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progetto_sistemi_cooperativi\progetto\temperature\"/>
    </mc:Choice>
  </mc:AlternateContent>
  <xr:revisionPtr revIDLastSave="0" documentId="13_ncr:1_{7D07392D-4630-4A1F-BF8B-C68F18736B77}" xr6:coauthVersionLast="47" xr6:coauthVersionMax="47" xr10:uidLastSave="{00000000-0000-0000-0000-000000000000}"/>
  <bookViews>
    <workbookView xWindow="-120" yWindow="-120" windowWidth="29040" windowHeight="15720" activeTab="3" xr2:uid="{F817DF0B-9B8A-4BB1-A7E1-31F593E7B12D}"/>
  </bookViews>
  <sheets>
    <sheet name="media" sheetId="1" r:id="rId1"/>
    <sheet name="max" sheetId="2" r:id="rId2"/>
    <sheet name="min" sheetId="3" r:id="rId3"/>
    <sheet name="valori_a_10_anni" sheetId="4" r:id="rId4"/>
    <sheet name="Foglio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4" l="1"/>
  <c r="I13" i="5"/>
  <c r="J13" i="5"/>
  <c r="I14" i="5"/>
  <c r="J14" i="5"/>
  <c r="I15" i="5"/>
  <c r="J15" i="5"/>
  <c r="H15" i="5"/>
  <c r="H14" i="5"/>
  <c r="H13" i="5"/>
  <c r="C4" i="5"/>
  <c r="D4" i="5"/>
  <c r="C5" i="5"/>
  <c r="D5" i="5"/>
  <c r="C3" i="5"/>
  <c r="D3" i="5"/>
  <c r="B5" i="5"/>
  <c r="B4" i="5"/>
  <c r="B3" i="5"/>
  <c r="I2" i="4"/>
  <c r="J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H13" i="4"/>
  <c r="E13" i="4"/>
  <c r="H12" i="4"/>
  <c r="E12" i="4"/>
  <c r="H11" i="4"/>
  <c r="E11" i="4"/>
  <c r="H10" i="4"/>
  <c r="E10" i="4"/>
  <c r="H9" i="4"/>
  <c r="E9" i="4"/>
  <c r="H8" i="4"/>
  <c r="E8" i="4"/>
  <c r="H7" i="4"/>
  <c r="E7" i="4"/>
  <c r="H6" i="4"/>
  <c r="E6" i="4"/>
  <c r="H5" i="4"/>
  <c r="E5" i="4"/>
  <c r="H4" i="4"/>
  <c r="E4" i="4"/>
  <c r="H3" i="4"/>
  <c r="E3" i="4"/>
  <c r="H2" i="4"/>
  <c r="E2" i="4"/>
  <c r="B2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G13" i="4"/>
  <c r="B13" i="4"/>
  <c r="B12" i="4"/>
  <c r="B11" i="4"/>
  <c r="B10" i="4"/>
  <c r="B9" i="4"/>
  <c r="B8" i="4"/>
  <c r="B7" i="4"/>
  <c r="B6" i="4"/>
  <c r="B3" i="4"/>
  <c r="C2" i="4"/>
  <c r="D2" i="4"/>
  <c r="C3" i="4"/>
  <c r="D3" i="4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B5" i="4"/>
  <c r="B4" i="4"/>
  <c r="BH2" i="3"/>
  <c r="BG2" i="3"/>
  <c r="BF2" i="3"/>
  <c r="BC2" i="3"/>
  <c r="BB2" i="3"/>
  <c r="BA2" i="3"/>
  <c r="AX2" i="3"/>
  <c r="AW2" i="3"/>
  <c r="AV2" i="3"/>
  <c r="AS2" i="3"/>
  <c r="AR2" i="3"/>
  <c r="AQ2" i="3"/>
  <c r="AN2" i="3"/>
  <c r="AM2" i="3"/>
  <c r="AL2" i="3"/>
  <c r="AI2" i="3"/>
  <c r="AH2" i="3"/>
  <c r="AG2" i="3"/>
  <c r="AD2" i="3"/>
  <c r="AC2" i="3"/>
  <c r="AB2" i="3"/>
  <c r="Y2" i="3"/>
  <c r="X2" i="3"/>
  <c r="W2" i="3"/>
  <c r="T2" i="3"/>
  <c r="S2" i="3"/>
  <c r="R2" i="3"/>
  <c r="O2" i="3"/>
  <c r="N2" i="3"/>
  <c r="M2" i="3"/>
  <c r="J2" i="3"/>
  <c r="I2" i="3"/>
  <c r="H2" i="3"/>
  <c r="E2" i="3"/>
  <c r="D2" i="3"/>
  <c r="C2" i="3"/>
  <c r="BH2" i="2"/>
  <c r="BG2" i="2"/>
  <c r="BF2" i="2"/>
  <c r="BC2" i="2"/>
  <c r="BB2" i="2"/>
  <c r="BA2" i="2"/>
  <c r="AX2" i="2"/>
  <c r="AW2" i="2"/>
  <c r="AV2" i="2"/>
  <c r="AS2" i="2"/>
  <c r="AR2" i="2"/>
  <c r="AQ2" i="2"/>
  <c r="AN2" i="2"/>
  <c r="AM2" i="2"/>
  <c r="AL2" i="2"/>
  <c r="AI2" i="2"/>
  <c r="AH2" i="2"/>
  <c r="AG2" i="2"/>
  <c r="AD2" i="2"/>
  <c r="AC2" i="2"/>
  <c r="AB2" i="2"/>
  <c r="Y2" i="2"/>
  <c r="X2" i="2"/>
  <c r="W2" i="2"/>
  <c r="T2" i="2"/>
  <c r="S2" i="2"/>
  <c r="R2" i="2"/>
  <c r="O2" i="2"/>
  <c r="N2" i="2"/>
  <c r="M2" i="2"/>
  <c r="J2" i="2"/>
  <c r="I2" i="2"/>
  <c r="H2" i="2"/>
  <c r="E2" i="2"/>
  <c r="D2" i="2"/>
  <c r="C2" i="2"/>
  <c r="BH2" i="1"/>
  <c r="BG2" i="1"/>
  <c r="BF2" i="1"/>
  <c r="W2" i="1"/>
  <c r="BC2" i="1"/>
  <c r="BB2" i="1"/>
  <c r="BA2" i="1"/>
  <c r="AX2" i="1"/>
  <c r="AW2" i="1"/>
  <c r="AV2" i="1"/>
  <c r="AS2" i="1"/>
  <c r="AR2" i="1"/>
  <c r="AQ2" i="1"/>
  <c r="AN2" i="1"/>
  <c r="AM2" i="1"/>
  <c r="AL2" i="1"/>
  <c r="AI2" i="1"/>
  <c r="AH2" i="1"/>
  <c r="AG2" i="1"/>
  <c r="AD2" i="1"/>
  <c r="AC2" i="1"/>
  <c r="AB2" i="1"/>
  <c r="Y2" i="1"/>
  <c r="X2" i="1"/>
  <c r="T2" i="1"/>
  <c r="S2" i="1"/>
  <c r="R2" i="1"/>
  <c r="O2" i="1"/>
  <c r="N2" i="1"/>
  <c r="M2" i="1"/>
  <c r="J2" i="1"/>
  <c r="I2" i="1"/>
  <c r="H2" i="1"/>
  <c r="E2" i="1"/>
  <c r="D2" i="1"/>
  <c r="C2" i="1"/>
</calcChain>
</file>

<file path=xl/sharedStrings.xml><?xml version="1.0" encoding="utf-8"?>
<sst xmlns="http://schemas.openxmlformats.org/spreadsheetml/2006/main" count="216" uniqueCount="40">
  <si>
    <t>Anno</t>
  </si>
  <si>
    <t>Temp_media</t>
  </si>
  <si>
    <t>V-VA-T-MED</t>
  </si>
  <si>
    <t>V-%-T-MED</t>
  </si>
  <si>
    <t>media</t>
  </si>
  <si>
    <t>Temp_max</t>
  </si>
  <si>
    <t>Anni</t>
  </si>
  <si>
    <t>1901-1910</t>
  </si>
  <si>
    <t>1911-1920</t>
  </si>
  <si>
    <t>1921-1930</t>
  </si>
  <si>
    <t>1931-1940</t>
  </si>
  <si>
    <t>1941-1950</t>
  </si>
  <si>
    <t>1951-1960</t>
  </si>
  <si>
    <t>1961-1970</t>
  </si>
  <si>
    <t>1971-1980</t>
  </si>
  <si>
    <t>1981-1990</t>
  </si>
  <si>
    <t>1991-2000</t>
  </si>
  <si>
    <t>2001-2010</t>
  </si>
  <si>
    <t>2011-2020</t>
  </si>
  <si>
    <t>temperatura_media</t>
  </si>
  <si>
    <t>V-VA_media</t>
  </si>
  <si>
    <t>V-%_media</t>
  </si>
  <si>
    <t>temperatura_min</t>
  </si>
  <si>
    <t>V-VA_min</t>
  </si>
  <si>
    <t>V-%_min</t>
  </si>
  <si>
    <t>temperatura_max</t>
  </si>
  <si>
    <t>V-VA_max</t>
  </si>
  <si>
    <t>V-%_max</t>
  </si>
  <si>
    <t>Media</t>
  </si>
  <si>
    <t>Max</t>
  </si>
  <si>
    <t>Min</t>
  </si>
  <si>
    <t>2001-2005</t>
  </si>
  <si>
    <t>2006-2010</t>
  </si>
  <si>
    <t>2011-2015</t>
  </si>
  <si>
    <t>Colonna1</t>
  </si>
  <si>
    <t>Colonna2</t>
  </si>
  <si>
    <t>Colonna3</t>
  </si>
  <si>
    <t>Colonna4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</si>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</sst>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22F79-4DAA-4D52-8591-D2A1628722D0}" name="Tabella1" displayName="Tabella1" ref="A1:J13" totalsRowShown="0">
  <autoFilter ref="A1:J13" xr:uid="{47622F79-4DAA-4D52-8591-D2A1628722D0}"/>
  <tableColumns count="10">
    <tableColumn id="1" xr3:uid="{A55C34D5-8D06-4CA0-ACE4-38A81DD16E12}" name="Anni"/>
    <tableColumn id="2" xr3:uid="{8E661B8A-93D4-4BA5-AFE0-F0FA2571D99C}" name="temperatura_media"/>
    <tableColumn id="3" xr3:uid="{A3FFA8C7-1544-4E71-8FE4-3393494E3A7C}" name="V-VA_media"/>
    <tableColumn id="4" xr3:uid="{CB3DCAC3-2A8B-4051-9AE9-2CB68FA8DD4D}" name="V-%_media"/>
    <tableColumn id="5" xr3:uid="{96A3EFD0-02A0-4401-99E5-AEC9FDFBCD6F}" name="temperatura_min"/>
    <tableColumn id="6" xr3:uid="{0EA88690-BD5A-49F2-8FA4-5CF34B4AE062}" name="V-VA_min"/>
    <tableColumn id="7" xr3:uid="{13709A0B-8789-4D5A-8C9C-CD0157A9DF27}" name="V-%_min"/>
    <tableColumn id="8" xr3:uid="{B52ECBB7-8C18-4952-923C-B47DFFBD4794}" name="temperatura_max"/>
    <tableColumn id="9" xr3:uid="{B0A351C5-B486-4DD3-ADBC-7E76CC3F244A}" name="V-VA_max"/>
    <tableColumn id="10" xr3:uid="{C5AC0FCD-8241-405D-88D0-0238F4EBFEBA}" name="V-%_ma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ED276F-D077-40A1-8980-27CA494B40D1}" name="Tabella3" displayName="Tabella3" ref="A1:D5" totalsRowShown="0">
  <autoFilter ref="A1:D5" xr:uid="{2CED276F-D077-40A1-8980-27CA494B40D1}"/>
  <tableColumns count="4">
    <tableColumn id="1" xr3:uid="{EFB85868-D90A-4799-9D0C-9FBFA6CF2A88}" name="Colonna1"/>
    <tableColumn id="2" xr3:uid="{9BF26872-9F80-428D-8C2F-AF8DF240AE35}" name="Colonna2"/>
    <tableColumn id="3" xr3:uid="{50ADDE96-F496-47E7-A36B-521BC6B9288A}" name="Colonna3"/>
    <tableColumn id="4" xr3:uid="{6A561B01-164E-419F-8357-386B1EE05B18}" name="Colonna4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587-3DDC-4AA6-B747-9253E94A01AC}">
  <dimension ref="A1:BH11"/>
  <sheetViews>
    <sheetView topLeftCell="AV1" workbookViewId="0">
      <selection activeCell="AZ14" sqref="AZ14"/>
    </sheetView>
  </sheetViews>
  <sheetFormatPr defaultRowHeight="15" x14ac:dyDescent="0.25"/>
  <cols>
    <col min="2" max="2" width="18.85546875" customWidth="1"/>
    <col min="3" max="3" width="15.42578125" customWidth="1"/>
    <col min="4" max="4" width="14.42578125" customWidth="1"/>
    <col min="5" max="5" width="13.85546875" customWidth="1"/>
    <col min="6" max="6" width="17.7109375" customWidth="1"/>
    <col min="7" max="7" width="17.42578125" customWidth="1"/>
    <col min="9" max="9" width="12.5703125" customWidth="1"/>
    <col min="10" max="10" width="12.7109375" customWidth="1"/>
    <col min="12" max="13" width="13.140625" customWidth="1"/>
    <col min="14" max="14" width="13.28515625" customWidth="1"/>
    <col min="15" max="15" width="12.140625" customWidth="1"/>
    <col min="17" max="17" width="13.140625" customWidth="1"/>
    <col min="19" max="19" width="13" customWidth="1"/>
    <col min="20" max="20" width="12.140625" customWidth="1"/>
    <col min="22" max="22" width="14.85546875" customWidth="1"/>
    <col min="24" max="24" width="12.7109375" customWidth="1"/>
    <col min="25" max="25" width="12" customWidth="1"/>
    <col min="27" max="27" width="13.85546875" customWidth="1"/>
    <col min="29" max="29" width="11.7109375" customWidth="1"/>
    <col min="30" max="30" width="13" customWidth="1"/>
    <col min="32" max="32" width="12.140625" customWidth="1"/>
    <col min="34" max="34" width="12.42578125" customWidth="1"/>
    <col min="35" max="35" width="12" customWidth="1"/>
    <col min="37" max="37" width="13.85546875" customWidth="1"/>
    <col min="39" max="39" width="12.5703125" customWidth="1"/>
    <col min="40" max="40" width="11.7109375" customWidth="1"/>
    <col min="42" max="42" width="12.85546875" customWidth="1"/>
    <col min="44" max="44" width="12.85546875" customWidth="1"/>
    <col min="45" max="45" width="12" customWidth="1"/>
    <col min="47" max="47" width="13.28515625" customWidth="1"/>
    <col min="48" max="48" width="9.85546875" customWidth="1"/>
    <col min="49" max="50" width="11.5703125" customWidth="1"/>
    <col min="52" max="52" width="12.42578125" customWidth="1"/>
    <col min="54" max="54" width="13" customWidth="1"/>
    <col min="55" max="55" width="12.42578125" customWidth="1"/>
    <col min="57" max="57" width="14.140625" customWidth="1"/>
    <col min="59" max="59" width="11.85546875" customWidth="1"/>
    <col min="60" max="60" width="12.5703125" customWidth="1"/>
  </cols>
  <sheetData>
    <row r="1" spans="1:60" x14ac:dyDescent="0.25">
      <c r="A1" s="1" t="s">
        <v>0</v>
      </c>
      <c r="B1" s="2" t="s">
        <v>1</v>
      </c>
      <c r="C1" s="2" t="s">
        <v>4</v>
      </c>
      <c r="D1" s="2" t="s">
        <v>2</v>
      </c>
      <c r="E1" s="3" t="s">
        <v>3</v>
      </c>
      <c r="F1" s="1" t="s">
        <v>0</v>
      </c>
      <c r="G1" s="2" t="s">
        <v>1</v>
      </c>
      <c r="H1" s="2" t="s">
        <v>4</v>
      </c>
      <c r="I1" s="2" t="s">
        <v>2</v>
      </c>
      <c r="J1" s="3" t="s">
        <v>3</v>
      </c>
      <c r="K1" s="1" t="s">
        <v>0</v>
      </c>
      <c r="L1" s="2" t="s">
        <v>1</v>
      </c>
      <c r="M1" s="2" t="s">
        <v>4</v>
      </c>
      <c r="N1" s="2" t="s">
        <v>2</v>
      </c>
      <c r="O1" s="3" t="s">
        <v>3</v>
      </c>
      <c r="P1" s="1" t="s">
        <v>0</v>
      </c>
      <c r="Q1" s="2" t="s">
        <v>1</v>
      </c>
      <c r="R1" s="2" t="s">
        <v>4</v>
      </c>
      <c r="S1" s="2" t="s">
        <v>2</v>
      </c>
      <c r="T1" s="3" t="s">
        <v>3</v>
      </c>
      <c r="U1" s="1" t="s">
        <v>0</v>
      </c>
      <c r="V1" s="2" t="s">
        <v>1</v>
      </c>
      <c r="W1" s="2" t="s">
        <v>4</v>
      </c>
      <c r="X1" s="2" t="s">
        <v>2</v>
      </c>
      <c r="Y1" s="3" t="s">
        <v>3</v>
      </c>
      <c r="Z1" s="1" t="s">
        <v>0</v>
      </c>
      <c r="AA1" s="2" t="s">
        <v>1</v>
      </c>
      <c r="AB1" s="2" t="s">
        <v>4</v>
      </c>
      <c r="AC1" s="2" t="s">
        <v>2</v>
      </c>
      <c r="AD1" s="3" t="s">
        <v>3</v>
      </c>
      <c r="AE1" s="1" t="s">
        <v>0</v>
      </c>
      <c r="AF1" s="2" t="s">
        <v>1</v>
      </c>
      <c r="AG1" s="2" t="s">
        <v>4</v>
      </c>
      <c r="AH1" s="2" t="s">
        <v>2</v>
      </c>
      <c r="AI1" s="3" t="s">
        <v>3</v>
      </c>
      <c r="AJ1" s="1" t="s">
        <v>0</v>
      </c>
      <c r="AK1" s="2" t="s">
        <v>1</v>
      </c>
      <c r="AL1" s="2" t="s">
        <v>4</v>
      </c>
      <c r="AM1" s="2" t="s">
        <v>2</v>
      </c>
      <c r="AN1" s="3" t="s">
        <v>3</v>
      </c>
      <c r="AO1" s="1" t="s">
        <v>0</v>
      </c>
      <c r="AP1" s="2" t="s">
        <v>1</v>
      </c>
      <c r="AQ1" s="2" t="s">
        <v>4</v>
      </c>
      <c r="AR1" s="2" t="s">
        <v>2</v>
      </c>
      <c r="AS1" s="3" t="s">
        <v>3</v>
      </c>
      <c r="AT1" s="1" t="s">
        <v>0</v>
      </c>
      <c r="AU1" s="2" t="s">
        <v>1</v>
      </c>
      <c r="AV1" s="2" t="s">
        <v>4</v>
      </c>
      <c r="AW1" s="2" t="s">
        <v>2</v>
      </c>
      <c r="AX1" s="3" t="s">
        <v>3</v>
      </c>
      <c r="AY1" s="1" t="s">
        <v>0</v>
      </c>
      <c r="AZ1" s="2" t="s">
        <v>1</v>
      </c>
      <c r="BA1" s="2" t="s">
        <v>4</v>
      </c>
      <c r="BB1" s="2" t="s">
        <v>2</v>
      </c>
      <c r="BC1" s="3" t="s">
        <v>3</v>
      </c>
      <c r="BD1" s="1" t="s">
        <v>0</v>
      </c>
      <c r="BE1" s="2" t="s">
        <v>1</v>
      </c>
      <c r="BF1" s="2" t="s">
        <v>4</v>
      </c>
      <c r="BG1" s="2" t="s">
        <v>2</v>
      </c>
      <c r="BH1" s="3" t="s">
        <v>3</v>
      </c>
    </row>
    <row r="2" spans="1:60" x14ac:dyDescent="0.25">
      <c r="A2" s="4">
        <v>1901</v>
      </c>
      <c r="B2" s="5">
        <v>11.24</v>
      </c>
      <c r="C2" s="5">
        <f>AVERAGE(B2:B11)</f>
        <v>11.440000000000001</v>
      </c>
      <c r="D2" s="6">
        <f>B11-B2</f>
        <v>0.25999999999999979</v>
      </c>
      <c r="E2" s="7">
        <f>((B11/B2)*100)-100</f>
        <v>2.3131672597864679</v>
      </c>
      <c r="F2">
        <v>1911</v>
      </c>
      <c r="G2">
        <v>12.06</v>
      </c>
      <c r="H2" s="5">
        <f>AVERAGE(G2:G11)</f>
        <v>11.652999999999999</v>
      </c>
      <c r="I2" s="6">
        <f>G11-G2</f>
        <v>0.34999999999999964</v>
      </c>
      <c r="J2" s="7">
        <f>((G11/G2)*100)-100</f>
        <v>2.9021558872305064</v>
      </c>
      <c r="K2">
        <v>1921</v>
      </c>
      <c r="L2">
        <v>12.22</v>
      </c>
      <c r="M2" s="5">
        <f>AVERAGE(L2:L11)</f>
        <v>11.997000000000002</v>
      </c>
      <c r="N2" s="6">
        <f>L11-L2</f>
        <v>3.9999999999999147E-2</v>
      </c>
      <c r="O2" s="7">
        <f>((L11/L2)*100)-100</f>
        <v>0.32733224222585022</v>
      </c>
      <c r="P2">
        <v>1931</v>
      </c>
      <c r="Q2">
        <v>11.54</v>
      </c>
      <c r="R2" s="5">
        <f>AVERAGE(Q2:Q11)</f>
        <v>11.707000000000001</v>
      </c>
      <c r="S2" s="6">
        <f>Q11-Q2</f>
        <v>-0.66999999999999993</v>
      </c>
      <c r="T2" s="7">
        <f>((Q11/Q2)*100)-100</f>
        <v>-5.8058925476603065</v>
      </c>
      <c r="U2">
        <v>1941</v>
      </c>
      <c r="V2">
        <v>11.19</v>
      </c>
      <c r="W2" s="5">
        <f>AVERAGE(V2:V11)</f>
        <v>12.183000000000002</v>
      </c>
      <c r="X2" s="6">
        <f>V11-V2</f>
        <v>1.4000000000000004</v>
      </c>
      <c r="Y2" s="7">
        <f>((V11/V2)*100)-100</f>
        <v>12.511170688114376</v>
      </c>
      <c r="Z2">
        <v>1951</v>
      </c>
      <c r="AA2">
        <v>12.35</v>
      </c>
      <c r="AB2" s="5">
        <f>AVERAGE(AA2:AA11)</f>
        <v>11.975999999999999</v>
      </c>
      <c r="AC2" s="6">
        <f>AA11-AA2</f>
        <v>-0.25</v>
      </c>
      <c r="AD2" s="7">
        <f>((AA11/AA2)*100)-100</f>
        <v>-2.0242914979757103</v>
      </c>
      <c r="AE2">
        <v>1961</v>
      </c>
      <c r="AF2">
        <v>12.58</v>
      </c>
      <c r="AG2" s="5">
        <f>AVERAGE(AF2:AF11)</f>
        <v>11.871999999999996</v>
      </c>
      <c r="AH2" s="6">
        <f>AF11-AF2</f>
        <v>-0.79000000000000092</v>
      </c>
      <c r="AI2" s="7">
        <f>((AF11/AF2)*100)-100</f>
        <v>-6.2798092209856975</v>
      </c>
      <c r="AJ2">
        <v>1971</v>
      </c>
      <c r="AK2">
        <v>11.82</v>
      </c>
      <c r="AL2" s="5">
        <f>AVERAGE(AK2:AK11)</f>
        <v>11.774000000000001</v>
      </c>
      <c r="AM2" s="6">
        <f>AK11-AK2</f>
        <v>-0.46000000000000085</v>
      </c>
      <c r="AN2" s="7">
        <f>((AK11/AK2)*100)-100</f>
        <v>-3.8917089678511019</v>
      </c>
      <c r="AO2">
        <v>1981</v>
      </c>
      <c r="AP2">
        <v>11.79</v>
      </c>
      <c r="AQ2" s="5">
        <f>AVERAGE(AP2:AP11)</f>
        <v>12.215</v>
      </c>
      <c r="AR2" s="6">
        <f>AP11-AP2</f>
        <v>0.91000000000000014</v>
      </c>
      <c r="AS2" s="7">
        <f>((AP11/AP2)*100)-100</f>
        <v>7.7184054283290919</v>
      </c>
      <c r="AT2">
        <v>1991</v>
      </c>
      <c r="AU2">
        <v>11.92</v>
      </c>
      <c r="AV2" s="5">
        <f>AVERAGE(AU2:AU11)</f>
        <v>12.562999999999999</v>
      </c>
      <c r="AW2" s="6">
        <f>AU11-AU2</f>
        <v>1.1799999999999997</v>
      </c>
      <c r="AX2" s="7">
        <f>((AU11/AU2)*100)-100</f>
        <v>9.8993288590604038</v>
      </c>
      <c r="AY2">
        <v>2001</v>
      </c>
      <c r="AZ2">
        <v>12.87</v>
      </c>
      <c r="BA2" s="5">
        <f>AVERAGE(AZ2:AZ11)</f>
        <v>12.866999999999999</v>
      </c>
      <c r="BB2" s="6">
        <f>AZ11-AZ2</f>
        <v>-0.38999999999999879</v>
      </c>
      <c r="BC2" s="7">
        <f>((AZ11/AZ2)*100)-100</f>
        <v>-3.030303030303017</v>
      </c>
      <c r="BD2">
        <v>2011</v>
      </c>
      <c r="BE2">
        <v>13.3</v>
      </c>
      <c r="BF2" s="5">
        <f>AVERAGE(BE2:BE11)</f>
        <v>13.395000000000001</v>
      </c>
      <c r="BG2" s="6">
        <f>BE11-BE2</f>
        <v>0.28999999999999915</v>
      </c>
      <c r="BH2" s="7">
        <f>((BE11/BE2)*100)-100</f>
        <v>2.180451127819552</v>
      </c>
    </row>
    <row r="3" spans="1:60" x14ac:dyDescent="0.25">
      <c r="A3" s="4">
        <v>1902</v>
      </c>
      <c r="B3" s="5">
        <v>11.52</v>
      </c>
      <c r="C3" s="5"/>
      <c r="D3" s="5"/>
      <c r="E3" s="7"/>
      <c r="F3">
        <v>1912</v>
      </c>
      <c r="G3">
        <v>11.36</v>
      </c>
      <c r="H3" s="5"/>
      <c r="I3" s="5"/>
      <c r="J3" s="7"/>
      <c r="K3">
        <v>1922</v>
      </c>
      <c r="L3">
        <v>11.56</v>
      </c>
      <c r="M3" s="5"/>
      <c r="N3" s="5"/>
      <c r="O3" s="7"/>
      <c r="P3">
        <v>1932</v>
      </c>
      <c r="Q3">
        <v>11.78</v>
      </c>
      <c r="R3" s="5"/>
      <c r="S3" s="5"/>
      <c r="T3" s="7"/>
      <c r="U3">
        <v>1942</v>
      </c>
      <c r="V3">
        <v>11.94</v>
      </c>
      <c r="W3" s="5"/>
      <c r="X3" s="5"/>
      <c r="Y3" s="7"/>
      <c r="Z3">
        <v>1952</v>
      </c>
      <c r="AA3">
        <v>12.18</v>
      </c>
      <c r="AB3" s="5"/>
      <c r="AC3" s="5"/>
      <c r="AD3" s="7"/>
      <c r="AE3">
        <v>1962</v>
      </c>
      <c r="AF3">
        <v>11.67</v>
      </c>
      <c r="AG3" s="5"/>
      <c r="AH3" s="5"/>
      <c r="AI3" s="7"/>
      <c r="AJ3">
        <v>1972</v>
      </c>
      <c r="AK3">
        <v>11.78</v>
      </c>
      <c r="AL3" s="5"/>
      <c r="AM3" s="5"/>
      <c r="AN3" s="7"/>
      <c r="AO3">
        <v>1982</v>
      </c>
      <c r="AP3">
        <v>12.55</v>
      </c>
      <c r="AQ3" s="5"/>
      <c r="AR3" s="5"/>
      <c r="AS3" s="7"/>
      <c r="AT3">
        <v>1992</v>
      </c>
      <c r="AU3">
        <v>12.55</v>
      </c>
      <c r="AV3" s="5"/>
      <c r="AW3" s="5"/>
      <c r="AX3" s="7"/>
      <c r="AY3">
        <v>2002</v>
      </c>
      <c r="AZ3">
        <v>13.1</v>
      </c>
      <c r="BA3" s="5"/>
      <c r="BB3" s="5"/>
      <c r="BC3" s="7"/>
      <c r="BD3">
        <v>2012</v>
      </c>
      <c r="BE3">
        <v>13.17</v>
      </c>
      <c r="BF3" s="5"/>
      <c r="BG3" s="5"/>
      <c r="BH3" s="7"/>
    </row>
    <row r="4" spans="1:60" x14ac:dyDescent="0.25">
      <c r="A4" s="4">
        <v>1903</v>
      </c>
      <c r="B4" s="5">
        <v>11.56</v>
      </c>
      <c r="C4" s="5"/>
      <c r="D4" s="5"/>
      <c r="E4" s="7"/>
      <c r="F4">
        <v>1913</v>
      </c>
      <c r="G4">
        <v>11.69</v>
      </c>
      <c r="H4" s="5"/>
      <c r="I4" s="5"/>
      <c r="J4" s="7"/>
      <c r="K4">
        <v>1923</v>
      </c>
      <c r="L4">
        <v>12.04</v>
      </c>
      <c r="M4" s="5"/>
      <c r="N4" s="5"/>
      <c r="O4" s="7"/>
      <c r="P4">
        <v>1933</v>
      </c>
      <c r="Q4">
        <v>11.24</v>
      </c>
      <c r="R4" s="5"/>
      <c r="S4" s="5"/>
      <c r="T4" s="7"/>
      <c r="U4">
        <v>1943</v>
      </c>
      <c r="V4">
        <v>12.68</v>
      </c>
      <c r="W4" s="5"/>
      <c r="X4" s="5"/>
      <c r="Y4" s="7"/>
      <c r="Z4">
        <v>1953</v>
      </c>
      <c r="AA4">
        <v>11.99</v>
      </c>
      <c r="AB4" s="5"/>
      <c r="AC4" s="5"/>
      <c r="AD4" s="7"/>
      <c r="AE4">
        <v>1963</v>
      </c>
      <c r="AF4">
        <v>11.65</v>
      </c>
      <c r="AG4" s="5"/>
      <c r="AH4" s="5"/>
      <c r="AI4" s="7"/>
      <c r="AJ4">
        <v>1973</v>
      </c>
      <c r="AK4">
        <v>11.83</v>
      </c>
      <c r="AL4" s="5"/>
      <c r="AM4" s="5"/>
      <c r="AN4" s="7"/>
      <c r="AO4">
        <v>1983</v>
      </c>
      <c r="AP4">
        <v>12.17</v>
      </c>
      <c r="AQ4" s="5"/>
      <c r="AR4" s="5"/>
      <c r="AS4" s="7"/>
      <c r="AT4">
        <v>1993</v>
      </c>
      <c r="AU4">
        <v>12.31</v>
      </c>
      <c r="AV4" s="5"/>
      <c r="AW4" s="5"/>
      <c r="AX4" s="7"/>
      <c r="AY4">
        <v>2003</v>
      </c>
      <c r="AZ4">
        <v>13.14</v>
      </c>
      <c r="BA4" s="5"/>
      <c r="BB4" s="5"/>
      <c r="BC4" s="7"/>
      <c r="BD4">
        <v>2013</v>
      </c>
      <c r="BE4">
        <v>12.88</v>
      </c>
      <c r="BF4" s="5"/>
      <c r="BG4" s="5"/>
      <c r="BH4" s="7"/>
    </row>
    <row r="5" spans="1:60" x14ac:dyDescent="0.25">
      <c r="A5" s="4">
        <v>1904</v>
      </c>
      <c r="B5" s="5">
        <v>12.03</v>
      </c>
      <c r="C5" s="5"/>
      <c r="D5" s="5"/>
      <c r="E5" s="7"/>
      <c r="F5">
        <v>1914</v>
      </c>
      <c r="G5">
        <v>11.41</v>
      </c>
      <c r="H5" s="5"/>
      <c r="I5" s="5"/>
      <c r="J5" s="7"/>
      <c r="K5">
        <v>1924</v>
      </c>
      <c r="L5">
        <v>11.77</v>
      </c>
      <c r="M5" s="5"/>
      <c r="N5" s="5"/>
      <c r="O5" s="7"/>
      <c r="P5">
        <v>1934</v>
      </c>
      <c r="Q5">
        <v>12.39</v>
      </c>
      <c r="R5" s="5"/>
      <c r="S5" s="5"/>
      <c r="T5" s="7"/>
      <c r="U5">
        <v>1944</v>
      </c>
      <c r="V5">
        <v>11.58</v>
      </c>
      <c r="W5" s="5"/>
      <c r="X5" s="5"/>
      <c r="Y5" s="7"/>
      <c r="Z5">
        <v>1954</v>
      </c>
      <c r="AA5">
        <v>11.45</v>
      </c>
      <c r="AB5" s="5"/>
      <c r="AC5" s="5"/>
      <c r="AD5" s="7"/>
      <c r="AE5">
        <v>1964</v>
      </c>
      <c r="AF5">
        <v>11.99</v>
      </c>
      <c r="AG5" s="5"/>
      <c r="AH5" s="5"/>
      <c r="AI5" s="7"/>
      <c r="AJ5">
        <v>1974</v>
      </c>
      <c r="AK5">
        <v>11.9</v>
      </c>
      <c r="AL5" s="5"/>
      <c r="AM5" s="5"/>
      <c r="AN5" s="7"/>
      <c r="AO5">
        <v>1984</v>
      </c>
      <c r="AP5">
        <v>11.62</v>
      </c>
      <c r="AQ5" s="5"/>
      <c r="AR5" s="5"/>
      <c r="AS5" s="7"/>
      <c r="AT5">
        <v>1994</v>
      </c>
      <c r="AU5">
        <v>13.27</v>
      </c>
      <c r="AV5" s="5"/>
      <c r="AW5" s="5"/>
      <c r="AX5" s="7"/>
      <c r="AY5">
        <v>2004</v>
      </c>
      <c r="AZ5">
        <v>12.63</v>
      </c>
      <c r="BA5" s="5"/>
      <c r="BB5" s="5"/>
      <c r="BC5" s="7"/>
      <c r="BD5">
        <v>2014</v>
      </c>
      <c r="BE5">
        <v>13.58</v>
      </c>
      <c r="BF5" s="5"/>
      <c r="BG5" s="5"/>
      <c r="BH5" s="7"/>
    </row>
    <row r="6" spans="1:60" x14ac:dyDescent="0.25">
      <c r="A6" s="4">
        <v>1905</v>
      </c>
      <c r="B6" s="5">
        <v>11.4</v>
      </c>
      <c r="C6" s="5"/>
      <c r="D6" s="5"/>
      <c r="E6" s="7"/>
      <c r="F6">
        <v>1915</v>
      </c>
      <c r="G6">
        <v>11.48</v>
      </c>
      <c r="H6" s="5"/>
      <c r="I6" s="5"/>
      <c r="J6" s="7"/>
      <c r="K6">
        <v>1925</v>
      </c>
      <c r="L6">
        <v>11.66</v>
      </c>
      <c r="M6" s="5"/>
      <c r="N6" s="5"/>
      <c r="O6" s="7"/>
      <c r="P6">
        <v>1935</v>
      </c>
      <c r="Q6">
        <v>11.72</v>
      </c>
      <c r="R6" s="5"/>
      <c r="S6" s="5"/>
      <c r="T6" s="7"/>
      <c r="U6">
        <v>1945</v>
      </c>
      <c r="V6">
        <v>12.34</v>
      </c>
      <c r="W6" s="5"/>
      <c r="X6" s="5"/>
      <c r="Y6" s="7"/>
      <c r="Z6">
        <v>1955</v>
      </c>
      <c r="AA6">
        <v>11.99</v>
      </c>
      <c r="AB6" s="5"/>
      <c r="AC6" s="5"/>
      <c r="AD6" s="7"/>
      <c r="AE6">
        <v>1965</v>
      </c>
      <c r="AF6">
        <v>11.42</v>
      </c>
      <c r="AG6" s="5"/>
      <c r="AH6" s="5"/>
      <c r="AI6" s="7"/>
      <c r="AJ6">
        <v>1975</v>
      </c>
      <c r="AK6">
        <v>11.94</v>
      </c>
      <c r="AL6" s="5"/>
      <c r="AM6" s="5"/>
      <c r="AN6" s="7"/>
      <c r="AO6">
        <v>1985</v>
      </c>
      <c r="AP6">
        <v>12.07</v>
      </c>
      <c r="AQ6" s="5"/>
      <c r="AR6" s="5"/>
      <c r="AS6" s="7"/>
      <c r="AT6">
        <v>1995</v>
      </c>
      <c r="AU6">
        <v>12.26</v>
      </c>
      <c r="AV6" s="5"/>
      <c r="AW6" s="5"/>
      <c r="AX6" s="7"/>
      <c r="AY6">
        <v>2005</v>
      </c>
      <c r="AZ6">
        <v>12.21</v>
      </c>
      <c r="BA6" s="5"/>
      <c r="BB6" s="5"/>
      <c r="BC6" s="7"/>
      <c r="BD6">
        <v>2015</v>
      </c>
      <c r="BE6">
        <v>13.52</v>
      </c>
      <c r="BF6" s="5"/>
      <c r="BG6" s="5"/>
      <c r="BH6" s="7"/>
    </row>
    <row r="7" spans="1:60" x14ac:dyDescent="0.25">
      <c r="A7" s="4">
        <v>1906</v>
      </c>
      <c r="B7" s="5">
        <v>11.4</v>
      </c>
      <c r="C7" s="5"/>
      <c r="D7" s="5"/>
      <c r="E7" s="7"/>
      <c r="F7">
        <v>1916</v>
      </c>
      <c r="G7">
        <v>12.03</v>
      </c>
      <c r="H7" s="5"/>
      <c r="I7" s="5"/>
      <c r="J7" s="7"/>
      <c r="K7">
        <v>1926</v>
      </c>
      <c r="L7">
        <v>12.28</v>
      </c>
      <c r="M7" s="5"/>
      <c r="N7" s="5"/>
      <c r="O7" s="7"/>
      <c r="P7">
        <v>1936</v>
      </c>
      <c r="Q7">
        <v>11.97</v>
      </c>
      <c r="R7" s="5"/>
      <c r="S7" s="5"/>
      <c r="T7" s="7"/>
      <c r="U7">
        <v>1946</v>
      </c>
      <c r="V7">
        <v>12.27</v>
      </c>
      <c r="W7" s="5"/>
      <c r="X7" s="5"/>
      <c r="Y7" s="7"/>
      <c r="Z7">
        <v>1956</v>
      </c>
      <c r="AA7">
        <v>11.15</v>
      </c>
      <c r="AB7" s="5"/>
      <c r="AC7" s="5"/>
      <c r="AD7" s="7"/>
      <c r="AE7">
        <v>1966</v>
      </c>
      <c r="AF7">
        <v>12.07</v>
      </c>
      <c r="AG7" s="5"/>
      <c r="AH7" s="5"/>
      <c r="AI7" s="7"/>
      <c r="AJ7">
        <v>1976</v>
      </c>
      <c r="AK7">
        <v>11.62</v>
      </c>
      <c r="AL7" s="5"/>
      <c r="AM7" s="5"/>
      <c r="AN7" s="7"/>
      <c r="AO7">
        <v>1986</v>
      </c>
      <c r="AP7">
        <v>12.23</v>
      </c>
      <c r="AQ7" s="5"/>
      <c r="AR7" s="5"/>
      <c r="AS7" s="7"/>
      <c r="AT7">
        <v>1996</v>
      </c>
      <c r="AU7">
        <v>12.01</v>
      </c>
      <c r="AV7" s="5"/>
      <c r="AW7" s="5"/>
      <c r="AX7" s="7"/>
      <c r="AY7">
        <v>2006</v>
      </c>
      <c r="AZ7">
        <v>12.95</v>
      </c>
      <c r="BA7" s="5"/>
      <c r="BB7" s="5"/>
      <c r="BC7" s="7"/>
      <c r="BD7">
        <v>2016</v>
      </c>
      <c r="BE7">
        <v>13.34</v>
      </c>
      <c r="BF7" s="5"/>
      <c r="BG7" s="5"/>
      <c r="BH7" s="7"/>
    </row>
    <row r="8" spans="1:60" x14ac:dyDescent="0.25">
      <c r="A8" s="4">
        <v>1907</v>
      </c>
      <c r="B8" s="5">
        <v>11.42</v>
      </c>
      <c r="C8" s="5"/>
      <c r="D8" s="5"/>
      <c r="E8" s="7"/>
      <c r="F8">
        <v>1917</v>
      </c>
      <c r="G8">
        <v>11.33</v>
      </c>
      <c r="H8" s="5"/>
      <c r="I8" s="5"/>
      <c r="J8" s="7"/>
      <c r="K8">
        <v>1927</v>
      </c>
      <c r="L8">
        <v>12.37</v>
      </c>
      <c r="M8" s="5"/>
      <c r="N8" s="5"/>
      <c r="O8" s="7"/>
      <c r="P8">
        <v>1937</v>
      </c>
      <c r="Q8">
        <v>12.07</v>
      </c>
      <c r="R8" s="5"/>
      <c r="S8" s="5"/>
      <c r="T8" s="7"/>
      <c r="U8">
        <v>1947</v>
      </c>
      <c r="V8">
        <v>12.59</v>
      </c>
      <c r="W8" s="5"/>
      <c r="X8" s="5"/>
      <c r="Y8" s="7"/>
      <c r="Z8">
        <v>1957</v>
      </c>
      <c r="AA8">
        <v>12.08</v>
      </c>
      <c r="AB8" s="5"/>
      <c r="AC8" s="5"/>
      <c r="AD8" s="7"/>
      <c r="AE8">
        <v>1967</v>
      </c>
      <c r="AF8">
        <v>12.04</v>
      </c>
      <c r="AG8" s="5"/>
      <c r="AH8" s="5"/>
      <c r="AI8" s="7"/>
      <c r="AJ8">
        <v>1977</v>
      </c>
      <c r="AK8">
        <v>12.07</v>
      </c>
      <c r="AL8" s="5"/>
      <c r="AM8" s="5"/>
      <c r="AN8" s="7"/>
      <c r="AO8">
        <v>1987</v>
      </c>
      <c r="AP8">
        <v>12.18</v>
      </c>
      <c r="AQ8" s="5"/>
      <c r="AR8" s="5"/>
      <c r="AS8" s="7"/>
      <c r="AT8">
        <v>1997</v>
      </c>
      <c r="AU8">
        <v>12.77</v>
      </c>
      <c r="AV8" s="5"/>
      <c r="AW8" s="5"/>
      <c r="AX8" s="7"/>
      <c r="AY8">
        <v>2007</v>
      </c>
      <c r="AZ8">
        <v>13.18</v>
      </c>
      <c r="BA8" s="5"/>
      <c r="BB8" s="5"/>
      <c r="BC8" s="7"/>
      <c r="BD8">
        <v>2017</v>
      </c>
      <c r="BE8">
        <v>13.19</v>
      </c>
      <c r="BF8" s="5"/>
      <c r="BG8" s="5"/>
      <c r="BH8" s="7"/>
    </row>
    <row r="9" spans="1:60" x14ac:dyDescent="0.25">
      <c r="A9" s="4">
        <v>1908</v>
      </c>
      <c r="B9" s="5">
        <v>11.22</v>
      </c>
      <c r="C9" s="5"/>
      <c r="D9" s="5"/>
      <c r="E9" s="7"/>
      <c r="F9">
        <v>1918</v>
      </c>
      <c r="G9">
        <v>11.52</v>
      </c>
      <c r="H9" s="5"/>
      <c r="I9" s="5"/>
      <c r="J9" s="7"/>
      <c r="K9">
        <v>1928</v>
      </c>
      <c r="L9">
        <v>12.25</v>
      </c>
      <c r="M9" s="5"/>
      <c r="N9" s="5"/>
      <c r="O9" s="7"/>
      <c r="P9">
        <v>1938</v>
      </c>
      <c r="Q9">
        <v>11.75</v>
      </c>
      <c r="R9" s="5"/>
      <c r="S9" s="5"/>
      <c r="T9" s="7"/>
      <c r="U9">
        <v>1948</v>
      </c>
      <c r="V9">
        <v>12.28</v>
      </c>
      <c r="W9" s="5"/>
      <c r="X9" s="5"/>
      <c r="Y9" s="7"/>
      <c r="Z9">
        <v>1958</v>
      </c>
      <c r="AA9">
        <v>12.24</v>
      </c>
      <c r="AB9" s="5"/>
      <c r="AC9" s="5"/>
      <c r="AD9" s="7"/>
      <c r="AE9">
        <v>1968</v>
      </c>
      <c r="AF9">
        <v>11.83</v>
      </c>
      <c r="AG9" s="5"/>
      <c r="AH9" s="5"/>
      <c r="AI9" s="7"/>
      <c r="AJ9">
        <v>1978</v>
      </c>
      <c r="AK9">
        <v>11.39</v>
      </c>
      <c r="AL9" s="5"/>
      <c r="AM9" s="5"/>
      <c r="AN9" s="7"/>
      <c r="AO9">
        <v>1988</v>
      </c>
      <c r="AP9">
        <v>12.56</v>
      </c>
      <c r="AQ9" s="5"/>
      <c r="AR9" s="5"/>
      <c r="AS9" s="7"/>
      <c r="AT9">
        <v>1998</v>
      </c>
      <c r="AU9">
        <v>12.64</v>
      </c>
      <c r="AV9" s="5"/>
      <c r="AW9" s="5"/>
      <c r="AX9" s="7"/>
      <c r="AY9">
        <v>2008</v>
      </c>
      <c r="AZ9">
        <v>13.04</v>
      </c>
      <c r="BA9" s="5"/>
      <c r="BB9" s="5"/>
      <c r="BC9" s="7"/>
      <c r="BD9">
        <v>2018</v>
      </c>
      <c r="BE9">
        <v>13.82</v>
      </c>
      <c r="BF9" s="5"/>
      <c r="BG9" s="5"/>
      <c r="BH9" s="7"/>
    </row>
    <row r="10" spans="1:60" x14ac:dyDescent="0.25">
      <c r="A10" s="4">
        <v>1909</v>
      </c>
      <c r="B10" s="5">
        <v>11.11</v>
      </c>
      <c r="C10" s="5"/>
      <c r="D10" s="5"/>
      <c r="E10" s="7"/>
      <c r="F10">
        <v>1919</v>
      </c>
      <c r="G10">
        <v>11.24</v>
      </c>
      <c r="H10" s="5"/>
      <c r="I10" s="5"/>
      <c r="J10" s="7"/>
      <c r="K10">
        <v>1929</v>
      </c>
      <c r="L10">
        <v>11.56</v>
      </c>
      <c r="M10" s="5"/>
      <c r="N10" s="5"/>
      <c r="O10" s="7"/>
      <c r="P10">
        <v>1939</v>
      </c>
      <c r="Q10">
        <v>11.74</v>
      </c>
      <c r="R10" s="5"/>
      <c r="S10" s="5"/>
      <c r="T10" s="7"/>
      <c r="U10">
        <v>1949</v>
      </c>
      <c r="V10">
        <v>12.37</v>
      </c>
      <c r="W10" s="5"/>
      <c r="X10" s="5"/>
      <c r="Y10" s="7"/>
      <c r="Z10">
        <v>1959</v>
      </c>
      <c r="AA10">
        <v>12.23</v>
      </c>
      <c r="AB10" s="5"/>
      <c r="AC10" s="5"/>
      <c r="AD10" s="7"/>
      <c r="AE10">
        <v>1969</v>
      </c>
      <c r="AF10">
        <v>11.68</v>
      </c>
      <c r="AG10" s="5"/>
      <c r="AH10" s="5"/>
      <c r="AI10" s="7"/>
      <c r="AJ10">
        <v>1979</v>
      </c>
      <c r="AK10">
        <v>12.03</v>
      </c>
      <c r="AL10" s="5"/>
      <c r="AM10" s="5"/>
      <c r="AN10" s="7"/>
      <c r="AO10">
        <v>1989</v>
      </c>
      <c r="AP10">
        <v>12.28</v>
      </c>
      <c r="AQ10" s="5"/>
      <c r="AR10" s="5"/>
      <c r="AS10" s="7"/>
      <c r="AT10">
        <v>1999</v>
      </c>
      <c r="AU10">
        <v>12.8</v>
      </c>
      <c r="AV10" s="5"/>
      <c r="AW10" s="5"/>
      <c r="AX10" s="7"/>
      <c r="AY10">
        <v>2009</v>
      </c>
      <c r="AZ10">
        <v>13.07</v>
      </c>
      <c r="BA10" s="5"/>
      <c r="BB10" s="5"/>
      <c r="BC10" s="7"/>
      <c r="BD10">
        <v>2019</v>
      </c>
      <c r="BE10">
        <v>13.56</v>
      </c>
      <c r="BF10" s="5"/>
      <c r="BG10" s="5"/>
      <c r="BH10" s="7"/>
    </row>
    <row r="11" spans="1:60" ht="15.75" thickBot="1" x14ac:dyDescent="0.3">
      <c r="A11" s="8">
        <v>1910</v>
      </c>
      <c r="B11" s="9">
        <v>11.5</v>
      </c>
      <c r="C11" s="9"/>
      <c r="D11" s="9"/>
      <c r="E11" s="10"/>
      <c r="F11" s="9">
        <v>1920</v>
      </c>
      <c r="G11" s="9">
        <v>12.41</v>
      </c>
      <c r="H11" s="9"/>
      <c r="I11" s="9"/>
      <c r="J11" s="10"/>
      <c r="K11" s="9">
        <v>1930</v>
      </c>
      <c r="L11" s="9">
        <v>12.26</v>
      </c>
      <c r="M11" s="9"/>
      <c r="N11" s="9"/>
      <c r="O11" s="10"/>
      <c r="P11" s="9">
        <v>1940</v>
      </c>
      <c r="Q11" s="9">
        <v>10.87</v>
      </c>
      <c r="R11" s="9"/>
      <c r="S11" s="9"/>
      <c r="T11" s="10"/>
      <c r="U11" s="9">
        <v>1950</v>
      </c>
      <c r="V11" s="9">
        <v>12.59</v>
      </c>
      <c r="W11" s="9"/>
      <c r="X11" s="9"/>
      <c r="Y11" s="10"/>
      <c r="Z11" s="9">
        <v>1960</v>
      </c>
      <c r="AA11" s="9">
        <v>12.1</v>
      </c>
      <c r="AB11" s="9"/>
      <c r="AC11" s="9"/>
      <c r="AD11" s="10"/>
      <c r="AE11" s="9">
        <v>1970</v>
      </c>
      <c r="AF11" s="9">
        <v>11.79</v>
      </c>
      <c r="AG11" s="9"/>
      <c r="AH11" s="9"/>
      <c r="AI11" s="10"/>
      <c r="AJ11" s="9">
        <v>1980</v>
      </c>
      <c r="AK11" s="9">
        <v>11.36</v>
      </c>
      <c r="AL11" s="9"/>
      <c r="AM11" s="9"/>
      <c r="AN11" s="10"/>
      <c r="AO11" s="9">
        <v>1990</v>
      </c>
      <c r="AP11" s="9">
        <v>12.7</v>
      </c>
      <c r="AQ11" s="9"/>
      <c r="AR11" s="9"/>
      <c r="AS11" s="10"/>
      <c r="AT11" s="9">
        <v>2000</v>
      </c>
      <c r="AU11" s="9">
        <v>13.1</v>
      </c>
      <c r="AV11" s="9"/>
      <c r="AW11" s="9"/>
      <c r="AX11" s="10"/>
      <c r="AY11" s="9">
        <v>2010</v>
      </c>
      <c r="AZ11" s="9">
        <v>12.48</v>
      </c>
      <c r="BA11" s="9"/>
      <c r="BB11" s="9"/>
      <c r="BC11" s="10"/>
      <c r="BD11" s="9">
        <v>2020</v>
      </c>
      <c r="BE11" s="9">
        <v>13.59</v>
      </c>
      <c r="BF11" s="9"/>
      <c r="BG11" s="9"/>
      <c r="BH1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402A-9341-43A6-9106-E312CE2A5BC8}">
  <dimension ref="A1:BH11"/>
  <sheetViews>
    <sheetView topLeftCell="AX1" workbookViewId="0">
      <selection activeCell="BD2" sqref="BD2:BE6"/>
    </sheetView>
  </sheetViews>
  <sheetFormatPr defaultRowHeight="15" x14ac:dyDescent="0.25"/>
  <cols>
    <col min="2" max="2" width="18.85546875" customWidth="1"/>
    <col min="3" max="3" width="15.42578125" customWidth="1"/>
    <col min="4" max="4" width="14.42578125" customWidth="1"/>
    <col min="5" max="5" width="13.85546875" customWidth="1"/>
    <col min="6" max="6" width="17.7109375" customWidth="1"/>
    <col min="7" max="7" width="17.42578125" customWidth="1"/>
    <col min="9" max="9" width="12.5703125" customWidth="1"/>
    <col min="10" max="10" width="12.7109375" customWidth="1"/>
    <col min="12" max="13" width="13.140625" customWidth="1"/>
    <col min="14" max="14" width="13.28515625" customWidth="1"/>
    <col min="15" max="15" width="12.140625" customWidth="1"/>
    <col min="17" max="17" width="13.140625" customWidth="1"/>
    <col min="19" max="19" width="13" customWidth="1"/>
    <col min="20" max="20" width="12.140625" customWidth="1"/>
    <col min="22" max="22" width="14.85546875" customWidth="1"/>
    <col min="24" max="24" width="12.7109375" customWidth="1"/>
    <col min="25" max="25" width="12" customWidth="1"/>
    <col min="27" max="27" width="13.85546875" customWidth="1"/>
    <col min="29" max="29" width="11.7109375" customWidth="1"/>
    <col min="30" max="30" width="13" customWidth="1"/>
    <col min="32" max="32" width="12.140625" customWidth="1"/>
    <col min="34" max="34" width="12.42578125" customWidth="1"/>
    <col min="35" max="35" width="12" customWidth="1"/>
    <col min="37" max="37" width="13.85546875" customWidth="1"/>
    <col min="39" max="39" width="12.5703125" customWidth="1"/>
    <col min="40" max="40" width="11.7109375" customWidth="1"/>
    <col min="42" max="42" width="12.85546875" customWidth="1"/>
    <col min="44" max="44" width="12.85546875" customWidth="1"/>
    <col min="45" max="45" width="12" customWidth="1"/>
    <col min="47" max="47" width="13.28515625" customWidth="1"/>
    <col min="48" max="48" width="9.85546875" customWidth="1"/>
    <col min="49" max="50" width="11.5703125" customWidth="1"/>
    <col min="52" max="52" width="12.42578125" customWidth="1"/>
    <col min="54" max="54" width="13" customWidth="1"/>
    <col min="55" max="55" width="12.42578125" customWidth="1"/>
    <col min="57" max="57" width="14.140625" customWidth="1"/>
    <col min="59" max="59" width="11.85546875" customWidth="1"/>
    <col min="60" max="60" width="12.5703125" customWidth="1"/>
  </cols>
  <sheetData>
    <row r="1" spans="1:60" x14ac:dyDescent="0.25">
      <c r="A1" s="1" t="s">
        <v>0</v>
      </c>
      <c r="B1" s="2" t="s">
        <v>5</v>
      </c>
      <c r="C1" s="2" t="s">
        <v>4</v>
      </c>
      <c r="D1" s="2" t="s">
        <v>2</v>
      </c>
      <c r="E1" s="3" t="s">
        <v>3</v>
      </c>
      <c r="F1" s="1" t="s">
        <v>0</v>
      </c>
      <c r="G1" s="2" t="s">
        <v>5</v>
      </c>
      <c r="H1" s="2" t="s">
        <v>4</v>
      </c>
      <c r="I1" s="2" t="s">
        <v>2</v>
      </c>
      <c r="J1" s="3" t="s">
        <v>3</v>
      </c>
      <c r="K1" s="1" t="s">
        <v>0</v>
      </c>
      <c r="L1" s="2" t="s">
        <v>5</v>
      </c>
      <c r="M1" s="2" t="s">
        <v>4</v>
      </c>
      <c r="N1" s="2" t="s">
        <v>2</v>
      </c>
      <c r="O1" s="3" t="s">
        <v>3</v>
      </c>
      <c r="P1" s="1" t="s">
        <v>0</v>
      </c>
      <c r="Q1" s="2" t="s">
        <v>5</v>
      </c>
      <c r="R1" s="2" t="s">
        <v>4</v>
      </c>
      <c r="S1" s="2" t="s">
        <v>2</v>
      </c>
      <c r="T1" s="3" t="s">
        <v>3</v>
      </c>
      <c r="U1" s="1" t="s">
        <v>0</v>
      </c>
      <c r="V1" s="2" t="s">
        <v>5</v>
      </c>
      <c r="W1" s="2" t="s">
        <v>4</v>
      </c>
      <c r="X1" s="2" t="s">
        <v>2</v>
      </c>
      <c r="Y1" s="3" t="s">
        <v>3</v>
      </c>
      <c r="Z1" s="1" t="s">
        <v>0</v>
      </c>
      <c r="AA1" s="2" t="s">
        <v>5</v>
      </c>
      <c r="AB1" s="2" t="s">
        <v>4</v>
      </c>
      <c r="AC1" s="2" t="s">
        <v>2</v>
      </c>
      <c r="AD1" s="3" t="s">
        <v>3</v>
      </c>
      <c r="AE1" s="1" t="s">
        <v>0</v>
      </c>
      <c r="AF1" s="2" t="s">
        <v>5</v>
      </c>
      <c r="AG1" s="2" t="s">
        <v>4</v>
      </c>
      <c r="AH1" s="2" t="s">
        <v>2</v>
      </c>
      <c r="AI1" s="3" t="s">
        <v>3</v>
      </c>
      <c r="AJ1" s="1" t="s">
        <v>0</v>
      </c>
      <c r="AK1" s="2" t="s">
        <v>5</v>
      </c>
      <c r="AL1" s="2" t="s">
        <v>4</v>
      </c>
      <c r="AM1" s="2" t="s">
        <v>2</v>
      </c>
      <c r="AN1" s="3" t="s">
        <v>3</v>
      </c>
      <c r="AO1" s="1" t="s">
        <v>0</v>
      </c>
      <c r="AP1" s="2" t="s">
        <v>5</v>
      </c>
      <c r="AQ1" s="2" t="s">
        <v>4</v>
      </c>
      <c r="AR1" s="2" t="s">
        <v>2</v>
      </c>
      <c r="AS1" s="3" t="s">
        <v>3</v>
      </c>
      <c r="AT1" s="1" t="s">
        <v>0</v>
      </c>
      <c r="AU1" s="2" t="s">
        <v>5</v>
      </c>
      <c r="AV1" s="2" t="s">
        <v>4</v>
      </c>
      <c r="AW1" s="2" t="s">
        <v>2</v>
      </c>
      <c r="AX1" s="3" t="s">
        <v>3</v>
      </c>
      <c r="AY1" s="1" t="s">
        <v>0</v>
      </c>
      <c r="AZ1" s="2" t="s">
        <v>5</v>
      </c>
      <c r="BA1" s="2" t="s">
        <v>4</v>
      </c>
      <c r="BB1" s="2" t="s">
        <v>2</v>
      </c>
      <c r="BC1" s="3" t="s">
        <v>3</v>
      </c>
      <c r="BD1" s="1" t="s">
        <v>0</v>
      </c>
      <c r="BE1" s="2" t="s">
        <v>5</v>
      </c>
      <c r="BF1" s="2" t="s">
        <v>4</v>
      </c>
      <c r="BG1" s="2" t="s">
        <v>2</v>
      </c>
      <c r="BH1" s="3" t="s">
        <v>3</v>
      </c>
    </row>
    <row r="2" spans="1:60" x14ac:dyDescent="0.25">
      <c r="A2">
        <v>1901</v>
      </c>
      <c r="B2">
        <v>15.27</v>
      </c>
      <c r="C2" s="5">
        <f>AVERAGE(B2:B11)</f>
        <v>15.499000000000001</v>
      </c>
      <c r="D2" s="6">
        <f>B11-B2</f>
        <v>0.19000000000000128</v>
      </c>
      <c r="E2" s="7">
        <f>((B11/B2)*100)-100</f>
        <v>1.244269810085143</v>
      </c>
      <c r="F2">
        <v>1911</v>
      </c>
      <c r="G2">
        <v>16.14</v>
      </c>
      <c r="H2" s="5">
        <f>AVERAGE(G2:G11)</f>
        <v>15.641</v>
      </c>
      <c r="I2" s="6">
        <f>G11-G2</f>
        <v>0.26999999999999957</v>
      </c>
      <c r="J2" s="7">
        <f>((G11/G2)*100)-100</f>
        <v>1.672862453531593</v>
      </c>
      <c r="K2">
        <v>1921</v>
      </c>
      <c r="L2">
        <v>16.34</v>
      </c>
      <c r="M2" s="5">
        <f>AVERAGE(L2:L11)</f>
        <v>16.042999999999999</v>
      </c>
      <c r="N2" s="6">
        <f>L11-L2</f>
        <v>-5.0000000000000711E-2</v>
      </c>
      <c r="O2" s="7">
        <f>((L11/L2)*100)-100</f>
        <v>-0.30599755201959056</v>
      </c>
      <c r="P2">
        <v>1931</v>
      </c>
      <c r="Q2">
        <v>15.65</v>
      </c>
      <c r="R2" s="5">
        <f>AVERAGE(Q2:Q11)</f>
        <v>15.767999999999997</v>
      </c>
      <c r="S2" s="6">
        <f>Q11-Q2</f>
        <v>-0.73000000000000043</v>
      </c>
      <c r="T2" s="7">
        <f>((Q11/Q2)*100)-100</f>
        <v>-4.6645367412140644</v>
      </c>
      <c r="U2">
        <v>1941</v>
      </c>
      <c r="V2">
        <v>15.25</v>
      </c>
      <c r="W2" s="5">
        <f>AVERAGE(V2:V11)</f>
        <v>16.292000000000002</v>
      </c>
      <c r="X2" s="6">
        <f>V11-V2</f>
        <v>1.4899999999999984</v>
      </c>
      <c r="Y2" s="7">
        <f>((V11/V2)*100)-100</f>
        <v>9.7704918032786736</v>
      </c>
      <c r="Z2">
        <v>1951</v>
      </c>
      <c r="AA2">
        <v>16.260000000000002</v>
      </c>
      <c r="AB2" s="5">
        <f>AVERAGE(AA2:AA11)</f>
        <v>15.916999999999998</v>
      </c>
      <c r="AC2" s="6">
        <f>AA11-AA2</f>
        <v>-0.31000000000000227</v>
      </c>
      <c r="AD2" s="7">
        <f>((AA11/AA2)*100)-100</f>
        <v>-1.9065190651906647</v>
      </c>
      <c r="AE2">
        <v>1961</v>
      </c>
      <c r="AF2">
        <v>16.809999999999999</v>
      </c>
      <c r="AG2" s="5">
        <f>AVERAGE(AF2:AF11)</f>
        <v>15.855</v>
      </c>
      <c r="AH2" s="6">
        <f>AF11-AF2</f>
        <v>-1.0299999999999994</v>
      </c>
      <c r="AI2" s="7">
        <f>((AF11/AF2)*100)-100</f>
        <v>-6.1273051754907755</v>
      </c>
      <c r="AJ2">
        <v>1971</v>
      </c>
      <c r="AK2">
        <v>15.77</v>
      </c>
      <c r="AL2" s="5">
        <f>AVERAGE(AK2:AK11)</f>
        <v>15.671000000000001</v>
      </c>
      <c r="AM2" s="6">
        <f>AK11-AK2</f>
        <v>-0.58000000000000007</v>
      </c>
      <c r="AN2" s="7">
        <f>((AK11/AK2)*100)-100</f>
        <v>-3.6778693722257572</v>
      </c>
      <c r="AO2">
        <v>1981</v>
      </c>
      <c r="AP2">
        <v>15.8</v>
      </c>
      <c r="AQ2" s="5">
        <f>AVERAGE(AP2:AP11)</f>
        <v>16.173999999999999</v>
      </c>
      <c r="AR2" s="6">
        <f>AP11-AP2</f>
        <v>1.0299999999999976</v>
      </c>
      <c r="AS2" s="7">
        <f>((AP11/AP2)*100)-100</f>
        <v>6.5189873417721458</v>
      </c>
      <c r="AT2">
        <v>1991</v>
      </c>
      <c r="AU2">
        <v>15.9</v>
      </c>
      <c r="AV2" s="5">
        <f>AVERAGE(AU2:AU11)</f>
        <v>16.506000000000004</v>
      </c>
      <c r="AW2" s="6">
        <f>AU11-AU2</f>
        <v>1.1599999999999984</v>
      </c>
      <c r="AX2" s="7">
        <f>((AU11/AU2)*100)-100</f>
        <v>7.2955974842767262</v>
      </c>
      <c r="AY2">
        <v>2001</v>
      </c>
      <c r="AZ2">
        <v>16.8</v>
      </c>
      <c r="BA2" s="5">
        <f>AVERAGE(AZ2:AZ11)</f>
        <v>16.740999999999996</v>
      </c>
      <c r="BB2" s="6">
        <f>AZ11-AZ2</f>
        <v>-0.66000000000000014</v>
      </c>
      <c r="BC2" s="7">
        <f>((AZ11/AZ2)*100)-100</f>
        <v>-3.9285714285714306</v>
      </c>
      <c r="BD2">
        <v>2011</v>
      </c>
      <c r="BE2">
        <v>17.309999999999999</v>
      </c>
      <c r="BF2" s="5">
        <f>AVERAGE(BE2:BE11)</f>
        <v>17.343</v>
      </c>
      <c r="BG2" s="6">
        <f>BE11-BE2</f>
        <v>0.31000000000000227</v>
      </c>
      <c r="BH2" s="7">
        <f>((BE11/BE2)*100)-100</f>
        <v>1.7908723281340428</v>
      </c>
    </row>
    <row r="3" spans="1:60" x14ac:dyDescent="0.25">
      <c r="A3">
        <v>1902</v>
      </c>
      <c r="B3">
        <v>15.52</v>
      </c>
      <c r="C3" s="5"/>
      <c r="D3" s="5"/>
      <c r="E3" s="7"/>
      <c r="F3">
        <v>1912</v>
      </c>
      <c r="G3">
        <v>15.3</v>
      </c>
      <c r="H3" s="5"/>
      <c r="I3" s="5"/>
      <c r="J3" s="7"/>
      <c r="K3">
        <v>1922</v>
      </c>
      <c r="L3">
        <v>15.56</v>
      </c>
      <c r="M3" s="5"/>
      <c r="N3" s="5"/>
      <c r="O3" s="7"/>
      <c r="P3">
        <v>1932</v>
      </c>
      <c r="Q3">
        <v>15.87</v>
      </c>
      <c r="R3" s="5"/>
      <c r="S3" s="5"/>
      <c r="T3" s="7"/>
      <c r="U3">
        <v>1942</v>
      </c>
      <c r="V3">
        <v>16.07</v>
      </c>
      <c r="W3" s="5"/>
      <c r="X3" s="5"/>
      <c r="Y3" s="7"/>
      <c r="Z3">
        <v>1952</v>
      </c>
      <c r="AA3">
        <v>16.190000000000001</v>
      </c>
      <c r="AB3" s="5"/>
      <c r="AC3" s="5"/>
      <c r="AD3" s="7"/>
      <c r="AE3">
        <v>1962</v>
      </c>
      <c r="AF3">
        <v>15.8</v>
      </c>
      <c r="AG3" s="5"/>
      <c r="AH3" s="5"/>
      <c r="AI3" s="7"/>
      <c r="AJ3">
        <v>1972</v>
      </c>
      <c r="AK3">
        <v>15.44</v>
      </c>
      <c r="AL3" s="5"/>
      <c r="AM3" s="5"/>
      <c r="AN3" s="7"/>
      <c r="AO3">
        <v>1982</v>
      </c>
      <c r="AP3">
        <v>16.45</v>
      </c>
      <c r="AQ3" s="5"/>
      <c r="AR3" s="5"/>
      <c r="AS3" s="7"/>
      <c r="AT3">
        <v>1992</v>
      </c>
      <c r="AU3">
        <v>16.46</v>
      </c>
      <c r="AV3" s="5"/>
      <c r="AW3" s="5"/>
      <c r="AX3" s="7"/>
      <c r="AY3">
        <v>2002</v>
      </c>
      <c r="AZ3">
        <v>16.940000000000001</v>
      </c>
      <c r="BA3" s="5"/>
      <c r="BB3" s="5"/>
      <c r="BC3" s="7"/>
      <c r="BD3">
        <v>2012</v>
      </c>
      <c r="BE3">
        <v>17.190000000000001</v>
      </c>
      <c r="BF3" s="5"/>
      <c r="BG3" s="5"/>
      <c r="BH3" s="7"/>
    </row>
    <row r="4" spans="1:60" x14ac:dyDescent="0.25">
      <c r="A4">
        <v>1903</v>
      </c>
      <c r="B4">
        <v>15.66</v>
      </c>
      <c r="C4" s="5"/>
      <c r="D4" s="5"/>
      <c r="E4" s="7"/>
      <c r="F4">
        <v>1913</v>
      </c>
      <c r="G4">
        <v>15.67</v>
      </c>
      <c r="H4" s="5"/>
      <c r="I4" s="5"/>
      <c r="J4" s="7"/>
      <c r="K4">
        <v>1923</v>
      </c>
      <c r="L4">
        <v>16.059999999999999</v>
      </c>
      <c r="M4" s="5"/>
      <c r="N4" s="5"/>
      <c r="O4" s="7"/>
      <c r="P4">
        <v>1933</v>
      </c>
      <c r="Q4">
        <v>15.28</v>
      </c>
      <c r="R4" s="5"/>
      <c r="S4" s="5"/>
      <c r="T4" s="7"/>
      <c r="U4">
        <v>1943</v>
      </c>
      <c r="V4">
        <v>16.82</v>
      </c>
      <c r="W4" s="5"/>
      <c r="X4" s="5"/>
      <c r="Y4" s="7"/>
      <c r="Z4">
        <v>1953</v>
      </c>
      <c r="AA4">
        <v>15.97</v>
      </c>
      <c r="AB4" s="5"/>
      <c r="AC4" s="5"/>
      <c r="AD4" s="7"/>
      <c r="AE4">
        <v>1963</v>
      </c>
      <c r="AF4">
        <v>15.57</v>
      </c>
      <c r="AG4" s="5"/>
      <c r="AH4" s="5"/>
      <c r="AI4" s="7"/>
      <c r="AJ4">
        <v>1973</v>
      </c>
      <c r="AK4">
        <v>15.83</v>
      </c>
      <c r="AL4" s="5"/>
      <c r="AM4" s="5"/>
      <c r="AN4" s="7"/>
      <c r="AO4">
        <v>1983</v>
      </c>
      <c r="AP4">
        <v>16.22</v>
      </c>
      <c r="AQ4" s="5"/>
      <c r="AR4" s="5"/>
      <c r="AS4" s="7"/>
      <c r="AT4">
        <v>1993</v>
      </c>
      <c r="AU4">
        <v>16.34</v>
      </c>
      <c r="AV4" s="5"/>
      <c r="AW4" s="5"/>
      <c r="AX4" s="7"/>
      <c r="AY4">
        <v>2003</v>
      </c>
      <c r="AZ4">
        <v>17.239999999999998</v>
      </c>
      <c r="BA4" s="5"/>
      <c r="BB4" s="5"/>
      <c r="BC4" s="7"/>
      <c r="BD4">
        <v>2013</v>
      </c>
      <c r="BE4">
        <v>16.72</v>
      </c>
      <c r="BF4" s="5"/>
      <c r="BG4" s="5"/>
      <c r="BH4" s="7"/>
    </row>
    <row r="5" spans="1:60" x14ac:dyDescent="0.25">
      <c r="A5">
        <v>1904</v>
      </c>
      <c r="B5">
        <v>16.09</v>
      </c>
      <c r="C5" s="5"/>
      <c r="D5" s="5"/>
      <c r="E5" s="7"/>
      <c r="F5">
        <v>1914</v>
      </c>
      <c r="G5">
        <v>15.37</v>
      </c>
      <c r="H5" s="5"/>
      <c r="I5" s="5"/>
      <c r="J5" s="7"/>
      <c r="K5">
        <v>1924</v>
      </c>
      <c r="L5">
        <v>15.77</v>
      </c>
      <c r="M5" s="5"/>
      <c r="N5" s="5"/>
      <c r="O5" s="7"/>
      <c r="P5">
        <v>1934</v>
      </c>
      <c r="Q5">
        <v>16.55</v>
      </c>
      <c r="R5" s="5"/>
      <c r="S5" s="5"/>
      <c r="T5" s="7"/>
      <c r="U5">
        <v>1944</v>
      </c>
      <c r="V5">
        <v>15.55</v>
      </c>
      <c r="W5" s="5"/>
      <c r="X5" s="5"/>
      <c r="Y5" s="7"/>
      <c r="Z5">
        <v>1954</v>
      </c>
      <c r="AA5">
        <v>15.35</v>
      </c>
      <c r="AB5" s="5"/>
      <c r="AC5" s="5"/>
      <c r="AD5" s="7"/>
      <c r="AE5">
        <v>1964</v>
      </c>
      <c r="AF5">
        <v>15.94</v>
      </c>
      <c r="AG5" s="5"/>
      <c r="AH5" s="5"/>
      <c r="AI5" s="7"/>
      <c r="AJ5">
        <v>1974</v>
      </c>
      <c r="AK5">
        <v>15.85</v>
      </c>
      <c r="AL5" s="5"/>
      <c r="AM5" s="5"/>
      <c r="AN5" s="7"/>
      <c r="AO5">
        <v>1984</v>
      </c>
      <c r="AP5">
        <v>15.38</v>
      </c>
      <c r="AQ5" s="5"/>
      <c r="AR5" s="5"/>
      <c r="AS5" s="7"/>
      <c r="AT5">
        <v>1994</v>
      </c>
      <c r="AU5">
        <v>17.2</v>
      </c>
      <c r="AV5" s="5"/>
      <c r="AW5" s="5"/>
      <c r="AX5" s="7"/>
      <c r="AY5">
        <v>2004</v>
      </c>
      <c r="AZ5">
        <v>16.489999999999998</v>
      </c>
      <c r="BA5" s="5"/>
      <c r="BB5" s="5"/>
      <c r="BC5" s="7"/>
      <c r="BD5">
        <v>2014</v>
      </c>
      <c r="BE5">
        <v>17.420000000000002</v>
      </c>
      <c r="BF5" s="5"/>
      <c r="BG5" s="5"/>
      <c r="BH5" s="7"/>
    </row>
    <row r="6" spans="1:60" x14ac:dyDescent="0.25">
      <c r="A6">
        <v>1905</v>
      </c>
      <c r="B6">
        <v>15.47</v>
      </c>
      <c r="C6" s="5"/>
      <c r="D6" s="5"/>
      <c r="E6" s="7"/>
      <c r="F6">
        <v>1915</v>
      </c>
      <c r="G6">
        <v>15.43</v>
      </c>
      <c r="H6" s="5"/>
      <c r="I6" s="5"/>
      <c r="J6" s="7"/>
      <c r="K6">
        <v>1925</v>
      </c>
      <c r="L6">
        <v>15.69</v>
      </c>
      <c r="M6" s="5"/>
      <c r="N6" s="5"/>
      <c r="O6" s="7"/>
      <c r="P6">
        <v>1935</v>
      </c>
      <c r="Q6">
        <v>15.82</v>
      </c>
      <c r="R6" s="5"/>
      <c r="S6" s="5"/>
      <c r="T6" s="7"/>
      <c r="U6">
        <v>1945</v>
      </c>
      <c r="V6">
        <v>16.52</v>
      </c>
      <c r="W6" s="5"/>
      <c r="X6" s="5"/>
      <c r="Y6" s="7"/>
      <c r="Z6">
        <v>1955</v>
      </c>
      <c r="AA6">
        <v>15.83</v>
      </c>
      <c r="AB6" s="5"/>
      <c r="AC6" s="5"/>
      <c r="AD6" s="7"/>
      <c r="AE6">
        <v>1965</v>
      </c>
      <c r="AF6">
        <v>15.44</v>
      </c>
      <c r="AG6" s="5"/>
      <c r="AH6" s="5"/>
      <c r="AI6" s="7"/>
      <c r="AJ6">
        <v>1975</v>
      </c>
      <c r="AK6">
        <v>15.94</v>
      </c>
      <c r="AL6" s="5"/>
      <c r="AM6" s="5"/>
      <c r="AN6" s="7"/>
      <c r="AO6">
        <v>1985</v>
      </c>
      <c r="AP6">
        <v>15.99</v>
      </c>
      <c r="AQ6" s="5"/>
      <c r="AR6" s="5"/>
      <c r="AS6" s="7"/>
      <c r="AT6">
        <v>1995</v>
      </c>
      <c r="AU6">
        <v>16.18</v>
      </c>
      <c r="AV6" s="5"/>
      <c r="AW6" s="5"/>
      <c r="AX6" s="7"/>
      <c r="AY6">
        <v>2005</v>
      </c>
      <c r="AZ6">
        <v>16.13</v>
      </c>
      <c r="BA6" s="5"/>
      <c r="BB6" s="5"/>
      <c r="BC6" s="7"/>
      <c r="BD6">
        <v>2015</v>
      </c>
      <c r="BE6">
        <v>17.5</v>
      </c>
      <c r="BF6" s="5"/>
      <c r="BG6" s="5"/>
      <c r="BH6" s="7"/>
    </row>
    <row r="7" spans="1:60" x14ac:dyDescent="0.25">
      <c r="A7">
        <v>1906</v>
      </c>
      <c r="B7">
        <v>15.5</v>
      </c>
      <c r="C7" s="5"/>
      <c r="D7" s="5"/>
      <c r="E7" s="7"/>
      <c r="F7">
        <v>1916</v>
      </c>
      <c r="G7">
        <v>16.03</v>
      </c>
      <c r="H7" s="5"/>
      <c r="I7" s="5"/>
      <c r="J7" s="7"/>
      <c r="K7">
        <v>1926</v>
      </c>
      <c r="L7">
        <v>16.309999999999999</v>
      </c>
      <c r="M7" s="5"/>
      <c r="N7" s="5"/>
      <c r="O7" s="7"/>
      <c r="P7">
        <v>1936</v>
      </c>
      <c r="Q7">
        <v>15.96</v>
      </c>
      <c r="R7" s="5"/>
      <c r="S7" s="5"/>
      <c r="T7" s="7"/>
      <c r="U7">
        <v>1946</v>
      </c>
      <c r="V7">
        <v>16.350000000000001</v>
      </c>
      <c r="W7" s="5"/>
      <c r="X7" s="5"/>
      <c r="Y7" s="7"/>
      <c r="Z7">
        <v>1956</v>
      </c>
      <c r="AA7">
        <v>15.13</v>
      </c>
      <c r="AB7" s="5"/>
      <c r="AC7" s="5"/>
      <c r="AD7" s="7"/>
      <c r="AE7">
        <v>1966</v>
      </c>
      <c r="AF7">
        <v>15.95</v>
      </c>
      <c r="AG7" s="5"/>
      <c r="AH7" s="5"/>
      <c r="AI7" s="7"/>
      <c r="AJ7">
        <v>1976</v>
      </c>
      <c r="AK7">
        <v>15.51</v>
      </c>
      <c r="AL7" s="5"/>
      <c r="AM7" s="5"/>
      <c r="AN7" s="7"/>
      <c r="AO7">
        <v>1986</v>
      </c>
      <c r="AP7">
        <v>16.12</v>
      </c>
      <c r="AQ7" s="5"/>
      <c r="AR7" s="5"/>
      <c r="AS7" s="7"/>
      <c r="AT7">
        <v>1996</v>
      </c>
      <c r="AU7">
        <v>15.77</v>
      </c>
      <c r="AV7" s="5"/>
      <c r="AW7" s="5"/>
      <c r="AX7" s="7"/>
      <c r="AY7">
        <v>2006</v>
      </c>
      <c r="AZ7">
        <v>16.920000000000002</v>
      </c>
      <c r="BA7" s="5"/>
      <c r="BB7" s="5"/>
      <c r="BC7" s="7"/>
      <c r="BD7">
        <v>2016</v>
      </c>
      <c r="BE7">
        <v>17.239999999999998</v>
      </c>
      <c r="BF7" s="5"/>
      <c r="BG7" s="5"/>
      <c r="BH7" s="7"/>
    </row>
    <row r="8" spans="1:60" x14ac:dyDescent="0.25">
      <c r="A8">
        <v>1907</v>
      </c>
      <c r="B8">
        <v>15.52</v>
      </c>
      <c r="C8" s="5"/>
      <c r="D8" s="5"/>
      <c r="E8" s="7"/>
      <c r="F8">
        <v>1917</v>
      </c>
      <c r="G8">
        <v>15.34</v>
      </c>
      <c r="H8" s="5"/>
      <c r="I8" s="5"/>
      <c r="J8" s="7"/>
      <c r="K8">
        <v>1927</v>
      </c>
      <c r="L8">
        <v>16.440000000000001</v>
      </c>
      <c r="M8" s="5"/>
      <c r="N8" s="5"/>
      <c r="O8" s="7"/>
      <c r="P8">
        <v>1937</v>
      </c>
      <c r="Q8">
        <v>16.100000000000001</v>
      </c>
      <c r="R8" s="5"/>
      <c r="S8" s="5"/>
      <c r="T8" s="7"/>
      <c r="U8">
        <v>1947</v>
      </c>
      <c r="V8">
        <v>16.739999999999998</v>
      </c>
      <c r="W8" s="5"/>
      <c r="X8" s="5"/>
      <c r="Y8" s="7"/>
      <c r="Z8">
        <v>1957</v>
      </c>
      <c r="AA8">
        <v>16.13</v>
      </c>
      <c r="AB8" s="5"/>
      <c r="AC8" s="5"/>
      <c r="AD8" s="7"/>
      <c r="AE8">
        <v>1967</v>
      </c>
      <c r="AF8">
        <v>16.100000000000001</v>
      </c>
      <c r="AG8" s="5"/>
      <c r="AH8" s="5"/>
      <c r="AI8" s="7"/>
      <c r="AJ8">
        <v>1977</v>
      </c>
      <c r="AK8">
        <v>16.02</v>
      </c>
      <c r="AL8" s="5"/>
      <c r="AM8" s="5"/>
      <c r="AN8" s="7"/>
      <c r="AO8">
        <v>1987</v>
      </c>
      <c r="AP8">
        <v>15.99</v>
      </c>
      <c r="AQ8" s="5"/>
      <c r="AR8" s="5"/>
      <c r="AS8" s="7"/>
      <c r="AT8">
        <v>1997</v>
      </c>
      <c r="AU8">
        <v>16.760000000000002</v>
      </c>
      <c r="AV8" s="5"/>
      <c r="AW8" s="5"/>
      <c r="AX8" s="7"/>
      <c r="AY8">
        <v>2007</v>
      </c>
      <c r="AZ8">
        <v>17.11</v>
      </c>
      <c r="BA8" s="5"/>
      <c r="BB8" s="5"/>
      <c r="BC8" s="7"/>
      <c r="BD8">
        <v>2017</v>
      </c>
      <c r="BE8">
        <v>17.23</v>
      </c>
      <c r="BF8" s="5"/>
      <c r="BG8" s="5"/>
      <c r="BH8" s="7"/>
    </row>
    <row r="9" spans="1:60" x14ac:dyDescent="0.25">
      <c r="A9">
        <v>1908</v>
      </c>
      <c r="B9">
        <v>15.33</v>
      </c>
      <c r="C9" s="5"/>
      <c r="D9" s="5"/>
      <c r="E9" s="7"/>
      <c r="F9">
        <v>1918</v>
      </c>
      <c r="G9">
        <v>15.51</v>
      </c>
      <c r="H9" s="5"/>
      <c r="I9" s="5"/>
      <c r="J9" s="7"/>
      <c r="K9">
        <v>1928</v>
      </c>
      <c r="L9">
        <v>16.29</v>
      </c>
      <c r="M9" s="5"/>
      <c r="N9" s="5"/>
      <c r="O9" s="7"/>
      <c r="P9">
        <v>1938</v>
      </c>
      <c r="Q9">
        <v>15.83</v>
      </c>
      <c r="R9" s="5"/>
      <c r="S9" s="5"/>
      <c r="T9" s="7"/>
      <c r="U9">
        <v>1948</v>
      </c>
      <c r="V9">
        <v>16.39</v>
      </c>
      <c r="W9" s="5"/>
      <c r="X9" s="5"/>
      <c r="Y9" s="7"/>
      <c r="Z9">
        <v>1958</v>
      </c>
      <c r="AA9">
        <v>16.149999999999999</v>
      </c>
      <c r="AB9" s="5"/>
      <c r="AC9" s="5"/>
      <c r="AD9" s="7"/>
      <c r="AE9">
        <v>1968</v>
      </c>
      <c r="AF9">
        <v>15.69</v>
      </c>
      <c r="AG9" s="5"/>
      <c r="AH9" s="5"/>
      <c r="AI9" s="7"/>
      <c r="AJ9">
        <v>1978</v>
      </c>
      <c r="AK9">
        <v>15.34</v>
      </c>
      <c r="AL9" s="5"/>
      <c r="AM9" s="5"/>
      <c r="AN9" s="7"/>
      <c r="AO9">
        <v>1988</v>
      </c>
      <c r="AP9">
        <v>16.53</v>
      </c>
      <c r="AQ9" s="5"/>
      <c r="AR9" s="5"/>
      <c r="AS9" s="7"/>
      <c r="AT9">
        <v>1998</v>
      </c>
      <c r="AU9">
        <v>16.670000000000002</v>
      </c>
      <c r="AV9" s="5"/>
      <c r="AW9" s="5"/>
      <c r="AX9" s="7"/>
      <c r="AY9">
        <v>2008</v>
      </c>
      <c r="AZ9">
        <v>16.809999999999999</v>
      </c>
      <c r="BA9" s="5"/>
      <c r="BB9" s="5"/>
      <c r="BC9" s="7"/>
      <c r="BD9">
        <v>2018</v>
      </c>
      <c r="BE9">
        <v>17.71</v>
      </c>
      <c r="BF9" s="5"/>
      <c r="BG9" s="5"/>
      <c r="BH9" s="7"/>
    </row>
    <row r="10" spans="1:60" x14ac:dyDescent="0.25">
      <c r="A10">
        <v>1909</v>
      </c>
      <c r="B10">
        <v>15.17</v>
      </c>
      <c r="C10" s="5"/>
      <c r="D10" s="5"/>
      <c r="E10" s="7"/>
      <c r="F10">
        <v>1919</v>
      </c>
      <c r="G10">
        <v>15.21</v>
      </c>
      <c r="H10" s="5"/>
      <c r="I10" s="5"/>
      <c r="J10" s="7"/>
      <c r="K10">
        <v>1929</v>
      </c>
      <c r="L10">
        <v>15.68</v>
      </c>
      <c r="M10" s="5"/>
      <c r="N10" s="5"/>
      <c r="O10" s="7"/>
      <c r="P10">
        <v>1939</v>
      </c>
      <c r="Q10">
        <v>15.7</v>
      </c>
      <c r="R10" s="5"/>
      <c r="S10" s="5"/>
      <c r="T10" s="7"/>
      <c r="U10">
        <v>1949</v>
      </c>
      <c r="V10">
        <v>16.489999999999998</v>
      </c>
      <c r="W10" s="5"/>
      <c r="X10" s="5"/>
      <c r="Y10" s="7"/>
      <c r="Z10">
        <v>1959</v>
      </c>
      <c r="AA10">
        <v>16.21</v>
      </c>
      <c r="AB10" s="5"/>
      <c r="AC10" s="5"/>
      <c r="AD10" s="7"/>
      <c r="AE10">
        <v>1969</v>
      </c>
      <c r="AF10">
        <v>15.47</v>
      </c>
      <c r="AG10" s="5"/>
      <c r="AH10" s="5"/>
      <c r="AI10" s="7"/>
      <c r="AJ10">
        <v>1979</v>
      </c>
      <c r="AK10">
        <v>15.82</v>
      </c>
      <c r="AL10" s="5"/>
      <c r="AM10" s="5"/>
      <c r="AN10" s="7"/>
      <c r="AO10">
        <v>1989</v>
      </c>
      <c r="AP10">
        <v>16.43</v>
      </c>
      <c r="AQ10" s="5"/>
      <c r="AR10" s="5"/>
      <c r="AS10" s="7"/>
      <c r="AT10">
        <v>1999</v>
      </c>
      <c r="AU10">
        <v>16.72</v>
      </c>
      <c r="AV10" s="5"/>
      <c r="AW10" s="5"/>
      <c r="AX10" s="7"/>
      <c r="AY10">
        <v>2009</v>
      </c>
      <c r="AZ10">
        <v>16.829999999999998</v>
      </c>
      <c r="BA10" s="5"/>
      <c r="BB10" s="5"/>
      <c r="BC10" s="7"/>
      <c r="BD10">
        <v>2019</v>
      </c>
      <c r="BE10">
        <v>17.489999999999998</v>
      </c>
      <c r="BF10" s="5"/>
      <c r="BG10" s="5"/>
      <c r="BH10" s="7"/>
    </row>
    <row r="11" spans="1:60" ht="15.75" thickBot="1" x14ac:dyDescent="0.3">
      <c r="A11" s="9">
        <v>1910</v>
      </c>
      <c r="B11" s="9">
        <v>15.46</v>
      </c>
      <c r="C11" s="9"/>
      <c r="D11" s="9"/>
      <c r="E11" s="10"/>
      <c r="F11" s="9">
        <v>1920</v>
      </c>
      <c r="G11" s="9">
        <v>16.41</v>
      </c>
      <c r="H11" s="9"/>
      <c r="I11" s="9"/>
      <c r="J11" s="10"/>
      <c r="K11" s="9">
        <v>1930</v>
      </c>
      <c r="L11" s="9">
        <v>16.29</v>
      </c>
      <c r="M11" s="9"/>
      <c r="N11" s="9"/>
      <c r="O11" s="10"/>
      <c r="P11" s="9">
        <v>1940</v>
      </c>
      <c r="Q11" s="9">
        <v>14.92</v>
      </c>
      <c r="R11" s="9"/>
      <c r="S11" s="9"/>
      <c r="T11" s="10"/>
      <c r="U11" s="9">
        <v>1950</v>
      </c>
      <c r="V11" s="9">
        <v>16.739999999999998</v>
      </c>
      <c r="W11" s="9"/>
      <c r="X11" s="9"/>
      <c r="Y11" s="10"/>
      <c r="Z11" s="9">
        <v>1960</v>
      </c>
      <c r="AA11" s="9">
        <v>15.95</v>
      </c>
      <c r="AB11" s="9"/>
      <c r="AC11" s="9"/>
      <c r="AD11" s="10"/>
      <c r="AE11" s="9">
        <v>1970</v>
      </c>
      <c r="AF11" s="9">
        <v>15.78</v>
      </c>
      <c r="AG11" s="9"/>
      <c r="AH11" s="9"/>
      <c r="AI11" s="10"/>
      <c r="AJ11" s="9">
        <v>1980</v>
      </c>
      <c r="AK11" s="9">
        <v>15.19</v>
      </c>
      <c r="AL11" s="9"/>
      <c r="AM11" s="9"/>
      <c r="AN11" s="10"/>
      <c r="AO11" s="9">
        <v>1990</v>
      </c>
      <c r="AP11" s="9">
        <v>16.829999999999998</v>
      </c>
      <c r="AQ11" s="9"/>
      <c r="AR11" s="9"/>
      <c r="AS11" s="10"/>
      <c r="AT11" s="9">
        <v>2000</v>
      </c>
      <c r="AU11" s="9">
        <v>17.059999999999999</v>
      </c>
      <c r="AV11" s="9"/>
      <c r="AW11" s="9"/>
      <c r="AX11" s="10"/>
      <c r="AY11" s="9">
        <v>2010</v>
      </c>
      <c r="AZ11" s="9">
        <v>16.14</v>
      </c>
      <c r="BA11" s="9"/>
      <c r="BB11" s="9"/>
      <c r="BC11" s="10"/>
      <c r="BD11" s="9">
        <v>2020</v>
      </c>
      <c r="BE11" s="9">
        <v>17.62</v>
      </c>
      <c r="BF11" s="9"/>
      <c r="BG11" s="9"/>
      <c r="BH1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15F3-91D5-44F7-BA84-45EB7F50F02B}">
  <dimension ref="A1:BH11"/>
  <sheetViews>
    <sheetView topLeftCell="AX1" workbookViewId="0">
      <selection activeCell="BD2" sqref="BD2:BE6"/>
    </sheetView>
  </sheetViews>
  <sheetFormatPr defaultRowHeight="15" x14ac:dyDescent="0.25"/>
  <cols>
    <col min="2" max="2" width="18.85546875" customWidth="1"/>
    <col min="3" max="3" width="15.42578125" customWidth="1"/>
    <col min="4" max="4" width="14.42578125" customWidth="1"/>
    <col min="5" max="5" width="13.85546875" customWidth="1"/>
    <col min="6" max="6" width="17.7109375" customWidth="1"/>
    <col min="7" max="7" width="17.42578125" customWidth="1"/>
    <col min="9" max="9" width="12.5703125" customWidth="1"/>
    <col min="10" max="10" width="12.7109375" customWidth="1"/>
    <col min="12" max="13" width="13.140625" customWidth="1"/>
    <col min="14" max="14" width="13.28515625" customWidth="1"/>
    <col min="15" max="15" width="12.140625" customWidth="1"/>
    <col min="17" max="17" width="13.140625" customWidth="1"/>
    <col min="19" max="19" width="13" customWidth="1"/>
    <col min="20" max="20" width="12.140625" customWidth="1"/>
    <col min="22" max="22" width="14.85546875" customWidth="1"/>
    <col min="24" max="24" width="12.7109375" customWidth="1"/>
    <col min="25" max="25" width="12" customWidth="1"/>
    <col min="27" max="27" width="13.85546875" customWidth="1"/>
    <col min="29" max="29" width="11.7109375" customWidth="1"/>
    <col min="30" max="30" width="13" customWidth="1"/>
    <col min="32" max="32" width="12.140625" customWidth="1"/>
    <col min="34" max="34" width="12.42578125" customWidth="1"/>
    <col min="35" max="35" width="12" customWidth="1"/>
    <col min="37" max="37" width="13.85546875" customWidth="1"/>
    <col min="39" max="39" width="12.5703125" customWidth="1"/>
    <col min="40" max="40" width="11.7109375" customWidth="1"/>
    <col min="42" max="42" width="12.85546875" customWidth="1"/>
    <col min="44" max="44" width="12.85546875" customWidth="1"/>
    <col min="45" max="45" width="12" customWidth="1"/>
    <col min="47" max="47" width="13.28515625" customWidth="1"/>
    <col min="48" max="48" width="9.85546875" customWidth="1"/>
    <col min="49" max="50" width="11.5703125" customWidth="1"/>
    <col min="52" max="52" width="12.42578125" customWidth="1"/>
    <col min="54" max="54" width="13" customWidth="1"/>
    <col min="55" max="55" width="12.42578125" customWidth="1"/>
    <col min="57" max="57" width="14.140625" customWidth="1"/>
    <col min="59" max="59" width="11.85546875" customWidth="1"/>
    <col min="60" max="60" width="12.5703125" customWidth="1"/>
  </cols>
  <sheetData>
    <row r="1" spans="1:60" x14ac:dyDescent="0.25">
      <c r="A1" s="1" t="s">
        <v>0</v>
      </c>
      <c r="B1" s="2" t="s">
        <v>5</v>
      </c>
      <c r="C1" s="2" t="s">
        <v>4</v>
      </c>
      <c r="D1" s="2" t="s">
        <v>2</v>
      </c>
      <c r="E1" s="3" t="s">
        <v>3</v>
      </c>
      <c r="F1" s="1" t="s">
        <v>0</v>
      </c>
      <c r="G1" s="2" t="s">
        <v>5</v>
      </c>
      <c r="H1" s="2" t="s">
        <v>4</v>
      </c>
      <c r="I1" s="2" t="s">
        <v>2</v>
      </c>
      <c r="J1" s="3" t="s">
        <v>3</v>
      </c>
      <c r="K1" s="1" t="s">
        <v>0</v>
      </c>
      <c r="L1" s="2" t="s">
        <v>5</v>
      </c>
      <c r="M1" s="2" t="s">
        <v>4</v>
      </c>
      <c r="N1" s="2" t="s">
        <v>2</v>
      </c>
      <c r="O1" s="3" t="s">
        <v>3</v>
      </c>
      <c r="P1" s="1" t="s">
        <v>0</v>
      </c>
      <c r="Q1" s="2" t="s">
        <v>5</v>
      </c>
      <c r="R1" s="2" t="s">
        <v>4</v>
      </c>
      <c r="S1" s="2" t="s">
        <v>2</v>
      </c>
      <c r="T1" s="3" t="s">
        <v>3</v>
      </c>
      <c r="U1" s="1" t="s">
        <v>0</v>
      </c>
      <c r="V1" s="2" t="s">
        <v>5</v>
      </c>
      <c r="W1" s="2" t="s">
        <v>4</v>
      </c>
      <c r="X1" s="2" t="s">
        <v>2</v>
      </c>
      <c r="Y1" s="3" t="s">
        <v>3</v>
      </c>
      <c r="Z1" s="1" t="s">
        <v>0</v>
      </c>
      <c r="AA1" s="2" t="s">
        <v>5</v>
      </c>
      <c r="AB1" s="2" t="s">
        <v>4</v>
      </c>
      <c r="AC1" s="2" t="s">
        <v>2</v>
      </c>
      <c r="AD1" s="3" t="s">
        <v>3</v>
      </c>
      <c r="AE1" s="1" t="s">
        <v>0</v>
      </c>
      <c r="AF1" s="2" t="s">
        <v>5</v>
      </c>
      <c r="AG1" s="2" t="s">
        <v>4</v>
      </c>
      <c r="AH1" s="2" t="s">
        <v>2</v>
      </c>
      <c r="AI1" s="3" t="s">
        <v>3</v>
      </c>
      <c r="AJ1" s="1" t="s">
        <v>0</v>
      </c>
      <c r="AK1" s="2" t="s">
        <v>5</v>
      </c>
      <c r="AL1" s="2" t="s">
        <v>4</v>
      </c>
      <c r="AM1" s="2" t="s">
        <v>2</v>
      </c>
      <c r="AN1" s="3" t="s">
        <v>3</v>
      </c>
      <c r="AO1" s="1" t="s">
        <v>0</v>
      </c>
      <c r="AP1" s="2" t="s">
        <v>5</v>
      </c>
      <c r="AQ1" s="2" t="s">
        <v>4</v>
      </c>
      <c r="AR1" s="2" t="s">
        <v>2</v>
      </c>
      <c r="AS1" s="3" t="s">
        <v>3</v>
      </c>
      <c r="AT1" s="1" t="s">
        <v>0</v>
      </c>
      <c r="AU1" s="2" t="s">
        <v>5</v>
      </c>
      <c r="AV1" s="2" t="s">
        <v>4</v>
      </c>
      <c r="AW1" s="2" t="s">
        <v>2</v>
      </c>
      <c r="AX1" s="3" t="s">
        <v>3</v>
      </c>
      <c r="AY1" s="1" t="s">
        <v>0</v>
      </c>
      <c r="AZ1" s="2" t="s">
        <v>5</v>
      </c>
      <c r="BA1" s="2" t="s">
        <v>4</v>
      </c>
      <c r="BB1" s="2" t="s">
        <v>2</v>
      </c>
      <c r="BC1" s="3" t="s">
        <v>3</v>
      </c>
      <c r="BD1" s="1" t="s">
        <v>0</v>
      </c>
      <c r="BE1" s="2" t="s">
        <v>5</v>
      </c>
      <c r="BF1" s="2" t="s">
        <v>4</v>
      </c>
      <c r="BG1" s="2" t="s">
        <v>2</v>
      </c>
      <c r="BH1" s="3" t="s">
        <v>3</v>
      </c>
    </row>
    <row r="2" spans="1:60" x14ac:dyDescent="0.25">
      <c r="A2">
        <v>1901</v>
      </c>
      <c r="B2">
        <v>7.25</v>
      </c>
      <c r="C2" s="5">
        <f>AVERAGE(B2:B11)</f>
        <v>7.4219999999999988</v>
      </c>
      <c r="D2" s="6">
        <f>B11-B2</f>
        <v>0.33000000000000007</v>
      </c>
      <c r="E2" s="7">
        <f>((B11/B2)*100)-100</f>
        <v>4.551724137931032</v>
      </c>
      <c r="F2">
        <v>1911</v>
      </c>
      <c r="G2">
        <v>8.0299999999999994</v>
      </c>
      <c r="H2" s="5">
        <f>AVERAGE(G2:G11)</f>
        <v>7.7090000000000005</v>
      </c>
      <c r="I2" s="6">
        <f>G11-G2</f>
        <v>0.41999999999999993</v>
      </c>
      <c r="J2" s="7">
        <f>((G11/G2)*100)-100</f>
        <v>5.2303860523038566</v>
      </c>
      <c r="K2">
        <v>1921</v>
      </c>
      <c r="L2">
        <v>8.15</v>
      </c>
      <c r="M2" s="5">
        <f>AVERAGE(L2:L11)</f>
        <v>7.9899999999999993</v>
      </c>
      <c r="N2" s="6">
        <f>L11-L2</f>
        <v>0.11999999999999922</v>
      </c>
      <c r="O2" s="7">
        <f>((L11/L2)*100)-100</f>
        <v>1.4723926380368084</v>
      </c>
      <c r="P2">
        <v>1931</v>
      </c>
      <c r="Q2">
        <v>7.48</v>
      </c>
      <c r="R2" s="5">
        <f>AVERAGE(Q2:Q11)</f>
        <v>7.6920000000000002</v>
      </c>
      <c r="S2" s="6">
        <f>Q11-Q2</f>
        <v>-0.62000000000000011</v>
      </c>
      <c r="T2" s="7">
        <f>((Q11/Q2)*100)-100</f>
        <v>-8.288770053475929</v>
      </c>
      <c r="U2">
        <v>1941</v>
      </c>
      <c r="V2">
        <v>7.17</v>
      </c>
      <c r="W2" s="5">
        <f>AVERAGE(V2:V11)</f>
        <v>8.1129999999999995</v>
      </c>
      <c r="X2" s="6">
        <f>V11-V2</f>
        <v>1.3200000000000003</v>
      </c>
      <c r="Y2" s="7">
        <f>((V11/V2)*100)-100</f>
        <v>18.410041841004187</v>
      </c>
      <c r="Z2">
        <v>1951</v>
      </c>
      <c r="AA2">
        <v>8.48</v>
      </c>
      <c r="AB2" s="5">
        <f>AVERAGE(AA2:AA11)</f>
        <v>8.0779999999999994</v>
      </c>
      <c r="AC2" s="6">
        <f>AA11-AA2</f>
        <v>-0.19000000000000128</v>
      </c>
      <c r="AD2" s="7">
        <f>((AA11/AA2)*100)-100</f>
        <v>-2.2405660377358743</v>
      </c>
      <c r="AE2">
        <v>1961</v>
      </c>
      <c r="AF2">
        <v>8.4</v>
      </c>
      <c r="AG2" s="5">
        <f>AVERAGE(AF2:AF11)</f>
        <v>7.931</v>
      </c>
      <c r="AH2" s="6">
        <f>AF11-AF2</f>
        <v>-0.5600000000000005</v>
      </c>
      <c r="AI2" s="7">
        <f>((AF11/AF2)*100)-100</f>
        <v>-6.6666666666666714</v>
      </c>
      <c r="AJ2">
        <v>1971</v>
      </c>
      <c r="AK2">
        <v>7.91</v>
      </c>
      <c r="AL2" s="5">
        <f>AVERAGE(AK2:AK11)</f>
        <v>7.9159999999999995</v>
      </c>
      <c r="AM2" s="6">
        <f>AK11-AK2</f>
        <v>-0.35000000000000053</v>
      </c>
      <c r="AN2" s="7">
        <f>((AK11/AK2)*100)-100</f>
        <v>-4.4247787610619582</v>
      </c>
      <c r="AO2">
        <v>1981</v>
      </c>
      <c r="AP2">
        <v>7.81</v>
      </c>
      <c r="AQ2" s="5">
        <f>AVERAGE(AP2:AP11)</f>
        <v>8.3010000000000019</v>
      </c>
      <c r="AR2" s="6">
        <f>AP11-AP2</f>
        <v>0.80999999999999961</v>
      </c>
      <c r="AS2" s="7">
        <f>((AP11/AP2)*100)-100</f>
        <v>10.371318822023042</v>
      </c>
      <c r="AT2">
        <v>1991</v>
      </c>
      <c r="AU2">
        <v>7.99</v>
      </c>
      <c r="AV2" s="5">
        <f>AVERAGE(AU2:AU11)</f>
        <v>8.6650000000000009</v>
      </c>
      <c r="AW2" s="6">
        <f>AU11-AU2</f>
        <v>1.1899999999999995</v>
      </c>
      <c r="AX2" s="7">
        <f>((AU11/AU2)*100)-100</f>
        <v>14.893617021276583</v>
      </c>
      <c r="AY2">
        <v>2001</v>
      </c>
      <c r="AZ2">
        <v>8.99</v>
      </c>
      <c r="BA2" s="5">
        <f>AVERAGE(AZ2:AZ11)</f>
        <v>9.0399999999999991</v>
      </c>
      <c r="BB2" s="6">
        <f>AZ11-AZ2</f>
        <v>-0.10999999999999943</v>
      </c>
      <c r="BC2" s="7">
        <f>((AZ11/AZ2)*100)-100</f>
        <v>-1.2235817575083416</v>
      </c>
      <c r="BD2">
        <v>2011</v>
      </c>
      <c r="BE2">
        <v>9.34</v>
      </c>
      <c r="BF2" s="5">
        <f>AVERAGE(BE2:BE11)</f>
        <v>9.49</v>
      </c>
      <c r="BG2" s="6">
        <f>BE11-BE2</f>
        <v>0.25999999999999979</v>
      </c>
      <c r="BH2" s="7">
        <f>((BE11/BE2)*100)-100</f>
        <v>2.7837259100642342</v>
      </c>
    </row>
    <row r="3" spans="1:60" x14ac:dyDescent="0.25">
      <c r="A3">
        <v>1902</v>
      </c>
      <c r="B3">
        <v>7.55</v>
      </c>
      <c r="C3" s="5"/>
      <c r="D3" s="5"/>
      <c r="E3" s="7"/>
      <c r="F3">
        <v>1912</v>
      </c>
      <c r="G3">
        <v>7.46</v>
      </c>
      <c r="H3" s="5"/>
      <c r="I3" s="5"/>
      <c r="J3" s="7"/>
      <c r="K3">
        <v>1922</v>
      </c>
      <c r="L3">
        <v>7.59</v>
      </c>
      <c r="M3" s="5"/>
      <c r="N3" s="5"/>
      <c r="O3" s="7"/>
      <c r="P3">
        <v>1932</v>
      </c>
      <c r="Q3">
        <v>7.73</v>
      </c>
      <c r="R3" s="5"/>
      <c r="S3" s="5"/>
      <c r="T3" s="7"/>
      <c r="U3">
        <v>1942</v>
      </c>
      <c r="V3">
        <v>7.84</v>
      </c>
      <c r="W3" s="5"/>
      <c r="X3" s="5"/>
      <c r="Y3" s="7"/>
      <c r="Z3">
        <v>1952</v>
      </c>
      <c r="AA3">
        <v>8.2200000000000006</v>
      </c>
      <c r="AB3" s="5"/>
      <c r="AC3" s="5"/>
      <c r="AD3" s="7"/>
      <c r="AE3">
        <v>1962</v>
      </c>
      <c r="AF3">
        <v>7.59</v>
      </c>
      <c r="AG3" s="5"/>
      <c r="AH3" s="5"/>
      <c r="AI3" s="7"/>
      <c r="AJ3">
        <v>1972</v>
      </c>
      <c r="AK3">
        <v>8.17</v>
      </c>
      <c r="AL3" s="5"/>
      <c r="AM3" s="5"/>
      <c r="AN3" s="7"/>
      <c r="AO3">
        <v>1982</v>
      </c>
      <c r="AP3">
        <v>8.6999999999999993</v>
      </c>
      <c r="AQ3" s="5"/>
      <c r="AR3" s="5"/>
      <c r="AS3" s="7"/>
      <c r="AT3">
        <v>1992</v>
      </c>
      <c r="AU3">
        <v>8.69</v>
      </c>
      <c r="AV3" s="5"/>
      <c r="AW3" s="5"/>
      <c r="AX3" s="7"/>
      <c r="AY3">
        <v>2002</v>
      </c>
      <c r="AZ3">
        <v>9.31</v>
      </c>
      <c r="BA3" s="5"/>
      <c r="BB3" s="5"/>
      <c r="BC3" s="7"/>
      <c r="BD3">
        <v>2012</v>
      </c>
      <c r="BE3">
        <v>9.19</v>
      </c>
      <c r="BF3" s="5"/>
      <c r="BG3" s="5"/>
      <c r="BH3" s="7"/>
    </row>
    <row r="4" spans="1:60" x14ac:dyDescent="0.25">
      <c r="A4">
        <v>1903</v>
      </c>
      <c r="B4">
        <v>7.5</v>
      </c>
      <c r="C4" s="5"/>
      <c r="D4" s="5"/>
      <c r="E4" s="7"/>
      <c r="F4">
        <v>1913</v>
      </c>
      <c r="G4">
        <v>7.76</v>
      </c>
      <c r="H4" s="5"/>
      <c r="I4" s="5"/>
      <c r="J4" s="7"/>
      <c r="K4">
        <v>1923</v>
      </c>
      <c r="L4">
        <v>8.06</v>
      </c>
      <c r="M4" s="5"/>
      <c r="N4" s="5"/>
      <c r="O4" s="7"/>
      <c r="P4">
        <v>1933</v>
      </c>
      <c r="Q4">
        <v>7.25</v>
      </c>
      <c r="R4" s="5"/>
      <c r="S4" s="5"/>
      <c r="T4" s="7"/>
      <c r="U4">
        <v>1943</v>
      </c>
      <c r="V4">
        <v>8.58</v>
      </c>
      <c r="W4" s="5"/>
      <c r="X4" s="5"/>
      <c r="Y4" s="7"/>
      <c r="Z4">
        <v>1953</v>
      </c>
      <c r="AA4">
        <v>8.06</v>
      </c>
      <c r="AB4" s="5"/>
      <c r="AC4" s="5"/>
      <c r="AD4" s="7"/>
      <c r="AE4">
        <v>1963</v>
      </c>
      <c r="AF4">
        <v>7.78</v>
      </c>
      <c r="AG4" s="5"/>
      <c r="AH4" s="5"/>
      <c r="AI4" s="7"/>
      <c r="AJ4">
        <v>1973</v>
      </c>
      <c r="AK4">
        <v>7.86</v>
      </c>
      <c r="AL4" s="5"/>
      <c r="AM4" s="5"/>
      <c r="AN4" s="7"/>
      <c r="AO4">
        <v>1983</v>
      </c>
      <c r="AP4">
        <v>8.17</v>
      </c>
      <c r="AQ4" s="5"/>
      <c r="AR4" s="5"/>
      <c r="AS4" s="7"/>
      <c r="AT4">
        <v>1993</v>
      </c>
      <c r="AU4">
        <v>8.33</v>
      </c>
      <c r="AV4" s="5"/>
      <c r="AW4" s="5"/>
      <c r="AX4" s="7"/>
      <c r="AY4">
        <v>2003</v>
      </c>
      <c r="AZ4">
        <v>9.09</v>
      </c>
      <c r="BA4" s="5"/>
      <c r="BB4" s="5"/>
      <c r="BC4" s="7"/>
      <c r="BD4">
        <v>2013</v>
      </c>
      <c r="BE4">
        <v>9.08</v>
      </c>
      <c r="BF4" s="5"/>
      <c r="BG4" s="5"/>
      <c r="BH4" s="7"/>
    </row>
    <row r="5" spans="1:60" x14ac:dyDescent="0.25">
      <c r="A5">
        <v>1904</v>
      </c>
      <c r="B5">
        <v>8.01</v>
      </c>
      <c r="C5" s="5"/>
      <c r="D5" s="5"/>
      <c r="E5" s="7"/>
      <c r="F5">
        <v>1914</v>
      </c>
      <c r="G5">
        <v>7.5</v>
      </c>
      <c r="H5" s="5"/>
      <c r="I5" s="5"/>
      <c r="J5" s="7"/>
      <c r="K5">
        <v>1924</v>
      </c>
      <c r="L5">
        <v>7.82</v>
      </c>
      <c r="M5" s="5"/>
      <c r="N5" s="5"/>
      <c r="O5" s="7"/>
      <c r="P5">
        <v>1934</v>
      </c>
      <c r="Q5">
        <v>8.2899999999999991</v>
      </c>
      <c r="R5" s="5"/>
      <c r="S5" s="5"/>
      <c r="T5" s="7"/>
      <c r="U5">
        <v>1944</v>
      </c>
      <c r="V5">
        <v>7.65</v>
      </c>
      <c r="W5" s="5"/>
      <c r="X5" s="5"/>
      <c r="Y5" s="7"/>
      <c r="Z5">
        <v>1954</v>
      </c>
      <c r="AA5">
        <v>7.58</v>
      </c>
      <c r="AB5" s="5"/>
      <c r="AC5" s="5"/>
      <c r="AD5" s="7"/>
      <c r="AE5">
        <v>1964</v>
      </c>
      <c r="AF5">
        <v>8.09</v>
      </c>
      <c r="AG5" s="5"/>
      <c r="AH5" s="5"/>
      <c r="AI5" s="7"/>
      <c r="AJ5">
        <v>1974</v>
      </c>
      <c r="AK5">
        <v>7.99</v>
      </c>
      <c r="AL5" s="5"/>
      <c r="AM5" s="5"/>
      <c r="AN5" s="7"/>
      <c r="AO5">
        <v>1984</v>
      </c>
      <c r="AP5">
        <v>7.9</v>
      </c>
      <c r="AQ5" s="5"/>
      <c r="AR5" s="5"/>
      <c r="AS5" s="7"/>
      <c r="AT5">
        <v>1994</v>
      </c>
      <c r="AU5">
        <v>9.3800000000000008</v>
      </c>
      <c r="AV5" s="5"/>
      <c r="AW5" s="5"/>
      <c r="AX5" s="7"/>
      <c r="AY5">
        <v>2004</v>
      </c>
      <c r="AZ5">
        <v>8.81</v>
      </c>
      <c r="BA5" s="5"/>
      <c r="BB5" s="5"/>
      <c r="BC5" s="7"/>
      <c r="BD5">
        <v>2014</v>
      </c>
      <c r="BE5">
        <v>9.7799999999999994</v>
      </c>
      <c r="BF5" s="5"/>
      <c r="BG5" s="5"/>
      <c r="BH5" s="7"/>
    </row>
    <row r="6" spans="1:60" x14ac:dyDescent="0.25">
      <c r="A6">
        <v>1905</v>
      </c>
      <c r="B6">
        <v>7.37</v>
      </c>
      <c r="C6" s="5"/>
      <c r="D6" s="5"/>
      <c r="E6" s="7"/>
      <c r="F6">
        <v>1915</v>
      </c>
      <c r="G6">
        <v>7.58</v>
      </c>
      <c r="H6" s="5"/>
      <c r="I6" s="5"/>
      <c r="J6" s="7"/>
      <c r="K6">
        <v>1925</v>
      </c>
      <c r="L6">
        <v>7.67</v>
      </c>
      <c r="M6" s="5"/>
      <c r="N6" s="5"/>
      <c r="O6" s="7"/>
      <c r="P6">
        <v>1935</v>
      </c>
      <c r="Q6">
        <v>7.67</v>
      </c>
      <c r="R6" s="5"/>
      <c r="S6" s="5"/>
      <c r="T6" s="7"/>
      <c r="U6">
        <v>1945</v>
      </c>
      <c r="V6">
        <v>8.1999999999999993</v>
      </c>
      <c r="W6" s="5"/>
      <c r="X6" s="5"/>
      <c r="Y6" s="7"/>
      <c r="Z6">
        <v>1955</v>
      </c>
      <c r="AA6">
        <v>8.1999999999999993</v>
      </c>
      <c r="AB6" s="5"/>
      <c r="AC6" s="5"/>
      <c r="AD6" s="7"/>
      <c r="AE6">
        <v>1965</v>
      </c>
      <c r="AF6">
        <v>7.45</v>
      </c>
      <c r="AG6" s="5"/>
      <c r="AH6" s="5"/>
      <c r="AI6" s="7"/>
      <c r="AJ6">
        <v>1975</v>
      </c>
      <c r="AK6">
        <v>7.98</v>
      </c>
      <c r="AL6" s="5"/>
      <c r="AM6" s="5"/>
      <c r="AN6" s="7"/>
      <c r="AO6">
        <v>1985</v>
      </c>
      <c r="AP6">
        <v>8.1999999999999993</v>
      </c>
      <c r="AQ6" s="5"/>
      <c r="AR6" s="5"/>
      <c r="AS6" s="7"/>
      <c r="AT6">
        <v>1995</v>
      </c>
      <c r="AU6">
        <v>8.3699999999999992</v>
      </c>
      <c r="AV6" s="5"/>
      <c r="AW6" s="5"/>
      <c r="AX6" s="7"/>
      <c r="AY6">
        <v>2005</v>
      </c>
      <c r="AZ6">
        <v>8.33</v>
      </c>
      <c r="BA6" s="5"/>
      <c r="BB6" s="5"/>
      <c r="BC6" s="7"/>
      <c r="BD6">
        <v>2015</v>
      </c>
      <c r="BE6">
        <v>9.58</v>
      </c>
      <c r="BF6" s="5"/>
      <c r="BG6" s="5"/>
      <c r="BH6" s="7"/>
    </row>
    <row r="7" spans="1:60" x14ac:dyDescent="0.25">
      <c r="A7">
        <v>1906</v>
      </c>
      <c r="B7">
        <v>7.34</v>
      </c>
      <c r="C7" s="5"/>
      <c r="D7" s="5"/>
      <c r="E7" s="7"/>
      <c r="F7">
        <v>1916</v>
      </c>
      <c r="G7">
        <v>8.07</v>
      </c>
      <c r="H7" s="5"/>
      <c r="I7" s="5"/>
      <c r="J7" s="7"/>
      <c r="K7">
        <v>1926</v>
      </c>
      <c r="L7">
        <v>8.2799999999999994</v>
      </c>
      <c r="M7" s="5"/>
      <c r="N7" s="5"/>
      <c r="O7" s="7"/>
      <c r="P7">
        <v>1936</v>
      </c>
      <c r="Q7">
        <v>8.02</v>
      </c>
      <c r="R7" s="5"/>
      <c r="S7" s="5"/>
      <c r="T7" s="7"/>
      <c r="U7">
        <v>1946</v>
      </c>
      <c r="V7">
        <v>8.2200000000000006</v>
      </c>
      <c r="W7" s="5"/>
      <c r="X7" s="5"/>
      <c r="Y7" s="7"/>
      <c r="Z7">
        <v>1956</v>
      </c>
      <c r="AA7">
        <v>7.21</v>
      </c>
      <c r="AB7" s="5"/>
      <c r="AC7" s="5"/>
      <c r="AD7" s="7"/>
      <c r="AE7">
        <v>1966</v>
      </c>
      <c r="AF7">
        <v>8.2200000000000006</v>
      </c>
      <c r="AG7" s="5"/>
      <c r="AH7" s="5"/>
      <c r="AI7" s="7"/>
      <c r="AJ7">
        <v>1976</v>
      </c>
      <c r="AK7">
        <v>7.77</v>
      </c>
      <c r="AL7" s="5"/>
      <c r="AM7" s="5"/>
      <c r="AN7" s="7"/>
      <c r="AO7">
        <v>1986</v>
      </c>
      <c r="AP7">
        <v>8.3800000000000008</v>
      </c>
      <c r="AQ7" s="5"/>
      <c r="AR7" s="5"/>
      <c r="AS7" s="7"/>
      <c r="AT7">
        <v>1996</v>
      </c>
      <c r="AU7">
        <v>8.3000000000000007</v>
      </c>
      <c r="AV7" s="5"/>
      <c r="AW7" s="5"/>
      <c r="AX7" s="7"/>
      <c r="AY7">
        <v>2006</v>
      </c>
      <c r="AZ7">
        <v>9.02</v>
      </c>
      <c r="BA7" s="5"/>
      <c r="BB7" s="5"/>
      <c r="BC7" s="7"/>
      <c r="BD7">
        <v>2016</v>
      </c>
      <c r="BE7">
        <v>9.49</v>
      </c>
      <c r="BF7" s="5"/>
      <c r="BG7" s="5"/>
      <c r="BH7" s="7"/>
    </row>
    <row r="8" spans="1:60" x14ac:dyDescent="0.25">
      <c r="A8">
        <v>1907</v>
      </c>
      <c r="B8">
        <v>7.37</v>
      </c>
      <c r="C8" s="5"/>
      <c r="D8" s="5"/>
      <c r="E8" s="7"/>
      <c r="F8">
        <v>1917</v>
      </c>
      <c r="G8">
        <v>7.35</v>
      </c>
      <c r="H8" s="5"/>
      <c r="I8" s="5"/>
      <c r="J8" s="7"/>
      <c r="K8">
        <v>1927</v>
      </c>
      <c r="L8">
        <v>8.33</v>
      </c>
      <c r="M8" s="5"/>
      <c r="N8" s="5"/>
      <c r="O8" s="7"/>
      <c r="P8">
        <v>1937</v>
      </c>
      <c r="Q8">
        <v>8.08</v>
      </c>
      <c r="R8" s="5"/>
      <c r="S8" s="5"/>
      <c r="T8" s="7"/>
      <c r="U8">
        <v>1947</v>
      </c>
      <c r="V8">
        <v>8.48</v>
      </c>
      <c r="W8" s="5"/>
      <c r="X8" s="5"/>
      <c r="Y8" s="7"/>
      <c r="Z8">
        <v>1957</v>
      </c>
      <c r="AA8">
        <v>8.06</v>
      </c>
      <c r="AB8" s="5"/>
      <c r="AC8" s="5"/>
      <c r="AD8" s="7"/>
      <c r="AE8">
        <v>1967</v>
      </c>
      <c r="AF8">
        <v>8.01</v>
      </c>
      <c r="AG8" s="5"/>
      <c r="AH8" s="5"/>
      <c r="AI8" s="7"/>
      <c r="AJ8">
        <v>1977</v>
      </c>
      <c r="AK8">
        <v>8.17</v>
      </c>
      <c r="AL8" s="5"/>
      <c r="AM8" s="5"/>
      <c r="AN8" s="7"/>
      <c r="AO8">
        <v>1987</v>
      </c>
      <c r="AP8">
        <v>8.41</v>
      </c>
      <c r="AQ8" s="5"/>
      <c r="AR8" s="5"/>
      <c r="AS8" s="7"/>
      <c r="AT8">
        <v>1997</v>
      </c>
      <c r="AU8">
        <v>8.83</v>
      </c>
      <c r="AV8" s="5"/>
      <c r="AW8" s="5"/>
      <c r="AX8" s="7"/>
      <c r="AY8">
        <v>2007</v>
      </c>
      <c r="AZ8">
        <v>9.2799999999999994</v>
      </c>
      <c r="BA8" s="5"/>
      <c r="BB8" s="5"/>
      <c r="BC8" s="7"/>
      <c r="BD8">
        <v>2017</v>
      </c>
      <c r="BE8">
        <v>9.1999999999999993</v>
      </c>
      <c r="BF8" s="5"/>
      <c r="BG8" s="5"/>
      <c r="BH8" s="7"/>
    </row>
    <row r="9" spans="1:60" x14ac:dyDescent="0.25">
      <c r="A9">
        <v>1908</v>
      </c>
      <c r="B9">
        <v>7.15</v>
      </c>
      <c r="C9" s="5"/>
      <c r="D9" s="5"/>
      <c r="E9" s="7"/>
      <c r="F9">
        <v>1918</v>
      </c>
      <c r="G9">
        <v>7.57</v>
      </c>
      <c r="H9" s="5"/>
      <c r="I9" s="5"/>
      <c r="J9" s="7"/>
      <c r="K9">
        <v>1928</v>
      </c>
      <c r="L9">
        <v>8.26</v>
      </c>
      <c r="M9" s="5"/>
      <c r="N9" s="5"/>
      <c r="O9" s="7"/>
      <c r="P9">
        <v>1938</v>
      </c>
      <c r="Q9">
        <v>7.71</v>
      </c>
      <c r="R9" s="5"/>
      <c r="S9" s="5"/>
      <c r="T9" s="7"/>
      <c r="U9">
        <v>1948</v>
      </c>
      <c r="V9">
        <v>8.2200000000000006</v>
      </c>
      <c r="W9" s="5"/>
      <c r="X9" s="5"/>
      <c r="Y9" s="7"/>
      <c r="Z9">
        <v>1958</v>
      </c>
      <c r="AA9">
        <v>8.3699999999999992</v>
      </c>
      <c r="AB9" s="5"/>
      <c r="AC9" s="5"/>
      <c r="AD9" s="7"/>
      <c r="AE9">
        <v>1968</v>
      </c>
      <c r="AF9">
        <v>8</v>
      </c>
      <c r="AG9" s="5"/>
      <c r="AH9" s="5"/>
      <c r="AI9" s="7"/>
      <c r="AJ9">
        <v>1978</v>
      </c>
      <c r="AK9">
        <v>7.47</v>
      </c>
      <c r="AL9" s="5"/>
      <c r="AM9" s="5"/>
      <c r="AN9" s="7"/>
      <c r="AO9">
        <v>1988</v>
      </c>
      <c r="AP9">
        <v>8.64</v>
      </c>
      <c r="AQ9" s="5"/>
      <c r="AR9" s="5"/>
      <c r="AS9" s="7"/>
      <c r="AT9">
        <v>1998</v>
      </c>
      <c r="AU9">
        <v>8.66</v>
      </c>
      <c r="AV9" s="5"/>
      <c r="AW9" s="5"/>
      <c r="AX9" s="7"/>
      <c r="AY9">
        <v>2008</v>
      </c>
      <c r="AZ9">
        <v>9.33</v>
      </c>
      <c r="BA9" s="5"/>
      <c r="BB9" s="5"/>
      <c r="BC9" s="7"/>
      <c r="BD9">
        <v>2018</v>
      </c>
      <c r="BE9">
        <v>9.9600000000000009</v>
      </c>
      <c r="BF9" s="5"/>
      <c r="BG9" s="5"/>
      <c r="BH9" s="7"/>
    </row>
    <row r="10" spans="1:60" x14ac:dyDescent="0.25">
      <c r="A10">
        <v>1909</v>
      </c>
      <c r="B10">
        <v>7.1</v>
      </c>
      <c r="C10" s="5"/>
      <c r="D10" s="5"/>
      <c r="E10" s="7"/>
      <c r="F10">
        <v>1919</v>
      </c>
      <c r="G10">
        <v>7.32</v>
      </c>
      <c r="H10" s="5"/>
      <c r="I10" s="5"/>
      <c r="J10" s="7"/>
      <c r="K10">
        <v>1929</v>
      </c>
      <c r="L10">
        <v>7.47</v>
      </c>
      <c r="M10" s="5"/>
      <c r="N10" s="5"/>
      <c r="O10" s="7"/>
      <c r="P10">
        <v>1939</v>
      </c>
      <c r="Q10">
        <v>7.83</v>
      </c>
      <c r="R10" s="5"/>
      <c r="S10" s="5"/>
      <c r="T10" s="7"/>
      <c r="U10">
        <v>1949</v>
      </c>
      <c r="V10">
        <v>8.2799999999999994</v>
      </c>
      <c r="W10" s="5"/>
      <c r="X10" s="5"/>
      <c r="Y10" s="7"/>
      <c r="Z10">
        <v>1959</v>
      </c>
      <c r="AA10">
        <v>8.31</v>
      </c>
      <c r="AB10" s="5"/>
      <c r="AC10" s="5"/>
      <c r="AD10" s="7"/>
      <c r="AE10">
        <v>1969</v>
      </c>
      <c r="AF10">
        <v>7.93</v>
      </c>
      <c r="AG10" s="5"/>
      <c r="AH10" s="5"/>
      <c r="AI10" s="7"/>
      <c r="AJ10">
        <v>1979</v>
      </c>
      <c r="AK10">
        <v>8.2799999999999994</v>
      </c>
      <c r="AL10" s="5"/>
      <c r="AM10" s="5"/>
      <c r="AN10" s="7"/>
      <c r="AO10">
        <v>1989</v>
      </c>
      <c r="AP10">
        <v>8.18</v>
      </c>
      <c r="AQ10" s="5"/>
      <c r="AR10" s="5"/>
      <c r="AS10" s="7"/>
      <c r="AT10">
        <v>1999</v>
      </c>
      <c r="AU10">
        <v>8.92</v>
      </c>
      <c r="AV10" s="5"/>
      <c r="AW10" s="5"/>
      <c r="AX10" s="7"/>
      <c r="AY10">
        <v>2009</v>
      </c>
      <c r="AZ10">
        <v>9.36</v>
      </c>
      <c r="BA10" s="5"/>
      <c r="BB10" s="5"/>
      <c r="BC10" s="7"/>
      <c r="BD10">
        <v>2019</v>
      </c>
      <c r="BE10">
        <v>9.68</v>
      </c>
      <c r="BF10" s="5"/>
      <c r="BG10" s="5"/>
      <c r="BH10" s="7"/>
    </row>
    <row r="11" spans="1:60" ht="15.75" thickBot="1" x14ac:dyDescent="0.3">
      <c r="A11" s="9">
        <v>1910</v>
      </c>
      <c r="B11" s="9">
        <v>7.58</v>
      </c>
      <c r="C11" s="9"/>
      <c r="D11" s="9"/>
      <c r="E11" s="10"/>
      <c r="F11" s="9">
        <v>1920</v>
      </c>
      <c r="G11" s="9">
        <v>8.4499999999999993</v>
      </c>
      <c r="H11" s="9"/>
      <c r="I11" s="9"/>
      <c r="J11" s="10"/>
      <c r="K11" s="9">
        <v>1930</v>
      </c>
      <c r="L11" s="9">
        <v>8.27</v>
      </c>
      <c r="M11" s="9"/>
      <c r="N11" s="9"/>
      <c r="O11" s="10"/>
      <c r="P11" s="9">
        <v>1940</v>
      </c>
      <c r="Q11" s="9">
        <v>6.86</v>
      </c>
      <c r="R11" s="9"/>
      <c r="S11" s="9"/>
      <c r="T11" s="10"/>
      <c r="U11" s="9">
        <v>1950</v>
      </c>
      <c r="V11" s="9">
        <v>8.49</v>
      </c>
      <c r="W11" s="9"/>
      <c r="X11" s="9"/>
      <c r="Y11" s="10"/>
      <c r="Z11" s="9">
        <v>1960</v>
      </c>
      <c r="AA11" s="9">
        <v>8.2899999999999991</v>
      </c>
      <c r="AB11" s="9"/>
      <c r="AC11" s="9"/>
      <c r="AD11" s="10"/>
      <c r="AE11" s="9">
        <v>1970</v>
      </c>
      <c r="AF11" s="9">
        <v>7.84</v>
      </c>
      <c r="AG11" s="9"/>
      <c r="AH11" s="9"/>
      <c r="AI11" s="10"/>
      <c r="AJ11" s="9">
        <v>1980</v>
      </c>
      <c r="AK11" s="9">
        <v>7.56</v>
      </c>
      <c r="AL11" s="9"/>
      <c r="AM11" s="9"/>
      <c r="AN11" s="10"/>
      <c r="AO11" s="9">
        <v>1990</v>
      </c>
      <c r="AP11" s="9">
        <v>8.6199999999999992</v>
      </c>
      <c r="AQ11" s="9"/>
      <c r="AR11" s="9"/>
      <c r="AS11" s="10"/>
      <c r="AT11" s="9">
        <v>2000</v>
      </c>
      <c r="AU11" s="9">
        <v>9.18</v>
      </c>
      <c r="AV11" s="9"/>
      <c r="AW11" s="9"/>
      <c r="AX11" s="10"/>
      <c r="AY11" s="9">
        <v>2010</v>
      </c>
      <c r="AZ11" s="9">
        <v>8.8800000000000008</v>
      </c>
      <c r="BA11" s="9"/>
      <c r="BB11" s="9"/>
      <c r="BC11" s="10"/>
      <c r="BD11" s="9">
        <v>2020</v>
      </c>
      <c r="BE11" s="9">
        <v>9.6</v>
      </c>
      <c r="BF11" s="9"/>
      <c r="BG11" s="9"/>
      <c r="BH1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D756-B83F-421A-AD0D-C4B685B4858E}">
  <dimension ref="A1:J13"/>
  <sheetViews>
    <sheetView tabSelected="1" workbookViewId="0">
      <selection activeCell="F1" sqref="F1:J13"/>
    </sheetView>
  </sheetViews>
  <sheetFormatPr defaultRowHeight="15" x14ac:dyDescent="0.25"/>
  <cols>
    <col min="1" max="10" width="11.28515625" customWidth="1"/>
  </cols>
  <sheetData>
    <row r="1" spans="1:10" x14ac:dyDescent="0.25">
      <c r="A1" t="s">
        <v>6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5">
      <c r="A2" t="s">
        <v>7</v>
      </c>
      <c r="B2" s="11">
        <f>media!C2</f>
        <v>11.440000000000001</v>
      </c>
      <c r="C2" s="11">
        <f>media!D2</f>
        <v>0.25999999999999979</v>
      </c>
      <c r="D2" s="11">
        <f>media!E2</f>
        <v>2.3131672597864679</v>
      </c>
      <c r="E2" s="11">
        <f>min!C2</f>
        <v>7.4219999999999988</v>
      </c>
      <c r="F2" s="11">
        <f>min!D2</f>
        <v>0.33000000000000007</v>
      </c>
      <c r="G2" s="11">
        <f>min!E2</f>
        <v>4.551724137931032</v>
      </c>
      <c r="H2">
        <f>max!C2</f>
        <v>15.499000000000001</v>
      </c>
      <c r="I2">
        <f>max!D2</f>
        <v>0.19000000000000128</v>
      </c>
      <c r="J2">
        <f>max!E2</f>
        <v>1.244269810085143</v>
      </c>
    </row>
    <row r="3" spans="1:10" x14ac:dyDescent="0.25">
      <c r="A3" t="s">
        <v>8</v>
      </c>
      <c r="B3">
        <f>media!H2</f>
        <v>11.652999999999999</v>
      </c>
      <c r="C3">
        <f>media!I2</f>
        <v>0.34999999999999964</v>
      </c>
      <c r="D3">
        <f>media!J2</f>
        <v>2.9021558872305064</v>
      </c>
      <c r="E3">
        <f>min!H2</f>
        <v>7.7090000000000005</v>
      </c>
      <c r="F3">
        <f>min!I2</f>
        <v>0.41999999999999993</v>
      </c>
      <c r="G3">
        <f>min!J2</f>
        <v>5.2303860523038566</v>
      </c>
      <c r="H3">
        <f>max!H2</f>
        <v>15.641</v>
      </c>
      <c r="I3">
        <f>max!I2</f>
        <v>0.26999999999999957</v>
      </c>
      <c r="J3">
        <f>max!J2</f>
        <v>1.672862453531593</v>
      </c>
    </row>
    <row r="4" spans="1:10" x14ac:dyDescent="0.25">
      <c r="A4" t="s">
        <v>9</v>
      </c>
      <c r="B4">
        <f>media!M2</f>
        <v>11.997000000000002</v>
      </c>
      <c r="C4">
        <f>media!N2</f>
        <v>3.9999999999999147E-2</v>
      </c>
      <c r="D4">
        <f>media!O2</f>
        <v>0.32733224222585022</v>
      </c>
      <c r="E4">
        <f>min!M2</f>
        <v>7.9899999999999993</v>
      </c>
      <c r="F4">
        <f>min!N2</f>
        <v>0.11999999999999922</v>
      </c>
      <c r="G4">
        <f>min!O2</f>
        <v>1.4723926380368084</v>
      </c>
      <c r="H4">
        <f>max!M2</f>
        <v>16.042999999999999</v>
      </c>
      <c r="I4">
        <f>max!N2</f>
        <v>-5.0000000000000711E-2</v>
      </c>
      <c r="J4">
        <f>max!O2</f>
        <v>-0.30599755201959056</v>
      </c>
    </row>
    <row r="5" spans="1:10" x14ac:dyDescent="0.25">
      <c r="A5" t="s">
        <v>10</v>
      </c>
      <c r="B5">
        <f>media!R2</f>
        <v>11.707000000000001</v>
      </c>
      <c r="C5">
        <f>media!S2</f>
        <v>-0.66999999999999993</v>
      </c>
      <c r="D5">
        <f>media!T2</f>
        <v>-5.8058925476603065</v>
      </c>
      <c r="E5">
        <f>min!R2</f>
        <v>7.6920000000000002</v>
      </c>
      <c r="F5">
        <f>min!S2</f>
        <v>-0.62000000000000011</v>
      </c>
      <c r="G5">
        <f>min!T2</f>
        <v>-8.288770053475929</v>
      </c>
      <c r="H5">
        <f>max!R2</f>
        <v>15.767999999999997</v>
      </c>
      <c r="I5">
        <f>max!S2</f>
        <v>-0.73000000000000043</v>
      </c>
      <c r="J5">
        <f>max!T2</f>
        <v>-4.6645367412140644</v>
      </c>
    </row>
    <row r="6" spans="1:10" x14ac:dyDescent="0.25">
      <c r="A6" t="s">
        <v>11</v>
      </c>
      <c r="B6">
        <f>media!W2</f>
        <v>12.183000000000002</v>
      </c>
      <c r="C6">
        <f>media!X2</f>
        <v>1.4000000000000004</v>
      </c>
      <c r="D6">
        <f>media!Y2</f>
        <v>12.511170688114376</v>
      </c>
      <c r="E6">
        <f>min!W2</f>
        <v>8.1129999999999995</v>
      </c>
      <c r="F6">
        <f>min!X2</f>
        <v>1.3200000000000003</v>
      </c>
      <c r="G6">
        <f>min!Y2</f>
        <v>18.410041841004187</v>
      </c>
      <c r="H6">
        <f>max!W2</f>
        <v>16.292000000000002</v>
      </c>
      <c r="I6">
        <f>max!X2</f>
        <v>1.4899999999999984</v>
      </c>
      <c r="J6">
        <f>max!Y2</f>
        <v>9.7704918032786736</v>
      </c>
    </row>
    <row r="7" spans="1:10" x14ac:dyDescent="0.25">
      <c r="A7" t="s">
        <v>12</v>
      </c>
      <c r="B7">
        <f>media!AB2</f>
        <v>11.975999999999999</v>
      </c>
      <c r="C7">
        <f>media!AC2</f>
        <v>-0.25</v>
      </c>
      <c r="D7">
        <f>media!AD2</f>
        <v>-2.0242914979757103</v>
      </c>
      <c r="E7">
        <f>min!AB2</f>
        <v>8.0779999999999994</v>
      </c>
      <c r="F7">
        <f>min!AC2</f>
        <v>-0.19000000000000128</v>
      </c>
      <c r="G7">
        <f>min!AD2</f>
        <v>-2.2405660377358743</v>
      </c>
      <c r="H7">
        <f>max!AB2</f>
        <v>15.916999999999998</v>
      </c>
      <c r="I7">
        <f>max!AC2</f>
        <v>-0.31000000000000227</v>
      </c>
      <c r="J7">
        <f>max!AD2</f>
        <v>-1.9065190651906647</v>
      </c>
    </row>
    <row r="8" spans="1:10" x14ac:dyDescent="0.25">
      <c r="A8" t="s">
        <v>13</v>
      </c>
      <c r="B8">
        <f>media!AG2</f>
        <v>11.871999999999996</v>
      </c>
      <c r="C8">
        <f>media!AH2</f>
        <v>-0.79000000000000092</v>
      </c>
      <c r="D8">
        <f>media!AI2</f>
        <v>-6.2798092209856975</v>
      </c>
      <c r="E8">
        <f>min!AG2</f>
        <v>7.931</v>
      </c>
      <c r="F8">
        <f>min!AH2</f>
        <v>-0.5600000000000005</v>
      </c>
      <c r="G8">
        <f>min!AI2</f>
        <v>-6.6666666666666714</v>
      </c>
      <c r="H8">
        <f>max!AG2</f>
        <v>15.855</v>
      </c>
      <c r="I8">
        <f>max!AH2</f>
        <v>-1.0299999999999994</v>
      </c>
      <c r="J8">
        <f>max!AI2</f>
        <v>-6.1273051754907755</v>
      </c>
    </row>
    <row r="9" spans="1:10" x14ac:dyDescent="0.25">
      <c r="A9" t="s">
        <v>14</v>
      </c>
      <c r="B9">
        <f>media!AL2</f>
        <v>11.774000000000001</v>
      </c>
      <c r="C9">
        <f>media!AM2</f>
        <v>-0.46000000000000085</v>
      </c>
      <c r="D9">
        <f>media!AN2</f>
        <v>-3.8917089678511019</v>
      </c>
      <c r="E9">
        <f>min!AL2</f>
        <v>7.9159999999999995</v>
      </c>
      <c r="F9">
        <f>min!AM2</f>
        <v>-0.35000000000000053</v>
      </c>
      <c r="G9">
        <f>min!AN2</f>
        <v>-4.4247787610619582</v>
      </c>
      <c r="H9">
        <f>max!AL2</f>
        <v>15.671000000000001</v>
      </c>
      <c r="I9">
        <f>max!AM2</f>
        <v>-0.58000000000000007</v>
      </c>
      <c r="J9">
        <f>max!AN2</f>
        <v>-3.6778693722257572</v>
      </c>
    </row>
    <row r="10" spans="1:10" x14ac:dyDescent="0.25">
      <c r="A10" t="s">
        <v>15</v>
      </c>
      <c r="B10">
        <f>media!AQ2</f>
        <v>12.215</v>
      </c>
      <c r="C10">
        <f>media!AR2</f>
        <v>0.91000000000000014</v>
      </c>
      <c r="D10">
        <f>media!AS2</f>
        <v>7.7184054283290919</v>
      </c>
      <c r="E10">
        <f>min!AQ2</f>
        <v>8.3010000000000019</v>
      </c>
      <c r="F10">
        <f>min!AR2</f>
        <v>0.80999999999999961</v>
      </c>
      <c r="G10">
        <f>min!AS2</f>
        <v>10.371318822023042</v>
      </c>
      <c r="H10">
        <f>max!AQ2</f>
        <v>16.173999999999999</v>
      </c>
      <c r="I10">
        <f>max!AR2</f>
        <v>1.0299999999999976</v>
      </c>
      <c r="J10">
        <f>max!AS2</f>
        <v>6.5189873417721458</v>
      </c>
    </row>
    <row r="11" spans="1:10" x14ac:dyDescent="0.25">
      <c r="A11" t="s">
        <v>16</v>
      </c>
      <c r="B11">
        <f>media!AV2</f>
        <v>12.562999999999999</v>
      </c>
      <c r="C11">
        <f>media!AW2</f>
        <v>1.1799999999999997</v>
      </c>
      <c r="D11">
        <f>media!AX2</f>
        <v>9.8993288590604038</v>
      </c>
      <c r="E11">
        <f>min!AV2</f>
        <v>8.6650000000000009</v>
      </c>
      <c r="F11">
        <f>min!AW2</f>
        <v>1.1899999999999995</v>
      </c>
      <c r="G11">
        <f>min!AX2</f>
        <v>14.893617021276583</v>
      </c>
      <c r="H11">
        <f>max!AV2</f>
        <v>16.506000000000004</v>
      </c>
      <c r="I11">
        <f>max!AW2</f>
        <v>1.1599999999999984</v>
      </c>
      <c r="J11">
        <f>max!AX2</f>
        <v>7.2955974842767262</v>
      </c>
    </row>
    <row r="12" spans="1:10" x14ac:dyDescent="0.25">
      <c r="A12" t="s">
        <v>17</v>
      </c>
      <c r="B12">
        <f>media!BA2</f>
        <v>12.866999999999999</v>
      </c>
      <c r="C12">
        <f>media!BB2</f>
        <v>-0.38999999999999879</v>
      </c>
      <c r="D12">
        <f>media!BC2</f>
        <v>-3.030303030303017</v>
      </c>
      <c r="E12">
        <f>min!BA2</f>
        <v>9.0399999999999991</v>
      </c>
      <c r="F12">
        <f>min!BB2</f>
        <v>-0.10999999999999943</v>
      </c>
      <c r="G12">
        <f>min!BC2</f>
        <v>-1.2235817575083416</v>
      </c>
      <c r="H12">
        <f>max!BA2</f>
        <v>16.740999999999996</v>
      </c>
      <c r="I12">
        <f>max!BB2</f>
        <v>-0.66000000000000014</v>
      </c>
      <c r="J12">
        <f>max!BC2</f>
        <v>-3.9285714285714306</v>
      </c>
    </row>
    <row r="13" spans="1:10" x14ac:dyDescent="0.25">
      <c r="A13" t="s">
        <v>18</v>
      </c>
      <c r="B13">
        <f>media!BF2</f>
        <v>13.395000000000001</v>
      </c>
      <c r="C13">
        <f>media!BG2</f>
        <v>0.28999999999999915</v>
      </c>
      <c r="D13">
        <f>media!BH2</f>
        <v>2.180451127819552</v>
      </c>
      <c r="E13">
        <f>min!BF2</f>
        <v>9.49</v>
      </c>
      <c r="F13">
        <f>min!BG2</f>
        <v>0.25999999999999979</v>
      </c>
      <c r="G13">
        <f>min!BH2</f>
        <v>2.7837259100642342</v>
      </c>
      <c r="H13">
        <f>max!BF2</f>
        <v>17.343</v>
      </c>
      <c r="I13">
        <f>max!BG2</f>
        <v>0.31000000000000227</v>
      </c>
      <c r="J13">
        <f>max!BH2</f>
        <v>1.7908723281340428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F104-710A-4A16-8B76-438993C7566E}">
  <dimension ref="A1:J27"/>
  <sheetViews>
    <sheetView workbookViewId="0">
      <selection activeCell="I13" sqref="I13:I15"/>
    </sheetView>
  </sheetViews>
  <sheetFormatPr defaultRowHeight="15" x14ac:dyDescent="0.25"/>
  <cols>
    <col min="1" max="4" width="11.85546875" customWidth="1"/>
  </cols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</row>
    <row r="2" spans="1:10" x14ac:dyDescent="0.25">
      <c r="A2" t="s">
        <v>0</v>
      </c>
      <c r="B2" t="s">
        <v>28</v>
      </c>
      <c r="C2" t="s">
        <v>29</v>
      </c>
      <c r="D2" t="s">
        <v>30</v>
      </c>
    </row>
    <row r="3" spans="1:10" x14ac:dyDescent="0.25">
      <c r="A3" t="s">
        <v>31</v>
      </c>
      <c r="B3">
        <f>AVERAGE(B13:B17)</f>
        <v>12.790000000000001</v>
      </c>
      <c r="C3">
        <f t="shared" ref="C3:D3" si="0">AVERAGE(C13:C17)</f>
        <v>16.72</v>
      </c>
      <c r="D3">
        <f t="shared" si="0"/>
        <v>8.9060000000000006</v>
      </c>
    </row>
    <row r="4" spans="1:10" x14ac:dyDescent="0.25">
      <c r="A4" t="s">
        <v>32</v>
      </c>
      <c r="B4">
        <f>AVERAGE(B18:B22)</f>
        <v>12.943999999999999</v>
      </c>
      <c r="C4">
        <f t="shared" ref="C4:D4" si="1">AVERAGE(C18:C22)</f>
        <v>16.762</v>
      </c>
      <c r="D4">
        <f t="shared" si="1"/>
        <v>9.1739999999999995</v>
      </c>
    </row>
    <row r="5" spans="1:10" x14ac:dyDescent="0.25">
      <c r="A5" t="s">
        <v>33</v>
      </c>
      <c r="B5">
        <f>AVERAGE(B23:B27)</f>
        <v>13.290000000000001</v>
      </c>
      <c r="C5">
        <f t="shared" ref="C5:D5" si="2">AVERAGE(C23:C27)</f>
        <v>17.228000000000002</v>
      </c>
      <c r="D5">
        <f t="shared" si="2"/>
        <v>9.3940000000000001</v>
      </c>
    </row>
    <row r="12" spans="1:10" x14ac:dyDescent="0.25">
      <c r="H12" t="s">
        <v>4</v>
      </c>
      <c r="I12" t="s">
        <v>38</v>
      </c>
      <c r="J12" t="s">
        <v>39</v>
      </c>
    </row>
    <row r="13" spans="1:10" x14ac:dyDescent="0.25">
      <c r="A13">
        <v>2001</v>
      </c>
      <c r="B13">
        <v>12.87</v>
      </c>
      <c r="C13">
        <v>16.8</v>
      </c>
      <c r="D13">
        <v>8.99</v>
      </c>
      <c r="H13">
        <f>B17-B13</f>
        <v>-0.65999999999999837</v>
      </c>
      <c r="I13">
        <f t="shared" ref="I13:J13" si="3">C17-C13</f>
        <v>-0.67000000000000171</v>
      </c>
      <c r="J13">
        <f t="shared" si="3"/>
        <v>-0.66000000000000014</v>
      </c>
    </row>
    <row r="14" spans="1:10" x14ac:dyDescent="0.25">
      <c r="A14">
        <v>2002</v>
      </c>
      <c r="B14">
        <v>13.1</v>
      </c>
      <c r="C14">
        <v>16.940000000000001</v>
      </c>
      <c r="D14">
        <v>9.31</v>
      </c>
      <c r="H14">
        <f>B22-B18</f>
        <v>-0.46999999999999886</v>
      </c>
      <c r="I14">
        <f t="shared" ref="I14:J14" si="4">C22-C18</f>
        <v>-0.78000000000000114</v>
      </c>
      <c r="J14">
        <f t="shared" si="4"/>
        <v>-0.13999999999999879</v>
      </c>
    </row>
    <row r="15" spans="1:10" x14ac:dyDescent="0.25">
      <c r="A15">
        <v>2003</v>
      </c>
      <c r="B15">
        <v>13.14</v>
      </c>
      <c r="C15">
        <v>17.239999999999998</v>
      </c>
      <c r="D15">
        <v>9.09</v>
      </c>
      <c r="H15">
        <f>B27-B23</f>
        <v>0.21999999999999886</v>
      </c>
      <c r="I15">
        <f t="shared" ref="I15:J15" si="5">C27-C23</f>
        <v>0.19000000000000128</v>
      </c>
      <c r="J15">
        <f t="shared" si="5"/>
        <v>0.24000000000000021</v>
      </c>
    </row>
    <row r="16" spans="1:10" x14ac:dyDescent="0.25">
      <c r="A16">
        <v>2004</v>
      </c>
      <c r="B16">
        <v>12.63</v>
      </c>
      <c r="C16">
        <v>16.489999999999998</v>
      </c>
      <c r="D16">
        <v>8.81</v>
      </c>
    </row>
    <row r="17" spans="1:9" x14ac:dyDescent="0.25">
      <c r="A17">
        <v>2005</v>
      </c>
      <c r="B17">
        <v>12.21</v>
      </c>
      <c r="C17">
        <v>16.13</v>
      </c>
      <c r="D17">
        <v>8.33</v>
      </c>
    </row>
    <row r="18" spans="1:9" x14ac:dyDescent="0.25">
      <c r="A18">
        <v>2006</v>
      </c>
      <c r="B18">
        <v>12.95</v>
      </c>
      <c r="C18">
        <v>16.920000000000002</v>
      </c>
      <c r="D18">
        <v>9.02</v>
      </c>
    </row>
    <row r="19" spans="1:9" x14ac:dyDescent="0.25">
      <c r="A19">
        <v>2007</v>
      </c>
      <c r="B19">
        <v>13.18</v>
      </c>
      <c r="C19">
        <v>17.11</v>
      </c>
      <c r="D19">
        <v>9.2799999999999994</v>
      </c>
    </row>
    <row r="20" spans="1:9" x14ac:dyDescent="0.25">
      <c r="A20">
        <v>2008</v>
      </c>
      <c r="B20">
        <v>13.04</v>
      </c>
      <c r="C20">
        <v>16.809999999999999</v>
      </c>
      <c r="D20">
        <v>9.33</v>
      </c>
    </row>
    <row r="21" spans="1:9" x14ac:dyDescent="0.25">
      <c r="A21">
        <v>2009</v>
      </c>
      <c r="B21">
        <v>13.07</v>
      </c>
      <c r="C21">
        <v>16.829999999999998</v>
      </c>
      <c r="D21">
        <v>9.36</v>
      </c>
    </row>
    <row r="22" spans="1:9" ht="15.75" thickBot="1" x14ac:dyDescent="0.3">
      <c r="A22" s="9">
        <v>2010</v>
      </c>
      <c r="B22" s="9">
        <v>12.48</v>
      </c>
      <c r="C22" s="9">
        <v>16.14</v>
      </c>
      <c r="D22" s="9">
        <v>8.8800000000000008</v>
      </c>
      <c r="E22" s="9"/>
      <c r="I22" s="9"/>
    </row>
    <row r="23" spans="1:9" x14ac:dyDescent="0.25">
      <c r="A23">
        <v>2011</v>
      </c>
      <c r="B23">
        <v>13.3</v>
      </c>
      <c r="C23">
        <v>17.309999999999999</v>
      </c>
      <c r="D23">
        <v>9.34</v>
      </c>
    </row>
    <row r="24" spans="1:9" x14ac:dyDescent="0.25">
      <c r="A24">
        <v>2012</v>
      </c>
      <c r="B24">
        <v>13.17</v>
      </c>
      <c r="C24">
        <v>17.190000000000001</v>
      </c>
      <c r="D24">
        <v>9.19</v>
      </c>
    </row>
    <row r="25" spans="1:9" x14ac:dyDescent="0.25">
      <c r="A25">
        <v>2013</v>
      </c>
      <c r="B25">
        <v>12.88</v>
      </c>
      <c r="C25">
        <v>16.72</v>
      </c>
      <c r="D25">
        <v>9.08</v>
      </c>
    </row>
    <row r="26" spans="1:9" x14ac:dyDescent="0.25">
      <c r="A26">
        <v>2014</v>
      </c>
      <c r="B26">
        <v>13.58</v>
      </c>
      <c r="C26">
        <v>17.420000000000002</v>
      </c>
      <c r="D26">
        <v>9.7799999999999994</v>
      </c>
    </row>
    <row r="27" spans="1:9" x14ac:dyDescent="0.25">
      <c r="A27">
        <v>2015</v>
      </c>
      <c r="B27">
        <v>13.52</v>
      </c>
      <c r="C27">
        <v>17.5</v>
      </c>
      <c r="D27">
        <v>9.58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media</vt:lpstr>
      <vt:lpstr>max</vt:lpstr>
      <vt:lpstr>min</vt:lpstr>
      <vt:lpstr>valori_a_10_anni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Tauro</dc:creator>
  <cp:lastModifiedBy>Giuseppe Tauro</cp:lastModifiedBy>
  <dcterms:created xsi:type="dcterms:W3CDTF">2022-07-14T18:34:44Z</dcterms:created>
  <dcterms:modified xsi:type="dcterms:W3CDTF">2022-07-19T02:05:58Z</dcterms:modified>
</cp:coreProperties>
</file>