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progetto_sistemi_cooperativi\progetto\precipitazioni\"/>
    </mc:Choice>
  </mc:AlternateContent>
  <xr:revisionPtr revIDLastSave="0" documentId="13_ncr:1_{82486127-476A-4E92-B3D0-7A7247BD0C60}" xr6:coauthVersionLast="47" xr6:coauthVersionMax="47" xr10:uidLastSave="{00000000-0000-0000-0000-000000000000}"/>
  <bookViews>
    <workbookView xWindow="-120" yWindow="-120" windowWidth="29040" windowHeight="15720" activeTab="1" xr2:uid="{D79A6E14-3E61-4E33-A1A3-E2DCF6BD136D}"/>
  </bookViews>
  <sheets>
    <sheet name="variazioni" sheetId="1" r:id="rId1"/>
    <sheet name="Foglio1" sheetId="3" r:id="rId2"/>
    <sheet name="valori_a_10_ann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2" i="3"/>
  <c r="C1" i="3"/>
  <c r="B3" i="3"/>
  <c r="B2" i="3"/>
  <c r="B1" i="3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B13" i="2"/>
  <c r="B12" i="2"/>
  <c r="B11" i="2"/>
  <c r="B10" i="2"/>
  <c r="B9" i="2"/>
  <c r="B8" i="2"/>
  <c r="B7" i="2"/>
  <c r="C6" i="2"/>
  <c r="D6" i="2"/>
  <c r="B6" i="2"/>
  <c r="C5" i="2"/>
  <c r="D5" i="2"/>
  <c r="B5" i="2"/>
  <c r="C4" i="2"/>
  <c r="D4" i="2"/>
  <c r="B4" i="2"/>
  <c r="C3" i="2"/>
  <c r="D3" i="2"/>
  <c r="B3" i="2"/>
  <c r="B2" i="2"/>
  <c r="D2" i="2"/>
  <c r="C2" i="2"/>
  <c r="BF2" i="1"/>
  <c r="BA2" i="1"/>
  <c r="AV2" i="1"/>
  <c r="AQ2" i="1"/>
  <c r="AL2" i="1"/>
  <c r="AG2" i="1"/>
  <c r="AB2" i="1"/>
  <c r="W2" i="1"/>
  <c r="R2" i="1"/>
  <c r="M2" i="1"/>
  <c r="H2" i="1"/>
  <c r="C2" i="1"/>
  <c r="BH2" i="1"/>
  <c r="BG2" i="1"/>
  <c r="BC2" i="1"/>
  <c r="BB2" i="1"/>
  <c r="AX2" i="1"/>
  <c r="AW2" i="1"/>
  <c r="AS2" i="1"/>
  <c r="AR2" i="1"/>
  <c r="AN2" i="1"/>
  <c r="AM2" i="1"/>
  <c r="AI2" i="1"/>
  <c r="AH2" i="1"/>
  <c r="N2" i="1"/>
  <c r="AD2" i="1"/>
  <c r="AC2" i="1"/>
  <c r="Y2" i="1"/>
  <c r="X2" i="1"/>
  <c r="T2" i="1"/>
  <c r="S2" i="1"/>
  <c r="O2" i="1"/>
  <c r="J2" i="1"/>
  <c r="I2" i="1"/>
  <c r="D2" i="1"/>
  <c r="E2" i="1"/>
</calcChain>
</file>

<file path=xl/sharedStrings.xml><?xml version="1.0" encoding="utf-8"?>
<sst xmlns="http://schemas.openxmlformats.org/spreadsheetml/2006/main" count="79" uniqueCount="22">
  <si>
    <t>Anno</t>
  </si>
  <si>
    <t>Precipitazioni</t>
  </si>
  <si>
    <t>V-VA</t>
  </si>
  <si>
    <t>V-%</t>
  </si>
  <si>
    <t>Media</t>
  </si>
  <si>
    <t>Anni</t>
  </si>
  <si>
    <t>media_precipitazioni</t>
  </si>
  <si>
    <t>1901-1910</t>
  </si>
  <si>
    <t>1911-1920</t>
  </si>
  <si>
    <t>1921-1930</t>
  </si>
  <si>
    <t>1941-1950</t>
  </si>
  <si>
    <t>1931-1940</t>
  </si>
  <si>
    <t>1951-1960</t>
  </si>
  <si>
    <t>1961-1970</t>
  </si>
  <si>
    <t>1971-1980</t>
  </si>
  <si>
    <t>1981-1990</t>
  </si>
  <si>
    <t>1991-2000</t>
  </si>
  <si>
    <t>2001-2010</t>
  </si>
  <si>
    <t>2011-2020</t>
  </si>
  <si>
    <t>2001-2005</t>
  </si>
  <si>
    <t>2006-2010</t>
  </si>
  <si>
    <t>2011-2015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</si>
</sst>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6" xfId="0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9" xfId="0" applyBorder="1"/>
    <xf numFmtId="0" fontId="0" fillId="0" borderId="0" xfId="0" applyBorder="1"/>
    <xf numFmtId="0" fontId="0" fillId="0" borderId="8" xfId="0" applyBorder="1"/>
    <xf numFmtId="0" fontId="2" fillId="3" borderId="10" xfId="2" applyBorder="1" applyAlignment="1"/>
    <xf numFmtId="0" fontId="1" fillId="2" borderId="11" xfId="1" applyBorder="1" applyAlignment="1"/>
    <xf numFmtId="2" fontId="0" fillId="0" borderId="0" xfId="0" applyNumberFormat="1" applyBorder="1"/>
  </cellXfs>
  <cellStyles count="3">
    <cellStyle name="Cella da controllare" xfId="1" builtinId="23"/>
    <cellStyle name="Colore 1" xfId="2" builtinId="29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0E6D-0DC5-43CB-805D-F5B20DBC17FA}">
  <dimension ref="A1:BH11"/>
  <sheetViews>
    <sheetView topLeftCell="AY1" zoomScale="115" zoomScaleNormal="115" workbookViewId="0">
      <selection activeCell="BD2" sqref="BD2:BE6"/>
    </sheetView>
  </sheetViews>
  <sheetFormatPr defaultRowHeight="15" x14ac:dyDescent="0.25"/>
  <cols>
    <col min="2" max="2" width="17.28515625" customWidth="1"/>
    <col min="7" max="7" width="18.140625" customWidth="1"/>
    <col min="12" max="12" width="18.28515625" customWidth="1"/>
    <col min="17" max="17" width="18.28515625" customWidth="1"/>
    <col min="22" max="22" width="18.140625" customWidth="1"/>
    <col min="27" max="27" width="18.5703125" customWidth="1"/>
    <col min="32" max="32" width="18.28515625" customWidth="1"/>
    <col min="37" max="37" width="18.28515625" customWidth="1"/>
    <col min="42" max="42" width="18.5703125" customWidth="1"/>
    <col min="47" max="47" width="18.42578125" customWidth="1"/>
    <col min="52" max="52" width="18.42578125" customWidth="1"/>
    <col min="57" max="57" width="18.140625" customWidth="1"/>
  </cols>
  <sheetData>
    <row r="1" spans="1:60" x14ac:dyDescent="0.25">
      <c r="A1" s="2" t="s">
        <v>0</v>
      </c>
      <c r="B1" s="3" t="s">
        <v>1</v>
      </c>
      <c r="C1" s="3" t="s">
        <v>4</v>
      </c>
      <c r="D1" s="4" t="s">
        <v>2</v>
      </c>
      <c r="E1" s="5" t="s">
        <v>3</v>
      </c>
      <c r="F1" s="3" t="s">
        <v>0</v>
      </c>
      <c r="G1" s="3" t="s">
        <v>1</v>
      </c>
      <c r="H1" s="3" t="s">
        <v>4</v>
      </c>
      <c r="I1" s="4" t="s">
        <v>2</v>
      </c>
      <c r="J1" s="5" t="s">
        <v>3</v>
      </c>
      <c r="K1" s="3" t="s">
        <v>0</v>
      </c>
      <c r="L1" s="3" t="s">
        <v>1</v>
      </c>
      <c r="M1" s="3" t="s">
        <v>4</v>
      </c>
      <c r="N1" s="4" t="s">
        <v>2</v>
      </c>
      <c r="O1" s="5" t="s">
        <v>3</v>
      </c>
      <c r="P1" s="3" t="s">
        <v>0</v>
      </c>
      <c r="Q1" s="3" t="s">
        <v>1</v>
      </c>
      <c r="R1" s="3" t="s">
        <v>4</v>
      </c>
      <c r="S1" s="4" t="s">
        <v>2</v>
      </c>
      <c r="T1" s="5" t="s">
        <v>3</v>
      </c>
      <c r="U1" s="3" t="s">
        <v>0</v>
      </c>
      <c r="V1" s="3" t="s">
        <v>1</v>
      </c>
      <c r="W1" s="3" t="s">
        <v>4</v>
      </c>
      <c r="X1" s="4" t="s">
        <v>2</v>
      </c>
      <c r="Y1" s="5" t="s">
        <v>3</v>
      </c>
      <c r="Z1" s="3" t="s">
        <v>0</v>
      </c>
      <c r="AA1" s="3" t="s">
        <v>1</v>
      </c>
      <c r="AB1" s="3" t="s">
        <v>4</v>
      </c>
      <c r="AC1" s="4" t="s">
        <v>2</v>
      </c>
      <c r="AD1" s="5" t="s">
        <v>3</v>
      </c>
      <c r="AE1" s="3" t="s">
        <v>0</v>
      </c>
      <c r="AF1" s="3" t="s">
        <v>1</v>
      </c>
      <c r="AG1" s="3" t="s">
        <v>4</v>
      </c>
      <c r="AH1" s="4" t="s">
        <v>2</v>
      </c>
      <c r="AI1" s="5" t="s">
        <v>3</v>
      </c>
      <c r="AJ1" s="3" t="s">
        <v>0</v>
      </c>
      <c r="AK1" s="3" t="s">
        <v>1</v>
      </c>
      <c r="AL1" s="3" t="s">
        <v>4</v>
      </c>
      <c r="AM1" s="4" t="s">
        <v>2</v>
      </c>
      <c r="AN1" s="5" t="s">
        <v>3</v>
      </c>
      <c r="AO1" s="3" t="s">
        <v>0</v>
      </c>
      <c r="AP1" s="3" t="s">
        <v>1</v>
      </c>
      <c r="AQ1" s="3" t="s">
        <v>4</v>
      </c>
      <c r="AR1" s="4" t="s">
        <v>2</v>
      </c>
      <c r="AS1" s="5" t="s">
        <v>3</v>
      </c>
      <c r="AT1" s="3" t="s">
        <v>0</v>
      </c>
      <c r="AU1" s="3" t="s">
        <v>1</v>
      </c>
      <c r="AV1" s="3" t="s">
        <v>4</v>
      </c>
      <c r="AW1" s="4" t="s">
        <v>2</v>
      </c>
      <c r="AX1" s="5" t="s">
        <v>3</v>
      </c>
      <c r="AY1" s="3" t="s">
        <v>0</v>
      </c>
      <c r="AZ1" s="3" t="s">
        <v>1</v>
      </c>
      <c r="BA1" s="3" t="s">
        <v>4</v>
      </c>
      <c r="BB1" s="4" t="s">
        <v>2</v>
      </c>
      <c r="BC1" s="5" t="s">
        <v>3</v>
      </c>
      <c r="BD1" s="3" t="s">
        <v>0</v>
      </c>
      <c r="BE1" s="3" t="s">
        <v>1</v>
      </c>
      <c r="BF1" s="3" t="s">
        <v>4</v>
      </c>
      <c r="BG1" s="4" t="s">
        <v>2</v>
      </c>
      <c r="BH1" s="5" t="s">
        <v>3</v>
      </c>
    </row>
    <row r="2" spans="1:60" x14ac:dyDescent="0.25">
      <c r="A2" s="6">
        <v>1901</v>
      </c>
      <c r="B2" s="7">
        <v>1080.58</v>
      </c>
      <c r="C2" s="7">
        <f>AVERAGE(B2:B11)</f>
        <v>936.87199999999973</v>
      </c>
      <c r="D2" s="7">
        <f>B11-B2</f>
        <v>-10.369999999999891</v>
      </c>
      <c r="E2" s="8">
        <f>((B11/B2)*100)-100</f>
        <v>-0.95966980695550319</v>
      </c>
      <c r="F2" s="1">
        <v>1911</v>
      </c>
      <c r="G2" s="1">
        <v>944.79</v>
      </c>
      <c r="H2" s="7">
        <f>AVERAGE(G2:G11)</f>
        <v>941.48500000000001</v>
      </c>
      <c r="I2" s="7">
        <f>G11-G2</f>
        <v>-8.0499999999999545</v>
      </c>
      <c r="J2" s="8">
        <f>((G11/G2)*100)-100</f>
        <v>-0.85204119433947767</v>
      </c>
      <c r="K2" s="1">
        <v>1921</v>
      </c>
      <c r="L2" s="1">
        <v>680.59</v>
      </c>
      <c r="M2" s="7">
        <f>AVERAGE(L2:L11)</f>
        <v>856.57600000000025</v>
      </c>
      <c r="N2" s="7">
        <f>L11-L2</f>
        <v>241.02999999999997</v>
      </c>
      <c r="O2" s="8">
        <f>((L11/L2)*100)-100</f>
        <v>35.414860635624962</v>
      </c>
      <c r="P2" s="1">
        <v>1931</v>
      </c>
      <c r="Q2" s="1">
        <v>887.2</v>
      </c>
      <c r="R2" s="7">
        <f>AVERAGE(Q2:Q11)</f>
        <v>941.92499999999995</v>
      </c>
      <c r="S2" s="7">
        <f>Q11-Q2</f>
        <v>51.279999999999973</v>
      </c>
      <c r="T2" s="8">
        <f>((Q11/Q2)*100)-100</f>
        <v>5.7799819657349047</v>
      </c>
      <c r="U2" s="1">
        <v>1941</v>
      </c>
      <c r="V2" s="1">
        <v>962.75</v>
      </c>
      <c r="W2" s="7">
        <f>AVERAGE(V2:V11)</f>
        <v>818.28199999999993</v>
      </c>
      <c r="X2" s="7">
        <f>V11-V2</f>
        <v>-135.36000000000001</v>
      </c>
      <c r="Y2" s="8">
        <f>((V11/V2)*100)-100</f>
        <v>-14.059724746819015</v>
      </c>
      <c r="Z2" s="1">
        <v>1951</v>
      </c>
      <c r="AA2" s="1">
        <v>1039.8499999999999</v>
      </c>
      <c r="AB2" s="7">
        <f>AVERAGE(AA2:AA11)</f>
        <v>924.60300000000007</v>
      </c>
      <c r="AC2" s="7">
        <f>AA11-AA2</f>
        <v>68.920000000000073</v>
      </c>
      <c r="AD2" s="8">
        <f>((AA11/AA2)*100)-100</f>
        <v>6.6278790210126459</v>
      </c>
      <c r="AE2" s="6">
        <v>1961</v>
      </c>
      <c r="AF2" s="7">
        <v>812.67</v>
      </c>
      <c r="AG2" s="7">
        <f>AVERAGE(AF2:AF11)</f>
        <v>881.30100000000004</v>
      </c>
      <c r="AH2" s="7">
        <f>AF11-AF2</f>
        <v>-33.360000000000014</v>
      </c>
      <c r="AI2" s="8">
        <f>((AF11/AF2)*100)-100</f>
        <v>-4.1049872642031886</v>
      </c>
      <c r="AJ2" s="1">
        <v>1971</v>
      </c>
      <c r="AK2" s="1">
        <v>798.56</v>
      </c>
      <c r="AL2" s="7">
        <f>AVERAGE(AK2:AK11)</f>
        <v>949.17900000000009</v>
      </c>
      <c r="AM2" s="7">
        <f>AK11-AK2</f>
        <v>140.30000000000007</v>
      </c>
      <c r="AN2" s="8">
        <f>((AK11/AK2)*100)-100</f>
        <v>17.569124423963146</v>
      </c>
      <c r="AO2" s="1">
        <v>1981</v>
      </c>
      <c r="AP2" s="1">
        <v>864.73</v>
      </c>
      <c r="AQ2" s="7">
        <f>AVERAGE(AP2:AP11)</f>
        <v>875.37899999999991</v>
      </c>
      <c r="AR2" s="7">
        <f>AP11-AP2</f>
        <v>-2.8500000000000227</v>
      </c>
      <c r="AS2" s="8">
        <f>((AP11/AP2)*100)-100</f>
        <v>-0.32958264429360895</v>
      </c>
      <c r="AT2" s="1">
        <v>1991</v>
      </c>
      <c r="AU2" s="1">
        <v>848.8</v>
      </c>
      <c r="AV2" s="7">
        <f>AVERAGE(AU2:AU11)</f>
        <v>889.95699999999999</v>
      </c>
      <c r="AW2" s="7">
        <f>AU11-AU2</f>
        <v>26.450000000000045</v>
      </c>
      <c r="AX2" s="8">
        <f>((AU11/AU2)*100)-100</f>
        <v>3.1161639962299859</v>
      </c>
      <c r="AY2" s="1">
        <v>2001</v>
      </c>
      <c r="AZ2" s="1">
        <v>839.79</v>
      </c>
      <c r="BA2" s="7">
        <f>AVERAGE(AZ2:AZ11)</f>
        <v>895.5830000000002</v>
      </c>
      <c r="BB2" s="7">
        <f>AZ11-AZ2</f>
        <v>177.29000000000008</v>
      </c>
      <c r="BC2" s="8">
        <f>((AZ11/AZ2)*100)-100</f>
        <v>21.111230188499519</v>
      </c>
      <c r="BD2" s="1">
        <v>2011</v>
      </c>
      <c r="BE2" s="1">
        <v>779.67</v>
      </c>
      <c r="BF2" s="7">
        <f>AVERAGE(BE2:BE11)</f>
        <v>851.76900000000001</v>
      </c>
      <c r="BG2" s="7">
        <f>BE11-BE2</f>
        <v>58.430000000000064</v>
      </c>
      <c r="BH2" s="8">
        <f>((BE11/BE2)*100)-100</f>
        <v>7.4941962625213279</v>
      </c>
    </row>
    <row r="3" spans="1:60" x14ac:dyDescent="0.25">
      <c r="A3" s="6">
        <v>1902</v>
      </c>
      <c r="B3" s="7">
        <v>901.4</v>
      </c>
      <c r="C3" s="7"/>
      <c r="D3" s="7"/>
      <c r="E3" s="8"/>
      <c r="F3" s="1">
        <v>1912</v>
      </c>
      <c r="G3" s="1">
        <v>874.84</v>
      </c>
      <c r="H3" s="7"/>
      <c r="I3" s="12"/>
      <c r="J3" s="8"/>
      <c r="K3" s="1">
        <v>1922</v>
      </c>
      <c r="L3" s="1">
        <v>836.46</v>
      </c>
      <c r="M3" s="7"/>
      <c r="N3" s="12"/>
      <c r="O3" s="8"/>
      <c r="P3" s="1">
        <v>1932</v>
      </c>
      <c r="Q3" s="1">
        <v>866.14</v>
      </c>
      <c r="R3" s="7"/>
      <c r="S3" s="12"/>
      <c r="T3" s="8"/>
      <c r="U3" s="1">
        <v>1942</v>
      </c>
      <c r="V3" s="1">
        <v>817.69</v>
      </c>
      <c r="W3" s="7"/>
      <c r="X3" s="12"/>
      <c r="Y3" s="8"/>
      <c r="Z3" s="1">
        <v>1952</v>
      </c>
      <c r="AA3" s="1">
        <v>792.08</v>
      </c>
      <c r="AB3" s="7"/>
      <c r="AC3" s="12"/>
      <c r="AD3" s="8"/>
      <c r="AE3" s="6">
        <v>1962</v>
      </c>
      <c r="AF3" s="7">
        <v>827.48</v>
      </c>
      <c r="AG3" s="7"/>
      <c r="AH3" s="12"/>
      <c r="AI3" s="8"/>
      <c r="AJ3" s="1">
        <v>1972</v>
      </c>
      <c r="AK3" s="1">
        <v>1007.44</v>
      </c>
      <c r="AL3" s="7"/>
      <c r="AM3" s="12"/>
      <c r="AN3" s="8"/>
      <c r="AO3" s="1">
        <v>1982</v>
      </c>
      <c r="AP3" s="1">
        <v>903.51</v>
      </c>
      <c r="AQ3" s="7"/>
      <c r="AR3" s="12"/>
      <c r="AS3" s="8"/>
      <c r="AT3" s="1">
        <v>1992</v>
      </c>
      <c r="AU3" s="1">
        <v>896.51</v>
      </c>
      <c r="AV3" s="7"/>
      <c r="AW3" s="12"/>
      <c r="AX3" s="8"/>
      <c r="AY3" s="1">
        <v>2002</v>
      </c>
      <c r="AZ3" s="1">
        <v>1026.5899999999999</v>
      </c>
      <c r="BA3" s="7"/>
      <c r="BB3" s="12"/>
      <c r="BC3" s="8"/>
      <c r="BD3" s="1">
        <v>2012</v>
      </c>
      <c r="BE3" s="1">
        <v>823.98</v>
      </c>
      <c r="BF3" s="7"/>
      <c r="BG3" s="12"/>
      <c r="BH3" s="8"/>
    </row>
    <row r="4" spans="1:60" x14ac:dyDescent="0.25">
      <c r="A4" s="6">
        <v>1903</v>
      </c>
      <c r="B4" s="7">
        <v>911.66</v>
      </c>
      <c r="C4" s="7"/>
      <c r="D4" s="7"/>
      <c r="E4" s="8"/>
      <c r="F4" s="1">
        <v>1913</v>
      </c>
      <c r="G4" s="1">
        <v>830.2</v>
      </c>
      <c r="H4" s="7"/>
      <c r="I4" s="12"/>
      <c r="J4" s="8"/>
      <c r="K4" s="1">
        <v>1923</v>
      </c>
      <c r="L4" s="1">
        <v>840.05</v>
      </c>
      <c r="M4" s="7"/>
      <c r="N4" s="12"/>
      <c r="O4" s="8"/>
      <c r="P4" s="1">
        <v>1933</v>
      </c>
      <c r="Q4" s="1">
        <v>942.49</v>
      </c>
      <c r="R4" s="7"/>
      <c r="S4" s="12"/>
      <c r="T4" s="8"/>
      <c r="U4" s="1">
        <v>1943</v>
      </c>
      <c r="V4" s="1">
        <v>800.35</v>
      </c>
      <c r="W4" s="7"/>
      <c r="X4" s="12"/>
      <c r="Y4" s="8"/>
      <c r="Z4" s="1">
        <v>1953</v>
      </c>
      <c r="AA4" s="1">
        <v>858.48</v>
      </c>
      <c r="AB4" s="7"/>
      <c r="AC4" s="12"/>
      <c r="AD4" s="8"/>
      <c r="AE4" s="6">
        <v>1963</v>
      </c>
      <c r="AF4" s="7">
        <v>1014.85</v>
      </c>
      <c r="AG4" s="7"/>
      <c r="AH4" s="12"/>
      <c r="AI4" s="8"/>
      <c r="AJ4" s="1">
        <v>1973</v>
      </c>
      <c r="AK4" s="1">
        <v>853.91</v>
      </c>
      <c r="AL4" s="7"/>
      <c r="AM4" s="12"/>
      <c r="AN4" s="8"/>
      <c r="AO4" s="1">
        <v>1983</v>
      </c>
      <c r="AP4" s="1">
        <v>787.08</v>
      </c>
      <c r="AQ4" s="7"/>
      <c r="AR4" s="12"/>
      <c r="AS4" s="8"/>
      <c r="AT4" s="1">
        <v>1993</v>
      </c>
      <c r="AU4" s="1">
        <v>843.04</v>
      </c>
      <c r="AV4" s="7"/>
      <c r="AW4" s="12"/>
      <c r="AX4" s="8"/>
      <c r="AY4" s="1">
        <v>2003</v>
      </c>
      <c r="AZ4" s="1">
        <v>769.75</v>
      </c>
      <c r="BA4" s="7"/>
      <c r="BB4" s="12"/>
      <c r="BC4" s="8"/>
      <c r="BD4" s="1">
        <v>2013</v>
      </c>
      <c r="BE4" s="1">
        <v>934.72</v>
      </c>
      <c r="BF4" s="7"/>
      <c r="BG4" s="12"/>
      <c r="BH4" s="8"/>
    </row>
    <row r="5" spans="1:60" x14ac:dyDescent="0.25">
      <c r="A5" s="6">
        <v>1904</v>
      </c>
      <c r="B5" s="7">
        <v>893.15</v>
      </c>
      <c r="C5" s="7"/>
      <c r="D5" s="7"/>
      <c r="E5" s="8"/>
      <c r="F5" s="1">
        <v>1914</v>
      </c>
      <c r="G5" s="1">
        <v>980.77</v>
      </c>
      <c r="H5" s="7"/>
      <c r="I5" s="12"/>
      <c r="J5" s="8"/>
      <c r="K5" s="1">
        <v>1924</v>
      </c>
      <c r="L5" s="1">
        <v>862.72</v>
      </c>
      <c r="M5" s="7"/>
      <c r="N5" s="12"/>
      <c r="O5" s="8"/>
      <c r="P5" s="1">
        <v>1934</v>
      </c>
      <c r="Q5" s="1">
        <v>990.54</v>
      </c>
      <c r="R5" s="7"/>
      <c r="S5" s="12"/>
      <c r="T5" s="8"/>
      <c r="U5" s="1">
        <v>1944</v>
      </c>
      <c r="V5" s="1">
        <v>807.36</v>
      </c>
      <c r="W5" s="7"/>
      <c r="X5" s="12"/>
      <c r="Y5" s="8"/>
      <c r="Z5" s="1">
        <v>1954</v>
      </c>
      <c r="AA5" s="1">
        <v>903.63</v>
      </c>
      <c r="AB5" s="7"/>
      <c r="AC5" s="12"/>
      <c r="AD5" s="8"/>
      <c r="AE5" s="6">
        <v>1964</v>
      </c>
      <c r="AF5" s="7">
        <v>934.38</v>
      </c>
      <c r="AG5" s="7"/>
      <c r="AH5" s="12"/>
      <c r="AI5" s="8"/>
      <c r="AJ5" s="1">
        <v>1974</v>
      </c>
      <c r="AK5" s="1">
        <v>834.64</v>
      </c>
      <c r="AL5" s="7"/>
      <c r="AM5" s="12"/>
      <c r="AN5" s="8"/>
      <c r="AO5" s="1">
        <v>1984</v>
      </c>
      <c r="AP5" s="1">
        <v>1037.52</v>
      </c>
      <c r="AQ5" s="7"/>
      <c r="AR5" s="12"/>
      <c r="AS5" s="8"/>
      <c r="AT5" s="1">
        <v>1994</v>
      </c>
      <c r="AU5" s="1">
        <v>848.5</v>
      </c>
      <c r="AV5" s="7"/>
      <c r="AW5" s="12"/>
      <c r="AX5" s="8"/>
      <c r="AY5" s="1">
        <v>2004</v>
      </c>
      <c r="AZ5" s="1">
        <v>909.24</v>
      </c>
      <c r="BA5" s="7"/>
      <c r="BB5" s="12"/>
      <c r="BC5" s="8"/>
      <c r="BD5" s="1">
        <v>2014</v>
      </c>
      <c r="BE5" s="1">
        <v>999.44</v>
      </c>
      <c r="BF5" s="7"/>
      <c r="BG5" s="12"/>
      <c r="BH5" s="8"/>
    </row>
    <row r="6" spans="1:60" x14ac:dyDescent="0.25">
      <c r="A6" s="6">
        <v>1905</v>
      </c>
      <c r="B6" s="7">
        <v>1051.5999999999999</v>
      </c>
      <c r="C6" s="7"/>
      <c r="D6" s="7"/>
      <c r="E6" s="8"/>
      <c r="F6" s="1">
        <v>1915</v>
      </c>
      <c r="G6" s="1">
        <v>1098.67</v>
      </c>
      <c r="H6" s="7"/>
      <c r="I6" s="12"/>
      <c r="J6" s="8"/>
      <c r="K6" s="1">
        <v>1925</v>
      </c>
      <c r="L6" s="1">
        <v>822.7</v>
      </c>
      <c r="M6" s="7"/>
      <c r="N6" s="12"/>
      <c r="O6" s="8"/>
      <c r="P6" s="1">
        <v>1935</v>
      </c>
      <c r="Q6" s="1">
        <v>940.8</v>
      </c>
      <c r="R6" s="7"/>
      <c r="S6" s="12"/>
      <c r="T6" s="8"/>
      <c r="U6" s="1">
        <v>1945</v>
      </c>
      <c r="V6" s="1">
        <v>668.13</v>
      </c>
      <c r="W6" s="7"/>
      <c r="X6" s="12"/>
      <c r="Y6" s="8"/>
      <c r="Z6" s="1">
        <v>1955</v>
      </c>
      <c r="AA6" s="1">
        <v>863.38</v>
      </c>
      <c r="AB6" s="7"/>
      <c r="AC6" s="12"/>
      <c r="AD6" s="8"/>
      <c r="AE6" s="6">
        <v>1965</v>
      </c>
      <c r="AF6" s="7">
        <v>889.5</v>
      </c>
      <c r="AG6" s="7"/>
      <c r="AH6" s="12"/>
      <c r="AI6" s="8"/>
      <c r="AJ6" s="1">
        <v>1975</v>
      </c>
      <c r="AK6" s="1">
        <v>953.85</v>
      </c>
      <c r="AL6" s="7"/>
      <c r="AM6" s="12"/>
      <c r="AN6" s="8"/>
      <c r="AO6" s="1">
        <v>1985</v>
      </c>
      <c r="AP6" s="1">
        <v>823.88</v>
      </c>
      <c r="AQ6" s="7"/>
      <c r="AR6" s="12"/>
      <c r="AS6" s="8"/>
      <c r="AT6" s="1">
        <v>1995</v>
      </c>
      <c r="AU6" s="1">
        <v>913.8</v>
      </c>
      <c r="AV6" s="7"/>
      <c r="AW6" s="12"/>
      <c r="AX6" s="8"/>
      <c r="AY6" s="1">
        <v>2005</v>
      </c>
      <c r="AZ6" s="1">
        <v>887.98</v>
      </c>
      <c r="BA6" s="7"/>
      <c r="BB6" s="12"/>
      <c r="BC6" s="8"/>
      <c r="BD6" s="1">
        <v>2015</v>
      </c>
      <c r="BE6" s="1">
        <v>776.87</v>
      </c>
      <c r="BF6" s="7"/>
      <c r="BG6" s="12"/>
      <c r="BH6" s="8"/>
    </row>
    <row r="7" spans="1:60" x14ac:dyDescent="0.25">
      <c r="A7" s="6">
        <v>1906</v>
      </c>
      <c r="B7" s="7">
        <v>873.6</v>
      </c>
      <c r="C7" s="7"/>
      <c r="D7" s="7"/>
      <c r="E7" s="8"/>
      <c r="F7" s="1">
        <v>1916</v>
      </c>
      <c r="G7" s="1">
        <v>1078.27</v>
      </c>
      <c r="H7" s="7"/>
      <c r="I7" s="12"/>
      <c r="J7" s="8"/>
      <c r="K7" s="1">
        <v>1926</v>
      </c>
      <c r="L7" s="1">
        <v>949.25</v>
      </c>
      <c r="M7" s="7"/>
      <c r="N7" s="12"/>
      <c r="O7" s="8"/>
      <c r="P7" s="1">
        <v>1936</v>
      </c>
      <c r="Q7" s="1">
        <v>940.07</v>
      </c>
      <c r="R7" s="7"/>
      <c r="S7" s="12"/>
      <c r="T7" s="8"/>
      <c r="U7" s="1">
        <v>1946</v>
      </c>
      <c r="V7" s="1">
        <v>832.72</v>
      </c>
      <c r="W7" s="7"/>
      <c r="X7" s="12"/>
      <c r="Y7" s="8"/>
      <c r="Z7" s="1">
        <v>1956</v>
      </c>
      <c r="AA7" s="1">
        <v>856.95</v>
      </c>
      <c r="AB7" s="7"/>
      <c r="AC7" s="12"/>
      <c r="AD7" s="8"/>
      <c r="AE7" s="6">
        <v>1966</v>
      </c>
      <c r="AF7" s="7">
        <v>999.63</v>
      </c>
      <c r="AG7" s="7"/>
      <c r="AH7" s="12"/>
      <c r="AI7" s="8"/>
      <c r="AJ7" s="1">
        <v>1976</v>
      </c>
      <c r="AK7" s="1">
        <v>1090.33</v>
      </c>
      <c r="AL7" s="7"/>
      <c r="AM7" s="12"/>
      <c r="AN7" s="8"/>
      <c r="AO7" s="1">
        <v>1986</v>
      </c>
      <c r="AP7" s="1">
        <v>914.8</v>
      </c>
      <c r="AQ7" s="7"/>
      <c r="AR7" s="12"/>
      <c r="AS7" s="8"/>
      <c r="AT7" s="1">
        <v>1996</v>
      </c>
      <c r="AU7" s="1">
        <v>1111.9000000000001</v>
      </c>
      <c r="AV7" s="7"/>
      <c r="AW7" s="12"/>
      <c r="AX7" s="8"/>
      <c r="AY7" s="1">
        <v>2006</v>
      </c>
      <c r="AZ7" s="1">
        <v>769.64</v>
      </c>
      <c r="BA7" s="7"/>
      <c r="BB7" s="12"/>
      <c r="BC7" s="8"/>
      <c r="BD7" s="1">
        <v>2016</v>
      </c>
      <c r="BE7" s="1">
        <v>847.76</v>
      </c>
      <c r="BF7" s="7"/>
      <c r="BG7" s="12"/>
      <c r="BH7" s="8"/>
    </row>
    <row r="8" spans="1:60" x14ac:dyDescent="0.25">
      <c r="A8" s="6">
        <v>1907</v>
      </c>
      <c r="B8" s="7">
        <v>890.4</v>
      </c>
      <c r="C8" s="7"/>
      <c r="D8" s="7"/>
      <c r="E8" s="8"/>
      <c r="F8" s="1">
        <v>1917</v>
      </c>
      <c r="G8" s="1">
        <v>926.8</v>
      </c>
      <c r="H8" s="7"/>
      <c r="I8" s="12"/>
      <c r="J8" s="8"/>
      <c r="K8" s="1">
        <v>1927</v>
      </c>
      <c r="L8" s="1">
        <v>889.69</v>
      </c>
      <c r="M8" s="7"/>
      <c r="N8" s="12"/>
      <c r="O8" s="8"/>
      <c r="P8" s="1">
        <v>1937</v>
      </c>
      <c r="Q8" s="1">
        <v>1136.77</v>
      </c>
      <c r="R8" s="7"/>
      <c r="S8" s="12"/>
      <c r="T8" s="8"/>
      <c r="U8" s="1">
        <v>1947</v>
      </c>
      <c r="V8" s="1">
        <v>839.86</v>
      </c>
      <c r="W8" s="7"/>
      <c r="X8" s="12"/>
      <c r="Y8" s="8"/>
      <c r="Z8" s="1">
        <v>1957</v>
      </c>
      <c r="AA8" s="1">
        <v>889.89</v>
      </c>
      <c r="AB8" s="7"/>
      <c r="AC8" s="12"/>
      <c r="AD8" s="8"/>
      <c r="AE8" s="6">
        <v>1967</v>
      </c>
      <c r="AF8" s="7">
        <v>747.57</v>
      </c>
      <c r="AG8" s="7"/>
      <c r="AH8" s="12"/>
      <c r="AI8" s="8"/>
      <c r="AJ8" s="1">
        <v>1977</v>
      </c>
      <c r="AK8" s="1">
        <v>916.7</v>
      </c>
      <c r="AL8" s="7"/>
      <c r="AM8" s="12"/>
      <c r="AN8" s="8"/>
      <c r="AO8" s="1">
        <v>1987</v>
      </c>
      <c r="AP8" s="1">
        <v>948.01</v>
      </c>
      <c r="AQ8" s="7"/>
      <c r="AR8" s="12"/>
      <c r="AS8" s="8"/>
      <c r="AT8" s="1">
        <v>1997</v>
      </c>
      <c r="AU8" s="1">
        <v>818.26</v>
      </c>
      <c r="AV8" s="7"/>
      <c r="AW8" s="12"/>
      <c r="AX8" s="8"/>
      <c r="AY8" s="1">
        <v>2007</v>
      </c>
      <c r="AZ8" s="1">
        <v>803.17</v>
      </c>
      <c r="BA8" s="7"/>
      <c r="BB8" s="12"/>
      <c r="BC8" s="8"/>
      <c r="BD8" s="1">
        <v>2017</v>
      </c>
      <c r="BE8" s="1">
        <v>749.38</v>
      </c>
      <c r="BF8" s="7"/>
      <c r="BG8" s="12"/>
      <c r="BH8" s="8"/>
    </row>
    <row r="9" spans="1:60" x14ac:dyDescent="0.25">
      <c r="A9" s="6">
        <v>1908</v>
      </c>
      <c r="B9" s="7">
        <v>785.07</v>
      </c>
      <c r="C9" s="7"/>
      <c r="D9" s="7"/>
      <c r="E9" s="8"/>
      <c r="F9" s="1">
        <v>1918</v>
      </c>
      <c r="G9" s="1">
        <v>870.8</v>
      </c>
      <c r="H9" s="7"/>
      <c r="I9" s="12"/>
      <c r="J9" s="8"/>
      <c r="K9" s="1">
        <v>1928</v>
      </c>
      <c r="L9" s="1">
        <v>969.17</v>
      </c>
      <c r="M9" s="7"/>
      <c r="N9" s="12"/>
      <c r="O9" s="8"/>
      <c r="P9" s="1">
        <v>1938</v>
      </c>
      <c r="Q9" s="1">
        <v>790.2</v>
      </c>
      <c r="R9" s="7"/>
      <c r="S9" s="12"/>
      <c r="T9" s="8"/>
      <c r="U9" s="1">
        <v>1948</v>
      </c>
      <c r="V9" s="1">
        <v>838.54</v>
      </c>
      <c r="W9" s="7"/>
      <c r="X9" s="12"/>
      <c r="Y9" s="8"/>
      <c r="Z9" s="1">
        <v>1958</v>
      </c>
      <c r="AA9" s="1">
        <v>928.57</v>
      </c>
      <c r="AB9" s="7"/>
      <c r="AC9" s="12"/>
      <c r="AD9" s="8"/>
      <c r="AE9" s="6">
        <v>1968</v>
      </c>
      <c r="AF9" s="7">
        <v>901.52</v>
      </c>
      <c r="AG9" s="7"/>
      <c r="AH9" s="12"/>
      <c r="AI9" s="8"/>
      <c r="AJ9" s="1">
        <v>1978</v>
      </c>
      <c r="AK9" s="1">
        <v>997</v>
      </c>
      <c r="AL9" s="7"/>
      <c r="AM9" s="12"/>
      <c r="AN9" s="8"/>
      <c r="AO9" s="1">
        <v>1988</v>
      </c>
      <c r="AP9" s="1">
        <v>823.81</v>
      </c>
      <c r="AQ9" s="7"/>
      <c r="AR9" s="12"/>
      <c r="AS9" s="8"/>
      <c r="AT9" s="1">
        <v>1998</v>
      </c>
      <c r="AU9" s="1">
        <v>832.84</v>
      </c>
      <c r="AV9" s="7"/>
      <c r="AW9" s="12"/>
      <c r="AX9" s="8"/>
      <c r="AY9" s="1">
        <v>2008</v>
      </c>
      <c r="AZ9" s="1">
        <v>984.14</v>
      </c>
      <c r="BA9" s="7"/>
      <c r="BB9" s="12"/>
      <c r="BC9" s="8"/>
      <c r="BD9" s="1">
        <v>2018</v>
      </c>
      <c r="BE9" s="1">
        <v>804.91</v>
      </c>
      <c r="BF9" s="7"/>
      <c r="BG9" s="12"/>
      <c r="BH9" s="8"/>
    </row>
    <row r="10" spans="1:60" x14ac:dyDescent="0.25">
      <c r="A10" s="6">
        <v>1909</v>
      </c>
      <c r="B10" s="7">
        <v>911.05</v>
      </c>
      <c r="C10" s="7"/>
      <c r="D10" s="7"/>
      <c r="E10" s="8"/>
      <c r="F10" s="1">
        <v>1919</v>
      </c>
      <c r="G10" s="1">
        <v>872.97</v>
      </c>
      <c r="H10" s="7"/>
      <c r="I10" s="12"/>
      <c r="J10" s="8"/>
      <c r="K10" s="1">
        <v>1929</v>
      </c>
      <c r="L10" s="1">
        <v>793.51</v>
      </c>
      <c r="M10" s="7"/>
      <c r="N10" s="12"/>
      <c r="O10" s="8"/>
      <c r="P10" s="1">
        <v>1939</v>
      </c>
      <c r="Q10" s="1">
        <v>986.56</v>
      </c>
      <c r="R10" s="7"/>
      <c r="S10" s="12"/>
      <c r="T10" s="8"/>
      <c r="U10" s="1">
        <v>1949</v>
      </c>
      <c r="V10" s="1">
        <v>788.03</v>
      </c>
      <c r="W10" s="7"/>
      <c r="X10" s="12"/>
      <c r="Y10" s="8"/>
      <c r="Z10" s="1">
        <v>1959</v>
      </c>
      <c r="AA10" s="1">
        <v>1004.43</v>
      </c>
      <c r="AB10" s="7"/>
      <c r="AC10" s="12"/>
      <c r="AD10" s="8"/>
      <c r="AE10" s="6">
        <v>1969</v>
      </c>
      <c r="AF10" s="7">
        <v>906.1</v>
      </c>
      <c r="AG10" s="7"/>
      <c r="AH10" s="12"/>
      <c r="AI10" s="8"/>
      <c r="AJ10" s="1">
        <v>1979</v>
      </c>
      <c r="AK10" s="1">
        <v>1100.5</v>
      </c>
      <c r="AL10" s="7"/>
      <c r="AM10" s="12"/>
      <c r="AN10" s="8"/>
      <c r="AO10" s="1">
        <v>1989</v>
      </c>
      <c r="AP10" s="1">
        <v>788.57</v>
      </c>
      <c r="AQ10" s="7"/>
      <c r="AR10" s="12"/>
      <c r="AS10" s="8"/>
      <c r="AT10" s="1">
        <v>1999</v>
      </c>
      <c r="AU10" s="1">
        <v>910.67</v>
      </c>
      <c r="AV10" s="7"/>
      <c r="AW10" s="12"/>
      <c r="AX10" s="8"/>
      <c r="AY10" s="1">
        <v>2009</v>
      </c>
      <c r="AZ10" s="1">
        <v>948.45</v>
      </c>
      <c r="BA10" s="7"/>
      <c r="BB10" s="12"/>
      <c r="BC10" s="8"/>
      <c r="BD10" s="1">
        <v>2019</v>
      </c>
      <c r="BE10" s="1">
        <v>962.86</v>
      </c>
      <c r="BF10" s="7"/>
      <c r="BG10" s="12"/>
      <c r="BH10" s="8"/>
    </row>
    <row r="11" spans="1:60" ht="15.75" thickBot="1" x14ac:dyDescent="0.3">
      <c r="A11" s="9">
        <v>1910</v>
      </c>
      <c r="B11" s="10">
        <v>1070.21</v>
      </c>
      <c r="C11" s="10"/>
      <c r="D11" s="10"/>
      <c r="E11" s="11"/>
      <c r="F11" s="10">
        <v>1920</v>
      </c>
      <c r="G11" s="10">
        <v>936.74</v>
      </c>
      <c r="H11" s="10"/>
      <c r="I11" s="13"/>
      <c r="J11" s="11"/>
      <c r="K11" s="10">
        <v>1930</v>
      </c>
      <c r="L11" s="10">
        <v>921.62</v>
      </c>
      <c r="M11" s="10"/>
      <c r="N11" s="13"/>
      <c r="O11" s="11"/>
      <c r="P11" s="10">
        <v>1940</v>
      </c>
      <c r="Q11" s="10">
        <v>938.48</v>
      </c>
      <c r="R11" s="10"/>
      <c r="S11" s="13"/>
      <c r="T11" s="11"/>
      <c r="U11" s="10">
        <v>1950</v>
      </c>
      <c r="V11" s="10">
        <v>827.39</v>
      </c>
      <c r="W11" s="10"/>
      <c r="X11" s="13"/>
      <c r="Y11" s="11"/>
      <c r="Z11" s="10">
        <v>1960</v>
      </c>
      <c r="AA11" s="10">
        <v>1108.77</v>
      </c>
      <c r="AB11" s="10"/>
      <c r="AC11" s="13"/>
      <c r="AD11" s="11"/>
      <c r="AE11" s="9">
        <v>1970</v>
      </c>
      <c r="AF11" s="10">
        <v>779.31</v>
      </c>
      <c r="AG11" s="10"/>
      <c r="AH11" s="13"/>
      <c r="AI11" s="11"/>
      <c r="AJ11" s="10">
        <v>1980</v>
      </c>
      <c r="AK11" s="10">
        <v>938.86</v>
      </c>
      <c r="AL11" s="10"/>
      <c r="AM11" s="13"/>
      <c r="AN11" s="11"/>
      <c r="AO11" s="9">
        <v>1990</v>
      </c>
      <c r="AP11" s="10">
        <v>861.88</v>
      </c>
      <c r="AQ11" s="10"/>
      <c r="AR11" s="13"/>
      <c r="AS11" s="11"/>
      <c r="AT11" s="9">
        <v>2000</v>
      </c>
      <c r="AU11" s="10">
        <v>875.25</v>
      </c>
      <c r="AV11" s="10"/>
      <c r="AW11" s="13"/>
      <c r="AX11" s="11"/>
      <c r="AY11" s="9">
        <v>2010</v>
      </c>
      <c r="AZ11" s="10">
        <v>1017.08</v>
      </c>
      <c r="BA11" s="10"/>
      <c r="BB11" s="13"/>
      <c r="BC11" s="11"/>
      <c r="BD11" s="9">
        <v>2020</v>
      </c>
      <c r="BE11" s="10">
        <v>838.1</v>
      </c>
      <c r="BF11" s="10"/>
      <c r="BG11" s="13"/>
      <c r="BH1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2106-F070-4222-9E4F-8F7A5684F66F}">
  <dimension ref="A1:C27"/>
  <sheetViews>
    <sheetView tabSelected="1" workbookViewId="0">
      <selection activeCell="C1" sqref="C1:C3"/>
    </sheetView>
  </sheetViews>
  <sheetFormatPr defaultRowHeight="15" x14ac:dyDescent="0.25"/>
  <cols>
    <col min="1" max="1" width="13.42578125" customWidth="1"/>
  </cols>
  <sheetData>
    <row r="1" spans="1:3" x14ac:dyDescent="0.25">
      <c r="A1" t="s">
        <v>19</v>
      </c>
      <c r="B1">
        <f>AVERAGE(B13:B17)</f>
        <v>886.67000000000007</v>
      </c>
      <c r="C1">
        <f>B17-B13</f>
        <v>48.190000000000055</v>
      </c>
    </row>
    <row r="2" spans="1:3" x14ac:dyDescent="0.25">
      <c r="A2" t="s">
        <v>20</v>
      </c>
      <c r="B2">
        <f>AVERAGE(B18:B22)</f>
        <v>904.49599999999987</v>
      </c>
      <c r="C2">
        <f>B22-B18</f>
        <v>247.44000000000005</v>
      </c>
    </row>
    <row r="3" spans="1:3" x14ac:dyDescent="0.25">
      <c r="A3" t="s">
        <v>21</v>
      </c>
      <c r="B3">
        <f>AVERAGE(B23:B27)</f>
        <v>862.93600000000004</v>
      </c>
      <c r="C3">
        <f>B27-B23</f>
        <v>-2.7999999999999545</v>
      </c>
    </row>
    <row r="12" spans="1:3" ht="15.75" thickBot="1" x14ac:dyDescent="0.3">
      <c r="A12" s="9"/>
      <c r="B12" s="10"/>
    </row>
    <row r="13" spans="1:3" x14ac:dyDescent="0.25">
      <c r="A13" s="1">
        <v>2001</v>
      </c>
      <c r="B13" s="1">
        <v>839.79</v>
      </c>
    </row>
    <row r="14" spans="1:3" x14ac:dyDescent="0.25">
      <c r="A14" s="1">
        <v>2002</v>
      </c>
      <c r="B14" s="1">
        <v>1026.5899999999999</v>
      </c>
    </row>
    <row r="15" spans="1:3" x14ac:dyDescent="0.25">
      <c r="A15" s="1">
        <v>2003</v>
      </c>
      <c r="B15" s="1">
        <v>769.75</v>
      </c>
    </row>
    <row r="16" spans="1:3" x14ac:dyDescent="0.25">
      <c r="A16" s="1">
        <v>2004</v>
      </c>
      <c r="B16" s="1">
        <v>909.24</v>
      </c>
    </row>
    <row r="17" spans="1:2" x14ac:dyDescent="0.25">
      <c r="A17" s="1">
        <v>2005</v>
      </c>
      <c r="B17" s="1">
        <v>887.98</v>
      </c>
    </row>
    <row r="18" spans="1:2" x14ac:dyDescent="0.25">
      <c r="A18" s="1">
        <v>2006</v>
      </c>
      <c r="B18" s="1">
        <v>769.64</v>
      </c>
    </row>
    <row r="19" spans="1:2" x14ac:dyDescent="0.25">
      <c r="A19" s="1">
        <v>2007</v>
      </c>
      <c r="B19" s="1">
        <v>803.17</v>
      </c>
    </row>
    <row r="20" spans="1:2" x14ac:dyDescent="0.25">
      <c r="A20" s="1">
        <v>2008</v>
      </c>
      <c r="B20" s="1">
        <v>984.14</v>
      </c>
    </row>
    <row r="21" spans="1:2" x14ac:dyDescent="0.25">
      <c r="A21" s="1">
        <v>2009</v>
      </c>
      <c r="B21" s="1">
        <v>948.45</v>
      </c>
    </row>
    <row r="22" spans="1:2" ht="15.75" thickBot="1" x14ac:dyDescent="0.3">
      <c r="A22" s="9">
        <v>2010</v>
      </c>
      <c r="B22" s="10">
        <v>1017.08</v>
      </c>
    </row>
    <row r="23" spans="1:2" x14ac:dyDescent="0.25">
      <c r="A23" s="1">
        <v>2011</v>
      </c>
      <c r="B23" s="1">
        <v>779.67</v>
      </c>
    </row>
    <row r="24" spans="1:2" x14ac:dyDescent="0.25">
      <c r="A24" s="1">
        <v>2012</v>
      </c>
      <c r="B24" s="1">
        <v>823.98</v>
      </c>
    </row>
    <row r="25" spans="1:2" x14ac:dyDescent="0.25">
      <c r="A25" s="1">
        <v>2013</v>
      </c>
      <c r="B25" s="1">
        <v>934.72</v>
      </c>
    </row>
    <row r="26" spans="1:2" x14ac:dyDescent="0.25">
      <c r="A26" s="1">
        <v>2014</v>
      </c>
      <c r="B26" s="1">
        <v>999.44</v>
      </c>
    </row>
    <row r="27" spans="1:2" x14ac:dyDescent="0.25">
      <c r="A27" s="1">
        <v>2015</v>
      </c>
      <c r="B27" s="1">
        <v>776.87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652F-787D-4B9A-8685-13ED94C58623}">
  <dimension ref="A1:D13"/>
  <sheetViews>
    <sheetView workbookViewId="0">
      <selection activeCell="C35" sqref="C35"/>
    </sheetView>
  </sheetViews>
  <sheetFormatPr defaultRowHeight="15" x14ac:dyDescent="0.25"/>
  <cols>
    <col min="1" max="1" width="18.42578125" customWidth="1"/>
    <col min="2" max="2" width="27.28515625" customWidth="1"/>
    <col min="3" max="3" width="12.85546875" customWidth="1"/>
    <col min="4" max="4" width="12.140625" customWidth="1"/>
  </cols>
  <sheetData>
    <row r="1" spans="1:4" ht="16.5" thickTop="1" thickBot="1" x14ac:dyDescent="0.3">
      <c r="A1" s="14" t="s">
        <v>5</v>
      </c>
      <c r="B1" s="15" t="s">
        <v>6</v>
      </c>
      <c r="C1" s="15" t="s">
        <v>2</v>
      </c>
      <c r="D1" s="15" t="s">
        <v>3</v>
      </c>
    </row>
    <row r="2" spans="1:4" x14ac:dyDescent="0.25">
      <c r="A2" t="s">
        <v>7</v>
      </c>
      <c r="B2" s="16">
        <f>variazioni!C2</f>
        <v>936.87199999999973</v>
      </c>
      <c r="C2" s="16">
        <f>variazioni!D2</f>
        <v>-10.369999999999891</v>
      </c>
      <c r="D2" s="16">
        <f>variazioni!E2</f>
        <v>-0.95966980695550319</v>
      </c>
    </row>
    <row r="3" spans="1:4" x14ac:dyDescent="0.25">
      <c r="A3" t="s">
        <v>8</v>
      </c>
      <c r="B3">
        <f>variazioni!H2</f>
        <v>941.48500000000001</v>
      </c>
      <c r="C3">
        <f>variazioni!I2</f>
        <v>-8.0499999999999545</v>
      </c>
      <c r="D3">
        <f>variazioni!J2</f>
        <v>-0.85204119433947767</v>
      </c>
    </row>
    <row r="4" spans="1:4" x14ac:dyDescent="0.25">
      <c r="A4" t="s">
        <v>9</v>
      </c>
      <c r="B4">
        <f>variazioni!M2</f>
        <v>856.57600000000025</v>
      </c>
      <c r="C4">
        <f>variazioni!N2</f>
        <v>241.02999999999997</v>
      </c>
      <c r="D4">
        <f>variazioni!O2</f>
        <v>35.414860635624962</v>
      </c>
    </row>
    <row r="5" spans="1:4" x14ac:dyDescent="0.25">
      <c r="A5" t="s">
        <v>11</v>
      </c>
      <c r="B5">
        <f>variazioni!R2</f>
        <v>941.92499999999995</v>
      </c>
      <c r="C5">
        <f>variazioni!S2</f>
        <v>51.279999999999973</v>
      </c>
      <c r="D5">
        <f>variazioni!T2</f>
        <v>5.7799819657349047</v>
      </c>
    </row>
    <row r="6" spans="1:4" x14ac:dyDescent="0.25">
      <c r="A6" t="s">
        <v>10</v>
      </c>
      <c r="B6">
        <f>variazioni!W2</f>
        <v>818.28199999999993</v>
      </c>
      <c r="C6">
        <f>variazioni!X2</f>
        <v>-135.36000000000001</v>
      </c>
      <c r="D6">
        <f>variazioni!Y2</f>
        <v>-14.059724746819015</v>
      </c>
    </row>
    <row r="7" spans="1:4" x14ac:dyDescent="0.25">
      <c r="A7" t="s">
        <v>12</v>
      </c>
      <c r="B7">
        <f>variazioni!AB2</f>
        <v>924.60300000000007</v>
      </c>
      <c r="C7">
        <f>variazioni!AC2</f>
        <v>68.920000000000073</v>
      </c>
      <c r="D7">
        <f>variazioni!AD2</f>
        <v>6.6278790210126459</v>
      </c>
    </row>
    <row r="8" spans="1:4" x14ac:dyDescent="0.25">
      <c r="A8" t="s">
        <v>13</v>
      </c>
      <c r="B8">
        <f>variazioni!AG2</f>
        <v>881.30100000000004</v>
      </c>
      <c r="C8">
        <f>variazioni!AH2</f>
        <v>-33.360000000000014</v>
      </c>
      <c r="D8">
        <f>variazioni!AI2</f>
        <v>-4.1049872642031886</v>
      </c>
    </row>
    <row r="9" spans="1:4" x14ac:dyDescent="0.25">
      <c r="A9" t="s">
        <v>14</v>
      </c>
      <c r="B9">
        <f>variazioni!AL2</f>
        <v>949.17900000000009</v>
      </c>
      <c r="C9">
        <f>variazioni!AM2</f>
        <v>140.30000000000007</v>
      </c>
      <c r="D9">
        <f>variazioni!AN2</f>
        <v>17.569124423963146</v>
      </c>
    </row>
    <row r="10" spans="1:4" x14ac:dyDescent="0.25">
      <c r="A10" t="s">
        <v>15</v>
      </c>
      <c r="B10">
        <f>variazioni!AQ2</f>
        <v>875.37899999999991</v>
      </c>
      <c r="C10">
        <f>variazioni!AR2</f>
        <v>-2.8500000000000227</v>
      </c>
      <c r="D10">
        <f>variazioni!AS2</f>
        <v>-0.32958264429360895</v>
      </c>
    </row>
    <row r="11" spans="1:4" x14ac:dyDescent="0.25">
      <c r="A11" t="s">
        <v>16</v>
      </c>
      <c r="B11">
        <f>variazioni!AV2</f>
        <v>889.95699999999999</v>
      </c>
      <c r="C11">
        <f>variazioni!AW2</f>
        <v>26.450000000000045</v>
      </c>
      <c r="D11">
        <f>variazioni!AX2</f>
        <v>3.1161639962299859</v>
      </c>
    </row>
    <row r="12" spans="1:4" x14ac:dyDescent="0.25">
      <c r="A12" t="s">
        <v>17</v>
      </c>
      <c r="B12">
        <f>variazioni!BA2</f>
        <v>895.5830000000002</v>
      </c>
      <c r="C12">
        <f>variazioni!BB2</f>
        <v>177.29000000000008</v>
      </c>
      <c r="D12">
        <f>variazioni!BC2</f>
        <v>21.111230188499519</v>
      </c>
    </row>
    <row r="13" spans="1:4" x14ac:dyDescent="0.25">
      <c r="A13" t="s">
        <v>18</v>
      </c>
      <c r="B13">
        <f>variazioni!BF2</f>
        <v>851.76900000000001</v>
      </c>
      <c r="C13">
        <f>variazioni!BG2</f>
        <v>58.430000000000064</v>
      </c>
      <c r="D13">
        <f>variazioni!BH2</f>
        <v>7.4941962625213279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variazioni</vt:lpstr>
      <vt:lpstr>Foglio1</vt:lpstr>
      <vt:lpstr>valori_a_10_anni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Tauro</dc:creator>
  <cp:lastModifiedBy>Giuseppe Tauro</cp:lastModifiedBy>
  <dcterms:created xsi:type="dcterms:W3CDTF">2022-07-14T17:33:38Z</dcterms:created>
  <dcterms:modified xsi:type="dcterms:W3CDTF">2022-07-18T09:23:37Z</dcterms:modified>
</cp:coreProperties>
</file>