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Nextcloud\2 Christoph\01 Karriere\Promotion\History Covert Channels on Network Traffic Patterns\Backup\data\"/>
    </mc:Choice>
  </mc:AlternateContent>
  <xr:revisionPtr revIDLastSave="0" documentId="13_ncr:1_{381472AC-1FE8-4E05-848E-88CFBDB64AA4}" xr6:coauthVersionLast="47" xr6:coauthVersionMax="47" xr10:uidLastSave="{00000000-0000-0000-0000-000000000000}"/>
  <bookViews>
    <workbookView xWindow="-120" yWindow="-120" windowWidth="29040" windowHeight="17520" xr2:uid="{C0DE1346-DDA9-4BC9-AA5B-3F70636C2D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E5" i="1" s="1"/>
  <c r="I5" i="1"/>
  <c r="D6" i="1"/>
  <c r="E6" i="1" s="1"/>
  <c r="I6" i="1"/>
  <c r="D7" i="1"/>
  <c r="E7" i="1" s="1"/>
  <c r="I7" i="1"/>
  <c r="I2" i="1"/>
  <c r="I3" i="1"/>
  <c r="I4" i="1"/>
  <c r="D4" i="1"/>
  <c r="E4" i="1" s="1"/>
  <c r="D3" i="1"/>
  <c r="E3" i="1" s="1"/>
  <c r="D2" i="1"/>
  <c r="E2" i="1" s="1"/>
  <c r="J6" i="1" l="1"/>
  <c r="J5" i="1"/>
  <c r="J7" i="1"/>
  <c r="J4" i="1"/>
  <c r="J3" i="1"/>
  <c r="J2" i="1"/>
  <c r="J8" i="1" l="1"/>
</calcChain>
</file>

<file path=xl/sharedStrings.xml><?xml version="1.0" encoding="utf-8"?>
<sst xmlns="http://schemas.openxmlformats.org/spreadsheetml/2006/main" count="23" uniqueCount="13">
  <si>
    <t>bitlength</t>
  </si>
  <si>
    <t>expected attempts</t>
  </si>
  <si>
    <t>expected bits</t>
  </si>
  <si>
    <t>measured attempts</t>
  </si>
  <si>
    <t>measured bits</t>
  </si>
  <si>
    <t>measured bits per attempt</t>
  </si>
  <si>
    <t>factor</t>
  </si>
  <si>
    <t>traffic condition</t>
  </si>
  <si>
    <t>LAN</t>
  </si>
  <si>
    <t>input source</t>
  </si>
  <si>
    <t>subchannelling used</t>
  </si>
  <si>
    <t>ISD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</si>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</sst>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2" fillId="3" borderId="1" xfId="2"/>
    <xf numFmtId="0" fontId="1" fillId="2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990F-24BE-44FB-8126-4C9E5C8E64ED}">
  <dimension ref="A1:J8"/>
  <sheetViews>
    <sheetView tabSelected="1" workbookViewId="0">
      <selection activeCell="G16" sqref="G16"/>
    </sheetView>
  </sheetViews>
  <sheetFormatPr defaultRowHeight="15" x14ac:dyDescent="0.25"/>
  <cols>
    <col min="1" max="1" width="15.28515625" bestFit="1" customWidth="1"/>
    <col min="2" max="2" width="12" bestFit="1" customWidth="1"/>
    <col min="4" max="4" width="18" bestFit="1" customWidth="1"/>
    <col min="5" max="5" width="13.140625" bestFit="1" customWidth="1"/>
    <col min="6" max="6" width="13.140625" customWidth="1"/>
    <col min="7" max="7" width="18.5703125" bestFit="1" customWidth="1"/>
    <col min="8" max="8" width="13.7109375" bestFit="1" customWidth="1"/>
    <col min="9" max="9" width="23.85546875" bestFit="1" customWidth="1"/>
    <col min="10" max="10" width="12" bestFit="1" customWidth="1"/>
  </cols>
  <sheetData>
    <row r="1" spans="1:10" x14ac:dyDescent="0.25">
      <c r="A1" t="s">
        <v>7</v>
      </c>
      <c r="B1" t="s">
        <v>9</v>
      </c>
      <c r="C1" t="s">
        <v>0</v>
      </c>
      <c r="D1" t="s">
        <v>1</v>
      </c>
      <c r="E1" t="s">
        <v>2</v>
      </c>
      <c r="F1" t="s">
        <v>10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 t="s">
        <v>8</v>
      </c>
      <c r="B2" t="s">
        <v>11</v>
      </c>
      <c r="C2">
        <v>2</v>
      </c>
      <c r="D2">
        <f t="shared" ref="D2:D4" si="0">2^C2</f>
        <v>4</v>
      </c>
      <c r="E2" s="1">
        <f t="shared" ref="E2:E4" si="1">C2/D2</f>
        <v>0.5</v>
      </c>
      <c r="F2" s="2">
        <v>0</v>
      </c>
      <c r="G2">
        <v>4245</v>
      </c>
      <c r="H2">
        <v>1810</v>
      </c>
      <c r="I2">
        <f t="shared" ref="I2:I7" si="2">H2/G2</f>
        <v>0.42638398115429915</v>
      </c>
      <c r="J2" s="4">
        <f t="shared" ref="J2:J7" si="3">I2/E2</f>
        <v>0.8527679623085983</v>
      </c>
    </row>
    <row r="3" spans="1:10" x14ac:dyDescent="0.25">
      <c r="A3" t="s">
        <v>8</v>
      </c>
      <c r="B3" t="s">
        <v>11</v>
      </c>
      <c r="C3">
        <v>3</v>
      </c>
      <c r="D3">
        <f t="shared" si="0"/>
        <v>8</v>
      </c>
      <c r="E3" s="1">
        <f t="shared" si="1"/>
        <v>0.375</v>
      </c>
      <c r="F3" s="2">
        <v>0</v>
      </c>
      <c r="G3">
        <v>6927</v>
      </c>
      <c r="H3">
        <v>1812</v>
      </c>
      <c r="I3">
        <f t="shared" si="2"/>
        <v>0.26158510177566047</v>
      </c>
      <c r="J3" s="4">
        <f t="shared" si="3"/>
        <v>0.69756027140176124</v>
      </c>
    </row>
    <row r="4" spans="1:10" x14ac:dyDescent="0.25">
      <c r="A4" t="s">
        <v>8</v>
      </c>
      <c r="B4" t="s">
        <v>11</v>
      </c>
      <c r="C4">
        <v>4</v>
      </c>
      <c r="D4">
        <f t="shared" si="0"/>
        <v>16</v>
      </c>
      <c r="E4" s="1">
        <f t="shared" si="1"/>
        <v>0.25</v>
      </c>
      <c r="F4" s="2">
        <v>0</v>
      </c>
      <c r="G4">
        <v>7336</v>
      </c>
      <c r="H4">
        <v>1812</v>
      </c>
      <c r="I4">
        <f t="shared" si="2"/>
        <v>0.24700109051254091</v>
      </c>
      <c r="J4" s="4">
        <f t="shared" si="3"/>
        <v>0.98800436205016362</v>
      </c>
    </row>
    <row r="5" spans="1:10" x14ac:dyDescent="0.25">
      <c r="A5" t="s">
        <v>8</v>
      </c>
      <c r="B5" t="s">
        <v>11</v>
      </c>
      <c r="C5">
        <v>2</v>
      </c>
      <c r="D5">
        <f t="shared" ref="D5:D7" si="4">2^C5</f>
        <v>4</v>
      </c>
      <c r="E5" s="1">
        <f t="shared" ref="E5:E7" si="5">C5/D5</f>
        <v>0.5</v>
      </c>
      <c r="F5" s="2">
        <v>4</v>
      </c>
      <c r="G5">
        <v>4332</v>
      </c>
      <c r="H5">
        <v>1810</v>
      </c>
      <c r="I5">
        <f t="shared" si="2"/>
        <v>0.41782086795937212</v>
      </c>
      <c r="J5" s="4">
        <f t="shared" si="3"/>
        <v>0.83564173591874424</v>
      </c>
    </row>
    <row r="6" spans="1:10" x14ac:dyDescent="0.25">
      <c r="A6" t="s">
        <v>8</v>
      </c>
      <c r="B6" t="s">
        <v>11</v>
      </c>
      <c r="C6">
        <v>3</v>
      </c>
      <c r="D6">
        <f t="shared" si="4"/>
        <v>8</v>
      </c>
      <c r="E6" s="1">
        <f t="shared" si="5"/>
        <v>0.375</v>
      </c>
      <c r="F6" s="2">
        <v>4</v>
      </c>
      <c r="G6">
        <v>6181</v>
      </c>
      <c r="H6">
        <v>1812</v>
      </c>
      <c r="I6">
        <f t="shared" si="2"/>
        <v>0.2931564471768322</v>
      </c>
      <c r="J6" s="4">
        <f t="shared" si="3"/>
        <v>0.78175052580488591</v>
      </c>
    </row>
    <row r="7" spans="1:10" x14ac:dyDescent="0.25">
      <c r="A7" t="s">
        <v>8</v>
      </c>
      <c r="B7" t="s">
        <v>11</v>
      </c>
      <c r="C7">
        <v>4</v>
      </c>
      <c r="D7">
        <f t="shared" si="4"/>
        <v>16</v>
      </c>
      <c r="E7" s="1">
        <f t="shared" si="5"/>
        <v>0.25</v>
      </c>
      <c r="F7" s="2">
        <v>4</v>
      </c>
      <c r="G7">
        <v>9043</v>
      </c>
      <c r="H7">
        <v>1812</v>
      </c>
      <c r="I7">
        <f t="shared" si="2"/>
        <v>0.20037598142209445</v>
      </c>
      <c r="J7" s="4">
        <f t="shared" si="3"/>
        <v>0.80150392568837781</v>
      </c>
    </row>
    <row r="8" spans="1:10" x14ac:dyDescent="0.25">
      <c r="I8" t="s">
        <v>12</v>
      </c>
      <c r="J8" s="3">
        <f>SUM(J2:J7)/COUNT(J2:J7)</f>
        <v>0.82620479719542184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Weißenborn</dc:creator>
  <cp:lastModifiedBy>Christoph Weißenborn</cp:lastModifiedBy>
  <dcterms:created xsi:type="dcterms:W3CDTF">2025-04-01T07:21:58Z</dcterms:created>
  <dcterms:modified xsi:type="dcterms:W3CDTF">2025-04-23T15:32:29Z</dcterms:modified>
</cp:coreProperties>
</file>