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C:\Users\dell\Videos\excel\Blinkit-Data-Analysis-main\"/>
    </mc:Choice>
  </mc:AlternateContent>
  <xr:revisionPtr revIDLastSave="0" documentId="13_ncr:1_{F3C31363-D630-4BAF-89EA-D7A33094B6F7}" xr6:coauthVersionLast="47" xr6:coauthVersionMax="47" xr10:uidLastSave="{00000000-0000-0000-0000-000000000000}"/>
  <bookViews>
    <workbookView xWindow="-108" yWindow="-108" windowWidth="23256" windowHeight="12576" activeTab="2" xr2:uid="{F8420BDF-C08E-4FBB-891B-F574F63AC6D0}"/>
  </bookViews>
  <sheets>
    <sheet name="BlinkIT Grocery Data" sheetId="1" r:id="rId1"/>
    <sheet name="Design Sheet" sheetId="2" r:id="rId2"/>
    <sheet name="dashboard" sheetId="3" r:id="rId3"/>
  </sheets>
  <definedNames>
    <definedName name="_xlchart.v2.0" hidden="1">'Design Sheet'!$B$108:$B$111</definedName>
    <definedName name="_xlchart.v2.1" hidden="1">'Design Sheet'!$C$107</definedName>
    <definedName name="_xlchart.v2.2" hidden="1">'Design Sheet'!$C$108:$C$111</definedName>
    <definedName name="_xlchart.v2.3" hidden="1">'Design Sheet'!$B$108:$B$111</definedName>
    <definedName name="_xlchart.v2.4" hidden="1">'Design Sheet'!$C$107</definedName>
    <definedName name="_xlchart.v2.5" hidden="1">'Design Sheet'!$C$108:$C$111</definedName>
    <definedName name="_xlchart.v2.6" hidden="1">'Design Sheet'!$A$103:$A$106</definedName>
    <definedName name="_xlchart.v2.7" hidden="1">'Design Sheet'!$B$102</definedName>
    <definedName name="_xlchart.v2.8" hidden="1">'Design Sheet'!$B$103:$B$106</definedName>
    <definedName name="_xlcn.WorksheetConnection_BlinkITGroceryData.xlsxTable11" hidden="1">Table1[]</definedName>
    <definedName name="Slicer_Item_Type">#N/A</definedName>
    <definedName name="Slicer_Outlet_Location_Type">#N/A</definedName>
    <definedName name="Slicer_Outlet_Location_Type1">#N/A</definedName>
    <definedName name="Slicer_Outlet_Size">#N/A</definedName>
  </definedNames>
  <calcPr calcId="191029"/>
  <pivotCaches>
    <pivotCache cacheId="831" r:id="rId4"/>
    <pivotCache cacheId="834" r:id="rId5"/>
    <pivotCache cacheId="840" r:id="rId6"/>
    <pivotCache cacheId="843" r:id="rId7"/>
    <pivotCache cacheId="846" r:id="rId8"/>
    <pivotCache cacheId="849" r:id="rId9"/>
    <pivotCache cacheId="852" r:id="rId10"/>
    <pivotCache cacheId="855" r:id="rId11"/>
    <pivotCache cacheId="860" r:id="rId12"/>
  </pivotCaches>
  <extLst>
    <ext xmlns:x14="http://schemas.microsoft.com/office/spreadsheetml/2009/9/main" uri="{876F7934-8845-4945-9796-88D515C7AA90}">
      <x14:pivotCaches>
        <pivotCache cacheId="499" r:id="rId13"/>
        <pivotCache cacheId="768"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5:slicerCaches>
    </ext>
    <ext xmlns:x15="http://schemas.microsoft.com/office/spreadsheetml/2010/11/main" uri="{FCE2AD5D-F65C-4FA6-A056-5C36A1767C68}">
      <x15:dataModel>
        <x15:modelTables>
          <x15:modelTable id="Table1" name="Table1" connection="WorksheetConnection_BlinkIT Grocery Data.xlsx!Table1"/>
        </x15:modelTables>
      </x15:dataModel>
    </ext>
  </extLst>
</workbook>
</file>

<file path=xl/calcChain.xml><?xml version="1.0" encoding="utf-8"?>
<calcChain xmlns="http://schemas.openxmlformats.org/spreadsheetml/2006/main">
  <c r="E47" i="2" l="1"/>
  <c r="D47" i="2"/>
  <c r="C47" i="2"/>
  <c r="B4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FA379B-900D-425E-9A31-7E5647BFA8D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8EF2A3-5BDF-4B3E-9FAF-7A5968509F18}" name="WorksheetConnection_BlinkIT Grocery Data.xlsx!Table1" type="102" refreshedVersion="8" minRefreshableVersion="5">
    <extLst>
      <ext xmlns:x15="http://schemas.microsoft.com/office/spreadsheetml/2010/11/main" uri="{DE250136-89BD-433C-8126-D09CA5730AF9}">
        <x15:connection id="Table1" autoDelete="1">
          <x15:rangePr sourceName="_xlcn.WorksheetConnection_BlinkITGroceryData.xlsxTable11"/>
        </x15:connection>
      </ext>
    </extLst>
  </connection>
</connections>
</file>

<file path=xl/sharedStrings.xml><?xml version="1.0" encoding="utf-8"?>
<sst xmlns="http://schemas.openxmlformats.org/spreadsheetml/2006/main" count="59762" uniqueCount="1633">
  <si>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</si>
  <si>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</si>
  <si>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</si>
  <si>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</si>
  <si>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</si>
  <si>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</si>
  <si>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</si>
  <si>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</si>
  <si>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</si>
  <si>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</si>
  <si>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</si>
  <si>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</si>
  <si>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</si>
  <si>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</si>
  <si>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</si>
  <si>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</si>
  <si>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</si>
  <si>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</si>
  <si>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</si>
  <si>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</si>
  <si>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</si>
  <si>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</si>
  <si>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</si>
  <si>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</si>
  <si>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</si>
  <si>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</si>
  <si>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</si>
  <si>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</si>
  <si>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</si>
  <si>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</si>
  <si>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</si>
  <si>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</si>
  <si>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</si>
  <si>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</si>
  <si>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</si>
  <si>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</si>
  <si>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</si>
  <si>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</si>
  <si>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</si>
  <si>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</si>
  <si>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</si>
  <si>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</si>
  <si>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</si>
  <si>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</si>
  <si>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</si>
  <si>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</si>
  <si>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</si>
  <si>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</si>
  <si>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</si>
  <si>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</si>
  <si>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</si>
  <si>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</si>
  <si>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</si>
  <si>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</si>
  <si>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</si>
  <si>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</si>
  <si>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</si>
  <si>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</si>
  <si>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</si>
  <si>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</si>
  <si>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</si>
  <si>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</si>
  <si>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</si>
  <si>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</si>
  <si>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</si>
  <si>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</si>
  <si>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</si>
  <si>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</si>
  <si>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</si>
  <si>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</si>
  <si>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</si>
  <si>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</si>
  <si>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</si>
  <si>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</si>
  <si>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</si>
  <si>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</si>
  <si>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</si>
  <si>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</si>
  <si>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</si>
  <si>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</si>
  <si>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</si>
  <si>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</si>
  <si>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</si>
  <si>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</si>
  <si>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</si>
  <si>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</si>
  <si>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</si>
  <si>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</si>
  <si>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</si>
  <si>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</si>
  <si>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</si>
  <si>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</si>
  <si>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</si>
  <si>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</si>
  <si>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</si>
  <si>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</si>
  <si>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</si>
  <si>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</si>
  <si>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</si>
  <si>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</si>
  <si>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</si>
  <si>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</si>
  <si>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</si>
  <si>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</si>
  <si>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</si>
  <si>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</si>
  <si>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</si>
  <si>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</si>
  <si>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</si>
  <si>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</si>
  <si>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</si>
  <si>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</si>
  <si>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</si>
  <si>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</si>
  <si>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</si>
  <si>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</si>
  <si>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</si>
  <si>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</si>
  <si>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</si>
  <si>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</si>
  <si>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</si>
  <si>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</si>
  <si>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</si>
  <si>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</si>
  <si>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</si>
  <si>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</si>
  <si>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</si>
  <si>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</si>
  <si>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</si>
  <si>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</si>
  <si>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</si>
  <si>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</si>
  <si>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</si>
  <si>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</si>
  <si>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</si>
  <si>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</si>
  <si>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</si>
  <si>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</si>
  <si>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</si>
  <si>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</si>
  <si>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</si>
  <si>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</si>
  <si>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</si>
  <si>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</si>
  <si>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</si>
  <si>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</si>
  <si>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</si>
  <si>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</si>
  <si>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</si>
  <si>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</si>
  <si>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</si>
  <si>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</si>
  <si>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</si>
  <si>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</si>
  <si>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</si>
  <si>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</si>
  <si>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</si>
  <si>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</si>
  <si>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</si>
  <si>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</si>
  <si>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</si>
  <si>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</si>
  <si>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</si>
  <si>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</si>
  <si>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</si>
  <si>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</si>
  <si>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</si>
  <si>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</si>
  <si>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</si>
  <si>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</si>
  <si>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</si>
  <si>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</si>
  <si>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</si>
  <si>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</si>
  <si>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</si>
  <si>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</si>
  <si>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</si>
  <si>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</si>
  <si>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</si>
  <si>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</si>
  <si>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</si>
  <si>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</si>
  <si>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</si>
  <si>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</si>
  <si>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</si>
  <si>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</si>
  <si>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</si>
  <si>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</si>
  <si>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</si>
  <si>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</si>
  <si>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</si>
  <si>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</si>
  <si>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</si>
  <si>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</si>
  <si>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</si>
  <si>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</si>
  <si>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</si>
  <si>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</si>
  <si>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</si>
  <si>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</si>
  <si>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</si>
  <si>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</si>
  <si>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</si>
  <si>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</si>
  <si>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</si>
  <si>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</si>
  <si>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</si>
  <si>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</si>
  <si>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</si>
  <si>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</si>
  <si>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</si>
  <si>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</si>
  <si>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</si>
  <si>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</si>
  <si>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</si>
  <si>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</si>
  <si>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</si>
  <si>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</si>
  <si>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</si>
  <si>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</si>
  <si>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</si>
  <si>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</si>
  <si>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</si>
  <si>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</si>
  <si>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</si>
  <si>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</si>
  <si>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</si>
  <si>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</si>
  <si>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</si>
  <si>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</si>
  <si>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</si>
  <si>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</si>
  <si>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</si>
  <si>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</si>
  <si>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</si>
  <si>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</si>
  <si>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</si>
  <si>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</si>
  <si>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</si>
  <si>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</si>
  <si>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</si>
  <si>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</si>
  <si>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</si>
  <si>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</si>
  <si>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</si>
  <si>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</si>
  <si>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</si>
  <si>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</si>
  <si>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</si>
  <si>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</si>
  <si>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</si>
  <si>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</si>
  <si>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</si>
  <si>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</si>
  <si>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</si>
  <si>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</si>
  <si>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</si>
  <si>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</si>
  <si>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</si>
  <si>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</si>
  <si>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</si>
  <si>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</si>
  <si>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</si>
  <si>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</si>
  <si>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</si>
  <si>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</si>
  <si>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</si>
  <si>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</si>
  <si>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</si>
  <si>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</si>
  <si>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</si>
  <si>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</si>
  <si>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</si>
  <si>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</si>
  <si>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</si>
  <si>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</si>
  <si>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</si>
  <si>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</si>
  <si>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</si>
  <si>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</si>
  <si>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</si>
  <si>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</si>
  <si>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</si>
  <si>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</si>
  <si>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</si>
  <si>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</si>
  <si>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</si>
  <si>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</si>
  <si>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</si>
  <si>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</si>
  <si>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</si>
  <si>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</si>
  <si>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</si>
  <si>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</si>
  <si>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</si>
  <si>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</si>
  <si>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</si>
  <si>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</si>
  <si>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</si>
  <si>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</si>
  <si>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</si>
  <si>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</si>
  <si>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</si>
  <si>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</si>
  <si>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</si>
  <si>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</si>
  <si>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</si>
  <si>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</si>
  <si>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</si>
  <si>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</si>
  <si>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</si>
  <si>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</si>
  <si>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</si>
  <si>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</si>
  <si>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</si>
  <si>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</si>
  <si>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</si>
  <si>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</si>
  <si>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</si>
  <si>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</si>
  <si>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</si>
  <si>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</si>
  <si>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</si>
  <si>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</si>
  <si>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</si>
  <si>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</si>
  <si>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</si>
  <si>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</si>
  <si>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</si>
  <si>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</si>
  <si>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</si>
  <si>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</si>
  <si>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</si>
  <si>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</si>
  <si>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</si>
  <si>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</si>
  <si>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</si>
  <si>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</si>
  <si>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</si>
  <si>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</si>
  <si>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</si>
  <si>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</si>
  <si>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</si>
  <si>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</si>
  <si>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</si>
  <si>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</si>
  <si>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</si>
  <si>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</si>
  <si>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</si>
  <si>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</si>
  <si>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</si>
  <si>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</si>
  <si>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</si>
  <si>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</si>
  <si>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</si>
  <si>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</si>
  <si>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</si>
  <si>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</si>
  <si>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</si>
  <si>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</si>
  <si>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</si>
  <si>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</si>
  <si>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</si>
  <si>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</si>
  <si>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</si>
  <si>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</si>
  <si>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</si>
  <si>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</si>
  <si>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</si>
  <si>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</si>
  <si>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</si>
  <si>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</si>
  <si>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</si>
  <si>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</si>
  <si>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</si>
  <si>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</si>
  <si>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</si>
  <si>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</si>
  <si>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</si>
  <si>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</si>
  <si>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</si>
  <si>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</si>
  <si>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</si>
  <si>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</si>
  <si>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</si>
  <si>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</si>
  <si>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</si>
  <si>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</si>
  <si>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</si>
  <si>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</si>
  <si>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</si>
  <si>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</si>
  <si>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</si>
  <si>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</si>
  <si>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</si>
  <si>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</si>
  <si>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</si>
  <si>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</si>
  <si>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</si>
  <si>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</si>
  <si>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</si>
  <si>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</si>
  <si>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</si>
  <si>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</si>
  <si>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</si>
  <si>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</si>
  <si>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</si>
  <si>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</si>
  <si>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</si>
  <si>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</si>
  <si>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</si>
  <si>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</si>
  <si>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</si>
  <si>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</si>
  <si>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</si>
  <si>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</si>
  <si>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</si>
  <si>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</si>
  <si>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</si>
  <si>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</si>
  <si>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</si>
  <si>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</si>
  <si>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</si>
  <si>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</si>
  <si>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</si>
  <si>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</si>
  <si>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</si>
  <si>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</si>
  <si>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</si>
  <si>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</si>
  <si>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</si>
  <si>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</si>
  <si>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</si>
  <si>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</si>
  <si>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</si>
  <si>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</si>
  <si>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</si>
  <si>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</si>
  <si>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</si>
  <si>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</si>
  <si>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</si>
  <si>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</si>
  <si>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</si>
  <si>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</si>
  <si>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</si>
  <si>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</si>
  <si>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</si>
  <si>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</si>
  <si>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</si>
  <si>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</si>
  <si>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</si>
  <si>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</si>
  <si>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</si>
  <si>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</si>
  <si>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</si>
  <si>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</si>
  <si>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</si>
  <si>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</si>
  <si>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</si>
  <si>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</si>
  <si>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</si>
  <si>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</si>
  <si>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</si>
  <si>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</si>
  <si>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</si>
  <si>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</si>
  <si>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</si>
  <si>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</si>
  <si>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</si>
  <si>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</si>
  <si>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</si>
  <si>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</si>
  <si>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</si>
  <si>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</si>
  <si>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</si>
  <si>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</si>
  <si>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</si>
  <si>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</si>
  <si>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</si>
  <si>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</si>
  <si>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</si>
  <si>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</si>
  <si>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</si>
  <si>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</si>
  <si>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</si>
  <si>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</si>
  <si>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</si>
  <si>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</si>
  <si>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</si>
  <si>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</si>
  <si>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</si>
  <si>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</si>
  <si>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</si>
  <si>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</si>
  <si>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</si>
  <si>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</si>
  <si>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</si>
  <si>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</si>
  <si>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</si>
  <si>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</si>
  <si>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</si>
  <si>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</si>
  <si>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</si>
  <si>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</si>
  <si>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</si>
  <si>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</si>
  <si>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</si>
  <si>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</si>
  <si>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</si>
  <si>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</si>
  <si>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</si>
  <si>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</si>
  <si>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</si>
  <si>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</si>
  <si>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</si>
  <si>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</si>
  <si>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</si>
  <si>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</si>
  <si>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</si>
  <si>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</si>
  <si>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</si>
  <si>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</si>
  <si>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</si>
  <si>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</si>
  <si>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</si>
  <si>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</si>
  <si>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</si>
  <si>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</si>
  <si>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</si>
  <si>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</si>
  <si>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</si>
  <si>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</si>
  <si>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</si>
  <si>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</si>
  <si>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</si>
  <si>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</si>
  <si>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</si>
  <si>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</si>
  <si>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</si>
  <si>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</si>
  <si>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</si>
  <si>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</si>
  <si>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</si>
  <si>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</si>
  <si>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</si>
  <si>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</si>
  <si>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</si>
  <si>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</si>
  <si>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</si>
  <si>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</si>
  <si>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</si>
  <si>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</si>
  <si>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</si>
  <si>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</si>
  <si>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</si>
  <si>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</si>
  <si>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</si>
  <si>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</si>
  <si>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</si>
  <si>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</si>
  <si>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</si>
  <si>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</si>
  <si>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</si>
  <si>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</si>
  <si>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</si>
  <si>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</si>
  <si>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</si>
  <si>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</si>
  <si>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</si>
  <si>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</si>
  <si>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</si>
  <si>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</si>
  <si>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</si>
  <si>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</si>
  <si>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</si>
  <si>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</si>
  <si>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</si>
  <si>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</si>
  <si>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</si>
  <si>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</si>
  <si>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</si>
  <si>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</si>
  <si>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</si>
  <si>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</si>
  <si>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</si>
  <si>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</si>
  <si>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</si>
  <si>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</si>
  <si>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</si>
  <si>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</si>
  <si>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</si>
  <si>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</si>
  <si>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</si>
  <si>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</si>
  <si>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</si>
  <si>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</si>
  <si>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</si>
  <si>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</si>
  <si>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</si>
  <si>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</si>
  <si>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</si>
  <si>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</si>
  <si>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</si>
  <si>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</si>
  <si>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</si>
  <si>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</si>
  <si>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</si>
  <si>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</si>
  <si>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</si>
  <si>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</si>
  <si>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</si>
  <si>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</si>
  <si>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</si>
  <si>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</si>
  <si>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</si>
  <si>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</si>
  <si>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</si>
  <si>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</si>
  <si>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</si>
  <si>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</si>
  <si>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</si>
  <si>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</si>
  <si>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</si>
  <si>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</si>
  <si>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</si>
  <si>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</si>
  <si>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</si>
  <si>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</si>
  <si>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</si>
  <si>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</si>
  <si>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</si>
  <si>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</si>
  <si>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</si>
  <si>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</si>
  <si>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</si>
  <si>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</si>
  <si>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</si>
  <si>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</si>
  <si>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</si>
  <si>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</si>
  <si>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</si>
  <si>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</si>
  <si>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</si>
  <si>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</si>
  <si>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</si>
  <si>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</si>
  <si>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</si>
  <si>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</si>
  <si>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</si>
  <si>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</si>
  <si>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</si>
  <si>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</si>
  <si>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</si>
  <si>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</si>
  <si>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</si>
  <si>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</si>
  <si>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</si>
  <si>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</si>
  <si>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</si>
  <si>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</si>
  <si>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</si>
  <si>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</si>
  <si>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</si>
  <si>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</si>
  <si>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</si>
  <si>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</si>
  <si>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</si>
  <si>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</si>
  <si>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</si>
  <si>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</si>
  <si>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</si>
  <si>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</si>
  <si>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</si>
  <si>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</si>
  <si>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</si>
  <si>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</si>
  <si>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</si>
  <si>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</si>
  <si>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</si>
  <si>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</si>
  <si>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</si>
  <si>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</si>
  <si>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</si>
  <si>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</si>
  <si>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</si>
  <si>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</si>
  <si>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</si>
  <si>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</si>
  <si>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</si>
  <si>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</si>
  <si>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</si>
  <si>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</si>
  <si>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</si>
  <si>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</si>
  <si>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</si>
  <si>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</si>
  <si>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</si>
  <si>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</si>
  <si>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</si>
  <si>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</si>
  <si>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</si>
  <si>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</si>
  <si>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</si>
  <si>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</si>
  <si>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</si>
  <si>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</si>
  <si>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</si>
  <si>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</si>
  <si>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</si>
  <si>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</si>
  <si>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</si>
  <si>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</si>
  <si>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</si>
  <si>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</si>
  <si>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</si>
  <si>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</si>
  <si>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</si>
  <si>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</si>
  <si>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</si>
  <si>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</si>
  <si>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</si>
  <si>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</si>
  <si>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</si>
  <si>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</si>
  <si>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</si>
  <si>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</si>
  <si>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</si>
  <si>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</si>
  <si>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</si>
  <si>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</si>
  <si>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</si>
  <si>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</si>
  <si>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</si>
  <si>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</si>
  <si>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</si>
  <si>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</si>
  <si>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</si>
  <si>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</si>
  <si>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</si>
  <si>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</si>
  <si>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</si>
  <si>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</si>
  <si>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</si>
  <si>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</si>
  <si>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</si>
  <si>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</si>
  <si>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</si>
  <si>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</si>
  <si>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</si>
  <si>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</si>
  <si>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</si>
  <si>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</si>
  <si>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</si>
  <si>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</si>
  <si>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</si>
  <si>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</si>
  <si>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</si>
  <si>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</si>
  <si>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</si>
  <si>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</si>
  <si>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</si>
  <si>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</si>
  <si>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</si>
  <si>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</si>
  <si>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</si>
  <si>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</si>
  <si>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</si>
  <si>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</si>
  <si>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</si>
  <si>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</si>
  <si>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</si>
  <si>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</si>
  <si>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</si>
  <si>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</si>
  <si>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</si>
  <si>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</si>
  <si>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</si>
  <si>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</si>
  <si>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</si>
  <si>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</si>
  <si>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</si>
  <si>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</si>
  <si>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</si>
  <si>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</si>
  <si>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</si>
  <si>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</si>
  <si>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</si>
  <si>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</si>
  <si>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</si>
  <si>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</si>
  <si>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</si>
  <si>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</si>
  <si>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</si>
  <si>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</si>
  <si>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</si>
  <si>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</si>
  <si>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</si>
  <si>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</si>
  <si>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</si>
  <si>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</si>
  <si>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</si>
  <si>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</si>
  <si>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</si>
  <si>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</si>
  <si>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</si>
  <si>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</si>
  <si>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</si>
  <si>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</si>
  <si>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</si>
  <si>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</si>
  <si>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</si>
  <si>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</si>
  <si>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</si>
  <si>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</si>
  <si>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</si>
  <si>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</si>
  <si>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</si>
  <si>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</si>
  <si>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</si>
  <si>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</si>
  <si>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</si>
  <si>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</si>
  <si>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</si>
  <si>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</si>
  <si>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</si>
  <si>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</si>
  <si>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</si>
  <si>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</si>
  <si>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</si>
  <si>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</si>
  <si>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</si>
  <si>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</si>
  <si>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</si>
  <si>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</si>
  <si>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</si>
  <si>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</si>
  <si>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</si>
  <si>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</si>
  <si>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</si>
  <si>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</si>
  <si>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</si>
  <si>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</si>
  <si>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</si>
  <si>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</si>
  <si>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</si>
  <si>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</si>
  <si>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</si>
  <si>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</si>
  <si>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</si>
  <si>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</si>
  <si>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</si>
  <si>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</si>
  <si>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</si>
  <si>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</si>
  <si>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</si>
  <si>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</si>
  <si>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</si>
  <si>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</si>
  <si>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</si>
  <si>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</si>
  <si>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</si>
  <si>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</si>
  <si>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</si>
  <si>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</si>
  <si>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</si>
  <si>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</si>
  <si>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</si>
  <si>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</si>
  <si>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</si>
  <si>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</si>
  <si>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</si>
  <si>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</si>
  <si>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</si>
  <si>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</si>
  <si>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</si>
  <si>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</si>
  <si>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</si>
  <si>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</si>
  <si>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</si>
  <si>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</si>
  <si>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</si>
  <si>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</si>
  <si>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</si>
  <si>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</si>
  <si>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</si>
  <si>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</si>
  <si>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</si>
  <si>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</si>
  <si>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</si>
  <si>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</si>
  <si>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</si>
  <si>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</si>
  <si>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</si>
  <si>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</si>
  <si>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</si>
  <si>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</si>
  <si>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</si>
  <si>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</si>
  <si>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</si>
  <si>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</si>
  <si>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</si>
  <si>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</si>
  <si>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</si>
  <si>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</si>
  <si>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</si>
  <si>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</si>
  <si>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</si>
  <si>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</si>
  <si>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</si>
  <si>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</si>
  <si>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</si>
  <si>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</si>
  <si>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</si>
  <si>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</si>
  <si>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</si>
  <si>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</si>
  <si>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</si>
  <si>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</si>
  <si>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</si>
  <si>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</si>
  <si>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</si>
  <si>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</si>
  <si>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</si>
  <si>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</si>
  <si>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</si>
  <si>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</si>
  <si>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</si>
  <si>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</si>
  <si>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</si>
  <si>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</si>
  <si>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</si>
  <si>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</si>
  <si>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</si>
  <si>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</si>
  <si>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</si>
  <si>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</si>
  <si>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</si>
  <si>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</si>
  <si>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</si>
  <si>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</si>
  <si>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</si>
  <si>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</si>
  <si>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</si>
  <si>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</si>
  <si>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</si>
  <si>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</si>
  <si>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</si>
  <si>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</si>
  <si>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</si>
  <si>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</si>
  <si>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</si>
  <si>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</si>
  <si>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</si>
  <si>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</si>
  <si>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</si>
  <si>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</si>
  <si>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</si>
  <si>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</si>
  <si>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</si>
  <si>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</si>
  <si>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</si>
  <si>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</si>
  <si>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</si>
  <si>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</si>
  <si>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</si>
  <si>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</si>
  <si>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</si>
  <si>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</si>
  <si>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</si>
  <si>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</si>
  <si>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</si>
  <si>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</si>
  <si>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</si>
  <si>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</si>
  <si>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</si>
  <si>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</si>
  <si>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</si>
  <si>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</si>
  <si>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</si>
  <si>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</si>
  <si>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</si>
  <si>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</si>
  <si>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</si>
  <si>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</si>
  <si>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</si>
  <si>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</si>
  <si>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</si>
  <si>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</si>
  <si>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</si>
  <si>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</si>
  <si>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</si>
  <si>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</si>
  <si>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</si>
  <si>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</si>
  <si>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</si>
  <si>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</si>
  <si>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</si>
  <si>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</si>
  <si>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</si>
  <si>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</si>
  <si>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</si>
  <si>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</si>
  <si>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</si>
  <si>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</si>
  <si>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</si>
  <si>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</si>
  <si>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</si>
  <si>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</si>
  <si>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</si>
  <si>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</si>
  <si>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</si>
  <si>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</si>
  <si>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</si>
  <si>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</si>
  <si>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</si>
  <si>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</si>
  <si>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</si>
  <si>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</si>
  <si>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</si>
  <si>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</si>
  <si>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</si>
  <si>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</si>
  <si>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</si>
  <si>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</si>
  <si>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</si>
  <si>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</si>
  <si>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</si>
  <si>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</si>
  <si>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</si>
  <si>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</si>
  <si>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</si>
  <si>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</si>
  <si>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</si>
  <si>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</si>
  <si>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</si>
  <si>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</si>
  <si>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</si>
  <si>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</si>
  <si>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</si>
  <si>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</si>
  <si>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</si>
  <si>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</si>
  <si>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</si>
  <si>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</si>
  <si>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</si>
  <si>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</si>
  <si>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</si>
  <si>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</si>
  <si>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</si>
  <si>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</si>
  <si>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</si>
  <si>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</si>
  <si>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</si>
  <si>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</si>
  <si>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</si>
  <si>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</si>
  <si>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</si>
  <si>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</si>
  <si>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</si>
  <si>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</si>
  <si>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</si>
  <si>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</si>
  <si>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</si>
  <si>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</si>
  <si>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</si>
  <si>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</si>
  <si>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</si>
  <si>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</si>
  <si>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</si>
  <si>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</si>
  <si>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</si>
  <si>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</si>
  <si>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</si>
  <si>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</si>
  <si>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</si>
  <si>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</si>
  <si>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</si>
  <si>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</si>
  <si>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</si>
  <si>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</si>
  <si>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</si>
  <si>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</si>
  <si>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</si>
  <si>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</si>
  <si>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</si>
  <si>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</si>
  <si>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</si>
  <si>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</si>
  <si>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</si>
  <si>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</si>
  <si>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</si>
  <si>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</si>
  <si>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</si>
  <si>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</si>
  <si>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</si>
  <si>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</si>
  <si>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</si>
  <si>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</si>
  <si>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</si>
  <si>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</si>
  <si>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</si>
  <si>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</si>
  <si>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</si>
  <si>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</si>
  <si>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</si>
  <si>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</si>
  <si>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</si>
  <si>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</si>
  <si>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</si>
  <si>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</si>
  <si>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</si>
  <si>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</si>
  <si>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</si>
  <si>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</si>
  <si>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</si>
  <si>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</si>
  <si>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</si>
  <si>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</si>
  <si>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</si>
  <si>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</si>
  <si>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</si>
  <si>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</si>
  <si>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</si>
  <si>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</si>
  <si>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</si>
  <si>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</si>
  <si>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</si>
  <si>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</si>
  <si>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</si>
  <si>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</si>
  <si>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</si>
  <si>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</si>
  <si>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</si>
  <si>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</si>
  <si>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</si>
  <si>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</si>
  <si>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</si>
  <si>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</si>
  <si>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</si>
  <si>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</si>
  <si>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</si>
  <si>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</si>
  <si>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</si>
  <si>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</si>
  <si>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</si>
  <si>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</si>
  <si>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</si>
  <si>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</si>
  <si>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</si>
  <si>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</si>
  <si>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</si>
  <si>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</si>
  <si>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</si>
  <si>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</si>
  <si>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</si>
  <si>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</si>
  <si>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</si>
  <si>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</si>
  <si>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</si>
  <si>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</si>
  <si>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</si>
  <si>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</si>
  <si>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</si>
  <si>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</si>
  <si>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</si>
  <si>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</si>
  <si>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</si>
  <si>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</si>
  <si>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</si>
  <si>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</si>
  <si>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</si>
  <si>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</si>
  <si>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</si>
  <si>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</si>
  <si>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</si>
  <si>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</si>
  <si>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</si>
  <si>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</si>
  <si>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</si>
  <si>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</si>
  <si>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</si>
  <si>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</si>
  <si>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</si>
  <si>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</si>
  <si>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</si>
  <si>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</si>
  <si>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</si>
  <si>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</si>
  <si>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</si>
  <si>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</si>
  <si>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</si>
  <si>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</si>
  <si>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</si>
  <si>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</si>
  <si>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</si>
  <si>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</si>
  <si>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</si>
  <si>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</si>
  <si>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</si>
  <si>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</si>
  <si>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</si>
  <si>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</si>
  <si>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</si>
  <si>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</si>
  <si>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</si>
  <si>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</si>
  <si>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</si>
  <si>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</si>
  <si>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</si>
  <si>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</si>
  <si>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</si>
  <si>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</si>
  <si>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</si>
  <si>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</si>
  <si>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</si>
  <si>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</si>
  <si>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</si>
  <si>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</si>
  <si>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</si>
  <si>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</si>
  <si>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</si>
  <si>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</si>
  <si>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</si>
  <si>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</si>
  <si>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</si>
  <si>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</si>
  <si>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</si>
  <si>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</si>
  <si>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</si>
  <si>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</si>
  <si>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</si>
  <si>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</si>
  <si>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</si>
  <si>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</si>
  <si>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</si>
  <si>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</si>
  <si>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</si>
  <si>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</si>
  <si>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</si>
  <si>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</si>
  <si>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</si>
  <si>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</si>
  <si>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</si>
  <si>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</si>
  <si>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</si>
  <si>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</si>
  <si>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</si>
  <si>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</si>
  <si>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</si>
  <si>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</si>
  <si>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</si>
  <si>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</si>
  <si>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</si>
  <si>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</si>
  <si>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</si>
  <si>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</si>
  <si>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</si>
  <si>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</si>
  <si>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</si>
  <si>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</si>
  <si>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</si>
  <si>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</si>
  <si>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</si>
  <si>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</si>
  <si>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</si>
  <si>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</si>
  <si>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</si>
  <si>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</si>
  <si>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</si>
  <si>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</si>
  <si>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</si>
  <si>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</si>
  <si>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</si>
  <si>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</si>
  <si>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</si>
  <si>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</si>
  <si>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</si>
  <si>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</si>
  <si>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</si>
  <si>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</si>
  <si>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</si>
  <si>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</si>
  <si>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</si>
  <si>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</si>
  <si>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</si>
  <si>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</si>
  <si>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</si>
  <si>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</si>
  <si>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</si>
  <si>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</si>
  <si>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</si>
  <si>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</si>
  <si>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</si>
  <si>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</si>
  <si>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</si>
  <si>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</si>
  <si>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</si>
  <si>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</si>
  <si>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</si>
  <si>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</si>
  <si>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</si>
  <si>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</si>
  <si>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</si>
  <si>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</si>
  <si>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</si>
  <si>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</si>
  <si>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</si>
  <si>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</si>
  <si>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</si>
  <si>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</si>
  <si>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</si>
  <si>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</si>
  <si>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</si>
  <si>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</si>
  <si>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</si>
  <si>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</si>
  <si>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</si>
  <si>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</si>
  <si>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</si>
  <si>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</si>
  <si>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</si>
  <si>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</si>
  <si>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</si>
  <si>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</si>
  <si>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</si>
  <si>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</si>
  <si>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</si>
  <si>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</si>
  <si>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</si>
  <si>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</si>
  <si>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</si>
  <si>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</si>
  <si>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</si>
  <si>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</si>
  <si>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</si>
  <si>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</si>
  <si>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</si>
  <si>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</si>
  <si>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</si>
  <si>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</si>
  <si>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</si>
  <si>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</si>
  <si>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</si>
  <si>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</si>
  <si>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</si>
  <si>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</si>
  <si>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</si>
  <si>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</si>
  <si>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</si>
  <si>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</si>
  <si>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</si>
  <si>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</si>
  <si>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</si>
  <si>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</si>
  <si>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</si>
  <si>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</si>
  <si>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</si>
  <si>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</si>
  <si>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</si>
  <si>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</si>
  <si>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</si>
  <si>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</si>
  <si>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</si>
  <si>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</si>
  <si>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</si>
  <si>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</si>
  <si>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</si>
  <si>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</si>
  <si>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</si>
  <si>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</si>
  <si>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</si>
  <si>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</si>
  <si>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</si>
  <si>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</si>
  <si>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</si>
  <si>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</si>
  <si>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</si>
  <si>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</si>
  <si>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</si>
  <si>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</si>
  <si>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</si>
  <si>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</si>
  <si>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</si>
  <si>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</si>
  <si>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</si>
  <si>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</si>
  <si>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</si>
  <si>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</si>
  <si>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</si>
  <si>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</si>
  <si>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</si>
  <si>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</si>
  <si>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</si>
  <si>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</si>
  <si>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</si>
  <si>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</si>
  <si>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</si>
  <si>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</si>
  <si>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</si>
  <si>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</si>
  <si>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</si>
  <si>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</si>
  <si>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</si>
  <si>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</si>
  <si>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</si>
  <si>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</si>
  <si>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</si>
  <si>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</si>
  <si>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</si>
  <si>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</si>
  <si>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</si>
  <si>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</si>
  <si>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</si>
  <si>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</si>
  <si>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</si>
  <si>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</si>
  <si>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</si>
  <si>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</si>
  <si>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</si>
  <si>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</si>
  <si>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</si>
  <si>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</si>
  <si>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</si>
  <si>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</si>
  <si>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</si>
  <si>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</si>
  <si>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</si>
  <si>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</si>
  <si>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</si>
  <si>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</si>
  <si>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</si>
  <si>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</si>
  <si>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</si>
  <si>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</si>
  <si>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</si>
  <si>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</si>
  <si>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</si>
  <si>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</si>
  <si>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</si>
  <si>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</si>
  <si>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</si>
  <si>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</si>
  <si>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</si>
  <si>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</si>
  <si>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</si>
  <si>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</si>
  <si>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</si>
  <si>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</si>
  <si>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</si>
  <si>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</si>
  <si>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</si>
  <si>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</si>
  <si>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</si>
  <si>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</si>
  <si>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</si>
  <si>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</si>
  <si>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</si>
  <si>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</si>
  <si>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</si>
  <si>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</si>
  <si>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</si>
  <si>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</si>
  <si>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</si>
  <si>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</si>
  <si>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</si>
  <si>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</si>
  <si>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</si>
  <si>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</si>
  <si>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</si>
  <si>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</si>
  <si>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</si>
  <si>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</si>
  <si>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</si>
  <si>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</si>
  <si>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</si>
  <si>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</si>
  <si>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</si>
  <si>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</si>
  <si>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</si>
  <si>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</si>
  <si>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</si>
  <si>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</si>
  <si>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</si>
  <si>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</si>
  <si>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</si>
  <si>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</si>
  <si>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</si>
  <si>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</si>
  <si>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</si>
  <si>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</si>
  <si>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</si>
  <si>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</si>
  <si>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</si>
  <si>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</si>
  <si>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</si>
  <si>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</si>
  <si>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</si>
  <si>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</si>
  <si>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</si>
  <si>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</si>
  <si>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</si>
  <si>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</si>
  <si>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</si>
  <si>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</si>
  <si>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</si>
  <si>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</si>
  <si>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</si>
  <si>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</si>
  <si>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</si>
  <si>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</si>
  <si>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</si>
  <si>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</si>
  <si>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</si>
  <si>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</si>
  <si>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</si>
  <si>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</si>
  <si>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</si>
  <si>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</si>
  <si>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</si>
  <si>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</si>
  <si>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</si>
  <si>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</si>
  <si>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</si>
  <si>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</si>
  <si>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</si>
  <si>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</si>
  <si>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</si>
  <si>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</si>
  <si>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</si>
  <si>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</si>
  <si>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</si>
  <si>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</si>
  <si>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</si>
  <si>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</si>
  <si>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</si>
  <si>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</si>
  <si>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</si>
  <si>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</si>
  <si>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</si>
  <si>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</si>
  <si>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</si>
  <si>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</si>
  <si>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</si>
  <si>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</si>
  <si>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</si>
  <si>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</si>
  <si>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</si>
  <si>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</si>
  <si>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</si>
  <si>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</si>
  <si>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</si>
  <si>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</si>
  <si>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</si>
  <si>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</si>
  <si>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</si>
  <si>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</si>
  <si>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</si>
  <si>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</si>
  <si>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</si>
  <si>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</si>
  <si>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</si>
  <si>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</si>
  <si>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</si>
  <si>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</si>
  <si>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</si>
  <si>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</si>
  <si>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</si>
  <si>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</si>
  <si>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</si>
  <si>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</si>
  <si>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</si>
  <si>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</si>
  <si>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</si>
  <si>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</si>
  <si>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</si>
  <si>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</si>
  <si>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</si>
  <si>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</si>
  <si>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</si>
  <si>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</si>
  <si>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</si>
  <si>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</si>
  <si>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</si>
  <si>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</si>
  <si>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</si>
  <si>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</si>
  <si>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</si>
  <si>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</si>
  <si>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</si>
  <si>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</si>
  <si>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</si>
  <si>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</si>
  <si>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</si>
  <si>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</si>
  <si>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</si>
  <si>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</si>
  <si>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</si>
  <si>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</si>
  <si>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</si>
  <si>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</si>
  <si>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</si>
  <si>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</si>
  <si>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</si>
  <si>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</si>
  <si>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</si>
  <si>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</si>
  <si>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</si>
  <si>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</si>
  <si>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</si>
  <si>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</si>
  <si>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</si>
  <si>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Grand Total</t>
  </si>
  <si>
    <t>Fat Content</t>
  </si>
  <si>
    <t>Sum of Sales</t>
  </si>
  <si>
    <t>Average of Sales2</t>
  </si>
  <si>
    <t>Item Nos</t>
  </si>
  <si>
    <t>Count of Item Nos</t>
  </si>
  <si>
    <t>Average of Rating</t>
  </si>
  <si>
    <t>Total Sales</t>
  </si>
  <si>
    <t>Avg Sales</t>
  </si>
  <si>
    <t>No. of Items</t>
  </si>
  <si>
    <t>Avg Ratio</t>
  </si>
  <si>
    <t>Total Sales by Item Type</t>
  </si>
  <si>
    <t>Column Labels</t>
  </si>
  <si>
    <t>Total Sales by Outlet Estabishment</t>
  </si>
  <si>
    <t>AvG of Sales</t>
  </si>
  <si>
    <t xml:space="preserve"> Item Nos</t>
  </si>
  <si>
    <t>All metrics by outlet type</t>
  </si>
  <si>
    <t>Filters</t>
  </si>
  <si>
    <t>Outlet Location</t>
  </si>
  <si>
    <t>Insight charts and tables</t>
  </si>
  <si>
    <t>TOTAL SALES BY OUTLET LOCATION AND FAT CONTENT</t>
  </si>
  <si>
    <t>KPI's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</si>
</sst>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quot;₹&quot;\ #,##0.00,,&quot;M&quot;"/>
    <numFmt numFmtId="166" formatCode="&quot;₹&quot;\ #,##0"/>
    <numFmt numFmtId="167" formatCode="0.0%"/>
    <numFmt numFmtId="168" formatCode="&quot;₹&quot;\ #,##0.0,&quot;K&quot;"/>
    <numFmt numFmtId="171" formatCode="&quot;₹&quot;\ ##,#00.00,&quot;M&quot;"/>
    <numFmt numFmtId="176" formatCode="&quot;₹&quot;0&quot;M&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4">
    <xf numFmtId="0" fontId="0" fillId="0" borderId="0" xfId="0"/>
    <xf numFmtId="9" fontId="0" fillId="0" borderId="0" xfId="42" applyFont="1"/>
    <xf numFmtId="0" fontId="0" fillId="0" borderId="12" xfId="0" applyBorder="1"/>
    <xf numFmtId="0" fontId="0" fillId="0" borderId="13" xfId="0" applyBorder="1"/>
    <xf numFmtId="0" fontId="0" fillId="0" borderId="14" xfId="0" applyBorder="1"/>
    <xf numFmtId="0" fontId="0" fillId="0" borderId="15" xfId="0" applyBorder="1"/>
    <xf numFmtId="3" fontId="0" fillId="0" borderId="14" xfId="0" applyNumberFormat="1" applyBorder="1"/>
    <xf numFmtId="165" fontId="0" fillId="0" borderId="16" xfId="0" applyNumberFormat="1" applyBorder="1"/>
    <xf numFmtId="166" fontId="0" fillId="0" borderId="17" xfId="0" applyNumberFormat="1" applyBorder="1"/>
    <xf numFmtId="0" fontId="0" fillId="0" borderId="17" xfId="0" applyBorder="1"/>
    <xf numFmtId="0" fontId="0" fillId="0" borderId="18" xfId="0" applyBorder="1"/>
    <xf numFmtId="0" fontId="0" fillId="0" borderId="14" xfId="0" pivotButton="1" applyBorder="1"/>
    <xf numFmtId="0" fontId="0" fillId="0" borderId="14" xfId="0" applyBorder="1" applyAlignment="1">
      <alignment horizontal="left"/>
    </xf>
    <xf numFmtId="164" fontId="0" fillId="0" borderId="17" xfId="0" applyNumberFormat="1" applyBorder="1"/>
    <xf numFmtId="0" fontId="0" fillId="0" borderId="11" xfId="0" pivotButton="1" applyBorder="1"/>
    <xf numFmtId="0" fontId="0" fillId="0" borderId="10" xfId="0" pivotButton="1" applyBorder="1"/>
    <xf numFmtId="0" fontId="0" fillId="0" borderId="19" xfId="0" applyBorder="1" applyAlignment="1">
      <alignment horizontal="left"/>
    </xf>
    <xf numFmtId="0" fontId="0" fillId="0" borderId="21" xfId="0" applyBorder="1" applyAlignment="1">
      <alignment horizontal="left"/>
    </xf>
    <xf numFmtId="0" fontId="0" fillId="0" borderId="10" xfId="0" applyBorder="1" applyAlignment="1">
      <alignment horizontal="left"/>
    </xf>
    <xf numFmtId="0" fontId="0" fillId="0" borderId="10" xfId="0" applyBorder="1"/>
    <xf numFmtId="164" fontId="0" fillId="0" borderId="21" xfId="0" applyNumberFormat="1" applyBorder="1"/>
    <xf numFmtId="167" fontId="0" fillId="0" borderId="19" xfId="0" applyNumberFormat="1" applyBorder="1"/>
    <xf numFmtId="167" fontId="0" fillId="0" borderId="20" xfId="0" applyNumberFormat="1" applyBorder="1"/>
    <xf numFmtId="168" fontId="0" fillId="0" borderId="15" xfId="0" applyNumberFormat="1" applyBorder="1"/>
    <xf numFmtId="168" fontId="0" fillId="0" borderId="18" xfId="0" applyNumberFormat="1" applyBorder="1"/>
    <xf numFmtId="0" fontId="0" fillId="0" borderId="12" xfId="0" pivotButton="1" applyBorder="1"/>
    <xf numFmtId="168" fontId="0" fillId="0" borderId="0" xfId="0" applyNumberFormat="1"/>
    <xf numFmtId="168" fontId="0" fillId="0" borderId="17" xfId="0" applyNumberFormat="1" applyBorder="1"/>
    <xf numFmtId="168" fontId="0" fillId="0" borderId="11" xfId="0" applyNumberFormat="1" applyBorder="1"/>
    <xf numFmtId="168" fontId="0" fillId="0" borderId="12" xfId="0" applyNumberFormat="1" applyBorder="1"/>
    <xf numFmtId="168" fontId="0" fillId="0" borderId="13" xfId="0" applyNumberFormat="1" applyBorder="1"/>
    <xf numFmtId="168" fontId="0" fillId="0" borderId="14" xfId="0" applyNumberFormat="1" applyBorder="1"/>
    <xf numFmtId="168" fontId="0" fillId="0" borderId="16" xfId="0" applyNumberFormat="1" applyBorder="1"/>
    <xf numFmtId="164" fontId="0" fillId="0" borderId="0" xfId="0" applyNumberFormat="1"/>
    <xf numFmtId="0" fontId="0" fillId="33" borderId="23" xfId="0" applyFill="1" applyBorder="1"/>
    <xf numFmtId="0" fontId="0" fillId="33" borderId="24" xfId="0" applyFill="1" applyBorder="1"/>
    <xf numFmtId="0" fontId="0" fillId="0" borderId="0" xfId="0" pivotButton="1"/>
    <xf numFmtId="0" fontId="0" fillId="0" borderId="0" xfId="0" applyAlignment="1">
      <alignment horizontal="left"/>
    </xf>
    <xf numFmtId="0" fontId="0" fillId="0" borderId="16" xfId="0" applyBorder="1"/>
    <xf numFmtId="168" fontId="0" fillId="0" borderId="19" xfId="0" applyNumberFormat="1" applyBorder="1"/>
    <xf numFmtId="168" fontId="0" fillId="0" borderId="20" xfId="0" applyNumberFormat="1" applyBorder="1"/>
    <xf numFmtId="168" fontId="0" fillId="0" borderId="21" xfId="0" applyNumberFormat="1" applyBorder="1"/>
    <xf numFmtId="0" fontId="0" fillId="0" borderId="20" xfId="0" applyBorder="1" applyAlignment="1">
      <alignment horizontal="left"/>
    </xf>
    <xf numFmtId="0" fontId="0" fillId="0" borderId="0" xfId="0" applyBorder="1"/>
    <xf numFmtId="168" fontId="0" fillId="0" borderId="0" xfId="0" applyNumberFormat="1" applyBorder="1"/>
    <xf numFmtId="0" fontId="0" fillId="0" borderId="11" xfId="0" applyBorder="1"/>
    <xf numFmtId="3" fontId="0" fillId="0" borderId="22" xfId="0" applyNumberFormat="1" applyBorder="1"/>
    <xf numFmtId="164" fontId="0" fillId="0" borderId="23" xfId="0" applyNumberFormat="1" applyBorder="1"/>
    <xf numFmtId="0" fontId="0" fillId="0" borderId="23" xfId="0" applyNumberFormat="1" applyBorder="1"/>
    <xf numFmtId="164" fontId="0" fillId="0" borderId="24" xfId="0" applyNumberFormat="1" applyBorder="1"/>
    <xf numFmtId="0" fontId="0" fillId="0" borderId="22" xfId="0" applyBorder="1"/>
    <xf numFmtId="0" fontId="0" fillId="0" borderId="23" xfId="0" applyBorder="1"/>
    <xf numFmtId="0" fontId="0" fillId="0" borderId="24" xfId="0" applyBorder="1"/>
    <xf numFmtId="0" fontId="16" fillId="33" borderId="11" xfId="0" applyFont="1" applyFill="1" applyBorder="1"/>
    <xf numFmtId="171" fontId="0" fillId="0" borderId="19" xfId="0" applyNumberFormat="1" applyBorder="1"/>
    <xf numFmtId="171" fontId="0" fillId="0" borderId="20" xfId="0" applyNumberFormat="1" applyBorder="1"/>
    <xf numFmtId="171" fontId="0" fillId="0" borderId="21" xfId="0" applyNumberFormat="1" applyBorder="1"/>
    <xf numFmtId="176" fontId="0" fillId="0" borderId="19" xfId="0" applyNumberFormat="1" applyBorder="1"/>
    <xf numFmtId="176" fontId="0" fillId="0" borderId="20" xfId="0" applyNumberFormat="1" applyBorder="1"/>
    <xf numFmtId="176" fontId="0" fillId="0" borderId="21"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16" fillId="33" borderId="12" xfId="0" applyFont="1" applyFill="1" applyBorder="1"/>
    <xf numFmtId="0" fontId="16" fillId="33" borderId="13" xfId="0" applyFont="1" applyFill="1" applyBorder="1"/>
    <xf numFmtId="0" fontId="16" fillId="33" borderId="0" xfId="0" applyFont="1" applyFill="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0" borderId="10" xfId="0" applyBorder="1" applyAlignment="1">
      <alignment wrapText="1"/>
    </xf>
    <xf numFmtId="0" fontId="16" fillId="33" borderId="22" xfId="0" applyFont="1" applyFill="1" applyBorder="1"/>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3"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wrapText="1"/>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fgColor rgb="FFFFD833"/>
        </patternFill>
      </fill>
    </dxf>
    <dxf>
      <fill>
        <patternFill patternType="darkGray">
          <fgColor rgb="FFFFD833"/>
          <bgColor rgb="FFFFD833"/>
        </patternFill>
      </fill>
    </dxf>
    <dxf>
      <fill>
        <patternFill>
          <fgColor theme="7" tint="0.59996337778862885"/>
          <bgColor rgb="FFFFD833"/>
        </patternFill>
      </fill>
      <border>
        <left style="thin">
          <color auto="1"/>
        </left>
        <right style="thin">
          <color auto="1"/>
        </right>
        <top style="thin">
          <color auto="1"/>
        </top>
        <bottom style="thin">
          <color auto="1"/>
        </bottom>
      </border>
    </dxf>
    <dxf>
      <fill>
        <patternFill>
          <fgColor theme="7" tint="0.59996337778862885"/>
          <bgColor rgb="FFFFD833"/>
        </patternFill>
      </fill>
    </dxf>
    <dxf>
      <fill>
        <patternFill>
          <fgColor rgb="FFFFD833"/>
          <bgColor rgb="FFFFD833"/>
        </patternFill>
      </fill>
    </dxf>
    <dxf>
      <fill>
        <patternFill>
          <bgColor rgb="FFFFD833"/>
        </patternFill>
      </fill>
    </dxf>
    <dxf>
      <fill>
        <patternFill>
          <bgColor rgb="FFFFD83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numFmt numFmtId="167" formatCode="0.0%"/>
    </dxf>
    <dxf>
      <numFmt numFmtId="167"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9" defaultTableStyle="TableStyleMedium2" defaultPivotStyle="PivotStyleLight16">
    <tableStyle name="Slicer Style 1" pivot="0" table="0" count="1" xr9:uid="{33C26B0C-3109-44AA-A92C-A53A05C6A097}">
      <tableStyleElement type="wholeTable" dxfId="41"/>
    </tableStyle>
    <tableStyle name="Slicer Style 2" pivot="0" table="0" count="1" xr9:uid="{1A2FC5EE-E910-454C-A651-6015C19A13FB}">
      <tableStyleElement type="wholeTable" dxfId="40"/>
    </tableStyle>
    <tableStyle name="Slicer Style 3" pivot="0" table="0" count="1" xr9:uid="{5EF5EC26-6F4D-4E98-8F19-BEE4BAD48579}"/>
    <tableStyle name="Slicer Style 4" pivot="0" table="0" count="1" xr9:uid="{FF1D396D-B3F7-4F3E-86F8-7029B1D59A5A}">
      <tableStyleElement type="wholeTable" dxfId="39"/>
    </tableStyle>
    <tableStyle name="Slicer Style 5" pivot="0" table="0" count="1" xr9:uid="{F6B1FD8E-6960-4DE2-9E7B-D1C2B6001DFB}">
      <tableStyleElement type="wholeTable" dxfId="38"/>
    </tableStyle>
    <tableStyle name="Slicer Style 6" pivot="0" table="0" count="1" xr9:uid="{DE20CFCC-3AF8-45FC-8918-55CD108601A9}">
      <tableStyleElement type="wholeTable" dxfId="37"/>
    </tableStyle>
    <tableStyle name="Slicer Style 7" pivot="0" table="0" count="1" xr9:uid="{62DF5AFE-C9F2-484F-A4B9-91E2D3E8CF85}">
      <tableStyleElement type="wholeTable" dxfId="36"/>
    </tableStyle>
    <tableStyle name="Slicer Style 8" pivot="0" table="0" count="1" xr9:uid="{05420B50-D6C9-4E20-8ECB-F94CAFA96CE9}">
      <tableStyleElement type="wholeTable" dxfId="35"/>
    </tableStyle>
    <tableStyle name="Slicer Style 9" pivot="0" table="0" count="1" xr9:uid="{7D19FACC-BAF8-453A-8357-F5746E07FBAF}"/>
  </tableStyles>
  <colors>
    <mruColors>
      <color rgb="FFFFD833"/>
      <color rgb="FFD09E00"/>
      <color rgb="FFFFFFFF"/>
      <color rgb="FFE2AC00"/>
      <color rgb="FF483700"/>
      <color rgb="FFFFFF79"/>
    </mruColors>
  </colors>
  <extLst>
    <ext xmlns:x14="http://schemas.microsoft.com/office/spreadsheetml/2009/9/main" uri="{46F421CA-312F-682f-3DD2-61675219B42D}">
      <x14:dxfs count="2">
        <dxf>
          <fill>
            <patternFill>
              <fgColor rgb="FFFFD833"/>
            </patternFill>
          </fill>
        </dxf>
        <dxf>
          <fill>
            <patternFill>
              <fgColor rgb="FFFFD833"/>
              <bgColor rgb="FFFFD833"/>
            </patternFill>
          </fill>
          <border diagonalUp="0" diagonalDown="0">
            <left/>
            <right/>
            <top/>
            <bottom/>
            <vertical/>
            <horizontal/>
          </border>
        </dxf>
      </x14:dxfs>
    </ext>
    <ext xmlns:x14="http://schemas.microsoft.com/office/spreadsheetml/2009/9/main" uri="{EB79DEF2-80B8-43e5-95BD-54CBDDF9020C}">
      <x14:slicerStyles defaultSlicerStyle="Slicer Style 5">
        <x14:slicerStyle name="Slicer Style 1"/>
        <x14:slicerStyle name="Slicer Style 2"/>
        <x14:slicerStyle name="Slicer Style 3">
          <x14:slicerStyleElements>
            <x14:slicerStyleElement type="hoveredUnselectedItemWithNoData" dxfId="1"/>
          </x14:slicerStyleElements>
        </x14:slicerStyle>
        <x14:slicerStyle name="Slicer Style 4"/>
        <x14:slicerStyle name="Slicer Style 5"/>
        <x14:slicerStyle name="Slicer Style 6"/>
        <x14:slicerStyle name="Slicer Style 7"/>
        <x14:slicerStyle name="Slicer Style 8"/>
        <x14:slicerStyle name="Slicer Style 9">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108000" tIns="0" rIns="216000" bIns="7200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dLbl>
          <c:idx val="0"/>
          <c:layout>
            <c:manualLayout>
              <c:x val="1.6666666666666614E-2"/>
              <c:y val="-0.10185185185185189"/>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573234908136483"/>
              <c:y val="-0.32095828446976049"/>
            </c:manualLayout>
          </c:layout>
          <c:spPr>
            <a:noFill/>
            <a:ln>
              <a:noFill/>
            </a:ln>
            <a:effectLst/>
          </c:spPr>
          <c:txPr>
            <a:bodyPr rot="0" spcFirstLastPara="1" vertOverflow="overflow" horzOverflow="overflow" vert="horz" wrap="square" lIns="108000" tIns="0" rIns="180000" bIns="7200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441863517060363"/>
                  <c:h val="0.14785056123303736"/>
                </c:manualLayout>
              </c15:layout>
            </c:ext>
          </c:extLst>
        </c:dLbl>
      </c:pivotFmt>
      <c:pivotFmt>
        <c:idx val="3"/>
        <c:spPr>
          <a:solidFill>
            <a:schemeClr val="accent1"/>
          </a:solidFill>
          <a:ln>
            <a:noFill/>
          </a:ln>
          <a:effectLst/>
        </c:spPr>
        <c:dLbl>
          <c:idx val="0"/>
          <c:layout>
            <c:manualLayout>
              <c:x val="-5.1662292213473314E-2"/>
              <c:y val="-0.20993131177751717"/>
            </c:manualLayout>
          </c:layout>
          <c:spPr>
            <a:noFill/>
            <a:ln>
              <a:noFill/>
            </a:ln>
            <a:effectLst/>
          </c:spPr>
          <c:txPr>
            <a:bodyPr rot="0" spcFirstLastPara="1" vertOverflow="overflow" horzOverflow="overflow" vert="horz" wrap="square" lIns="108000" tIns="0" rIns="144000" bIns="7200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645450568678913"/>
                  <c:h val="0.13860166415368294"/>
                </c:manualLayout>
              </c15:layout>
            </c:ext>
          </c:extLst>
        </c:dLbl>
      </c:pivotFmt>
      <c:pivotFmt>
        <c:idx val="4"/>
        <c:dLbl>
          <c:idx val="0"/>
          <c:layout>
            <c:manualLayout>
              <c:x val="-8.0555555555555575E-2"/>
              <c:y val="6.018518518518509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'Design Sheet'!$C$14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D0C6-4E13-B084-69C34C134BBA}"/>
              </c:ext>
            </c:extLst>
          </c:dPt>
          <c:dPt>
            <c:idx val="1"/>
            <c:bubble3D val="0"/>
            <c:spPr>
              <a:solidFill>
                <a:schemeClr val="accent2"/>
              </a:solidFill>
              <a:ln>
                <a:noFill/>
              </a:ln>
              <a:effectLst/>
            </c:spPr>
            <c:extLst>
              <c:ext xmlns:c16="http://schemas.microsoft.com/office/drawing/2014/chart" uri="{C3380CC4-5D6E-409C-BE32-E72D297353CC}">
                <c16:uniqueId val="{00000003-D0C6-4E13-B084-69C34C134BBA}"/>
              </c:ext>
            </c:extLst>
          </c:dPt>
          <c:dLbls>
            <c:dLbl>
              <c:idx val="0"/>
              <c:layout>
                <c:manualLayout>
                  <c:x val="0.1573234908136483"/>
                  <c:y val="-0.32095828446976049"/>
                </c:manualLayout>
              </c:layout>
              <c:spPr>
                <a:noFill/>
                <a:ln>
                  <a:noFill/>
                </a:ln>
                <a:effectLst/>
              </c:spPr>
              <c:txPr>
                <a:bodyPr rot="0" spcFirstLastPara="1" vertOverflow="overflow" horzOverflow="overflow" vert="horz" wrap="square" lIns="108000" tIns="0" rIns="180000" bIns="7200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441863517060363"/>
                      <c:h val="0.14785056123303736"/>
                    </c:manualLayout>
                  </c15:layout>
                </c:ext>
                <c:ext xmlns:c16="http://schemas.microsoft.com/office/drawing/2014/chart" uri="{C3380CC4-5D6E-409C-BE32-E72D297353CC}">
                  <c16:uniqueId val="{00000002-D0C6-4E13-B084-69C34C134BBA}"/>
                </c:ext>
              </c:extLst>
            </c:dLbl>
            <c:dLbl>
              <c:idx val="1"/>
              <c:layout>
                <c:manualLayout>
                  <c:x val="-5.1662292213473314E-2"/>
                  <c:y val="-0.20993131177751717"/>
                </c:manualLayout>
              </c:layout>
              <c:spPr>
                <a:noFill/>
                <a:ln>
                  <a:noFill/>
                </a:ln>
                <a:effectLst/>
              </c:spPr>
              <c:txPr>
                <a:bodyPr rot="0" spcFirstLastPara="1" vertOverflow="overflow" horzOverflow="overflow" vert="horz" wrap="square" lIns="108000" tIns="0" rIns="144000" bIns="7200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645450568678913"/>
                      <c:h val="0.13860166415368294"/>
                    </c:manualLayout>
                  </c15:layout>
                </c:ext>
                <c:ext xmlns:c16="http://schemas.microsoft.com/office/drawing/2014/chart" uri="{C3380CC4-5D6E-409C-BE32-E72D297353CC}">
                  <c16:uniqueId val="{00000003-D0C6-4E13-B084-69C34C134BBA}"/>
                </c:ext>
              </c:extLst>
            </c:dLbl>
            <c:spPr>
              <a:noFill/>
              <a:ln>
                <a:noFill/>
              </a:ln>
              <a:effectLst/>
            </c:spPr>
            <c:txPr>
              <a:bodyPr rot="0" spcFirstLastPara="1" vertOverflow="overflow" horzOverflow="overflow" vert="horz" wrap="square" lIns="108000" tIns="0" rIns="216000" bIns="7200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'Design Sheet'!$B$15:$B$17</c:f>
              <c:strCache>
                <c:ptCount val="2"/>
                <c:pt idx="0">
                  <c:v>Low Fat</c:v>
                </c:pt>
                <c:pt idx="1">
                  <c:v>Regular</c:v>
                </c:pt>
              </c:strCache>
            </c:strRef>
          </c:cat>
          <c:val>
            <c:numRef>
              <c:f>'Design Sheet'!$C$15:$C$17</c:f>
              <c:numCache>
                <c:formatCode>0.0%</c:formatCode>
                <c:ptCount val="2"/>
                <c:pt idx="0">
                  <c:v>0.64730728616684263</c:v>
                </c:pt>
                <c:pt idx="1">
                  <c:v>0.35269271383315731</c:v>
                </c:pt>
              </c:numCache>
            </c:numRef>
          </c:val>
          <c:extLst>
            <c:ext xmlns:c16="http://schemas.microsoft.com/office/drawing/2014/chart" uri="{C3380CC4-5D6E-409C-BE32-E72D297353CC}">
              <c16:uniqueId val="{00000000-D0C6-4E13-B084-69C34C134BB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Sheet!PivotTable10</c:name>
    <c:fmtId val="11"/>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0" tIns="19050" rIns="0" bIns="19050" anchor="ctr" anchorCtr="0">
              <a:spAutoFit/>
            </a:bodyPr>
            <a:lstStyle/>
            <a:p>
              <a:pPr>
                <a:defRPr sz="1000" b="0" i="0" u="none" strike="noStrike" kern="1200" baseline="0">
                  <a:solidFill>
                    <a:srgbClr val="4837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FFD833"/>
          </a:solidFill>
          <a:ln>
            <a:noFill/>
          </a:ln>
          <a:effectLst/>
        </c:spPr>
        <c:marker>
          <c:symbol val="none"/>
        </c:marker>
        <c:dLbl>
          <c:idx val="0"/>
          <c:spPr>
            <a:noFill/>
            <a:ln>
              <a:noFill/>
            </a:ln>
            <a:effectLst/>
          </c:spPr>
          <c:txPr>
            <a:bodyPr rot="0" spcFirstLastPara="1" vertOverflow="ellipsis" vert="horz" wrap="square" lIns="0" tIns="19050" rIns="0" bIns="19050" anchor="ctr" anchorCtr="1">
              <a:spAutoFit/>
            </a:bodyPr>
            <a:lstStyle/>
            <a:p>
              <a:pPr>
                <a:defRPr lang="en-US" sz="1000" b="0" i="0" u="none" strike="noStrike" kern="1200" baseline="0">
                  <a:solidFill>
                    <a:srgbClr val="4837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pivotFmt>
    </c:pivotFmts>
    <c:plotArea>
      <c:layout>
        <c:manualLayout>
          <c:layoutTarget val="inner"/>
          <c:xMode val="edge"/>
          <c:yMode val="edge"/>
          <c:x val="0.17187405325233346"/>
          <c:y val="0.111523223824565"/>
          <c:w val="0.70859696160445829"/>
          <c:h val="0.84138754290329099"/>
        </c:manualLayout>
      </c:layout>
      <c:barChart>
        <c:barDir val="bar"/>
        <c:grouping val="clustered"/>
        <c:varyColors val="0"/>
        <c:ser>
          <c:idx val="0"/>
          <c:order val="0"/>
          <c:tx>
            <c:strRef>
              <c:f>'Design Sheet'!$C$26:$C$27</c:f>
              <c:strCache>
                <c:ptCount val="1"/>
                <c:pt idx="0">
                  <c:v>Low Fat</c:v>
                </c:pt>
              </c:strCache>
            </c:strRef>
          </c:tx>
          <c:spPr>
            <a:solidFill>
              <a:srgbClr val="00B050"/>
            </a:solidFill>
            <a:ln>
              <a:noFill/>
            </a:ln>
            <a:effectLst/>
          </c:spPr>
          <c:invertIfNegative val="0"/>
          <c:dLbls>
            <c:spPr>
              <a:noFill/>
              <a:ln>
                <a:noFill/>
              </a:ln>
              <a:effectLst/>
            </c:spPr>
            <c:txPr>
              <a:bodyPr rot="0" spcFirstLastPara="1" vertOverflow="ellipsis" vert="horz" wrap="square" lIns="0" tIns="19050" rIns="0" bIns="19050" anchor="ctr" anchorCtr="0">
                <a:spAutoFit/>
              </a:bodyPr>
              <a:lstStyle/>
              <a:p>
                <a:pPr>
                  <a:defRPr sz="1000" b="0" i="0" u="none" strike="noStrike" kern="1200" baseline="0">
                    <a:solidFill>
                      <a:srgbClr val="4837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'Design Sheet'!$B$28:$B$31</c:f>
              <c:strCache>
                <c:ptCount val="3"/>
                <c:pt idx="0">
                  <c:v>Tier 1</c:v>
                </c:pt>
                <c:pt idx="1">
                  <c:v>Tier 2</c:v>
                </c:pt>
                <c:pt idx="2">
                  <c:v>Tier 3</c:v>
                </c:pt>
              </c:strCache>
            </c:strRef>
          </c:cat>
          <c:val>
            <c:numRef>
              <c:f>'Design Sheet'!$C$28:$C$31</c:f>
              <c:numCache>
                <c:formatCode>"₹"\ #,##0.0,"K"</c:formatCode>
                <c:ptCount val="3"/>
                <c:pt idx="0">
                  <c:v>215047.91260000001</c:v>
                </c:pt>
                <c:pt idx="1">
                  <c:v>254464.7794</c:v>
                </c:pt>
                <c:pt idx="2">
                  <c:v>306806.9964</c:v>
                </c:pt>
              </c:numCache>
            </c:numRef>
          </c:val>
          <c:extLst>
            <c:ext xmlns:c16="http://schemas.microsoft.com/office/drawing/2014/chart" uri="{C3380CC4-5D6E-409C-BE32-E72D297353CC}">
              <c16:uniqueId val="{00000000-F70C-4CA1-8C2D-A22C32237271}"/>
            </c:ext>
          </c:extLst>
        </c:ser>
        <c:ser>
          <c:idx val="1"/>
          <c:order val="1"/>
          <c:tx>
            <c:strRef>
              <c:f>'Design Sheet'!$D$26:$D$27</c:f>
              <c:strCache>
                <c:ptCount val="1"/>
                <c:pt idx="0">
                  <c:v>Regular</c:v>
                </c:pt>
              </c:strCache>
            </c:strRef>
          </c:tx>
          <c:spPr>
            <a:solidFill>
              <a:srgbClr val="FFD833"/>
            </a:solidFill>
            <a:ln>
              <a:noFill/>
            </a:ln>
            <a:effectLst/>
          </c:spPr>
          <c:invertIfNegative val="0"/>
          <c:dLbls>
            <c:spPr>
              <a:noFill/>
              <a:ln>
                <a:noFill/>
              </a:ln>
              <a:effectLst/>
            </c:spPr>
            <c:txPr>
              <a:bodyPr rot="0" spcFirstLastPara="1" vertOverflow="ellipsis" vert="horz" wrap="square" lIns="0" tIns="19050" rIns="0" bIns="19050" anchor="ctr" anchorCtr="1">
                <a:spAutoFit/>
              </a:bodyPr>
              <a:lstStyle/>
              <a:p>
                <a:pPr>
                  <a:defRPr lang="en-US" sz="1000" b="0" i="0" u="none" strike="noStrike" kern="1200" baseline="0">
                    <a:solidFill>
                      <a:srgbClr val="4837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'Design Sheet'!$B$28:$B$31</c:f>
              <c:strCache>
                <c:ptCount val="3"/>
                <c:pt idx="0">
                  <c:v>Tier 1</c:v>
                </c:pt>
                <c:pt idx="1">
                  <c:v>Tier 2</c:v>
                </c:pt>
                <c:pt idx="2">
                  <c:v>Tier 3</c:v>
                </c:pt>
              </c:strCache>
            </c:strRef>
          </c:cat>
          <c:val>
            <c:numRef>
              <c:f>'Design Sheet'!$D$28:$D$31</c:f>
              <c:numCache>
                <c:formatCode>"₹"\ #,##0.0,"K"</c:formatCode>
                <c:ptCount val="3"/>
                <c:pt idx="0">
                  <c:v>121349.89939999999</c:v>
                </c:pt>
                <c:pt idx="1">
                  <c:v>138685.8682</c:v>
                </c:pt>
                <c:pt idx="2">
                  <c:v>165326.0368</c:v>
                </c:pt>
              </c:numCache>
            </c:numRef>
          </c:val>
          <c:extLst>
            <c:ext xmlns:c16="http://schemas.microsoft.com/office/drawing/2014/chart" uri="{C3380CC4-5D6E-409C-BE32-E72D297353CC}">
              <c16:uniqueId val="{00000001-F70C-4CA1-8C2D-A22C32237271}"/>
            </c:ext>
          </c:extLst>
        </c:ser>
        <c:dLbls>
          <c:dLblPos val="outEnd"/>
          <c:showLegendKey val="0"/>
          <c:showVal val="1"/>
          <c:showCatName val="0"/>
          <c:showSerName val="0"/>
          <c:showPercent val="0"/>
          <c:showBubbleSize val="0"/>
        </c:dLbls>
        <c:gapWidth val="182"/>
        <c:axId val="541712832"/>
        <c:axId val="541713192"/>
      </c:barChart>
      <c:catAx>
        <c:axId val="541712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483700"/>
                </a:solidFill>
                <a:latin typeface="+mn-lt"/>
                <a:ea typeface="+mn-ea"/>
                <a:cs typeface="+mn-cs"/>
              </a:defRPr>
            </a:pPr>
            <a:endParaRPr lang="en-US"/>
          </a:p>
        </c:txPr>
        <c:crossAx val="541713192"/>
        <c:crosses val="autoZero"/>
        <c:auto val="1"/>
        <c:lblAlgn val="ctr"/>
        <c:lblOffset val="100"/>
        <c:noMultiLvlLbl val="0"/>
      </c:catAx>
      <c:valAx>
        <c:axId val="541713192"/>
        <c:scaling>
          <c:orientation val="minMax"/>
        </c:scaling>
        <c:delete val="1"/>
        <c:axPos val="b"/>
        <c:numFmt formatCode="&quot;₹&quot;\ #,##0.0,&quot;K&quot;" sourceLinked="1"/>
        <c:majorTickMark val="out"/>
        <c:minorTickMark val="none"/>
        <c:tickLblPos val="nextTo"/>
        <c:crossAx val="54171283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rgbClr val="483700"/>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rgbClr val="483700"/>
                </a:solidFill>
                <a:latin typeface="+mn-lt"/>
                <a:ea typeface="+mn-ea"/>
                <a:cs typeface="+mn-cs"/>
              </a:defRPr>
            </a:pPr>
            <a:endParaRPr lang="en-US"/>
          </a:p>
        </c:txPr>
      </c:legendEntry>
      <c:layout>
        <c:manualLayout>
          <c:xMode val="edge"/>
          <c:yMode val="edge"/>
          <c:x val="9.9970759988162433E-2"/>
          <c:y val="1.2242075509792089E-2"/>
          <c:w val="0.81982357788924276"/>
          <c:h val="0.137668814125507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83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045710733526719"/>
          <c:y val="4.2278819807167564E-2"/>
          <c:w val="0.46919643361798019"/>
          <c:h val="0.9285714285714286"/>
        </c:manualLayout>
      </c:layout>
      <c:barChart>
        <c:barDir val="bar"/>
        <c:grouping val="clustered"/>
        <c:varyColors val="0"/>
        <c:ser>
          <c:idx val="0"/>
          <c:order val="0"/>
          <c:tx>
            <c:strRef>
              <c:f>'Design Sheet'!$C$50</c:f>
              <c:strCache>
                <c:ptCount val="1"/>
                <c:pt idx="0">
                  <c:v>Total</c:v>
                </c:pt>
              </c:strCache>
            </c:strRef>
          </c:tx>
          <c:spPr>
            <a:solidFill>
              <a:srgbClr val="FFD83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Sheet'!$B$51:$B$67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Sheet'!$C$51:$C$67</c:f>
              <c:numCache>
                <c:formatCode>"₹"\ #,##0.0,"K"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7A8F-49F7-A637-A4898FB5E3C8}"/>
            </c:ext>
          </c:extLst>
        </c:ser>
        <c:dLbls>
          <c:showLegendKey val="0"/>
          <c:showVal val="0"/>
          <c:showCatName val="0"/>
          <c:showSerName val="0"/>
          <c:showPercent val="0"/>
          <c:showBubbleSize val="0"/>
        </c:dLbls>
        <c:gapWidth val="219"/>
        <c:axId val="402918224"/>
        <c:axId val="402913904"/>
      </c:barChart>
      <c:catAx>
        <c:axId val="402918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crossAx val="402913904"/>
        <c:crosses val="autoZero"/>
        <c:auto val="1"/>
        <c:lblAlgn val="ctr"/>
        <c:lblOffset val="100"/>
        <c:noMultiLvlLbl val="0"/>
      </c:catAx>
      <c:valAx>
        <c:axId val="402913904"/>
        <c:scaling>
          <c:orientation val="minMax"/>
        </c:scaling>
        <c:delete val="1"/>
        <c:axPos val="b"/>
        <c:numFmt formatCode="&quot;₹&quot;\ #,##0.0,&quot;K&quot;" sourceLinked="1"/>
        <c:majorTickMark val="out"/>
        <c:minorTickMark val="none"/>
        <c:tickLblPos val="nextTo"/>
        <c:crossAx val="40291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D833">
              <a:alpha val="92000"/>
            </a:srgbClr>
          </a:solidFill>
          <a:ln w="41275">
            <a:solidFill>
              <a:schemeClr val="accent6">
                <a:lumMod val="7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accent4">
                      <a:lumMod val="75000"/>
                    </a:schemeClr>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833">
              <a:alpha val="92000"/>
            </a:srgbClr>
          </a:solidFill>
          <a:ln w="41275">
            <a:solidFill>
              <a:schemeClr val="accent6">
                <a:lumMod val="75000"/>
              </a:schemeClr>
            </a:solidFill>
          </a:ln>
          <a:effectLst>
            <a:innerShdw dist="12700" dir="16200000">
              <a:schemeClr val="lt1">
                <a:alpha val="75000"/>
              </a:schemeClr>
            </a:innerShdw>
          </a:effectLst>
        </c:spPr>
        <c:dLbl>
          <c:idx val="0"/>
          <c:layout>
            <c:manualLayout>
              <c:x val="2.3444229806110037E-2"/>
              <c:y val="-0.2507783009535868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accent4">
                      <a:lumMod val="75000"/>
                    </a:schemeClr>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833">
              <a:alpha val="92000"/>
            </a:srgbClr>
          </a:solidFill>
          <a:ln w="41275">
            <a:solidFill>
              <a:schemeClr val="accent6">
                <a:lumMod val="75000"/>
              </a:schemeClr>
            </a:solidFill>
          </a:ln>
          <a:effectLst>
            <a:innerShdw dist="12700" dir="16200000">
              <a:schemeClr val="lt1">
                <a:alpha val="75000"/>
              </a:schemeClr>
            </a:innerShdw>
          </a:effectLst>
        </c:spPr>
        <c:dLbl>
          <c:idx val="0"/>
          <c:layout>
            <c:manualLayout>
              <c:x val="-9.9228220610118132E-3"/>
              <c:y val="0"/>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4">
                      <a:lumMod val="75000"/>
                    </a:schemeClr>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833">
              <a:alpha val="92000"/>
            </a:srgbClr>
          </a:solidFill>
          <a:ln w="41275">
            <a:solidFill>
              <a:schemeClr val="accent6">
                <a:lumMod val="75000"/>
              </a:schemeClr>
            </a:solid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50" b="0" i="0" u="none" strike="noStrike" kern="1200" baseline="0">
                  <a:solidFill>
                    <a:srgbClr val="E2AC00"/>
                  </a:solidFill>
                  <a:latin typeface="Calibri" panose="020F0502020204030204"/>
                  <a:ea typeface="Calibri" panose="020F0502020204030204" pitchFamily="34" charset="0"/>
                  <a:cs typeface="Calibri" panose="020F0502020204030204" pitchFamily="34" charset="0"/>
                </a:defRPr>
              </a:pPr>
              <a:endParaRPr lang="en-US"/>
            </a:p>
          </c:txPr>
        </c:dLbl>
      </c:pivotFmt>
      <c:pivotFmt>
        <c:idx val="7"/>
        <c:spPr>
          <a:solidFill>
            <a:srgbClr val="FFD833">
              <a:alpha val="92000"/>
            </a:srgbClr>
          </a:solidFill>
          <a:ln w="41275">
            <a:solidFill>
              <a:schemeClr val="accent6">
                <a:lumMod val="75000"/>
              </a:schemeClr>
            </a:solid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baseline="0">
                  <a:solidFill>
                    <a:srgbClr val="E2AC00"/>
                  </a:solidFill>
                  <a:latin typeface="Calibri" panose="020F0502020204030204"/>
                  <a:ea typeface="Calibri" panose="020F0502020204030204" pitchFamily="34" charset="0"/>
                  <a:cs typeface="Calibri" panose="020F0502020204030204" pitchFamily="34" charset="0"/>
                </a:defRPr>
              </a:pPr>
              <a:endParaRPr lang="en-US"/>
            </a:p>
          </c:txPr>
        </c:dLbl>
      </c:pivotFmt>
      <c:pivotFmt>
        <c:idx val="8"/>
        <c:spPr>
          <a:solidFill>
            <a:srgbClr val="FFD833">
              <a:alpha val="92000"/>
            </a:srgbClr>
          </a:solidFill>
          <a:ln w="41275">
            <a:solidFill>
              <a:schemeClr val="accent6">
                <a:lumMod val="75000"/>
              </a:schemeClr>
            </a:solid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50" b="0" i="0" u="none" strike="noStrike" kern="1200" baseline="0">
                  <a:solidFill>
                    <a:srgbClr val="E2AC00"/>
                  </a:solidFill>
                  <a:latin typeface="Calibri" panose="020F0502020204030204"/>
                  <a:ea typeface="Calibri" panose="020F0502020204030204" pitchFamily="34" charset="0"/>
                  <a:cs typeface="Calibri" panose="020F0502020204030204" pitchFamily="34" charset="0"/>
                </a:defRPr>
              </a:pPr>
              <a:endParaRPr lang="en-US"/>
            </a:p>
          </c:txPr>
        </c:dLbl>
      </c:pivotFmt>
      <c:pivotFmt>
        <c:idx val="9"/>
        <c:spPr>
          <a:solidFill>
            <a:srgbClr val="FFD833">
              <a:alpha val="92000"/>
            </a:srgbClr>
          </a:solidFill>
          <a:ln w="41275">
            <a:solidFill>
              <a:schemeClr val="accent6">
                <a:lumMod val="75000"/>
              </a:schemeClr>
            </a:solid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50" b="0" i="0" u="none" strike="noStrike" kern="1200" baseline="0">
                  <a:solidFill>
                    <a:srgbClr val="E2AC00"/>
                  </a:solidFill>
                  <a:latin typeface="Calibri" panose="020F0502020204030204"/>
                  <a:ea typeface="Calibri" panose="020F0502020204030204" pitchFamily="34" charset="0"/>
                  <a:cs typeface="Calibri" panose="020F0502020204030204" pitchFamily="34" charset="0"/>
                </a:defRPr>
              </a:pPr>
              <a:endParaRPr lang="en-US"/>
            </a:p>
          </c:txPr>
        </c:dLbl>
      </c:pivotFmt>
      <c:pivotFmt>
        <c:idx val="10"/>
        <c:spPr>
          <a:solidFill>
            <a:srgbClr val="FFD833">
              <a:alpha val="92000"/>
            </a:srgbClr>
          </a:solidFill>
          <a:ln w="41275">
            <a:solidFill>
              <a:schemeClr val="accent6">
                <a:lumMod val="75000"/>
              </a:schemeClr>
            </a:solid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50" b="0" i="0" u="none" strike="noStrike" kern="1200" baseline="0">
                  <a:solidFill>
                    <a:srgbClr val="E2AC00"/>
                  </a:solidFill>
                  <a:latin typeface="Calibri" panose="020F0502020204030204"/>
                  <a:ea typeface="Calibri" panose="020F0502020204030204" pitchFamily="34" charset="0"/>
                  <a:cs typeface="Calibri" panose="020F0502020204030204" pitchFamily="34" charset="0"/>
                </a:defRPr>
              </a:pPr>
              <a:endParaRPr lang="en-US"/>
            </a:p>
          </c:txPr>
        </c:dLbl>
      </c:pivotFmt>
      <c:pivotFmt>
        <c:idx val="11"/>
        <c:spPr>
          <a:solidFill>
            <a:srgbClr val="FFD833">
              <a:alpha val="92000"/>
            </a:srgbClr>
          </a:solidFill>
          <a:ln w="41275">
            <a:solidFill>
              <a:schemeClr val="accent6">
                <a:lumMod val="75000"/>
              </a:schemeClr>
            </a:solid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50" b="0" i="0" u="none" strike="noStrike" kern="1200" baseline="0">
                  <a:solidFill>
                    <a:srgbClr val="E2AC00"/>
                  </a:solidFill>
                  <a:latin typeface="Calibri" panose="020F0502020204030204"/>
                  <a:ea typeface="Calibri" panose="020F0502020204030204" pitchFamily="34" charset="0"/>
                  <a:cs typeface="Calibri" panose="020F0502020204030204" pitchFamily="34" charset="0"/>
                </a:defRPr>
              </a:pPr>
              <a:endParaRPr lang="en-US"/>
            </a:p>
          </c:txPr>
        </c:dLbl>
      </c:pivotFmt>
      <c:pivotFmt>
        <c:idx val="12"/>
        <c:spPr>
          <a:solidFill>
            <a:srgbClr val="FFD833">
              <a:alpha val="92000"/>
            </a:srgbClr>
          </a:solidFill>
          <a:ln w="41275">
            <a:solidFill>
              <a:schemeClr val="accent6">
                <a:lumMod val="75000"/>
              </a:schemeClr>
            </a:solidFill>
          </a:ln>
          <a:effectLst>
            <a:innerShdw dist="12700" dir="16200000">
              <a:schemeClr val="lt1">
                <a:alpha val="75000"/>
              </a:schemeClr>
            </a:innerShdw>
          </a:effectLst>
        </c:spPr>
        <c:dLbl>
          <c:idx val="0"/>
          <c:layout>
            <c:manualLayout>
              <c:x val="-1.1999998110236517E-2"/>
              <c:y val="-0.25661042789834776"/>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4">
                      <a:lumMod val="75000"/>
                    </a:schemeClr>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560363899314875E-2"/>
          <c:y val="3.078502749970324E-2"/>
          <c:w val="0.91649645727906059"/>
          <c:h val="0.87685039370078743"/>
        </c:manualLayout>
      </c:layout>
      <c:areaChart>
        <c:grouping val="standard"/>
        <c:varyColors val="0"/>
        <c:ser>
          <c:idx val="0"/>
          <c:order val="0"/>
          <c:tx>
            <c:strRef>
              <c:f>'Design Sheet'!$C$73</c:f>
              <c:strCache>
                <c:ptCount val="1"/>
                <c:pt idx="0">
                  <c:v>Total</c:v>
                </c:pt>
              </c:strCache>
            </c:strRef>
          </c:tx>
          <c:spPr>
            <a:solidFill>
              <a:srgbClr val="FFD833">
                <a:alpha val="92000"/>
              </a:srgbClr>
            </a:solidFill>
            <a:ln w="41275">
              <a:solidFill>
                <a:schemeClr val="accent6">
                  <a:lumMod val="7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3-0D37-4E57-A110-CADD908B49B6}"/>
              </c:ext>
            </c:extLst>
          </c:dPt>
          <c:dPt>
            <c:idx val="8"/>
            <c:bubble3D val="0"/>
            <c:extLst>
              <c:ext xmlns:c16="http://schemas.microsoft.com/office/drawing/2014/chart" uri="{C3380CC4-5D6E-409C-BE32-E72D297353CC}">
                <c16:uniqueId val="{00000009-0D37-4E57-A110-CADD908B49B6}"/>
              </c:ext>
            </c:extLst>
          </c:dPt>
          <c:dLbls>
            <c:dLbl>
              <c:idx val="0"/>
              <c:layout>
                <c:manualLayout>
                  <c:x val="2.3444229806110037E-2"/>
                  <c:y val="-0.2507783009535868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accent4">
                          <a:lumMod val="75000"/>
                        </a:schemeClr>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37-4E57-A110-CADD908B49B6}"/>
                </c:ext>
              </c:extLst>
            </c:dLbl>
            <c:dLbl>
              <c:idx val="1"/>
              <c:layout>
                <c:manualLayout>
                  <c:x val="-9.9228220610118132E-3"/>
                  <c:y val="0"/>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4">
                          <a:lumMod val="75000"/>
                        </a:schemeClr>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19-48E9-A57A-58F09C08AB87}"/>
                </c:ext>
              </c:extLst>
            </c:dLbl>
            <c:dLbl>
              <c:idx val="8"/>
              <c:layout>
                <c:manualLayout>
                  <c:x val="-1.1999998110236517E-2"/>
                  <c:y val="-0.25661042789834776"/>
                </c:manualLayout>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accent4">
                          <a:lumMod val="75000"/>
                        </a:schemeClr>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D37-4E57-A110-CADD908B49B6}"/>
                </c:ext>
              </c:extLst>
            </c:dLbl>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accent4">
                        <a:lumMod val="75000"/>
                      </a:schemeClr>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'Design Sheet'!$B$74:$B$83</c:f>
              <c:strCache>
                <c:ptCount val="9"/>
                <c:pt idx="0">
                  <c:v>2011</c:v>
                </c:pt>
                <c:pt idx="1">
                  <c:v>2012</c:v>
                </c:pt>
                <c:pt idx="2">
                  <c:v>2014</c:v>
                </c:pt>
                <c:pt idx="3">
                  <c:v>2015</c:v>
                </c:pt>
                <c:pt idx="4">
                  <c:v>2016</c:v>
                </c:pt>
                <c:pt idx="5">
                  <c:v>2017</c:v>
                </c:pt>
                <c:pt idx="6">
                  <c:v>2018</c:v>
                </c:pt>
                <c:pt idx="7">
                  <c:v>2020</c:v>
                </c:pt>
                <c:pt idx="8">
                  <c:v>2022</c:v>
                </c:pt>
              </c:strCache>
            </c:strRef>
          </c:cat>
          <c:val>
            <c:numRef>
              <c:f>'Design Sheet'!$C$74:$C$83</c:f>
              <c:numCache>
                <c:formatCode>"₹"\ #,##0.0,"K"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0D37-4E57-A110-CADD908B49B6}"/>
            </c:ext>
          </c:extLst>
        </c:ser>
        <c:dLbls>
          <c:showLegendKey val="0"/>
          <c:showVal val="1"/>
          <c:showCatName val="0"/>
          <c:showSerName val="0"/>
          <c:showPercent val="0"/>
          <c:showBubbleSize val="0"/>
        </c:dLbls>
        <c:dropLines>
          <c:spPr>
            <a:ln w="9525" cap="rnd" cmpd="sng" algn="ctr">
              <a:solidFill>
                <a:schemeClr val="bg1">
                  <a:lumMod val="75000"/>
                  <a:alpha val="40000"/>
                </a:schemeClr>
              </a:solidFill>
              <a:round/>
            </a:ln>
            <a:effectLst/>
          </c:spPr>
        </c:dropLines>
        <c:axId val="797803248"/>
        <c:axId val="797796048"/>
      </c:areaChart>
      <c:catAx>
        <c:axId val="797803248"/>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rgbClr val="483700"/>
                </a:solidFill>
                <a:latin typeface="+mn-lt"/>
                <a:ea typeface="+mn-ea"/>
                <a:cs typeface="+mn-cs"/>
              </a:defRPr>
            </a:pPr>
            <a:endParaRPr lang="en-US"/>
          </a:p>
        </c:txPr>
        <c:crossAx val="797796048"/>
        <c:crosses val="autoZero"/>
        <c:auto val="1"/>
        <c:lblAlgn val="ctr"/>
        <c:lblOffset val="100"/>
        <c:noMultiLvlLbl val="0"/>
      </c:catAx>
      <c:valAx>
        <c:axId val="797796048"/>
        <c:scaling>
          <c:orientation val="minMax"/>
        </c:scaling>
        <c:delete val="1"/>
        <c:axPos val="l"/>
        <c:numFmt formatCode="&quot;₹&quot;\ #,##0.0,&quot;K&quot;" sourceLinked="1"/>
        <c:majorTickMark val="out"/>
        <c:minorTickMark val="none"/>
        <c:tickLblPos val="nextTo"/>
        <c:crossAx val="797803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833"/>
          </a:solidFill>
          <a:ln>
            <a:noFill/>
          </a:ln>
          <a:effectLst/>
        </c:spPr>
        <c:dLbl>
          <c:idx val="0"/>
          <c:layout>
            <c:manualLayout>
              <c:x val="0.20306873636881112"/>
              <c:y val="-4.299768857194954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43857730363093"/>
                  <c:h val="0.15337889766308288"/>
                </c:manualLayout>
              </c15:layout>
            </c:ext>
          </c:extLst>
        </c:dLbl>
      </c:pivotFmt>
      <c:pivotFmt>
        <c:idx val="7"/>
        <c:spPr>
          <a:solidFill>
            <a:srgbClr val="00B050"/>
          </a:solidFill>
          <a:ln>
            <a:noFill/>
          </a:ln>
          <a:effectLst/>
        </c:spPr>
        <c:dLbl>
          <c:idx val="0"/>
          <c:layout>
            <c:manualLayout>
              <c:x val="0.17057795174532517"/>
              <c:y val="8.599537714389909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09295751226407"/>
                  <c:h val="0.15337889766308288"/>
                </c:manualLayout>
              </c15:layout>
            </c:ext>
          </c:extLst>
        </c:dLbl>
      </c:pivotFmt>
      <c:pivotFmt>
        <c:idx val="8"/>
        <c:spPr>
          <a:solidFill>
            <a:schemeClr val="accent6">
              <a:lumMod val="50000"/>
            </a:schemeClr>
          </a:solidFill>
          <a:ln>
            <a:noFill/>
          </a:ln>
          <a:effectLst/>
        </c:spPr>
        <c:dLbl>
          <c:idx val="0"/>
          <c:layout>
            <c:manualLayout>
              <c:x val="-0.1494858426738446"/>
              <c:y val="-0.2147254629629629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551440881947241"/>
                  <c:h val="0.15337889766308288"/>
                </c:manualLayout>
              </c15:layout>
            </c:ext>
          </c:extLst>
        </c:dLbl>
      </c:pivotFmt>
    </c:pivotFmts>
    <c:plotArea>
      <c:layout>
        <c:manualLayout>
          <c:layoutTarget val="inner"/>
          <c:xMode val="edge"/>
          <c:yMode val="edge"/>
          <c:x val="0.22690417803051344"/>
          <c:y val="0"/>
          <c:w val="0.60692865221046932"/>
          <c:h val="1"/>
        </c:manualLayout>
      </c:layout>
      <c:doughnutChart>
        <c:varyColors val="1"/>
        <c:ser>
          <c:idx val="0"/>
          <c:order val="0"/>
          <c:tx>
            <c:strRef>
              <c:f>'Design Sheet'!$C$94</c:f>
              <c:strCache>
                <c:ptCount val="1"/>
                <c:pt idx="0">
                  <c:v>Total</c:v>
                </c:pt>
              </c:strCache>
            </c:strRef>
          </c:tx>
          <c:dPt>
            <c:idx val="0"/>
            <c:bubble3D val="0"/>
            <c:spPr>
              <a:solidFill>
                <a:srgbClr val="FFD833"/>
              </a:solidFill>
              <a:ln>
                <a:noFill/>
              </a:ln>
              <a:effectLst/>
            </c:spPr>
            <c:extLst>
              <c:ext xmlns:c16="http://schemas.microsoft.com/office/drawing/2014/chart" uri="{C3380CC4-5D6E-409C-BE32-E72D297353CC}">
                <c16:uniqueId val="{00000001-2AAA-4174-BF07-70E523038E47}"/>
              </c:ext>
            </c:extLst>
          </c:dPt>
          <c:dPt>
            <c:idx val="1"/>
            <c:bubble3D val="0"/>
            <c:spPr>
              <a:solidFill>
                <a:srgbClr val="00B050"/>
              </a:solidFill>
              <a:ln>
                <a:noFill/>
              </a:ln>
              <a:effectLst/>
            </c:spPr>
            <c:extLst>
              <c:ext xmlns:c16="http://schemas.microsoft.com/office/drawing/2014/chart" uri="{C3380CC4-5D6E-409C-BE32-E72D297353CC}">
                <c16:uniqueId val="{00000003-2AAA-4174-BF07-70E523038E47}"/>
              </c:ext>
            </c:extLst>
          </c:dPt>
          <c:dPt>
            <c:idx val="2"/>
            <c:bubble3D val="0"/>
            <c:spPr>
              <a:solidFill>
                <a:schemeClr val="accent6">
                  <a:lumMod val="50000"/>
                </a:schemeClr>
              </a:solidFill>
              <a:ln>
                <a:noFill/>
              </a:ln>
              <a:effectLst/>
            </c:spPr>
            <c:extLst>
              <c:ext xmlns:c16="http://schemas.microsoft.com/office/drawing/2014/chart" uri="{C3380CC4-5D6E-409C-BE32-E72D297353CC}">
                <c16:uniqueId val="{00000005-2AAA-4174-BF07-70E523038E47}"/>
              </c:ext>
            </c:extLst>
          </c:dPt>
          <c:dLbls>
            <c:dLbl>
              <c:idx val="0"/>
              <c:layout>
                <c:manualLayout>
                  <c:x val="0.20306873636881112"/>
                  <c:y val="-4.2997688571949549E-2"/>
                </c:manualLayout>
              </c:layout>
              <c:showLegendKey val="0"/>
              <c:showVal val="1"/>
              <c:showCatName val="0"/>
              <c:showSerName val="0"/>
              <c:showPercent val="0"/>
              <c:showBubbleSize val="0"/>
              <c:extLst>
                <c:ext xmlns:c15="http://schemas.microsoft.com/office/drawing/2012/chart" uri="{CE6537A1-D6FC-4f65-9D91-7224C49458BB}">
                  <c15:layout>
                    <c:manualLayout>
                      <c:w val="0.22843857730363093"/>
                      <c:h val="0.15337889766308288"/>
                    </c:manualLayout>
                  </c15:layout>
                </c:ext>
                <c:ext xmlns:c16="http://schemas.microsoft.com/office/drawing/2014/chart" uri="{C3380CC4-5D6E-409C-BE32-E72D297353CC}">
                  <c16:uniqueId val="{00000001-2AAA-4174-BF07-70E523038E47}"/>
                </c:ext>
              </c:extLst>
            </c:dLbl>
            <c:dLbl>
              <c:idx val="1"/>
              <c:layout>
                <c:manualLayout>
                  <c:x val="0.17057795174532517"/>
                  <c:y val="8.5995377143899099E-2"/>
                </c:manualLayout>
              </c:layout>
              <c:showLegendKey val="0"/>
              <c:showVal val="1"/>
              <c:showCatName val="0"/>
              <c:showSerName val="0"/>
              <c:showPercent val="0"/>
              <c:showBubbleSize val="0"/>
              <c:extLst>
                <c:ext xmlns:c15="http://schemas.microsoft.com/office/drawing/2012/chart" uri="{CE6537A1-D6FC-4f65-9D91-7224C49458BB}">
                  <c15:layout>
                    <c:manualLayout>
                      <c:w val="0.2609295751226407"/>
                      <c:h val="0.15337889766308288"/>
                    </c:manualLayout>
                  </c15:layout>
                </c:ext>
                <c:ext xmlns:c16="http://schemas.microsoft.com/office/drawing/2014/chart" uri="{C3380CC4-5D6E-409C-BE32-E72D297353CC}">
                  <c16:uniqueId val="{00000003-2AAA-4174-BF07-70E523038E47}"/>
                </c:ext>
              </c:extLst>
            </c:dLbl>
            <c:dLbl>
              <c:idx val="2"/>
              <c:layout>
                <c:manualLayout>
                  <c:x val="-0.1494858426738446"/>
                  <c:y val="-0.21472546296296297"/>
                </c:manualLayout>
              </c:layout>
              <c:showLegendKey val="0"/>
              <c:showVal val="1"/>
              <c:showCatName val="0"/>
              <c:showSerName val="0"/>
              <c:showPercent val="0"/>
              <c:showBubbleSize val="0"/>
              <c:extLst>
                <c:ext xmlns:c15="http://schemas.microsoft.com/office/drawing/2012/chart" uri="{CE6537A1-D6FC-4f65-9D91-7224C49458BB}">
                  <c15:layout>
                    <c:manualLayout>
                      <c:w val="0.25551440881947241"/>
                      <c:h val="0.15337889766308288"/>
                    </c:manualLayout>
                  </c15:layout>
                </c:ext>
                <c:ext xmlns:c16="http://schemas.microsoft.com/office/drawing/2014/chart" uri="{C3380CC4-5D6E-409C-BE32-E72D297353CC}">
                  <c16:uniqueId val="{00000005-2AAA-4174-BF07-70E523038E4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'Design Sheet'!$B$95:$B$98</c:f>
              <c:strCache>
                <c:ptCount val="3"/>
                <c:pt idx="0">
                  <c:v>High</c:v>
                </c:pt>
                <c:pt idx="1">
                  <c:v>Medium</c:v>
                </c:pt>
                <c:pt idx="2">
                  <c:v>Small</c:v>
                </c:pt>
              </c:strCache>
            </c:strRef>
          </c:cat>
          <c:val>
            <c:numRef>
              <c:f>'Design Sheet'!$C$95:$C$98</c:f>
              <c:numCache>
                <c:formatCode>"₹"\ #,##0.0,"K"</c:formatCode>
                <c:ptCount val="3"/>
                <c:pt idx="0">
                  <c:v>248991.58600000001</c:v>
                </c:pt>
                <c:pt idx="1">
                  <c:v>507895.73639999999</c:v>
                </c:pt>
                <c:pt idx="2">
                  <c:v>444794.1704</c:v>
                </c:pt>
              </c:numCache>
            </c:numRef>
          </c:val>
          <c:extLst>
            <c:ext xmlns:c16="http://schemas.microsoft.com/office/drawing/2014/chart" uri="{C3380CC4-5D6E-409C-BE32-E72D297353CC}">
              <c16:uniqueId val="{00000006-2AAA-4174-BF07-70E523038E4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1.8386915320308096E-2"/>
          <c:y val="0.26098842592592592"/>
          <c:w val="0.214575673916338"/>
          <c:h val="0.73436250000000003"/>
        </c:manualLayout>
      </c:layout>
      <c:overlay val="0"/>
      <c:spPr>
        <a:noFill/>
        <a:ln>
          <a:noFill/>
        </a:ln>
        <a:effectLst/>
      </c:spPr>
      <c:txPr>
        <a:bodyPr rot="0" spcFirstLastPara="1" vertOverflow="ellipsis" vert="horz" wrap="square" anchor="ctr" anchorCtr="1"/>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83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833"/>
          </a:solidFill>
          <a:ln>
            <a:noFill/>
          </a:ln>
          <a:effectLst/>
        </c:spPr>
        <c:dLbl>
          <c:idx val="0"/>
          <c:layout>
            <c:manualLayout>
              <c:x val="0"/>
              <c:y val="1.1759259259259205E-2"/>
            </c:manualLayout>
          </c:layout>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95984628477"/>
          <c:y val="7.0555555555555552E-2"/>
          <c:w val="0.65062689146509933"/>
          <c:h val="0.87064814814814817"/>
        </c:manualLayout>
      </c:layout>
      <c:barChart>
        <c:barDir val="bar"/>
        <c:grouping val="clustered"/>
        <c:varyColors val="0"/>
        <c:ser>
          <c:idx val="0"/>
          <c:order val="0"/>
          <c:tx>
            <c:strRef>
              <c:f>'Design Sheet'!$C$142</c:f>
              <c:strCache>
                <c:ptCount val="1"/>
                <c:pt idx="0">
                  <c:v>Total</c:v>
                </c:pt>
              </c:strCache>
            </c:strRef>
          </c:tx>
          <c:spPr>
            <a:solidFill>
              <a:srgbClr val="FFD833"/>
            </a:solidFill>
            <a:ln>
              <a:noFill/>
            </a:ln>
            <a:effectLst/>
          </c:spPr>
          <c:invertIfNegative val="0"/>
          <c:dLbls>
            <c:dLbl>
              <c:idx val="1"/>
              <c:layout>
                <c:manualLayout>
                  <c:x val="0"/>
                  <c:y val="1.1759259259259205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Sheet'!$B$143:$B$147</c:f>
              <c:strCache>
                <c:ptCount val="4"/>
                <c:pt idx="0">
                  <c:v>Grocery Store</c:v>
                </c:pt>
                <c:pt idx="1">
                  <c:v>Supermarket Type1</c:v>
                </c:pt>
                <c:pt idx="2">
                  <c:v>Supermarket Type2</c:v>
                </c:pt>
                <c:pt idx="3">
                  <c:v>Supermarket Type3</c:v>
                </c:pt>
              </c:strCache>
            </c:strRef>
          </c:cat>
          <c:val>
            <c:numRef>
              <c:f>'Design Sheet'!$C$143:$C$147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278E-436D-B6ED-BDADA5C4E404}"/>
            </c:ext>
          </c:extLst>
        </c:ser>
        <c:dLbls>
          <c:dLblPos val="outEnd"/>
          <c:showLegendKey val="0"/>
          <c:showVal val="1"/>
          <c:showCatName val="0"/>
          <c:showSerName val="0"/>
          <c:showPercent val="0"/>
          <c:showBubbleSize val="0"/>
        </c:dLbls>
        <c:gapWidth val="182"/>
        <c:axId val="572978480"/>
        <c:axId val="630200216"/>
      </c:barChart>
      <c:catAx>
        <c:axId val="572978480"/>
        <c:scaling>
          <c:orientation val="minMax"/>
        </c:scaling>
        <c:delete val="1"/>
        <c:axPos val="l"/>
        <c:numFmt formatCode="General" sourceLinked="1"/>
        <c:majorTickMark val="none"/>
        <c:minorTickMark val="none"/>
        <c:tickLblPos val="nextTo"/>
        <c:crossAx val="630200216"/>
        <c:crosses val="autoZero"/>
        <c:auto val="1"/>
        <c:lblAlgn val="ctr"/>
        <c:lblOffset val="100"/>
        <c:noMultiLvlLbl val="0"/>
      </c:catAx>
      <c:valAx>
        <c:axId val="630200216"/>
        <c:scaling>
          <c:orientation val="minMax"/>
        </c:scaling>
        <c:delete val="1"/>
        <c:axPos val="b"/>
        <c:numFmt formatCode="General" sourceLinked="1"/>
        <c:majorTickMark val="none"/>
        <c:minorTickMark val="none"/>
        <c:tickLblPos val="nextTo"/>
        <c:crossAx val="57297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Sheet!PivotTable12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'Design Sheet'!$C$126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Sheet'!$B$127:$B$131</c:f>
              <c:strCache>
                <c:ptCount val="4"/>
                <c:pt idx="0">
                  <c:v>Grocery Store</c:v>
                </c:pt>
                <c:pt idx="1">
                  <c:v>Supermarket Type2</c:v>
                </c:pt>
                <c:pt idx="2">
                  <c:v>Supermarket Type1</c:v>
                </c:pt>
                <c:pt idx="3">
                  <c:v>Supermarket Type3</c:v>
                </c:pt>
              </c:strCache>
            </c:strRef>
          </c:cat>
          <c:val>
            <c:numRef>
              <c:f>'Design Sheet'!$C$127:$C$131</c:f>
              <c:numCache>
                <c:formatCode>"₹"\ ##,#00.00,"M"</c:formatCode>
                <c:ptCount val="4"/>
                <c:pt idx="0">
                  <c:v>78131.566600000006</c:v>
                </c:pt>
                <c:pt idx="1">
                  <c:v>131477.7764</c:v>
                </c:pt>
                <c:pt idx="2">
                  <c:v>524959.66319999995</c:v>
                </c:pt>
                <c:pt idx="3">
                  <c:v>130714.6746</c:v>
                </c:pt>
              </c:numCache>
            </c:numRef>
          </c:val>
          <c:extLst>
            <c:ext xmlns:c16="http://schemas.microsoft.com/office/drawing/2014/chart" uri="{C3380CC4-5D6E-409C-BE32-E72D297353CC}">
              <c16:uniqueId val="{00000000-79AF-4364-B604-6621C8EC4A4E}"/>
            </c:ext>
          </c:extLst>
        </c:ser>
        <c:dLbls>
          <c:dLblPos val="outEnd"/>
          <c:showLegendKey val="0"/>
          <c:showVal val="1"/>
          <c:showCatName val="0"/>
          <c:showSerName val="0"/>
          <c:showPercent val="0"/>
          <c:showBubbleSize val="0"/>
        </c:dLbls>
        <c:gapWidth val="182"/>
        <c:axId val="734792928"/>
        <c:axId val="734791848"/>
      </c:barChart>
      <c:catAx>
        <c:axId val="734792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dirty="0">
                <a:solidFill>
                  <a:srgbClr val="483700"/>
                </a:solidFill>
                <a:latin typeface="Calibri" panose="020F0502020204030204"/>
                <a:ea typeface="Calibri" panose="020F0502020204030204" pitchFamily="34" charset="0"/>
                <a:cs typeface="Calibri" panose="020F0502020204030204" pitchFamily="34" charset="0"/>
              </a:defRPr>
            </a:pPr>
            <a:endParaRPr lang="en-US"/>
          </a:p>
        </c:txPr>
        <c:crossAx val="734791848"/>
        <c:crosses val="autoZero"/>
        <c:auto val="1"/>
        <c:lblAlgn val="ctr"/>
        <c:lblOffset val="100"/>
        <c:noMultiLvlLbl val="0"/>
      </c:catAx>
      <c:valAx>
        <c:axId val="734791848"/>
        <c:scaling>
          <c:orientation val="minMax"/>
        </c:scaling>
        <c:delete val="1"/>
        <c:axPos val="b"/>
        <c:numFmt formatCode="&quot;₹&quot;\ ##,#00.00,&quot;M&quot;" sourceLinked="1"/>
        <c:majorTickMark val="out"/>
        <c:minorTickMark val="none"/>
        <c:tickLblPos val="nextTo"/>
        <c:crossAx val="73479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5398075240595"/>
          <c:y val="7.407407407407407E-2"/>
          <c:w val="0.69299496937882765"/>
          <c:h val="0.8416746864975212"/>
        </c:manualLayout>
      </c:layout>
      <c:barChart>
        <c:barDir val="bar"/>
        <c:grouping val="clustered"/>
        <c:varyColors val="0"/>
        <c:ser>
          <c:idx val="0"/>
          <c:order val="0"/>
          <c:tx>
            <c:strRef>
              <c:f>'Design Sheet'!$C$135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Sheet'!$B$136:$B$140</c:f>
              <c:strCache>
                <c:ptCount val="4"/>
                <c:pt idx="0">
                  <c:v>Grocery Store</c:v>
                </c:pt>
                <c:pt idx="1">
                  <c:v>Supermarket Type1</c:v>
                </c:pt>
                <c:pt idx="2">
                  <c:v>Supermarket Type2</c:v>
                </c:pt>
                <c:pt idx="3">
                  <c:v>Supermarket Type3</c:v>
                </c:pt>
              </c:strCache>
            </c:strRef>
          </c:cat>
          <c:val>
            <c:numRef>
              <c:f>'Design Sheet'!$C$136:$C$140</c:f>
              <c:numCache>
                <c:formatCode>"₹"0"M"</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AB1C-487E-A030-96AA7C08CDE6}"/>
            </c:ext>
          </c:extLst>
        </c:ser>
        <c:dLbls>
          <c:dLblPos val="outEnd"/>
          <c:showLegendKey val="0"/>
          <c:showVal val="1"/>
          <c:showCatName val="0"/>
          <c:showSerName val="0"/>
          <c:showPercent val="0"/>
          <c:showBubbleSize val="0"/>
        </c:dLbls>
        <c:gapWidth val="182"/>
        <c:axId val="640508480"/>
        <c:axId val="640509200"/>
      </c:barChart>
      <c:catAx>
        <c:axId val="640508480"/>
        <c:scaling>
          <c:orientation val="minMax"/>
        </c:scaling>
        <c:delete val="1"/>
        <c:axPos val="l"/>
        <c:numFmt formatCode="General" sourceLinked="1"/>
        <c:majorTickMark val="none"/>
        <c:minorTickMark val="none"/>
        <c:tickLblPos val="nextTo"/>
        <c:crossAx val="640509200"/>
        <c:crosses val="autoZero"/>
        <c:auto val="1"/>
        <c:lblAlgn val="ctr"/>
        <c:lblOffset val="100"/>
        <c:noMultiLvlLbl val="0"/>
      </c:catAx>
      <c:valAx>
        <c:axId val="640509200"/>
        <c:scaling>
          <c:orientation val="minMax"/>
        </c:scaling>
        <c:delete val="1"/>
        <c:axPos val="b"/>
        <c:numFmt formatCode="&quot;₹&quot;0&quot;M&quot;" sourceLinked="1"/>
        <c:majorTickMark val="none"/>
        <c:minorTickMark val="none"/>
        <c:tickLblPos val="nextTo"/>
        <c:crossAx val="64050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81031307550645E-2"/>
          <c:y val="6.6269052352551358E-2"/>
          <c:w val="0.73352938617479446"/>
          <c:h val="0.85420808482438704"/>
        </c:manualLayout>
      </c:layout>
      <c:barChart>
        <c:barDir val="bar"/>
        <c:grouping val="clustered"/>
        <c:varyColors val="0"/>
        <c:ser>
          <c:idx val="0"/>
          <c:order val="0"/>
          <c:tx>
            <c:strRef>
              <c:f>'Design Sheet'!$C$26:$C$27</c:f>
              <c:strCache>
                <c:ptCount val="1"/>
                <c:pt idx="0">
                  <c:v>Low Fat</c:v>
                </c:pt>
              </c:strCache>
            </c:strRef>
          </c:tx>
          <c:spPr>
            <a:solidFill>
              <a:schemeClr val="accent1"/>
            </a:solidFill>
            <a:ln>
              <a:noFill/>
            </a:ln>
            <a:effectLst/>
          </c:spPr>
          <c:invertIfNegative val="0"/>
          <c:cat>
            <c:strRef>
              <c:f>'Design Sheet'!$B$28:$B$31</c:f>
              <c:strCache>
                <c:ptCount val="3"/>
                <c:pt idx="0">
                  <c:v>Tier 1</c:v>
                </c:pt>
                <c:pt idx="1">
                  <c:v>Tier 2</c:v>
                </c:pt>
                <c:pt idx="2">
                  <c:v>Tier 3</c:v>
                </c:pt>
              </c:strCache>
            </c:strRef>
          </c:cat>
          <c:val>
            <c:numRef>
              <c:f>'Design Sheet'!$C$28:$C$31</c:f>
              <c:numCache>
                <c:formatCode>"₹"\ #,##0.0,"K"</c:formatCode>
                <c:ptCount val="3"/>
                <c:pt idx="0">
                  <c:v>215047.91260000001</c:v>
                </c:pt>
                <c:pt idx="1">
                  <c:v>254464.7794</c:v>
                </c:pt>
                <c:pt idx="2">
                  <c:v>306806.9964</c:v>
                </c:pt>
              </c:numCache>
            </c:numRef>
          </c:val>
          <c:extLst>
            <c:ext xmlns:c16="http://schemas.microsoft.com/office/drawing/2014/chart" uri="{C3380CC4-5D6E-409C-BE32-E72D297353CC}">
              <c16:uniqueId val="{00000000-14D0-47F0-80AC-F0BAAA2D7001}"/>
            </c:ext>
          </c:extLst>
        </c:ser>
        <c:ser>
          <c:idx val="1"/>
          <c:order val="1"/>
          <c:tx>
            <c:strRef>
              <c:f>'Design Sheet'!$D$26:$D$27</c:f>
              <c:strCache>
                <c:ptCount val="1"/>
                <c:pt idx="0">
                  <c:v>Regular</c:v>
                </c:pt>
              </c:strCache>
            </c:strRef>
          </c:tx>
          <c:spPr>
            <a:solidFill>
              <a:schemeClr val="accent2"/>
            </a:solidFill>
            <a:ln>
              <a:noFill/>
            </a:ln>
            <a:effectLst/>
          </c:spPr>
          <c:invertIfNegative val="0"/>
          <c:cat>
            <c:strRef>
              <c:f>'Design Sheet'!$B$28:$B$31</c:f>
              <c:strCache>
                <c:ptCount val="3"/>
                <c:pt idx="0">
                  <c:v>Tier 1</c:v>
                </c:pt>
                <c:pt idx="1">
                  <c:v>Tier 2</c:v>
                </c:pt>
                <c:pt idx="2">
                  <c:v>Tier 3</c:v>
                </c:pt>
              </c:strCache>
            </c:strRef>
          </c:cat>
          <c:val>
            <c:numRef>
              <c:f>'Design Sheet'!$D$28:$D$31</c:f>
              <c:numCache>
                <c:formatCode>"₹"\ #,##0.0,"K"</c:formatCode>
                <c:ptCount val="3"/>
                <c:pt idx="0">
                  <c:v>121349.89939999999</c:v>
                </c:pt>
                <c:pt idx="1">
                  <c:v>138685.8682</c:v>
                </c:pt>
                <c:pt idx="2">
                  <c:v>165326.0368</c:v>
                </c:pt>
              </c:numCache>
            </c:numRef>
          </c:val>
          <c:extLst>
            <c:ext xmlns:c16="http://schemas.microsoft.com/office/drawing/2014/chart" uri="{C3380CC4-5D6E-409C-BE32-E72D297353CC}">
              <c16:uniqueId val="{00000001-14D0-47F0-80AC-F0BAAA2D7001}"/>
            </c:ext>
          </c:extLst>
        </c:ser>
        <c:dLbls>
          <c:showLegendKey val="0"/>
          <c:showVal val="0"/>
          <c:showCatName val="0"/>
          <c:showSerName val="0"/>
          <c:showPercent val="0"/>
          <c:showBubbleSize val="0"/>
        </c:dLbls>
        <c:gapWidth val="182"/>
        <c:axId val="541712832"/>
        <c:axId val="541713192"/>
      </c:barChart>
      <c:catAx>
        <c:axId val="541712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13192"/>
        <c:crosses val="autoZero"/>
        <c:auto val="1"/>
        <c:lblAlgn val="ctr"/>
        <c:lblOffset val="100"/>
        <c:noMultiLvlLbl val="0"/>
      </c:catAx>
      <c:valAx>
        <c:axId val="541713192"/>
        <c:scaling>
          <c:orientation val="minMax"/>
        </c:scaling>
        <c:delete val="0"/>
        <c:axPos val="b"/>
        <c:numFmt formatCode="&quot;₹&quot;\ #,##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Sheet'!$C$50</c:f>
              <c:strCache>
                <c:ptCount val="1"/>
                <c:pt idx="0">
                  <c:v>Total</c:v>
                </c:pt>
              </c:strCache>
            </c:strRef>
          </c:tx>
          <c:spPr>
            <a:solidFill>
              <a:schemeClr val="accent1"/>
            </a:solidFill>
            <a:ln>
              <a:noFill/>
            </a:ln>
            <a:effectLst/>
          </c:spPr>
          <c:invertIfNegative val="0"/>
          <c:cat>
            <c:strRef>
              <c:f>'Design Sheet'!$B$51:$B$67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Sheet'!$C$51:$C$67</c:f>
              <c:numCache>
                <c:formatCode>"₹"\ #,##0.0,"K"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CFDD-4DD8-924C-AF6E1A2841BD}"/>
            </c:ext>
          </c:extLst>
        </c:ser>
        <c:dLbls>
          <c:showLegendKey val="0"/>
          <c:showVal val="0"/>
          <c:showCatName val="0"/>
          <c:showSerName val="0"/>
          <c:showPercent val="0"/>
          <c:showBubbleSize val="0"/>
        </c:dLbls>
        <c:gapWidth val="219"/>
        <c:axId val="402918224"/>
        <c:axId val="402913904"/>
      </c:barChart>
      <c:catAx>
        <c:axId val="402918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3904"/>
        <c:crosses val="autoZero"/>
        <c:auto val="1"/>
        <c:lblAlgn val="ctr"/>
        <c:lblOffset val="100"/>
        <c:noMultiLvlLbl val="0"/>
      </c:catAx>
      <c:valAx>
        <c:axId val="402913904"/>
        <c:scaling>
          <c:orientation val="minMax"/>
        </c:scaling>
        <c:delete val="1"/>
        <c:axPos val="b"/>
        <c:numFmt formatCode="&quot;₹&quot;\ #,##0.0,&quot;K&quot;" sourceLinked="1"/>
        <c:majorTickMark val="out"/>
        <c:minorTickMark val="none"/>
        <c:tickLblPos val="nextTo"/>
        <c:crossAx val="40291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9247833746809"/>
          <c:y val="2.5428331875182269E-2"/>
          <c:w val="0.78229245316938123"/>
          <c:h val="0.8416746864975212"/>
        </c:manualLayout>
      </c:layout>
      <c:areaChart>
        <c:grouping val="standard"/>
        <c:varyColors val="0"/>
        <c:ser>
          <c:idx val="0"/>
          <c:order val="0"/>
          <c:tx>
            <c:strRef>
              <c:f>'Design Sheet'!$C$73</c:f>
              <c:strCache>
                <c:ptCount val="1"/>
                <c:pt idx="0">
                  <c:v>Total</c:v>
                </c:pt>
              </c:strCache>
            </c:strRef>
          </c:tx>
          <c:spPr>
            <a:solidFill>
              <a:schemeClr val="accent1"/>
            </a:solidFill>
            <a:ln>
              <a:noFill/>
            </a:ln>
            <a:effectLst/>
          </c:spPr>
          <c:cat>
            <c:strRef>
              <c:f>'Design Sheet'!$B$74:$B$83</c:f>
              <c:strCache>
                <c:ptCount val="9"/>
                <c:pt idx="0">
                  <c:v>2011</c:v>
                </c:pt>
                <c:pt idx="1">
                  <c:v>2012</c:v>
                </c:pt>
                <c:pt idx="2">
                  <c:v>2014</c:v>
                </c:pt>
                <c:pt idx="3">
                  <c:v>2015</c:v>
                </c:pt>
                <c:pt idx="4">
                  <c:v>2016</c:v>
                </c:pt>
                <c:pt idx="5">
                  <c:v>2017</c:v>
                </c:pt>
                <c:pt idx="6">
                  <c:v>2018</c:v>
                </c:pt>
                <c:pt idx="7">
                  <c:v>2020</c:v>
                </c:pt>
                <c:pt idx="8">
                  <c:v>2022</c:v>
                </c:pt>
              </c:strCache>
            </c:strRef>
          </c:cat>
          <c:val>
            <c:numRef>
              <c:f>'Design Sheet'!$C$74:$C$83</c:f>
              <c:numCache>
                <c:formatCode>"₹"\ #,##0.0,"K"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B397-4942-AD00-EBF473C3A534}"/>
            </c:ext>
          </c:extLst>
        </c:ser>
        <c:dLbls>
          <c:showLegendKey val="0"/>
          <c:showVal val="0"/>
          <c:showCatName val="0"/>
          <c:showSerName val="0"/>
          <c:showPercent val="0"/>
          <c:showBubbleSize val="0"/>
        </c:dLbls>
        <c:axId val="797803248"/>
        <c:axId val="797796048"/>
      </c:areaChart>
      <c:catAx>
        <c:axId val="79780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796048"/>
        <c:crosses val="autoZero"/>
        <c:auto val="1"/>
        <c:lblAlgn val="ctr"/>
        <c:lblOffset val="100"/>
        <c:noMultiLvlLbl val="0"/>
      </c:catAx>
      <c:valAx>
        <c:axId val="797796048"/>
        <c:scaling>
          <c:orientation val="minMax"/>
        </c:scaling>
        <c:delete val="0"/>
        <c:axPos val="l"/>
        <c:numFmt formatCode="&quot;₹&quot;\ #,##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03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'Design Sheet'!$C$94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31F-4017-A735-55828864415E}"/>
              </c:ext>
            </c:extLst>
          </c:dPt>
          <c:dPt>
            <c:idx val="1"/>
            <c:bubble3D val="0"/>
            <c:spPr>
              <a:solidFill>
                <a:schemeClr val="accent2"/>
              </a:solidFill>
              <a:ln>
                <a:noFill/>
              </a:ln>
              <a:effectLst/>
            </c:spPr>
            <c:extLst>
              <c:ext xmlns:c16="http://schemas.microsoft.com/office/drawing/2014/chart" uri="{C3380CC4-5D6E-409C-BE32-E72D297353CC}">
                <c16:uniqueId val="{00000003-231F-4017-A735-55828864415E}"/>
              </c:ext>
            </c:extLst>
          </c:dPt>
          <c:dPt>
            <c:idx val="2"/>
            <c:bubble3D val="0"/>
            <c:spPr>
              <a:solidFill>
                <a:schemeClr val="accent3"/>
              </a:solidFill>
              <a:ln>
                <a:noFill/>
              </a:ln>
              <a:effectLst/>
            </c:spPr>
            <c:extLst>
              <c:ext xmlns:c16="http://schemas.microsoft.com/office/drawing/2014/chart" uri="{C3380CC4-5D6E-409C-BE32-E72D297353CC}">
                <c16:uniqueId val="{00000005-231F-4017-A735-55828864415E}"/>
              </c:ext>
            </c:extLst>
          </c:dPt>
          <c:cat>
            <c:strRef>
              <c:f>'Design Sheet'!$B$95:$B$98</c:f>
              <c:strCache>
                <c:ptCount val="3"/>
                <c:pt idx="0">
                  <c:v>High</c:v>
                </c:pt>
                <c:pt idx="1">
                  <c:v>Medium</c:v>
                </c:pt>
                <c:pt idx="2">
                  <c:v>Small</c:v>
                </c:pt>
              </c:strCache>
            </c:strRef>
          </c:cat>
          <c:val>
            <c:numRef>
              <c:f>'Design Sheet'!$C$95:$C$98</c:f>
              <c:numCache>
                <c:formatCode>"₹"\ #,##0.0,"K"</c:formatCode>
                <c:ptCount val="3"/>
                <c:pt idx="0">
                  <c:v>248991.58600000001</c:v>
                </c:pt>
                <c:pt idx="1">
                  <c:v>507895.73639999999</c:v>
                </c:pt>
                <c:pt idx="2">
                  <c:v>444794.1704</c:v>
                </c:pt>
              </c:numCache>
            </c:numRef>
          </c:val>
          <c:extLst>
            <c:ext xmlns:c16="http://schemas.microsoft.com/office/drawing/2014/chart" uri="{C3380CC4-5D6E-409C-BE32-E72D297353CC}">
              <c16:uniqueId val="{00000000-96B2-49B6-8E0E-0BB297C60EC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Sheet'!$C$142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Sheet'!$B$143:$B$147</c:f>
              <c:strCache>
                <c:ptCount val="4"/>
                <c:pt idx="0">
                  <c:v>Grocery Store</c:v>
                </c:pt>
                <c:pt idx="1">
                  <c:v>Supermarket Type1</c:v>
                </c:pt>
                <c:pt idx="2">
                  <c:v>Supermarket Type2</c:v>
                </c:pt>
                <c:pt idx="3">
                  <c:v>Supermarket Type3</c:v>
                </c:pt>
              </c:strCache>
            </c:strRef>
          </c:cat>
          <c:val>
            <c:numRef>
              <c:f>'Design Sheet'!$C$143:$C$147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6F1D-46C0-8929-AC78615FBF28}"/>
            </c:ext>
          </c:extLst>
        </c:ser>
        <c:dLbls>
          <c:dLblPos val="outEnd"/>
          <c:showLegendKey val="0"/>
          <c:showVal val="1"/>
          <c:showCatName val="0"/>
          <c:showSerName val="0"/>
          <c:showPercent val="0"/>
          <c:showBubbleSize val="0"/>
        </c:dLbls>
        <c:gapWidth val="182"/>
        <c:axId val="572978480"/>
        <c:axId val="630200216"/>
      </c:barChart>
      <c:catAx>
        <c:axId val="57297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00216"/>
        <c:crosses val="autoZero"/>
        <c:auto val="1"/>
        <c:lblAlgn val="ctr"/>
        <c:lblOffset val="100"/>
        <c:noMultiLvlLbl val="0"/>
      </c:catAx>
      <c:valAx>
        <c:axId val="630200216"/>
        <c:scaling>
          <c:orientation val="minMax"/>
        </c:scaling>
        <c:delete val="1"/>
        <c:axPos val="b"/>
        <c:numFmt formatCode="General" sourceLinked="1"/>
        <c:majorTickMark val="none"/>
        <c:minorTickMark val="none"/>
        <c:tickLblPos val="nextTo"/>
        <c:crossAx val="57297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Sheet!PivotTable12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99521762233703"/>
          <c:y val="0.117096018735363"/>
          <c:w val="0.60100478237766286"/>
          <c:h val="0.82825917252146763"/>
        </c:manualLayout>
      </c:layout>
      <c:barChart>
        <c:barDir val="bar"/>
        <c:grouping val="clustered"/>
        <c:varyColors val="0"/>
        <c:ser>
          <c:idx val="0"/>
          <c:order val="0"/>
          <c:tx>
            <c:strRef>
              <c:f>'Design Sheet'!$C$126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Sheet'!$B$127:$B$131</c:f>
              <c:strCache>
                <c:ptCount val="4"/>
                <c:pt idx="0">
                  <c:v>Grocery Store</c:v>
                </c:pt>
                <c:pt idx="1">
                  <c:v>Supermarket Type2</c:v>
                </c:pt>
                <c:pt idx="2">
                  <c:v>Supermarket Type1</c:v>
                </c:pt>
                <c:pt idx="3">
                  <c:v>Supermarket Type3</c:v>
                </c:pt>
              </c:strCache>
            </c:strRef>
          </c:cat>
          <c:val>
            <c:numRef>
              <c:f>'Design Sheet'!$C$127:$C$131</c:f>
              <c:numCache>
                <c:formatCode>"₹"\ ##,#00.00,"M"</c:formatCode>
                <c:ptCount val="4"/>
                <c:pt idx="0">
                  <c:v>78131.566600000006</c:v>
                </c:pt>
                <c:pt idx="1">
                  <c:v>131477.7764</c:v>
                </c:pt>
                <c:pt idx="2">
                  <c:v>524959.66319999995</c:v>
                </c:pt>
                <c:pt idx="3">
                  <c:v>130714.6746</c:v>
                </c:pt>
              </c:numCache>
            </c:numRef>
          </c:val>
          <c:extLst>
            <c:ext xmlns:c16="http://schemas.microsoft.com/office/drawing/2014/chart" uri="{C3380CC4-5D6E-409C-BE32-E72D297353CC}">
              <c16:uniqueId val="{00000000-E6FA-4FEE-8444-4941C0CF029F}"/>
            </c:ext>
          </c:extLst>
        </c:ser>
        <c:dLbls>
          <c:dLblPos val="outEnd"/>
          <c:showLegendKey val="0"/>
          <c:showVal val="1"/>
          <c:showCatName val="0"/>
          <c:showSerName val="0"/>
          <c:showPercent val="0"/>
          <c:showBubbleSize val="0"/>
        </c:dLbls>
        <c:gapWidth val="182"/>
        <c:axId val="734792928"/>
        <c:axId val="734791848"/>
      </c:barChart>
      <c:catAx>
        <c:axId val="734792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91848"/>
        <c:crosses val="autoZero"/>
        <c:auto val="1"/>
        <c:lblAlgn val="ctr"/>
        <c:lblOffset val="100"/>
        <c:noMultiLvlLbl val="0"/>
      </c:catAx>
      <c:valAx>
        <c:axId val="734791848"/>
        <c:scaling>
          <c:orientation val="minMax"/>
        </c:scaling>
        <c:delete val="1"/>
        <c:axPos val="b"/>
        <c:numFmt formatCode="&quot;₹&quot;\ ##,#00.00,&quot;M&quot;" sourceLinked="1"/>
        <c:majorTickMark val="out"/>
        <c:minorTickMark val="none"/>
        <c:tickLblPos val="nextTo"/>
        <c:crossAx val="73479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5398075240595"/>
          <c:y val="7.407407407407407E-2"/>
          <c:w val="0.69299496937882765"/>
          <c:h val="0.8416746864975212"/>
        </c:manualLayout>
      </c:layout>
      <c:barChart>
        <c:barDir val="bar"/>
        <c:grouping val="clustered"/>
        <c:varyColors val="0"/>
        <c:ser>
          <c:idx val="0"/>
          <c:order val="0"/>
          <c:tx>
            <c:strRef>
              <c:f>'Design Sheet'!$C$135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Sheet'!$B$136:$B$140</c:f>
              <c:strCache>
                <c:ptCount val="4"/>
                <c:pt idx="0">
                  <c:v>Grocery Store</c:v>
                </c:pt>
                <c:pt idx="1">
                  <c:v>Supermarket Type1</c:v>
                </c:pt>
                <c:pt idx="2">
                  <c:v>Supermarket Type2</c:v>
                </c:pt>
                <c:pt idx="3">
                  <c:v>Supermarket Type3</c:v>
                </c:pt>
              </c:strCache>
            </c:strRef>
          </c:cat>
          <c:val>
            <c:numRef>
              <c:f>'Design Sheet'!$C$136:$C$140</c:f>
              <c:numCache>
                <c:formatCode>"₹"0"M"</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56C8-41CA-B87C-E3B42E271F67}"/>
            </c:ext>
          </c:extLst>
        </c:ser>
        <c:dLbls>
          <c:dLblPos val="outEnd"/>
          <c:showLegendKey val="0"/>
          <c:showVal val="1"/>
          <c:showCatName val="0"/>
          <c:showSerName val="0"/>
          <c:showPercent val="0"/>
          <c:showBubbleSize val="0"/>
        </c:dLbls>
        <c:gapWidth val="182"/>
        <c:axId val="640508480"/>
        <c:axId val="640509200"/>
      </c:barChart>
      <c:catAx>
        <c:axId val="64050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09200"/>
        <c:crosses val="autoZero"/>
        <c:auto val="1"/>
        <c:lblAlgn val="ctr"/>
        <c:lblOffset val="100"/>
        <c:noMultiLvlLbl val="0"/>
      </c:catAx>
      <c:valAx>
        <c:axId val="640509200"/>
        <c:scaling>
          <c:orientation val="minMax"/>
        </c:scaling>
        <c:delete val="1"/>
        <c:axPos val="b"/>
        <c:numFmt formatCode="&quot;₹&quot;0&quot;M&quot;" sourceLinked="1"/>
        <c:majorTickMark val="none"/>
        <c:minorTickMark val="none"/>
        <c:tickLblPos val="nextTo"/>
        <c:crossAx val="64050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PRJ.xlsx]Design Sheet!PivotTable2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108000" tIns="0" rIns="216000" bIns="7200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dLbl>
          <c:idx val="0"/>
          <c:layout>
            <c:manualLayout>
              <c:x val="1.6666666666666614E-2"/>
              <c:y val="-0.10185185185185189"/>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573234908136483"/>
              <c:y val="-0.32095828446976049"/>
            </c:manualLayout>
          </c:layout>
          <c:spPr>
            <a:noFill/>
            <a:ln>
              <a:noFill/>
            </a:ln>
            <a:effectLst/>
          </c:spPr>
          <c:txPr>
            <a:bodyPr rot="0" spcFirstLastPara="1" vertOverflow="overflow" horzOverflow="overflow" vert="horz" wrap="square" lIns="108000" tIns="0" rIns="180000" bIns="7200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441863517060363"/>
                  <c:h val="0.14785056123303736"/>
                </c:manualLayout>
              </c15:layout>
            </c:ext>
          </c:extLst>
        </c:dLbl>
      </c:pivotFmt>
      <c:pivotFmt>
        <c:idx val="3"/>
        <c:spPr>
          <a:solidFill>
            <a:schemeClr val="accent2"/>
          </a:solidFill>
          <a:ln>
            <a:noFill/>
          </a:ln>
          <a:effectLst/>
        </c:spPr>
        <c:dLbl>
          <c:idx val="0"/>
          <c:layout>
            <c:manualLayout>
              <c:x val="-5.1662292213473314E-2"/>
              <c:y val="-0.20993131177751717"/>
            </c:manualLayout>
          </c:layout>
          <c:spPr>
            <a:noFill/>
            <a:ln>
              <a:noFill/>
            </a:ln>
            <a:effectLst/>
          </c:spPr>
          <c:txPr>
            <a:bodyPr rot="0" spcFirstLastPara="1" vertOverflow="overflow" horzOverflow="overflow" vert="horz" wrap="square" lIns="108000" tIns="0" rIns="144000" bIns="7200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645450568678913"/>
                  <c:h val="0.13860166415368294"/>
                </c:manualLayout>
              </c15:layout>
            </c:ext>
          </c:extLst>
        </c:dLbl>
      </c:pivotFmt>
      <c:pivotFmt>
        <c:idx val="4"/>
        <c:dLbl>
          <c:idx val="0"/>
          <c:layout>
            <c:manualLayout>
              <c:x val="-8.0555555555555575E-2"/>
              <c:y val="6.018518518518509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108000" tIns="0" rIns="216000" bIns="7200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dLbl>
          <c:idx val="0"/>
          <c:layout>
            <c:manualLayout>
              <c:x val="0.1573234908136483"/>
              <c:y val="-0.32095828446976049"/>
            </c:manualLayout>
          </c:layout>
          <c:spPr>
            <a:noFill/>
            <a:ln>
              <a:noFill/>
            </a:ln>
            <a:effectLst/>
          </c:spPr>
          <c:txPr>
            <a:bodyPr rot="0" spcFirstLastPara="1" vertOverflow="overflow" horzOverflow="overflow" vert="horz" wrap="square" lIns="108000" tIns="0" rIns="180000" bIns="7200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441863517060363"/>
                  <c:h val="0.14785056123303736"/>
                </c:manualLayout>
              </c15:layout>
            </c:ext>
          </c:extLst>
        </c:dLbl>
      </c:pivotFmt>
      <c:pivotFmt>
        <c:idx val="7"/>
        <c:spPr>
          <a:solidFill>
            <a:schemeClr val="accent1"/>
          </a:solidFill>
          <a:ln>
            <a:noFill/>
          </a:ln>
          <a:effectLst/>
        </c:spPr>
        <c:dLbl>
          <c:idx val="0"/>
          <c:layout>
            <c:manualLayout>
              <c:x val="-5.1662292213473314E-2"/>
              <c:y val="-0.20993131177751717"/>
            </c:manualLayout>
          </c:layout>
          <c:spPr>
            <a:noFill/>
            <a:ln>
              <a:noFill/>
            </a:ln>
            <a:effectLst/>
          </c:spPr>
          <c:txPr>
            <a:bodyPr rot="0" spcFirstLastPara="1" vertOverflow="overflow" horzOverflow="overflow" vert="horz" wrap="square" lIns="108000" tIns="0" rIns="144000" bIns="7200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645450568678913"/>
                  <c:h val="0.13860166415368294"/>
                </c:manualLayout>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108000" tIns="0" rIns="216000" bIns="72000" anchor="b" anchorCtr="0">
              <a:sp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6">
              <a:lumMod val="75000"/>
            </a:schemeClr>
          </a:solidFill>
          <a:ln>
            <a:noFill/>
          </a:ln>
          <a:effectLst/>
        </c:spPr>
        <c:dLbl>
          <c:idx val="0"/>
          <c:layout>
            <c:manualLayout>
              <c:x val="0.2152184003315375"/>
              <c:y val="-0.25243010360727919"/>
            </c:manualLayout>
          </c:layout>
          <c:spPr>
            <a:noFill/>
            <a:ln>
              <a:noFill/>
            </a:ln>
            <a:effectLst/>
          </c:spPr>
          <c:txPr>
            <a:bodyPr rot="0" spcFirstLastPara="1" vertOverflow="overflow" horzOverflow="overflow" vert="horz" wrap="square" lIns="108000" tIns="0" rIns="180000" bIns="72000" anchor="b" anchorCtr="0">
              <a:no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441863517060363"/>
                  <c:h val="0.14785056123303736"/>
                </c:manualLayout>
              </c15:layout>
            </c:ext>
          </c:extLst>
        </c:dLbl>
      </c:pivotFmt>
      <c:pivotFmt>
        <c:idx val="10"/>
        <c:spPr>
          <a:solidFill>
            <a:srgbClr val="FFC000"/>
          </a:solidFill>
          <a:ln>
            <a:noFill/>
          </a:ln>
          <a:effectLst/>
        </c:spPr>
        <c:dLbl>
          <c:idx val="0"/>
          <c:layout>
            <c:manualLayout>
              <c:x val="-0.10022330475746197"/>
              <c:y val="-0.1840092068388606"/>
            </c:manualLayout>
          </c:layout>
          <c:spPr>
            <a:noFill/>
            <a:ln>
              <a:noFill/>
            </a:ln>
            <a:effectLst/>
          </c:spPr>
          <c:txPr>
            <a:bodyPr rot="0" spcFirstLastPara="1" vertOverflow="overflow" horzOverflow="overflow" vert="horz" wrap="square" lIns="108000" tIns="0" rIns="144000" bIns="72000" anchor="b" anchorCtr="0">
              <a:no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645450568678913"/>
                  <c:h val="0.13860166415368294"/>
                </c:manualLayout>
              </c15:layout>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76979525196916"/>
          <c:y val="0.15473138028457709"/>
          <c:w val="0.56797199683566624"/>
          <c:h val="0.84245161000614377"/>
        </c:manualLayout>
      </c:layout>
      <c:doughnutChart>
        <c:varyColors val="1"/>
        <c:ser>
          <c:idx val="0"/>
          <c:order val="0"/>
          <c:tx>
            <c:strRef>
              <c:f>'Design Sheet'!$C$14</c:f>
              <c:strCache>
                <c:ptCount val="1"/>
                <c:pt idx="0">
                  <c:v>Total</c:v>
                </c:pt>
              </c:strCache>
            </c:strRef>
          </c:tx>
          <c:dPt>
            <c:idx val="0"/>
            <c:bubble3D val="0"/>
            <c:spPr>
              <a:solidFill>
                <a:schemeClr val="accent6">
                  <a:lumMod val="75000"/>
                </a:schemeClr>
              </a:solidFill>
              <a:ln>
                <a:noFill/>
              </a:ln>
              <a:effectLst/>
            </c:spPr>
            <c:extLst>
              <c:ext xmlns:c16="http://schemas.microsoft.com/office/drawing/2014/chart" uri="{C3380CC4-5D6E-409C-BE32-E72D297353CC}">
                <c16:uniqueId val="{00000001-5583-45BA-A427-91A87BB04A77}"/>
              </c:ext>
            </c:extLst>
          </c:dPt>
          <c:dPt>
            <c:idx val="1"/>
            <c:bubble3D val="0"/>
            <c:spPr>
              <a:solidFill>
                <a:srgbClr val="FFC000"/>
              </a:solidFill>
              <a:ln>
                <a:noFill/>
              </a:ln>
              <a:effectLst/>
            </c:spPr>
            <c:extLst>
              <c:ext xmlns:c16="http://schemas.microsoft.com/office/drawing/2014/chart" uri="{C3380CC4-5D6E-409C-BE32-E72D297353CC}">
                <c16:uniqueId val="{00000003-5583-45BA-A427-91A87BB04A77}"/>
              </c:ext>
            </c:extLst>
          </c:dPt>
          <c:dLbls>
            <c:dLbl>
              <c:idx val="0"/>
              <c:layout>
                <c:manualLayout>
                  <c:x val="0.2152184003315375"/>
                  <c:y val="-0.25243010360727919"/>
                </c:manualLayout>
              </c:layout>
              <c:spPr>
                <a:noFill/>
                <a:ln>
                  <a:noFill/>
                </a:ln>
                <a:effectLst/>
              </c:spPr>
              <c:txPr>
                <a:bodyPr rot="0" spcFirstLastPara="1" vertOverflow="overflow" horzOverflow="overflow" vert="horz" wrap="square" lIns="108000" tIns="0" rIns="180000" bIns="72000" anchor="b" anchorCtr="0">
                  <a:no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441863517060363"/>
                      <c:h val="0.14785056123303736"/>
                    </c:manualLayout>
                  </c15:layout>
                </c:ext>
                <c:ext xmlns:c16="http://schemas.microsoft.com/office/drawing/2014/chart" uri="{C3380CC4-5D6E-409C-BE32-E72D297353CC}">
                  <c16:uniqueId val="{00000001-5583-45BA-A427-91A87BB04A77}"/>
                </c:ext>
              </c:extLst>
            </c:dLbl>
            <c:dLbl>
              <c:idx val="1"/>
              <c:layout>
                <c:manualLayout>
                  <c:x val="-0.10022330475746197"/>
                  <c:y val="-0.1840092068388606"/>
                </c:manualLayout>
              </c:layout>
              <c:spPr>
                <a:noFill/>
                <a:ln>
                  <a:noFill/>
                </a:ln>
                <a:effectLst/>
              </c:spPr>
              <c:txPr>
                <a:bodyPr rot="0" spcFirstLastPara="1" vertOverflow="overflow" horzOverflow="overflow" vert="horz" wrap="square" lIns="108000" tIns="0" rIns="144000" bIns="72000" anchor="b" anchorCtr="0">
                  <a:no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6645450568678913"/>
                      <c:h val="0.13860166415368294"/>
                    </c:manualLayout>
                  </c15:layout>
                </c:ext>
                <c:ext xmlns:c16="http://schemas.microsoft.com/office/drawing/2014/chart" uri="{C3380CC4-5D6E-409C-BE32-E72D297353CC}">
                  <c16:uniqueId val="{00000003-5583-45BA-A427-91A87BB04A77}"/>
                </c:ext>
              </c:extLst>
            </c:dLbl>
            <c:spPr>
              <a:noFill/>
              <a:ln>
                <a:noFill/>
              </a:ln>
              <a:effectLst/>
            </c:spPr>
            <c:txPr>
              <a:bodyPr rot="0" spcFirstLastPara="1" vertOverflow="overflow" horzOverflow="overflow" vert="horz" wrap="square" lIns="108000" tIns="0" rIns="216000" bIns="72000" anchor="b" anchorCtr="0">
                <a:spAutoFit/>
              </a:bodyPr>
              <a:lstStyle/>
              <a:p>
                <a:pPr algn="ctr">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'Design Sheet'!$B$15:$B$17</c:f>
              <c:strCache>
                <c:ptCount val="2"/>
                <c:pt idx="0">
                  <c:v>Low Fat</c:v>
                </c:pt>
                <c:pt idx="1">
                  <c:v>Regular</c:v>
                </c:pt>
              </c:strCache>
            </c:strRef>
          </c:cat>
          <c:val>
            <c:numRef>
              <c:f>'Design Sheet'!$C$15:$C$17</c:f>
              <c:numCache>
                <c:formatCode>0.0%</c:formatCode>
                <c:ptCount val="2"/>
                <c:pt idx="0">
                  <c:v>0.64730728616684263</c:v>
                </c:pt>
                <c:pt idx="1">
                  <c:v>0.35269271383315731</c:v>
                </c:pt>
              </c:numCache>
            </c:numRef>
          </c:val>
          <c:extLst>
            <c:ext xmlns:c16="http://schemas.microsoft.com/office/drawing/2014/chart" uri="{C3380CC4-5D6E-409C-BE32-E72D297353CC}">
              <c16:uniqueId val="{00000004-5583-45BA-A427-91A87BB04A77}"/>
            </c:ext>
          </c:extLst>
        </c:ser>
        <c:dLbls>
          <c:showLegendKey val="0"/>
          <c:showVal val="0"/>
          <c:showCatName val="0"/>
          <c:showSerName val="0"/>
          <c:showPercent val="0"/>
          <c:showBubbleSize val="0"/>
          <c:showLeaderLines val="1"/>
        </c:dLbls>
        <c:firstSliceAng val="0"/>
        <c:holeSize val="50"/>
      </c:doughnutChart>
      <c:spPr>
        <a:noFill/>
        <a:ln w="0">
          <a:noFill/>
        </a:ln>
        <a:effectLst>
          <a:outerShdw blurRad="50800" dist="50800" dir="5400000" sx="1000" sy="1000" algn="ctr" rotWithShape="0">
            <a:srgbClr val="000000">
              <a:alpha val="43137"/>
            </a:srgbClr>
          </a:outerShdw>
        </a:effectLst>
      </c:spPr>
    </c:plotArea>
    <c:legend>
      <c:legendPos val="r"/>
      <c:layout>
        <c:manualLayout>
          <c:xMode val="edge"/>
          <c:yMode val="edge"/>
          <c:x val="7.0295713035870511E-2"/>
          <c:y val="4.4317864522253848E-3"/>
          <c:w val="0.74081539807524055"/>
          <c:h val="0.15425699447143573"/>
        </c:manualLayout>
      </c:layout>
      <c:overlay val="0"/>
      <c:spPr>
        <a:noFill/>
        <a:ln>
          <a:noFill/>
        </a:ln>
        <a:effectLst/>
      </c:spPr>
      <c:txPr>
        <a:bodyPr rot="0" spcFirstLastPara="1" vertOverflow="ellipsis" vert="horz" wrap="square" anchor="ctr" anchorCtr="1"/>
        <a:lstStyle/>
        <a:p>
          <a:pPr algn="ctr" rtl="0">
            <a:defRPr lang="en-US" sz="1000" b="0" i="0" u="none" strike="noStrike" kern="1200" baseline="0">
              <a:solidFill>
                <a:srgbClr val="483700"/>
              </a:solidFill>
              <a:latin typeface="Calibri" panose="020F0502020204030204"/>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56999283-A191-4100-A3CC-C8E7457F9B3E}">
          <cx:tx>
            <cx:txData>
              <cx:f>_xlchart.v2.1</cx:f>
              <cx:v>Sum of 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cx:spPr>
        </cx:plotSurface>
        <cx:series layoutId="funnel" uniqueId="{56999283-A191-4100-A3CC-C8E7457F9B3E}">
          <cx:tx>
            <cx:txData>
              <cx:f>_xlchart.v2.4</cx:f>
              <cx:v>Sum of Sales</cx:v>
            </cx:txData>
          </cx:tx>
          <cx:spPr>
            <a:solidFill>
              <a:srgbClr val="FFD833"/>
            </a:solidFill>
            <a:ln>
              <a:solidFill>
                <a:srgbClr val="FFD833"/>
              </a:solidFill>
            </a:ln>
          </cx:spPr>
          <cx:dataPt idx="1">
            <cx:spPr>
              <a:solidFill>
                <a:srgbClr val="E2AC00"/>
              </a:solidFill>
            </cx:spPr>
          </cx:dataPt>
          <cx:dataPt idx="2">
            <cx:spPr>
              <a:solidFill>
                <a:srgbClr val="FFD833"/>
              </a:solidFill>
            </cx:spPr>
          </cx:dataPt>
          <cx:dataPt idx="3">
            <cx:spPr>
              <a:solidFill>
                <a:srgbClr val="92D050"/>
              </a:solidFill>
            </cx:spPr>
          </cx:dataPt>
          <cx:dataLabels>
            <cx:spPr>
              <a:ln>
                <a:noFill/>
              </a:ln>
            </cx:spPr>
            <cx:txPr>
              <a:bodyPr spcFirstLastPara="1" vertOverflow="ellipsis" horzOverflow="overflow" wrap="square" lIns="0" tIns="0" rIns="0" bIns="0" anchor="ctr" anchorCtr="1"/>
              <a:lstStyle/>
              <a:p>
                <a:pPr algn="ctr" rtl="0">
                  <a:defRPr sz="1000">
                    <a:solidFill>
                      <a:srgbClr val="483700"/>
                    </a:solidFill>
                  </a:defRPr>
                </a:pPr>
                <a:endParaRPr lang="en-US" sz="1000" b="0" i="0" u="none" strike="noStrike" baseline="0">
                  <a:solidFill>
                    <a:srgbClr val="483700"/>
                  </a:solidFill>
                  <a:latin typeface="Calibri" panose="020F0502020204030204"/>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Calibri" panose="020F0502020204030204"/>
            </a:endParaRPr>
          </a:p>
        </cx:txPr>
      </cx:axis>
    </cx:plotArea>
  </cx:chart>
  <cx:spPr>
    <a:noFill/>
    <a:ln>
      <a:solidFill>
        <a:schemeClr val="bg2">
          <a:lumMod val="9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3.svg"/><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image" Target="../media/image2.png"/><Relationship Id="rId2" Type="http://schemas.openxmlformats.org/officeDocument/2006/relationships/chart" Target="../charts/chart10.xml"/><Relationship Id="rId16" Type="http://schemas.openxmlformats.org/officeDocument/2006/relationships/image" Target="../media/image5.svg"/><Relationship Id="rId1" Type="http://schemas.openxmlformats.org/officeDocument/2006/relationships/chart" Target="../charts/chart9.xml"/><Relationship Id="rId6" Type="http://schemas.microsoft.com/office/2014/relationships/chartEx" Target="../charts/chartEx2.xml"/><Relationship Id="rId11" Type="http://schemas.openxmlformats.org/officeDocument/2006/relationships/hyperlink" Target="#'BlinkIT Grocery Data'!A1"/><Relationship Id="rId5" Type="http://schemas.openxmlformats.org/officeDocument/2006/relationships/chart" Target="../charts/chart13.xml"/><Relationship Id="rId1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hyperlink" Target="#'Design Sheet'!A1"/></Relationships>
</file>

<file path=xl/drawings/drawing1.xml><?xml version="1.0" encoding="utf-8"?>
<xdr:wsDr xmlns:xdr="http://schemas.openxmlformats.org/drawingml/2006/spreadsheetDrawing" xmlns:a="http://schemas.openxmlformats.org/drawingml/2006/main">
  <xdr:twoCellAnchor editAs="oneCell">
    <xdr:from>
      <xdr:col>3</xdr:col>
      <xdr:colOff>15240</xdr:colOff>
      <xdr:row>155</xdr:row>
      <xdr:rowOff>30480</xdr:rowOff>
    </xdr:from>
    <xdr:to>
      <xdr:col>4</xdr:col>
      <xdr:colOff>601980</xdr:colOff>
      <xdr:row>162</xdr:row>
      <xdr:rowOff>38099</xdr:rowOff>
    </xdr:to>
    <mc:AlternateContent xmlns:mc="http://schemas.openxmlformats.org/markup-compatibility/2006">
      <mc:Choice xmlns:a14="http://schemas.microsoft.com/office/drawing/2010/main" Requires="a14">
        <xdr:graphicFrame macro="">
          <xdr:nvGraphicFramePr>
            <xdr:cNvPr id="5" name="Outlet Size">
              <a:extLst>
                <a:ext uri="{FF2B5EF4-FFF2-40B4-BE49-F238E27FC236}">
                  <a16:creationId xmlns:a16="http://schemas.microsoft.com/office/drawing/2014/main" id="{1C803D1E-8A77-92DB-0A97-176746BD88E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2872740" y="31280100"/>
              <a:ext cx="1828800" cy="1394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xdr:colOff>
      <xdr:row>12</xdr:row>
      <xdr:rowOff>7620</xdr:rowOff>
    </xdr:from>
    <xdr:to>
      <xdr:col>6</xdr:col>
      <xdr:colOff>388620</xdr:colOff>
      <xdr:row>20</xdr:row>
      <xdr:rowOff>160020</xdr:rowOff>
    </xdr:to>
    <xdr:graphicFrame macro="">
      <xdr:nvGraphicFramePr>
        <xdr:cNvPr id="3" name="Chart 2">
          <a:extLst>
            <a:ext uri="{FF2B5EF4-FFF2-40B4-BE49-F238E27FC236}">
              <a16:creationId xmlns:a16="http://schemas.microsoft.com/office/drawing/2014/main" id="{F1658470-0795-423A-E078-F25DFE751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xdr:colOff>
      <xdr:row>23</xdr:row>
      <xdr:rowOff>186690</xdr:rowOff>
    </xdr:from>
    <xdr:to>
      <xdr:col>10</xdr:col>
      <xdr:colOff>121920</xdr:colOff>
      <xdr:row>33</xdr:row>
      <xdr:rowOff>83820</xdr:rowOff>
    </xdr:to>
    <xdr:graphicFrame macro="">
      <xdr:nvGraphicFramePr>
        <xdr:cNvPr id="7" name="Chart 6">
          <a:extLst>
            <a:ext uri="{FF2B5EF4-FFF2-40B4-BE49-F238E27FC236}">
              <a16:creationId xmlns:a16="http://schemas.microsoft.com/office/drawing/2014/main" id="{492A233B-7573-BC60-D378-0E7342A9F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xdr:colOff>
      <xdr:row>49</xdr:row>
      <xdr:rowOff>3810</xdr:rowOff>
    </xdr:from>
    <xdr:to>
      <xdr:col>9</xdr:col>
      <xdr:colOff>461010</xdr:colOff>
      <xdr:row>62</xdr:row>
      <xdr:rowOff>171450</xdr:rowOff>
    </xdr:to>
    <xdr:graphicFrame macro="">
      <xdr:nvGraphicFramePr>
        <xdr:cNvPr id="2" name="Chart 1">
          <a:extLst>
            <a:ext uri="{FF2B5EF4-FFF2-40B4-BE49-F238E27FC236}">
              <a16:creationId xmlns:a16="http://schemas.microsoft.com/office/drawing/2014/main" id="{363B7176-E2F5-18D6-6E7A-794FDBCF2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72</xdr:row>
      <xdr:rowOff>0</xdr:rowOff>
    </xdr:from>
    <xdr:to>
      <xdr:col>8</xdr:col>
      <xdr:colOff>480060</xdr:colOff>
      <xdr:row>85</xdr:row>
      <xdr:rowOff>167640</xdr:rowOff>
    </xdr:to>
    <xdr:graphicFrame macro="">
      <xdr:nvGraphicFramePr>
        <xdr:cNvPr id="6" name="Chart 5">
          <a:extLst>
            <a:ext uri="{FF2B5EF4-FFF2-40B4-BE49-F238E27FC236}">
              <a16:creationId xmlns:a16="http://schemas.microsoft.com/office/drawing/2014/main" id="{0B604939-2F2E-1EB2-2F61-D1BA2160E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30480</xdr:colOff>
      <xdr:row>92</xdr:row>
      <xdr:rowOff>190500</xdr:rowOff>
    </xdr:from>
    <xdr:to>
      <xdr:col>5</xdr:col>
      <xdr:colOff>1318260</xdr:colOff>
      <xdr:row>102</xdr:row>
      <xdr:rowOff>7620</xdr:rowOff>
    </xdr:to>
    <xdr:graphicFrame macro="">
      <xdr:nvGraphicFramePr>
        <xdr:cNvPr id="8" name="Chart 7">
          <a:extLst>
            <a:ext uri="{FF2B5EF4-FFF2-40B4-BE49-F238E27FC236}">
              <a16:creationId xmlns:a16="http://schemas.microsoft.com/office/drawing/2014/main" id="{B270B445-E297-8C49-5003-834C4548D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34290</xdr:colOff>
      <xdr:row>106</xdr:row>
      <xdr:rowOff>11430</xdr:rowOff>
    </xdr:from>
    <xdr:to>
      <xdr:col>9</xdr:col>
      <xdr:colOff>7620</xdr:colOff>
      <xdr:row>117</xdr:row>
      <xdr:rowOff>83820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1F404232-111A-5195-E0C9-B99208889C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465070" y="20143470"/>
              <a:ext cx="4095750" cy="2251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53340</xdr:colOff>
      <xdr:row>141</xdr:row>
      <xdr:rowOff>0</xdr:rowOff>
    </xdr:from>
    <xdr:to>
      <xdr:col>5</xdr:col>
      <xdr:colOff>662940</xdr:colOff>
      <xdr:row>149</xdr:row>
      <xdr:rowOff>182880</xdr:rowOff>
    </xdr:to>
    <xdr:graphicFrame macro="">
      <xdr:nvGraphicFramePr>
        <xdr:cNvPr id="9" name="Chart 8">
          <a:extLst>
            <a:ext uri="{FF2B5EF4-FFF2-40B4-BE49-F238E27FC236}">
              <a16:creationId xmlns:a16="http://schemas.microsoft.com/office/drawing/2014/main" id="{0743A0A2-9DAF-5F36-1CB9-D53C5509E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3810</xdr:colOff>
      <xdr:row>124</xdr:row>
      <xdr:rowOff>194310</xdr:rowOff>
    </xdr:from>
    <xdr:to>
      <xdr:col>5</xdr:col>
      <xdr:colOff>457200</xdr:colOff>
      <xdr:row>133</xdr:row>
      <xdr:rowOff>7620</xdr:rowOff>
    </xdr:to>
    <xdr:graphicFrame macro="">
      <xdr:nvGraphicFramePr>
        <xdr:cNvPr id="12" name="Chart 11">
          <a:extLst>
            <a:ext uri="{FF2B5EF4-FFF2-40B4-BE49-F238E27FC236}">
              <a16:creationId xmlns:a16="http://schemas.microsoft.com/office/drawing/2014/main" id="{1C4EE692-BBAA-2F04-4E39-B9EBACA39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11430</xdr:colOff>
      <xdr:row>134</xdr:row>
      <xdr:rowOff>19050</xdr:rowOff>
    </xdr:from>
    <xdr:to>
      <xdr:col>6</xdr:col>
      <xdr:colOff>624840</xdr:colOff>
      <xdr:row>140</xdr:row>
      <xdr:rowOff>83820</xdr:rowOff>
    </xdr:to>
    <xdr:graphicFrame macro="">
      <xdr:nvGraphicFramePr>
        <xdr:cNvPr id="13" name="Chart 12">
          <a:extLst>
            <a:ext uri="{FF2B5EF4-FFF2-40B4-BE49-F238E27FC236}">
              <a16:creationId xmlns:a16="http://schemas.microsoft.com/office/drawing/2014/main" id="{7EF57B8A-F5FA-FA77-D146-2B137D927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0</xdr:colOff>
      <xdr:row>155</xdr:row>
      <xdr:rowOff>15240</xdr:rowOff>
    </xdr:from>
    <xdr:to>
      <xdr:col>2</xdr:col>
      <xdr:colOff>556260</xdr:colOff>
      <xdr:row>162</xdr:row>
      <xdr:rowOff>15239</xdr:rowOff>
    </xdr:to>
    <mc:AlternateContent xmlns:mc="http://schemas.openxmlformats.org/markup-compatibility/2006">
      <mc:Choice xmlns:a14="http://schemas.microsoft.com/office/drawing/2010/main" Requires="a14">
        <xdr:graphicFrame macro="">
          <xdr:nvGraphicFramePr>
            <xdr:cNvPr id="19" name="Outlet Location Type 1">
              <a:extLst>
                <a:ext uri="{FF2B5EF4-FFF2-40B4-BE49-F238E27FC236}">
                  <a16:creationId xmlns:a16="http://schemas.microsoft.com/office/drawing/2014/main" id="{DD06BA23-544B-992B-911B-B3EB1E03FF4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670560" y="31264860"/>
              <a:ext cx="1874520" cy="1386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xdr:colOff>
      <xdr:row>155</xdr:row>
      <xdr:rowOff>30481</xdr:rowOff>
    </xdr:from>
    <xdr:to>
      <xdr:col>6</xdr:col>
      <xdr:colOff>518160</xdr:colOff>
      <xdr:row>162</xdr:row>
      <xdr:rowOff>7620</xdr:rowOff>
    </xdr:to>
    <mc:AlternateContent xmlns:mc="http://schemas.openxmlformats.org/markup-compatibility/2006">
      <mc:Choice xmlns:a14="http://schemas.microsoft.com/office/drawing/2010/main" Requires="a14">
        <xdr:graphicFrame macro="">
          <xdr:nvGraphicFramePr>
            <xdr:cNvPr id="22" name="Item Type">
              <a:extLst>
                <a:ext uri="{FF2B5EF4-FFF2-40B4-BE49-F238E27FC236}">
                  <a16:creationId xmlns:a16="http://schemas.microsoft.com/office/drawing/2014/main" id="{37071B59-3E38-F4E5-1A53-17EC53C47676}"/>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311140" y="31280101"/>
              <a:ext cx="1828800" cy="1363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482600</xdr:colOff>
      <xdr:row>39</xdr:row>
      <xdr:rowOff>152400</xdr:rowOff>
    </xdr:to>
    <xdr:grpSp>
      <xdr:nvGrpSpPr>
        <xdr:cNvPr id="71" name="Group 70">
          <a:extLst>
            <a:ext uri="{FF2B5EF4-FFF2-40B4-BE49-F238E27FC236}">
              <a16:creationId xmlns:a16="http://schemas.microsoft.com/office/drawing/2014/main" id="{40BE5CF2-4A76-B2FB-F014-DFCC7D99B24A}"/>
            </a:ext>
          </a:extLst>
        </xdr:cNvPr>
        <xdr:cNvGrpSpPr/>
      </xdr:nvGrpSpPr>
      <xdr:grpSpPr>
        <a:xfrm>
          <a:off x="0" y="0"/>
          <a:ext cx="16005629" cy="7794171"/>
          <a:chOff x="203200" y="2933700"/>
          <a:chExt cx="15963900" cy="8077200"/>
        </a:xfrm>
      </xdr:grpSpPr>
      <xdr:sp macro="" textlink="">
        <xdr:nvSpPr>
          <xdr:cNvPr id="2" name="Rectangle 1">
            <a:extLst>
              <a:ext uri="{FF2B5EF4-FFF2-40B4-BE49-F238E27FC236}">
                <a16:creationId xmlns:a16="http://schemas.microsoft.com/office/drawing/2014/main" id="{0497A43D-2DE7-878E-98C4-5BD87A398601}"/>
              </a:ext>
            </a:extLst>
          </xdr:cNvPr>
          <xdr:cNvSpPr/>
        </xdr:nvSpPr>
        <xdr:spPr>
          <a:xfrm>
            <a:off x="203200" y="2933700"/>
            <a:ext cx="15925801" cy="8077200"/>
          </a:xfrm>
          <a:prstGeom prst="rect">
            <a:avLst/>
          </a:prstGeom>
          <a:solidFill>
            <a:schemeClr val="bg1">
              <a:lumMod val="95000"/>
            </a:schemeClr>
          </a:solidFill>
          <a:ln>
            <a:solidFill>
              <a:schemeClr val="bg2">
                <a:alpha val="99000"/>
              </a:schemeClr>
            </a:solidFill>
          </a:ln>
          <a:effectLst>
            <a:outerShdw blurRad="50800" dist="38100" dir="5400000" algn="t"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F8CECCE6-B4D9-84E3-4FA5-8149C608AC00}"/>
              </a:ext>
            </a:extLst>
          </xdr:cNvPr>
          <xdr:cNvSpPr/>
        </xdr:nvSpPr>
        <xdr:spPr>
          <a:xfrm>
            <a:off x="317500" y="3022600"/>
            <a:ext cx="2298700" cy="7848600"/>
          </a:xfrm>
          <a:prstGeom prst="roundRect">
            <a:avLst/>
          </a:prstGeom>
          <a:solidFill>
            <a:srgbClr val="FFD833"/>
          </a:solidFill>
          <a:ln>
            <a:noFill/>
          </a:ln>
          <a:effectLst>
            <a:outerShdw blurRad="50800" dist="38100" dir="2700000" algn="tl" rotWithShape="0">
              <a:srgbClr val="FFD833">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F40D6391-F129-2564-C423-A2570E523CA7}"/>
              </a:ext>
            </a:extLst>
          </xdr:cNvPr>
          <xdr:cNvSpPr txBox="1"/>
        </xdr:nvSpPr>
        <xdr:spPr>
          <a:xfrm>
            <a:off x="740833" y="3056466"/>
            <a:ext cx="1583267" cy="646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3200">
                <a:latin typeface="Segoe UI Black" panose="020B0A02040204020203" pitchFamily="34" charset="0"/>
                <a:ea typeface="Segoe UI Black" panose="020B0A02040204020203" pitchFamily="34" charset="0"/>
              </a:rPr>
              <a:t>blink</a:t>
            </a:r>
            <a:r>
              <a:rPr lang="en-IN" sz="3200">
                <a:solidFill>
                  <a:schemeClr val="accent6">
                    <a:lumMod val="75000"/>
                  </a:schemeClr>
                </a:solidFill>
                <a:latin typeface="Segoe UI Black" panose="020B0A02040204020203" pitchFamily="34" charset="0"/>
                <a:ea typeface="Segoe UI Black" panose="020B0A02040204020203" pitchFamily="34" charset="0"/>
              </a:rPr>
              <a:t>it</a:t>
            </a:r>
          </a:p>
        </xdr:txBody>
      </xdr:sp>
      <xdr:sp macro="" textlink="">
        <xdr:nvSpPr>
          <xdr:cNvPr id="5" name="Rectangle: Rounded Corners 4">
            <a:extLst>
              <a:ext uri="{FF2B5EF4-FFF2-40B4-BE49-F238E27FC236}">
                <a16:creationId xmlns:a16="http://schemas.microsoft.com/office/drawing/2014/main" id="{FCDF5AB3-FF00-71F7-39EA-2908DC8CEEBC}"/>
              </a:ext>
            </a:extLst>
          </xdr:cNvPr>
          <xdr:cNvSpPr/>
        </xdr:nvSpPr>
        <xdr:spPr>
          <a:xfrm>
            <a:off x="2760132" y="3191934"/>
            <a:ext cx="2332567" cy="753534"/>
          </a:xfrm>
          <a:prstGeom prst="roundRect">
            <a:avLst/>
          </a:prstGeom>
          <a:gradFill flip="none" rotWithShape="1">
            <a:gsLst>
              <a:gs pos="0">
                <a:srgbClr val="FFD833"/>
              </a:gs>
              <a:gs pos="46000">
                <a:schemeClr val="accent6">
                  <a:lumMod val="95000"/>
                  <a:lumOff val="5000"/>
                </a:schemeClr>
              </a:gs>
              <a:gs pos="100000">
                <a:schemeClr val="accent6">
                  <a:lumMod val="60000"/>
                </a:scheme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F68BBECE-D29B-432D-B3E8-650B02345C1B}"/>
              </a:ext>
            </a:extLst>
          </xdr:cNvPr>
          <xdr:cNvSpPr/>
        </xdr:nvSpPr>
        <xdr:spPr>
          <a:xfrm>
            <a:off x="2760132" y="4072467"/>
            <a:ext cx="2332567" cy="745067"/>
          </a:xfrm>
          <a:prstGeom prst="roundRect">
            <a:avLst/>
          </a:prstGeom>
          <a:gradFill flip="none" rotWithShape="1">
            <a:gsLst>
              <a:gs pos="0">
                <a:srgbClr val="FFD833"/>
              </a:gs>
              <a:gs pos="46000">
                <a:schemeClr val="accent6">
                  <a:lumMod val="95000"/>
                  <a:lumOff val="5000"/>
                </a:schemeClr>
              </a:gs>
              <a:gs pos="100000">
                <a:schemeClr val="accent6">
                  <a:lumMod val="60000"/>
                </a:scheme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4B264120-C226-437E-A537-772ABB5ADA91}"/>
              </a:ext>
            </a:extLst>
          </xdr:cNvPr>
          <xdr:cNvSpPr/>
        </xdr:nvSpPr>
        <xdr:spPr>
          <a:xfrm>
            <a:off x="5287432" y="3200399"/>
            <a:ext cx="2336801" cy="753534"/>
          </a:xfrm>
          <a:prstGeom prst="roundRect">
            <a:avLst/>
          </a:prstGeom>
          <a:gradFill flip="none" rotWithShape="1">
            <a:gsLst>
              <a:gs pos="0">
                <a:srgbClr val="FFD833"/>
              </a:gs>
              <a:gs pos="46000">
                <a:schemeClr val="accent6">
                  <a:lumMod val="95000"/>
                  <a:lumOff val="5000"/>
                </a:schemeClr>
              </a:gs>
              <a:gs pos="100000">
                <a:schemeClr val="accent6">
                  <a:lumMod val="60000"/>
                </a:scheme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716D0E01-CF1E-42C4-B156-DC4E60513E03}"/>
              </a:ext>
            </a:extLst>
          </xdr:cNvPr>
          <xdr:cNvSpPr/>
        </xdr:nvSpPr>
        <xdr:spPr>
          <a:xfrm>
            <a:off x="5270499" y="4080934"/>
            <a:ext cx="2336801" cy="745067"/>
          </a:xfrm>
          <a:prstGeom prst="roundRect">
            <a:avLst/>
          </a:prstGeom>
          <a:gradFill flip="none" rotWithShape="1">
            <a:gsLst>
              <a:gs pos="0">
                <a:srgbClr val="FFD833"/>
              </a:gs>
              <a:gs pos="46000">
                <a:schemeClr val="accent6">
                  <a:lumMod val="95000"/>
                  <a:lumOff val="5000"/>
                </a:schemeClr>
              </a:gs>
              <a:gs pos="100000">
                <a:schemeClr val="accent6">
                  <a:lumMod val="60000"/>
                </a:schemeClr>
              </a:gs>
            </a:gsLst>
            <a:lin ang="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Design Sheet'!B47">
        <xdr:nvSpPr>
          <xdr:cNvPr id="10" name="TextBox 9">
            <a:extLst>
              <a:ext uri="{FF2B5EF4-FFF2-40B4-BE49-F238E27FC236}">
                <a16:creationId xmlns:a16="http://schemas.microsoft.com/office/drawing/2014/main" id="{9E4E4DBF-A771-0598-E840-F33F2ACDD467}"/>
              </a:ext>
            </a:extLst>
          </xdr:cNvPr>
          <xdr:cNvSpPr txBox="1"/>
        </xdr:nvSpPr>
        <xdr:spPr>
          <a:xfrm>
            <a:off x="2878668" y="3259667"/>
            <a:ext cx="1062565" cy="287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87FF258-2C5B-4D85-87A2-35ABCA1E3223}" type="TxLink">
              <a:rPr lang="en-US" sz="1800" b="0" i="0" u="none" strike="noStrike">
                <a:solidFill>
                  <a:srgbClr val="000000"/>
                </a:solidFill>
                <a:latin typeface="Britannic Bold" panose="020B0903060703020204" pitchFamily="34" charset="0"/>
                <a:ea typeface="Segoe UI Black" panose="020B0A02040204020203" pitchFamily="34" charset="0"/>
                <a:cs typeface="Calibri"/>
              </a:rPr>
              <a:pPr marL="0" indent="0" algn="ctr"/>
              <a:t>₹ 1.20M</a:t>
            </a:fld>
            <a:endParaRPr lang="en-IN" sz="1800" b="0" i="0" u="none" strike="noStrike">
              <a:solidFill>
                <a:srgbClr val="000000"/>
              </a:solidFill>
              <a:latin typeface="Britannic Bold" panose="020B0903060703020204" pitchFamily="34" charset="0"/>
              <a:ea typeface="Segoe UI Black" panose="020B0A02040204020203" pitchFamily="34" charset="0"/>
              <a:cs typeface="Calibri"/>
            </a:endParaRPr>
          </a:p>
        </xdr:txBody>
      </xdr:sp>
      <xdr:sp macro="" textlink="">
        <xdr:nvSpPr>
          <xdr:cNvPr id="12" name="TextBox 11">
            <a:extLst>
              <a:ext uri="{FF2B5EF4-FFF2-40B4-BE49-F238E27FC236}">
                <a16:creationId xmlns:a16="http://schemas.microsoft.com/office/drawing/2014/main" id="{BF0F51D3-079A-E260-9696-3F5BA725D5DA}"/>
              </a:ext>
            </a:extLst>
          </xdr:cNvPr>
          <xdr:cNvSpPr txBox="1"/>
        </xdr:nvSpPr>
        <xdr:spPr>
          <a:xfrm>
            <a:off x="2827860" y="3589865"/>
            <a:ext cx="1176867" cy="287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a:latin typeface="Arial" panose="020B0604020202020204" pitchFamily="34" charset="0"/>
                <a:cs typeface="Arial" panose="020B0604020202020204" pitchFamily="34" charset="0"/>
              </a:rPr>
              <a:t>Total Sales	</a:t>
            </a:r>
          </a:p>
        </xdr:txBody>
      </xdr:sp>
      <xdr:sp macro="" textlink="'Design Sheet'!C47">
        <xdr:nvSpPr>
          <xdr:cNvPr id="13" name="TextBox 12">
            <a:extLst>
              <a:ext uri="{FF2B5EF4-FFF2-40B4-BE49-F238E27FC236}">
                <a16:creationId xmlns:a16="http://schemas.microsoft.com/office/drawing/2014/main" id="{0439159B-A5E1-475C-AD2B-029B898D923B}"/>
              </a:ext>
            </a:extLst>
          </xdr:cNvPr>
          <xdr:cNvSpPr txBox="1"/>
        </xdr:nvSpPr>
        <xdr:spPr>
          <a:xfrm>
            <a:off x="5304360" y="3327399"/>
            <a:ext cx="1066798" cy="287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821341C-57CD-43F3-9BD9-AC035D343551}" type="TxLink">
              <a:rPr lang="en-US" sz="1800" b="0" i="0" u="none" strike="noStrike">
                <a:solidFill>
                  <a:srgbClr val="000000"/>
                </a:solidFill>
                <a:latin typeface="Britannic Bold" panose="020B0903060703020204" pitchFamily="34" charset="0"/>
                <a:ea typeface="Segoe UI Black" panose="020B0A02040204020203" pitchFamily="34" charset="0"/>
                <a:cs typeface="Calibri"/>
              </a:rPr>
              <a:pPr marL="0" indent="0" algn="ctr"/>
              <a:t>₹ 141</a:t>
            </a:fld>
            <a:endParaRPr lang="en-IN" sz="1800" b="0" i="0" u="none" strike="noStrike">
              <a:solidFill>
                <a:srgbClr val="000000"/>
              </a:solidFill>
              <a:latin typeface="Britannic Bold" panose="020B0903060703020204" pitchFamily="34" charset="0"/>
              <a:ea typeface="Segoe UI Black" panose="020B0A02040204020203" pitchFamily="34" charset="0"/>
              <a:cs typeface="Calibri"/>
            </a:endParaRPr>
          </a:p>
        </xdr:txBody>
      </xdr:sp>
      <xdr:sp macro="" textlink="">
        <xdr:nvSpPr>
          <xdr:cNvPr id="14" name="TextBox 13">
            <a:extLst>
              <a:ext uri="{FF2B5EF4-FFF2-40B4-BE49-F238E27FC236}">
                <a16:creationId xmlns:a16="http://schemas.microsoft.com/office/drawing/2014/main" id="{533841B0-72E8-44ED-B918-9537F52E0526}"/>
              </a:ext>
            </a:extLst>
          </xdr:cNvPr>
          <xdr:cNvSpPr txBox="1"/>
        </xdr:nvSpPr>
        <xdr:spPr>
          <a:xfrm>
            <a:off x="5372094" y="3598332"/>
            <a:ext cx="1176867" cy="287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a:latin typeface="Arial" panose="020B0604020202020204" pitchFamily="34" charset="0"/>
                <a:cs typeface="Arial" panose="020B0604020202020204" pitchFamily="34" charset="0"/>
              </a:rPr>
              <a:t>AVG Sales	</a:t>
            </a:r>
          </a:p>
        </xdr:txBody>
      </xdr:sp>
      <xdr:sp macro="" textlink="'Design Sheet'!D47">
        <xdr:nvSpPr>
          <xdr:cNvPr id="17" name="TextBox 16">
            <a:extLst>
              <a:ext uri="{FF2B5EF4-FFF2-40B4-BE49-F238E27FC236}">
                <a16:creationId xmlns:a16="http://schemas.microsoft.com/office/drawing/2014/main" id="{722B86D6-5698-4931-9056-7AA8CBA24DCF}"/>
              </a:ext>
            </a:extLst>
          </xdr:cNvPr>
          <xdr:cNvSpPr txBox="1"/>
        </xdr:nvSpPr>
        <xdr:spPr>
          <a:xfrm>
            <a:off x="2717793" y="4165598"/>
            <a:ext cx="1062565" cy="28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7E79478-80DF-459D-BEC2-B337E8CD5838}" type="TxLink">
              <a:rPr lang="en-US" sz="1800" b="0" i="0" u="none" strike="noStrike">
                <a:solidFill>
                  <a:srgbClr val="000000"/>
                </a:solidFill>
                <a:latin typeface="Britannic Bold" panose="020B0903060703020204" pitchFamily="34" charset="0"/>
                <a:ea typeface="Segoe UI Black" panose="020B0A02040204020203" pitchFamily="34" charset="0"/>
                <a:cs typeface="Calibri"/>
              </a:rPr>
              <a:pPr marL="0" indent="0" algn="ctr"/>
              <a:t>8523</a:t>
            </a:fld>
            <a:endParaRPr lang="en-IN" sz="1800" b="0" i="0" u="none" strike="noStrike">
              <a:solidFill>
                <a:srgbClr val="000000"/>
              </a:solidFill>
              <a:latin typeface="Britannic Bold" panose="020B0903060703020204" pitchFamily="34" charset="0"/>
              <a:ea typeface="Segoe UI Black" panose="020B0A02040204020203" pitchFamily="34" charset="0"/>
              <a:cs typeface="Calibri"/>
            </a:endParaRPr>
          </a:p>
        </xdr:txBody>
      </xdr:sp>
      <xdr:sp macro="" textlink="">
        <xdr:nvSpPr>
          <xdr:cNvPr id="18" name="TextBox 17">
            <a:extLst>
              <a:ext uri="{FF2B5EF4-FFF2-40B4-BE49-F238E27FC236}">
                <a16:creationId xmlns:a16="http://schemas.microsoft.com/office/drawing/2014/main" id="{34491C28-47D5-4F0F-8368-C2C35031F57D}"/>
              </a:ext>
            </a:extLst>
          </xdr:cNvPr>
          <xdr:cNvSpPr txBox="1"/>
        </xdr:nvSpPr>
        <xdr:spPr>
          <a:xfrm>
            <a:off x="2768601" y="4453466"/>
            <a:ext cx="1176867" cy="287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a:latin typeface="Arial" panose="020B0604020202020204" pitchFamily="34" charset="0"/>
                <a:cs typeface="Arial" panose="020B0604020202020204" pitchFamily="34" charset="0"/>
              </a:rPr>
              <a:t>No. of Items</a:t>
            </a:r>
          </a:p>
        </xdr:txBody>
      </xdr:sp>
      <xdr:sp macro="" textlink="'Design Sheet'!E47">
        <xdr:nvSpPr>
          <xdr:cNvPr id="20" name="TextBox 19">
            <a:extLst>
              <a:ext uri="{FF2B5EF4-FFF2-40B4-BE49-F238E27FC236}">
                <a16:creationId xmlns:a16="http://schemas.microsoft.com/office/drawing/2014/main" id="{2DFB5E84-7473-48C3-BE10-A472DED26383}"/>
              </a:ext>
            </a:extLst>
          </xdr:cNvPr>
          <xdr:cNvSpPr txBox="1"/>
        </xdr:nvSpPr>
        <xdr:spPr>
          <a:xfrm>
            <a:off x="5304369" y="4131732"/>
            <a:ext cx="1066798" cy="28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5599696-ED45-4E45-BED8-2E3905DCED39}" type="TxLink">
              <a:rPr lang="en-US" sz="1800" b="0" i="0" u="none" strike="noStrike">
                <a:solidFill>
                  <a:srgbClr val="000000"/>
                </a:solidFill>
                <a:latin typeface="Britannic Bold" panose="020B0903060703020204" pitchFamily="34" charset="0"/>
                <a:ea typeface="Segoe UI Black" panose="020B0A02040204020203" pitchFamily="34" charset="0"/>
                <a:cs typeface="Calibri"/>
              </a:rPr>
              <a:pPr marL="0" indent="0" algn="ctr"/>
              <a:t>4.0</a:t>
            </a:fld>
            <a:endParaRPr lang="en-IN" sz="1800" b="0" i="0" u="none" strike="noStrike">
              <a:solidFill>
                <a:srgbClr val="000000"/>
              </a:solidFill>
              <a:latin typeface="Britannic Bold" panose="020B0903060703020204" pitchFamily="34" charset="0"/>
              <a:ea typeface="Segoe UI Black" panose="020B0A02040204020203" pitchFamily="34" charset="0"/>
              <a:cs typeface="Calibri"/>
            </a:endParaRPr>
          </a:p>
        </xdr:txBody>
      </xdr:sp>
      <xdr:sp macro="" textlink="">
        <xdr:nvSpPr>
          <xdr:cNvPr id="21" name="TextBox 20">
            <a:extLst>
              <a:ext uri="{FF2B5EF4-FFF2-40B4-BE49-F238E27FC236}">
                <a16:creationId xmlns:a16="http://schemas.microsoft.com/office/drawing/2014/main" id="{BFC446C3-4ED9-4B25-86F7-2FC217508AB1}"/>
              </a:ext>
            </a:extLst>
          </xdr:cNvPr>
          <xdr:cNvSpPr txBox="1"/>
        </xdr:nvSpPr>
        <xdr:spPr>
          <a:xfrm>
            <a:off x="5329764" y="4428066"/>
            <a:ext cx="1176867" cy="287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a:latin typeface="Arial" panose="020B0604020202020204" pitchFamily="34" charset="0"/>
                <a:cs typeface="Arial" panose="020B0604020202020204" pitchFamily="34" charset="0"/>
              </a:rPr>
              <a:t>RATINGS	</a:t>
            </a:r>
          </a:p>
        </xdr:txBody>
      </xdr:sp>
      <xdr:graphicFrame macro="">
        <xdr:nvGraphicFramePr>
          <xdr:cNvPr id="24" name="Chart 23">
            <a:extLst>
              <a:ext uri="{FF2B5EF4-FFF2-40B4-BE49-F238E27FC236}">
                <a16:creationId xmlns:a16="http://schemas.microsoft.com/office/drawing/2014/main" id="{925C2670-54AF-4887-8A8F-1696C671FAA8}"/>
              </a:ext>
            </a:extLst>
          </xdr:cNvPr>
          <xdr:cNvGraphicFramePr>
            <a:graphicFrameLocks/>
          </xdr:cNvGraphicFramePr>
        </xdr:nvGraphicFramePr>
        <xdr:xfrm>
          <a:off x="2569633" y="5384800"/>
          <a:ext cx="2413000" cy="166793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0" name="Rectangle: Rounded Corners 29">
            <a:extLst>
              <a:ext uri="{FF2B5EF4-FFF2-40B4-BE49-F238E27FC236}">
                <a16:creationId xmlns:a16="http://schemas.microsoft.com/office/drawing/2014/main" id="{2A6C556F-0CCD-3DF5-7972-E0B9272F5FD8}"/>
              </a:ext>
            </a:extLst>
          </xdr:cNvPr>
          <xdr:cNvSpPr/>
        </xdr:nvSpPr>
        <xdr:spPr>
          <a:xfrm>
            <a:off x="2645833" y="4978400"/>
            <a:ext cx="5253567" cy="5676900"/>
          </a:xfrm>
          <a:prstGeom prst="roundRect">
            <a:avLst/>
          </a:prstGeom>
          <a:noFill/>
          <a:ln>
            <a:solidFill>
              <a:schemeClr val="bg2"/>
            </a:solidFill>
          </a:ln>
          <a:effectLst>
            <a:outerShdw blurRad="50800" dist="38100" dir="2700000" algn="tl"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32" name="Straight Connector 31">
            <a:extLst>
              <a:ext uri="{FF2B5EF4-FFF2-40B4-BE49-F238E27FC236}">
                <a16:creationId xmlns:a16="http://schemas.microsoft.com/office/drawing/2014/main" id="{D1F11352-E5AF-4949-B7F2-3EBDF2FD596F}"/>
              </a:ext>
            </a:extLst>
          </xdr:cNvPr>
          <xdr:cNvCxnSpPr>
            <a:cxnSpLocks/>
          </xdr:cNvCxnSpPr>
        </xdr:nvCxnSpPr>
        <xdr:spPr>
          <a:xfrm flipH="1" flipV="1">
            <a:off x="2654300" y="7120467"/>
            <a:ext cx="2463800" cy="26397"/>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grpSp>
        <xdr:nvGrpSpPr>
          <xdr:cNvPr id="11" name="Group 10">
            <a:extLst>
              <a:ext uri="{FF2B5EF4-FFF2-40B4-BE49-F238E27FC236}">
                <a16:creationId xmlns:a16="http://schemas.microsoft.com/office/drawing/2014/main" id="{96A1040E-3A2F-BBDE-3E0F-D35D6B461C78}"/>
              </a:ext>
            </a:extLst>
          </xdr:cNvPr>
          <xdr:cNvGrpSpPr/>
        </xdr:nvGrpSpPr>
        <xdr:grpSpPr>
          <a:xfrm>
            <a:off x="2688166" y="7196667"/>
            <a:ext cx="2336800" cy="3318934"/>
            <a:chOff x="2421466" y="6752167"/>
            <a:chExt cx="2336800" cy="3318934"/>
          </a:xfrm>
        </xdr:grpSpPr>
        <xdr:graphicFrame macro="">
          <xdr:nvGraphicFramePr>
            <xdr:cNvPr id="37" name="Chart 36">
              <a:extLst>
                <a:ext uri="{FF2B5EF4-FFF2-40B4-BE49-F238E27FC236}">
                  <a16:creationId xmlns:a16="http://schemas.microsoft.com/office/drawing/2014/main" id="{486AC9EA-BEAB-49ED-8DC3-E3C3B00755B6}"/>
                </a:ext>
              </a:extLst>
            </xdr:cNvPr>
            <xdr:cNvGraphicFramePr>
              <a:graphicFrameLocks/>
            </xdr:cNvGraphicFramePr>
          </xdr:nvGraphicFramePr>
          <xdr:xfrm>
            <a:off x="2451100" y="7048501"/>
            <a:ext cx="2307166" cy="30226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9" name="TextBox 38">
              <a:extLst>
                <a:ext uri="{FF2B5EF4-FFF2-40B4-BE49-F238E27FC236}">
                  <a16:creationId xmlns:a16="http://schemas.microsoft.com/office/drawing/2014/main" id="{0C26EEC2-149C-41F8-7BA9-12B78B0C09EF}"/>
                </a:ext>
              </a:extLst>
            </xdr:cNvPr>
            <xdr:cNvSpPr txBox="1"/>
          </xdr:nvSpPr>
          <xdr:spPr>
            <a:xfrm>
              <a:off x="2421466" y="6752167"/>
              <a:ext cx="11576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FAT</a:t>
              </a:r>
              <a:r>
                <a:rPr lang="en-IN" sz="1200" b="1" baseline="0"/>
                <a:t> BY OUTLET</a:t>
              </a:r>
              <a:endParaRPr lang="en-IN" sz="1200" b="1"/>
            </a:p>
          </xdr:txBody>
        </xdr:sp>
      </xdr:grpSp>
      <xdr:sp macro="" textlink="">
        <xdr:nvSpPr>
          <xdr:cNvPr id="40" name="TextBox 39">
            <a:extLst>
              <a:ext uri="{FF2B5EF4-FFF2-40B4-BE49-F238E27FC236}">
                <a16:creationId xmlns:a16="http://schemas.microsoft.com/office/drawing/2014/main" id="{F397F9D4-30AF-4E55-9C72-8D2E875A6AA7}"/>
              </a:ext>
            </a:extLst>
          </xdr:cNvPr>
          <xdr:cNvSpPr txBox="1"/>
        </xdr:nvSpPr>
        <xdr:spPr>
          <a:xfrm>
            <a:off x="2967568" y="5181601"/>
            <a:ext cx="10752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FAT</a:t>
            </a:r>
            <a:r>
              <a:rPr lang="en-IN" sz="1200" b="1" baseline="0"/>
              <a:t> CONTENT</a:t>
            </a:r>
            <a:endParaRPr lang="en-IN" sz="1200" b="1"/>
          </a:p>
        </xdr:txBody>
      </xdr:sp>
      <xdr:graphicFrame macro="">
        <xdr:nvGraphicFramePr>
          <xdr:cNvPr id="9" name="Chart 8">
            <a:extLst>
              <a:ext uri="{FF2B5EF4-FFF2-40B4-BE49-F238E27FC236}">
                <a16:creationId xmlns:a16="http://schemas.microsoft.com/office/drawing/2014/main" id="{0BB2FBDB-FAE8-4B07-8962-FB67F554DC7A}"/>
              </a:ext>
            </a:extLst>
          </xdr:cNvPr>
          <xdr:cNvGraphicFramePr>
            <a:graphicFrameLocks/>
          </xdr:cNvGraphicFramePr>
        </xdr:nvGraphicFramePr>
        <xdr:xfrm>
          <a:off x="5156200" y="5384800"/>
          <a:ext cx="2679700" cy="514857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TextBox 15">
            <a:extLst>
              <a:ext uri="{FF2B5EF4-FFF2-40B4-BE49-F238E27FC236}">
                <a16:creationId xmlns:a16="http://schemas.microsoft.com/office/drawing/2014/main" id="{BC390F49-AED3-4D62-BF59-6AC9C3436590}"/>
              </a:ext>
            </a:extLst>
          </xdr:cNvPr>
          <xdr:cNvSpPr txBox="1"/>
        </xdr:nvSpPr>
        <xdr:spPr>
          <a:xfrm>
            <a:off x="5274736" y="5122335"/>
            <a:ext cx="8118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tx1"/>
                </a:solidFill>
                <a:latin typeface="+mn-lt"/>
                <a:ea typeface="+mn-ea"/>
                <a:cs typeface="+mn-cs"/>
              </a:rPr>
              <a:t>ITEM</a:t>
            </a:r>
            <a:r>
              <a:rPr lang="en-IN" sz="1400" b="1" baseline="0"/>
              <a:t> </a:t>
            </a:r>
            <a:r>
              <a:rPr lang="en-IN" sz="1100" b="1">
                <a:solidFill>
                  <a:schemeClr val="tx1"/>
                </a:solidFill>
                <a:latin typeface="+mn-lt"/>
                <a:ea typeface="+mn-ea"/>
                <a:cs typeface="+mn-cs"/>
              </a:rPr>
              <a:t>TYPE</a:t>
            </a:r>
          </a:p>
        </xdr:txBody>
      </xdr:sp>
      <xdr:sp macro="" textlink="">
        <xdr:nvSpPr>
          <xdr:cNvPr id="31" name="Rectangle: Rounded Corners 30">
            <a:extLst>
              <a:ext uri="{FF2B5EF4-FFF2-40B4-BE49-F238E27FC236}">
                <a16:creationId xmlns:a16="http://schemas.microsoft.com/office/drawing/2014/main" id="{95AD5CE2-F339-E4B9-44BD-9EE2C540CFBD}"/>
              </a:ext>
            </a:extLst>
          </xdr:cNvPr>
          <xdr:cNvSpPr/>
        </xdr:nvSpPr>
        <xdr:spPr>
          <a:xfrm>
            <a:off x="8051800" y="3115733"/>
            <a:ext cx="7912101" cy="7641167"/>
          </a:xfrm>
          <a:prstGeom prst="roundRect">
            <a:avLst/>
          </a:prstGeom>
          <a:noFill/>
          <a:ln>
            <a:solidFill>
              <a:schemeClr val="tx1">
                <a:lumMod val="50000"/>
                <a:lumOff val="50000"/>
              </a:schemeClr>
            </a:solidFill>
          </a:ln>
          <a:effectLst>
            <a:outerShdw blurRad="50800" dist="38100" dir="5400000" algn="t" rotWithShape="0">
              <a:prstClr val="black">
                <a:alpha val="3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3" name="Chart 32">
            <a:extLst>
              <a:ext uri="{FF2B5EF4-FFF2-40B4-BE49-F238E27FC236}">
                <a16:creationId xmlns:a16="http://schemas.microsoft.com/office/drawing/2014/main" id="{1ED565BD-59D3-4FFD-A0E3-455AB1BA94E7}"/>
              </a:ext>
            </a:extLst>
          </xdr:cNvPr>
          <xdr:cNvGraphicFramePr>
            <a:graphicFrameLocks/>
          </xdr:cNvGraphicFramePr>
        </xdr:nvGraphicFramePr>
        <xdr:xfrm>
          <a:off x="8043332" y="3111500"/>
          <a:ext cx="7679267" cy="25273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6" name="TextBox 45">
            <a:extLst>
              <a:ext uri="{FF2B5EF4-FFF2-40B4-BE49-F238E27FC236}">
                <a16:creationId xmlns:a16="http://schemas.microsoft.com/office/drawing/2014/main" id="{D23303C3-BBF2-C5AA-6BE4-6C9A02E3ED7E}"/>
              </a:ext>
            </a:extLst>
          </xdr:cNvPr>
          <xdr:cNvSpPr txBox="1"/>
        </xdr:nvSpPr>
        <xdr:spPr>
          <a:xfrm>
            <a:off x="8509000" y="3352800"/>
            <a:ext cx="20493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a:solidFill>
                  <a:schemeClr val="tx1"/>
                </a:solidFill>
                <a:latin typeface="+mn-lt"/>
                <a:ea typeface="+mn-ea"/>
                <a:cs typeface="+mn-cs"/>
              </a:rPr>
              <a:t>OUTLET</a:t>
            </a:r>
            <a:r>
              <a:rPr lang="en-IN" sz="1400" b="1" baseline="0">
                <a:solidFill>
                  <a:schemeClr val="tx1"/>
                </a:solidFill>
                <a:latin typeface="+mn-lt"/>
                <a:ea typeface="+mn-ea"/>
                <a:cs typeface="+mn-cs"/>
              </a:rPr>
              <a:t> ESTABLISHMENT</a:t>
            </a:r>
            <a:endParaRPr lang="en-IN" sz="1400" b="1">
              <a:solidFill>
                <a:schemeClr val="tx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47" name="Outlet Size 1">
                <a:extLst>
                  <a:ext uri="{FF2B5EF4-FFF2-40B4-BE49-F238E27FC236}">
                    <a16:creationId xmlns:a16="http://schemas.microsoft.com/office/drawing/2014/main" id="{BF271DB5-1B15-4C70-920A-65C6A45A29B8}"/>
                  </a:ext>
                </a:extLst>
              </xdr:cNvPr>
              <xdr:cNvGraphicFramePr/>
            </xdr:nvGraphicFramePr>
            <xdr:xfrm>
              <a:off x="596901" y="4339164"/>
              <a:ext cx="1727200" cy="1325036"/>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94730" y="1356216"/>
                <a:ext cx="1731715" cy="1278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8" name="TextBox 47">
            <a:extLst>
              <a:ext uri="{FF2B5EF4-FFF2-40B4-BE49-F238E27FC236}">
                <a16:creationId xmlns:a16="http://schemas.microsoft.com/office/drawing/2014/main" id="{F3EE5321-DB2F-469F-BA11-D11250A22B3C}"/>
              </a:ext>
            </a:extLst>
          </xdr:cNvPr>
          <xdr:cNvSpPr txBox="1"/>
        </xdr:nvSpPr>
        <xdr:spPr>
          <a:xfrm>
            <a:off x="8128001" y="5778500"/>
            <a:ext cx="111120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a:solidFill>
                  <a:schemeClr val="tx1"/>
                </a:solidFill>
                <a:latin typeface="+mn-lt"/>
                <a:ea typeface="+mn-ea"/>
                <a:cs typeface="+mn-cs"/>
              </a:rPr>
              <a:t>OUTLET</a:t>
            </a:r>
            <a:r>
              <a:rPr lang="en-IN" sz="1400" b="1" baseline="0">
                <a:solidFill>
                  <a:schemeClr val="tx1"/>
                </a:solidFill>
                <a:latin typeface="+mn-lt"/>
                <a:ea typeface="+mn-ea"/>
                <a:cs typeface="+mn-cs"/>
              </a:rPr>
              <a:t> SIZE</a:t>
            </a:r>
            <a:endParaRPr lang="en-IN" sz="1400" b="1">
              <a:solidFill>
                <a:schemeClr val="tx1"/>
              </a:solidFill>
              <a:latin typeface="+mn-lt"/>
              <a:ea typeface="+mn-ea"/>
              <a:cs typeface="+mn-cs"/>
            </a:endParaRPr>
          </a:p>
        </xdr:txBody>
      </xdr:sp>
      <xdr:graphicFrame macro="">
        <xdr:nvGraphicFramePr>
          <xdr:cNvPr id="49" name="Chart 48">
            <a:extLst>
              <a:ext uri="{FF2B5EF4-FFF2-40B4-BE49-F238E27FC236}">
                <a16:creationId xmlns:a16="http://schemas.microsoft.com/office/drawing/2014/main" id="{C89E9AA5-4D8B-4373-83C1-397E28E6B9AF}"/>
              </a:ext>
            </a:extLst>
          </xdr:cNvPr>
          <xdr:cNvGraphicFramePr>
            <a:graphicFrameLocks/>
          </xdr:cNvGraphicFramePr>
        </xdr:nvGraphicFramePr>
        <xdr:xfrm>
          <a:off x="8089902" y="6096000"/>
          <a:ext cx="3708398" cy="21600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CDE3154F-FCF2-48E2-9C69-598A14719BF3}"/>
                  </a:ext>
                </a:extLst>
              </xdr:cNvPr>
              <xdr:cNvGraphicFramePr/>
            </xdr:nvGraphicFramePr>
            <xdr:xfrm>
              <a:off x="12103101" y="6112934"/>
              <a:ext cx="3780000" cy="216000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103101" y="6112934"/>
                <a:ext cx="3780000" cy="216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51" name="TextBox 50">
            <a:extLst>
              <a:ext uri="{FF2B5EF4-FFF2-40B4-BE49-F238E27FC236}">
                <a16:creationId xmlns:a16="http://schemas.microsoft.com/office/drawing/2014/main" id="{36A2EBE7-5423-45F3-9EEB-154770A4F7FD}"/>
              </a:ext>
            </a:extLst>
          </xdr:cNvPr>
          <xdr:cNvSpPr txBox="1"/>
        </xdr:nvSpPr>
        <xdr:spPr>
          <a:xfrm>
            <a:off x="12035368" y="5778501"/>
            <a:ext cx="158274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a:solidFill>
                  <a:schemeClr val="tx1"/>
                </a:solidFill>
                <a:latin typeface="+mn-lt"/>
                <a:ea typeface="+mn-ea"/>
                <a:cs typeface="+mn-cs"/>
              </a:rPr>
              <a:t>OUTLET</a:t>
            </a:r>
            <a:r>
              <a:rPr lang="en-IN" sz="1400" b="1" baseline="0">
                <a:solidFill>
                  <a:schemeClr val="tx1"/>
                </a:solidFill>
                <a:latin typeface="+mn-lt"/>
                <a:ea typeface="+mn-ea"/>
                <a:cs typeface="+mn-cs"/>
              </a:rPr>
              <a:t> LOCATION</a:t>
            </a:r>
            <a:endParaRPr lang="en-IN" sz="1400" b="1">
              <a:solidFill>
                <a:schemeClr val="tx1"/>
              </a:solidFill>
              <a:latin typeface="+mn-lt"/>
              <a:ea typeface="+mn-ea"/>
              <a:cs typeface="+mn-cs"/>
            </a:endParaRPr>
          </a:p>
        </xdr:txBody>
      </xdr:sp>
      <xdr:sp macro="" textlink="">
        <xdr:nvSpPr>
          <xdr:cNvPr id="53" name="TextBox 52">
            <a:extLst>
              <a:ext uri="{FF2B5EF4-FFF2-40B4-BE49-F238E27FC236}">
                <a16:creationId xmlns:a16="http://schemas.microsoft.com/office/drawing/2014/main" id="{357956D1-E682-4D21-AE29-8C29B424E65B}"/>
              </a:ext>
            </a:extLst>
          </xdr:cNvPr>
          <xdr:cNvSpPr txBox="1"/>
        </xdr:nvSpPr>
        <xdr:spPr>
          <a:xfrm>
            <a:off x="9135535" y="10353047"/>
            <a:ext cx="9852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a:solidFill>
                  <a:srgbClr val="483700"/>
                </a:solidFill>
                <a:latin typeface="+mn-lt"/>
                <a:ea typeface="+mn-ea"/>
                <a:cs typeface="+mn-cs"/>
              </a:rPr>
              <a:t>Total</a:t>
            </a:r>
            <a:r>
              <a:rPr lang="en-IN" sz="1400" b="1" baseline="0">
                <a:solidFill>
                  <a:srgbClr val="483700"/>
                </a:solidFill>
                <a:latin typeface="+mn-lt"/>
                <a:ea typeface="+mn-ea"/>
                <a:cs typeface="+mn-cs"/>
              </a:rPr>
              <a:t> Sales</a:t>
            </a:r>
            <a:endParaRPr lang="en-IN" sz="1400" b="1">
              <a:solidFill>
                <a:srgbClr val="483700"/>
              </a:solidFill>
              <a:latin typeface="+mn-lt"/>
              <a:ea typeface="+mn-ea"/>
              <a:cs typeface="+mn-cs"/>
            </a:endParaRPr>
          </a:p>
        </xdr:txBody>
      </xdr:sp>
      <xdr:sp macro="" textlink="">
        <xdr:nvSpPr>
          <xdr:cNvPr id="54" name="TextBox 53">
            <a:extLst>
              <a:ext uri="{FF2B5EF4-FFF2-40B4-BE49-F238E27FC236}">
                <a16:creationId xmlns:a16="http://schemas.microsoft.com/office/drawing/2014/main" id="{898D3433-7D3A-416E-85FB-C8C418D0ED5F}"/>
              </a:ext>
            </a:extLst>
          </xdr:cNvPr>
          <xdr:cNvSpPr txBox="1"/>
        </xdr:nvSpPr>
        <xdr:spPr>
          <a:xfrm>
            <a:off x="8005235" y="8297334"/>
            <a:ext cx="158274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a:solidFill>
                  <a:schemeClr val="tx1"/>
                </a:solidFill>
                <a:latin typeface="+mn-lt"/>
                <a:ea typeface="+mn-ea"/>
                <a:cs typeface="+mn-cs"/>
              </a:rPr>
              <a:t>OUTLET</a:t>
            </a:r>
            <a:r>
              <a:rPr lang="en-IN" sz="1400" b="1" baseline="0">
                <a:solidFill>
                  <a:schemeClr val="tx1"/>
                </a:solidFill>
                <a:latin typeface="+mn-lt"/>
                <a:ea typeface="+mn-ea"/>
                <a:cs typeface="+mn-cs"/>
              </a:rPr>
              <a:t> LOCATION</a:t>
            </a:r>
            <a:endParaRPr lang="en-IN" sz="1400" b="1">
              <a:solidFill>
                <a:schemeClr val="tx1"/>
              </a:solidFill>
              <a:latin typeface="+mn-lt"/>
              <a:ea typeface="+mn-ea"/>
              <a:cs typeface="+mn-cs"/>
            </a:endParaRPr>
          </a:p>
        </xdr:txBody>
      </xdr:sp>
      <xdr:cxnSp macro="">
        <xdr:nvCxnSpPr>
          <xdr:cNvPr id="19" name="Straight Connector 18">
            <a:extLst>
              <a:ext uri="{FF2B5EF4-FFF2-40B4-BE49-F238E27FC236}">
                <a16:creationId xmlns:a16="http://schemas.microsoft.com/office/drawing/2014/main" id="{ABE191E7-86C4-1903-BB70-FD0006472BC6}"/>
              </a:ext>
            </a:extLst>
          </xdr:cNvPr>
          <xdr:cNvCxnSpPr>
            <a:cxnSpLocks/>
          </xdr:cNvCxnSpPr>
        </xdr:nvCxnSpPr>
        <xdr:spPr>
          <a:xfrm flipH="1">
            <a:off x="5130800" y="5397500"/>
            <a:ext cx="602" cy="539750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23" name="Chart 22">
            <a:extLst>
              <a:ext uri="{FF2B5EF4-FFF2-40B4-BE49-F238E27FC236}">
                <a16:creationId xmlns:a16="http://schemas.microsoft.com/office/drawing/2014/main" id="{42A09B42-F6B4-4FB6-995A-656BD2F68D62}"/>
              </a:ext>
            </a:extLst>
          </xdr:cNvPr>
          <xdr:cNvGraphicFramePr>
            <a:graphicFrameLocks/>
          </xdr:cNvGraphicFramePr>
        </xdr:nvGraphicFramePr>
        <xdr:xfrm>
          <a:off x="13741401" y="8360417"/>
          <a:ext cx="2425699" cy="21600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5" name="Chart 24">
            <a:extLst>
              <a:ext uri="{FF2B5EF4-FFF2-40B4-BE49-F238E27FC236}">
                <a16:creationId xmlns:a16="http://schemas.microsoft.com/office/drawing/2014/main" id="{BD7D7776-43BB-49B4-8D82-7C0CE42E6FE4}"/>
              </a:ext>
            </a:extLst>
          </xdr:cNvPr>
          <xdr:cNvGraphicFramePr>
            <a:graphicFrameLocks/>
          </xdr:cNvGraphicFramePr>
        </xdr:nvGraphicFramePr>
        <xdr:xfrm>
          <a:off x="8051800" y="8346447"/>
          <a:ext cx="3517901" cy="21600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7" name="Chart 26">
            <a:extLst>
              <a:ext uri="{FF2B5EF4-FFF2-40B4-BE49-F238E27FC236}">
                <a16:creationId xmlns:a16="http://schemas.microsoft.com/office/drawing/2014/main" id="{EBF77F91-EF4F-40C1-8C2B-FE76D16D8D36}"/>
              </a:ext>
            </a:extLst>
          </xdr:cNvPr>
          <xdr:cNvGraphicFramePr>
            <a:graphicFrameLocks/>
          </xdr:cNvGraphicFramePr>
        </xdr:nvGraphicFramePr>
        <xdr:xfrm>
          <a:off x="10977035" y="8371847"/>
          <a:ext cx="3069165" cy="2160000"/>
        </xdr:xfrm>
        <a:graphic>
          <a:graphicData uri="http://schemas.openxmlformats.org/drawingml/2006/chart">
            <c:chart xmlns:c="http://schemas.openxmlformats.org/drawingml/2006/chart" xmlns:r="http://schemas.openxmlformats.org/officeDocument/2006/relationships" r:id="rId9"/>
          </a:graphicData>
        </a:graphic>
      </xdr:graphicFrame>
      <xdr:pic>
        <xdr:nvPicPr>
          <xdr:cNvPr id="28" name="Picture 27">
            <a:extLst>
              <a:ext uri="{FF2B5EF4-FFF2-40B4-BE49-F238E27FC236}">
                <a16:creationId xmlns:a16="http://schemas.microsoft.com/office/drawing/2014/main" id="{F1BA0E1E-8115-AC35-FE37-9B392B46B167}"/>
              </a:ext>
            </a:extLst>
          </xdr:cNvPr>
          <xdr:cNvPicPr>
            <a:picLocks noChangeAspect="1"/>
          </xdr:cNvPicPr>
        </xdr:nvPicPr>
        <xdr:blipFill>
          <a:blip xmlns:r="http://schemas.openxmlformats.org/officeDocument/2006/relationships" r:embed="rId10"/>
          <a:stretch>
            <a:fillRect/>
          </a:stretch>
        </xdr:blipFill>
        <xdr:spPr>
          <a:xfrm flipH="1">
            <a:off x="651929" y="3903131"/>
            <a:ext cx="249769" cy="249769"/>
          </a:xfrm>
          <a:prstGeom prst="rect">
            <a:avLst/>
          </a:prstGeom>
        </xdr:spPr>
      </xdr:pic>
      <xdr:sp macro="" textlink="">
        <xdr:nvSpPr>
          <xdr:cNvPr id="29" name="TextBox 28">
            <a:extLst>
              <a:ext uri="{FF2B5EF4-FFF2-40B4-BE49-F238E27FC236}">
                <a16:creationId xmlns:a16="http://schemas.microsoft.com/office/drawing/2014/main" id="{E17FA227-B7BB-64F9-C698-6DAD1D3D6780}"/>
              </a:ext>
            </a:extLst>
          </xdr:cNvPr>
          <xdr:cNvSpPr txBox="1"/>
        </xdr:nvSpPr>
        <xdr:spPr>
          <a:xfrm>
            <a:off x="1016000" y="3886200"/>
            <a:ext cx="1313308"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accent6">
                    <a:lumMod val="75000"/>
                  </a:schemeClr>
                </a:solidFill>
                <a:latin typeface="Arial Black" panose="020B0A04020102020204" pitchFamily="34" charset="0"/>
                <a:ea typeface="Segoe UI Black" panose="020B0A02040204020203" pitchFamily="34" charset="0"/>
                <a:cs typeface="+mn-cs"/>
              </a:rPr>
              <a:t>FILTER</a:t>
            </a:r>
            <a:r>
              <a:rPr lang="en-IN" sz="1100" b="1">
                <a:solidFill>
                  <a:srgbClr val="00B050"/>
                </a:solidFill>
                <a:latin typeface="Arial Black" panose="020B0A04020102020204" pitchFamily="34" charset="0"/>
              </a:rPr>
              <a:t> </a:t>
            </a:r>
            <a:r>
              <a:rPr lang="en-IN" sz="1100" b="1">
                <a:solidFill>
                  <a:schemeClr val="accent6">
                    <a:lumMod val="75000"/>
                  </a:schemeClr>
                </a:solidFill>
                <a:latin typeface="Arial Black" panose="020B0A04020102020204" pitchFamily="34" charset="0"/>
                <a:ea typeface="Segoe UI Black" panose="020B0A02040204020203" pitchFamily="34" charset="0"/>
                <a:cs typeface="+mn-cs"/>
              </a:rPr>
              <a:t>PANEL</a:t>
            </a:r>
          </a:p>
        </xdr:txBody>
      </xdr:sp>
      <xdr:sp macro="" textlink="">
        <xdr:nvSpPr>
          <xdr:cNvPr id="35" name="TextBox 34">
            <a:extLst>
              <a:ext uri="{FF2B5EF4-FFF2-40B4-BE49-F238E27FC236}">
                <a16:creationId xmlns:a16="http://schemas.microsoft.com/office/drawing/2014/main" id="{70BD7536-E293-4788-9CEB-8DA570CB432F}"/>
              </a:ext>
            </a:extLst>
          </xdr:cNvPr>
          <xdr:cNvSpPr txBox="1"/>
        </xdr:nvSpPr>
        <xdr:spPr>
          <a:xfrm>
            <a:off x="11586635" y="10340347"/>
            <a:ext cx="8837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a:solidFill>
                  <a:srgbClr val="483700"/>
                </a:solidFill>
                <a:latin typeface="+mn-lt"/>
                <a:ea typeface="+mn-ea"/>
                <a:cs typeface="+mn-cs"/>
              </a:rPr>
              <a:t>Avg</a:t>
            </a:r>
            <a:r>
              <a:rPr lang="en-IN" sz="1400" b="1" baseline="0">
                <a:solidFill>
                  <a:schemeClr val="tx1"/>
                </a:solidFill>
                <a:latin typeface="+mn-lt"/>
                <a:ea typeface="+mn-ea"/>
                <a:cs typeface="+mn-cs"/>
              </a:rPr>
              <a:t> </a:t>
            </a:r>
            <a:r>
              <a:rPr lang="en-IN" sz="1400" b="1">
                <a:solidFill>
                  <a:srgbClr val="483700"/>
                </a:solidFill>
                <a:latin typeface="+mn-lt"/>
                <a:ea typeface="+mn-ea"/>
                <a:cs typeface="+mn-cs"/>
              </a:rPr>
              <a:t>Sales</a:t>
            </a:r>
          </a:p>
        </xdr:txBody>
      </xdr:sp>
      <xdr:sp macro="" textlink="">
        <xdr:nvSpPr>
          <xdr:cNvPr id="36" name="TextBox 35">
            <a:extLst>
              <a:ext uri="{FF2B5EF4-FFF2-40B4-BE49-F238E27FC236}">
                <a16:creationId xmlns:a16="http://schemas.microsoft.com/office/drawing/2014/main" id="{DF5EFE5B-0CB0-43AC-8932-13B434B7EE3B}"/>
              </a:ext>
            </a:extLst>
          </xdr:cNvPr>
          <xdr:cNvSpPr txBox="1"/>
        </xdr:nvSpPr>
        <xdr:spPr>
          <a:xfrm>
            <a:off x="14050435" y="10327647"/>
            <a:ext cx="110004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400" b="1">
                <a:solidFill>
                  <a:srgbClr val="483700"/>
                </a:solidFill>
                <a:latin typeface="+mn-lt"/>
                <a:ea typeface="+mn-ea"/>
                <a:cs typeface="+mn-cs"/>
              </a:rPr>
              <a:t>No.</a:t>
            </a:r>
            <a:r>
              <a:rPr lang="en-IN" sz="1400" b="1" baseline="0">
                <a:solidFill>
                  <a:srgbClr val="483700"/>
                </a:solidFill>
                <a:latin typeface="+mn-lt"/>
                <a:ea typeface="+mn-ea"/>
                <a:cs typeface="+mn-cs"/>
              </a:rPr>
              <a:t> of </a:t>
            </a:r>
            <a:r>
              <a:rPr lang="en-IN" sz="1400" b="1">
                <a:solidFill>
                  <a:srgbClr val="483700"/>
                </a:solidFill>
                <a:latin typeface="+mn-lt"/>
                <a:ea typeface="+mn-ea"/>
                <a:cs typeface="+mn-cs"/>
              </a:rPr>
              <a:t>Items</a:t>
            </a:r>
          </a:p>
        </xdr:txBody>
      </xdr:sp>
      <mc:AlternateContent xmlns:mc="http://schemas.openxmlformats.org/markup-compatibility/2006">
        <mc:Choice xmlns:sle15="http://schemas.microsoft.com/office/drawing/2012/slicer" Requires="sle15">
          <xdr:graphicFrame macro="">
            <xdr:nvGraphicFramePr>
              <xdr:cNvPr id="43" name="Outlet Location Type 4">
                <a:extLst>
                  <a:ext uri="{FF2B5EF4-FFF2-40B4-BE49-F238E27FC236}">
                    <a16:creationId xmlns:a16="http://schemas.microsoft.com/office/drawing/2014/main" id="{8BEA6D87-3AFE-4F79-A48D-9AF4653A8499}"/>
                  </a:ext>
                </a:extLst>
              </xdr:cNvPr>
              <xdr:cNvGraphicFramePr/>
            </xdr:nvGraphicFramePr>
            <xdr:xfrm>
              <a:off x="584200" y="5816600"/>
              <a:ext cx="1765300" cy="1371600"/>
            </xdr:xfrm>
            <a:graphic>
              <a:graphicData uri="http://schemas.microsoft.com/office/drawing/2010/slicer">
                <sle:slicer xmlns:sle="http://schemas.microsoft.com/office/drawing/2010/slicer" name="Outlet Location Type 4"/>
              </a:graphicData>
            </a:graphic>
          </xdr:graphicFrame>
        </mc:Choice>
        <mc:Fallback>
          <xdr:sp macro="" textlink="">
            <xdr:nvSpPr>
              <xdr:cNvPr id="0" name=""/>
              <xdr:cNvSpPr>
                <a:spLocks noTextEdit="1"/>
              </xdr:cNvSpPr>
            </xdr:nvSpPr>
            <xdr:spPr>
              <a:xfrm>
                <a:off x="381996" y="2781882"/>
                <a:ext cx="1769914" cy="132353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a14="http://schemas.microsoft.com/office/drawing/2010/main" Requires="a14">
          <xdr:graphicFrame macro="">
            <xdr:nvGraphicFramePr>
              <xdr:cNvPr id="45" name="Item Type 1">
                <a:extLst>
                  <a:ext uri="{FF2B5EF4-FFF2-40B4-BE49-F238E27FC236}">
                    <a16:creationId xmlns:a16="http://schemas.microsoft.com/office/drawing/2014/main" id="{BC4A9D26-CB92-40A6-913B-8A0278DE2642}"/>
                  </a:ext>
                </a:extLst>
              </xdr:cNvPr>
              <xdr:cNvGraphicFramePr/>
            </xdr:nvGraphicFramePr>
            <xdr:xfrm>
              <a:off x="584200" y="7353300"/>
              <a:ext cx="1739900" cy="1363979"/>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81996" y="4264735"/>
                <a:ext cx="1744448" cy="1316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68" name="Graphic 67" descr="Database">
            <a:hlinkClick xmlns:r="http://schemas.openxmlformats.org/officeDocument/2006/relationships" r:id="rId11"/>
            <a:extLst>
              <a:ext uri="{FF2B5EF4-FFF2-40B4-BE49-F238E27FC236}">
                <a16:creationId xmlns:a16="http://schemas.microsoft.com/office/drawing/2014/main" id="{4C775D60-4589-CAC4-C9E7-5646F090615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549400" y="9232900"/>
            <a:ext cx="800100" cy="800100"/>
          </a:xfrm>
          <a:prstGeom prst="rect">
            <a:avLst/>
          </a:prstGeom>
        </xdr:spPr>
      </xdr:pic>
      <xdr:pic>
        <xdr:nvPicPr>
          <xdr:cNvPr id="70" name="Graphic 69" descr="House">
            <a:hlinkClick xmlns:r="http://schemas.openxmlformats.org/officeDocument/2006/relationships" r:id="rId14"/>
            <a:extLst>
              <a:ext uri="{FF2B5EF4-FFF2-40B4-BE49-F238E27FC236}">
                <a16:creationId xmlns:a16="http://schemas.microsoft.com/office/drawing/2014/main" id="{BF4E3562-19D5-06CD-089D-2251708BC2E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60400" y="9182100"/>
            <a:ext cx="774700" cy="774700"/>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25745486109" backgroundQuery="1" createdVersion="8" refreshedVersion="8" minRefreshableVersion="3" recordCount="0" supportSubquery="1" supportAdvancedDrill="1" xr:uid="{88D5DEC3-C4F3-44FF-8FA6-0C83C0EB9AAA}">
  <cacheSource type="external" connectionId="1"/>
  <cacheFields count="3">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5" level="32767"/>
    <cacheField name="[Table1].[Outlet Size].[Outlet Size]" caption="Outlet Size" numFmtId="0" hierarchy="7"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Nos]" caption="Item Nos" attribute="1" defaultMemberUniqueName="[Table1].[Item Nos].[All]" allUniqueName="[Table1].[Item Nos].[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797632407404" backgroundQuery="1" createdVersion="3" refreshedVersion="8" minRefreshableVersion="3" recordCount="0" supportSubquery="1" supportAdvancedDrill="1" xr:uid="{43C2EC10-0494-4D52-8E0E-513EC7642D1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Nos]" caption="Item Nos" attribute="1" defaultMemberUniqueName="[Table1].[Item Nos].[All]" allUniqueName="[Table1].[Item Nos].[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57187508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19725925925" backgroundQuery="1" createdVersion="3" refreshedVersion="8" minRefreshableVersion="3" recordCount="0" supportSubquery="1" supportAdvancedDrill="1" xr:uid="{64B6C0A2-8668-40FC-92A3-FE1416C8E355}">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Nos]" caption="Item Nos" attribute="1" defaultMemberUniqueName="[Table1].[Item Nos].[All]" allUniqueName="[Table1].[Item Nos].[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9595072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25747800925" backgroundQuery="1" createdVersion="8" refreshedVersion="8" minRefreshableVersion="3" recordCount="0" supportSubquery="1" supportAdvancedDrill="1" xr:uid="{3C520586-E788-4149-80DD-6A599A25E848}">
  <cacheSource type="external" connectionId="1"/>
  <cacheFields count="4">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Item Fat Content].[Item Fat Content]" caption="Item Fat Content" numFmtId="0" level="1">
      <sharedItems count="2">
        <s v="Low Fat"/>
        <s v="Regular"/>
      </sharedItems>
    </cacheField>
    <cacheField name="[Table1].[Outlet Size].[Outlet Size]" caption="Outlet Size" numFmtId="0" hierarchy="7"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2"/>
      </fieldsUsage>
    </cacheHierarchy>
    <cacheHierarchy uniqueName="[Table1].[Item Nos]" caption="Item Nos" attribute="1" defaultMemberUniqueName="[Table1].[Item Nos].[All]" allUniqueName="[Table1].[Item Nos].[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25752199074" backgroundQuery="1" createdVersion="8" refreshedVersion="8" minRefreshableVersion="3" recordCount="0" supportSubquery="1" supportAdvancedDrill="1" xr:uid="{E64D3114-6492-4958-8C85-1783DC2DE025}">
  <cacheSource type="external" connectionId="1"/>
  <cacheFields count="3">
    <cacheField name="[Table1].[Item Fat Content].[Item Fat Content]" caption="Item Fat Content" numFmtId="0" level="1">
      <sharedItems count="2">
        <s v="Low Fat"/>
        <s v="Regular"/>
      </sharedItems>
    </cacheField>
    <cacheField name="[Measures].[Count of Item Fat Content]" caption="Count of Item Fat Content" numFmtId="0" hierarchy="16" level="32767"/>
    <cacheField name="[Table1].[Outlet Size].[Outlet Size]" caption="Outlet Size" numFmtId="0" hierarchy="7"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Nos]" caption="Item Nos" attribute="1" defaultMemberUniqueName="[Table1].[Item Nos].[All]" allUniqueName="[Table1].[Item Nos].[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25755555554" backgroundQuery="1" createdVersion="8" refreshedVersion="8" minRefreshableVersion="3" recordCount="0" supportSubquery="1" supportAdvancedDrill="1" xr:uid="{E45F4690-395E-4FDB-9E0F-5934D36B16D2}">
  <cacheSource type="external" connectionId="1"/>
  <cacheFields count="5">
    <cacheField name="[Measures].[Sum of Sales]" caption="Sum of Sales" numFmtId="0" hierarchy="15" level="32767"/>
    <cacheField name="[Measures].[Average of Sales]" caption="Average of Sales" numFmtId="0" hierarchy="17" level="32767"/>
    <cacheField name="[Measures].[Count of Item Nos]" caption="Count of Item Nos" numFmtId="0" hierarchy="19" level="32767"/>
    <cacheField name="[Measures].[Average of Rating]" caption="Average of Rating" numFmtId="0" hierarchy="21" level="32767"/>
    <cacheField name="[Table1].[Outlet Size].[Outlet Size]" caption="Outlet Size" numFmtId="0" hierarchy="7"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Nos]" caption="Item Nos" attribute="1" defaultMemberUniqueName="[Table1].[Item Nos].[All]" allUniqueName="[Table1].[Item Nos].[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25757870371" backgroundQuery="1" createdVersion="8" refreshedVersion="8" minRefreshableVersion="3" recordCount="0" supportSubquery="1" supportAdvancedDrill="1" xr:uid="{BCB4B31E-F039-4E62-948A-175D9973A0AA}">
  <cacheSource type="external" connectionId="1"/>
  <cacheFields count="3">
    <cacheField name="[Measures].[Sum of Sales]" caption="Sum of Sales" numFmtId="0" hierarchy="15" level="32767"/>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Nos]" caption="Item Nos" attribute="1" defaultMemberUniqueName="[Table1].[Item Nos].[All]" allUniqueName="[Table1].[Item Nos].[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25760532411" backgroundQuery="1" createdVersion="8" refreshedVersion="8" minRefreshableVersion="3" recordCount="0" supportSubquery="1" supportAdvancedDrill="1" xr:uid="{1819BE6B-1261-48AF-AC82-064D6E42029C}">
  <cacheSource type="external" connectionId="1"/>
  <cacheFields count="2">
    <cacheField name="[Table1].[Outlet Size].[Outlet Size]" caption="Outlet Size" numFmtId="0" hierarchy="7" level="1">
      <sharedItems count="3">
        <s v="High"/>
        <s v="Medium"/>
        <s v="Small"/>
      </sharedItems>
    </cacheField>
    <cacheField name="[Measures].[Sum of Sales]" caption="Sum of Sales" numFmtId="0" hierarchy="15" level="32767"/>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Nos]" caption="Item Nos" attribute="1" defaultMemberUniqueName="[Table1].[Item Nos].[All]" allUniqueName="[Table1].[Item Nos].[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0"/>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25761111111" backgroundQuery="1" createdVersion="8" refreshedVersion="8" minRefreshableVersion="3" recordCount="0" supportSubquery="1" supportAdvancedDrill="1" xr:uid="{F664A6C2-EDBF-4261-BE42-C64ADE59912A}">
  <cacheSource type="external" connectionId="1"/>
  <cacheFields count="3">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7" level="32767"/>
    <cacheField name="[Table1].[Outlet Size].[Outlet Size]" caption="Outlet Size" numFmtId="0" hierarchy="7"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Nos]" caption="Item Nos" attribute="1" defaultMemberUniqueName="[Table1].[Item Nos].[All]" allUniqueName="[Table1].[Item Nos].[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25763425928" backgroundQuery="1" createdVersion="8" refreshedVersion="8" minRefreshableVersion="3" recordCount="0" supportSubquery="1" supportAdvancedDrill="1" xr:uid="{BE9C50F2-77D5-4AB1-8FE7-836ED080F13A}">
  <cacheSource type="external" connectionId="1"/>
  <cacheFields count="3">
    <cacheField name="[Table1].[Outlet Type].[Outlet Type]" caption="Outlet Type" numFmtId="0" hierarchy="8" level="1">
      <sharedItems count="4">
        <s v="Grocery Store"/>
        <s v="Supermarket Type1"/>
        <s v="Supermarket Type2"/>
        <s v="Supermarket Type3"/>
      </sharedItems>
    </cacheField>
    <cacheField name="[Measures].[Count of Item Nos]" caption="Count of Item Nos" numFmtId="0" hierarchy="19" level="32767"/>
    <cacheField name="[Table1].[Outlet Size].[Outlet Size]" caption="Outlet Size" numFmtId="0" hierarchy="7"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Nos]" caption="Item Nos" attribute="1" defaultMemberUniqueName="[Table1].[Item Nos].[All]" allUniqueName="[Table1].[Item Nos].[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22.828182407407" backgroundQuery="1" createdVersion="8" refreshedVersion="8" minRefreshableVersion="3" recordCount="0" supportSubquery="1" supportAdvancedDrill="1" xr:uid="{39301697-5A7C-40EB-A117-D7A798F1EDE1}">
  <cacheSource type="external" connectionId="1"/>
  <cacheFields count="4">
    <cacheField name="[Table1].[Outlet Type].[Outlet Type]" caption="Outlet Type" numFmtId="0" hierarchy="8" level="1">
      <sharedItems count="4">
        <s v="Grocery Store"/>
        <s v="Supermarket Type1"/>
        <s v="Supermarket Type2"/>
        <s v="Supermarket Type3"/>
      </sharedItems>
    </cacheField>
    <cacheField name="[Measures].[Sum of Sales]" caption="Sum of Sales" numFmtId="0" hierarchy="15" level="32767"/>
    <cacheField name="[Table1].[Item Type].[Item Type]" caption="Item Type" numFmtId="0" hierarchy="3" level="1">
      <sharedItems containsSemiMixedTypes="0" containsNonDate="0" containsString="0"/>
    </cacheField>
    <cacheField name="[Table1].[Outlet Location Type].[Outlet Location Type]" caption="Outlet Location Type" numFmtId="0" hierarchy="6"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tem Nos]" caption="Item Nos" attribute="1" defaultMemberUniqueName="[Table1].[Item Nos].[All]" allUniqueName="[Table1].[Item Nos].[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tem Nos]" caption="Sum of Item Nos" measure="1" displayFolder="" measureGroup="Table1" count="0" hidden="1">
      <extLst>
        <ext xmlns:x15="http://schemas.microsoft.com/office/spreadsheetml/2010/11/main" uri="{B97F6D7D-B522-45F9-BDA1-12C45D357490}">
          <x15:cacheHierarchy aggregatedColumn="1"/>
        </ext>
      </extLst>
    </cacheHierarchy>
    <cacheHierarchy uniqueName="[Measures].[Count of Item Nos]" caption="Count of Item Nos"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88C8C-3102-469F-B871-F8824317D194}" name="PivotTable7" cacheId="8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B142:C147"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 Item Nos" fld="1" subtotal="count" baseField="0" baseItem="0"/>
  </dataFields>
  <formats count="6">
    <format dxfId="42">
      <pivotArea type="all" dataOnly="0" outline="0" fieldPosition="0"/>
    </format>
    <format dxfId="43">
      <pivotArea outline="0" collapsedLevelsAreSubtotals="1" fieldPosition="0"/>
    </format>
    <format dxfId="44">
      <pivotArea field="0" type="button" dataOnly="0" labelOnly="1" outline="0" axis="axisRow" fieldPosition="0"/>
    </format>
    <format dxfId="45">
      <pivotArea dataOnly="0" labelOnly="1" fieldPosition="0">
        <references count="1">
          <reference field="0" count="0"/>
        </references>
      </pivotArea>
    </format>
    <format dxfId="46">
      <pivotArea dataOnly="0" labelOnly="1" grandRow="1" outline="0" fieldPosition="0"/>
    </format>
    <format dxfId="47">
      <pivotArea dataOnly="0" labelOnly="1" outline="0" axis="axisValues" fieldPosition="0"/>
    </format>
  </formats>
  <chartFormats count="3">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pivotHierarchy dragToData="1" caption="Average of Sales"/>
    <pivotHierarchy dragToData="1"/>
    <pivotHierarchy dragToData="1" caption=" Item No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98B18-B01F-469A-98B1-8080A10D0A31}" name="PivotTable6" cacheId="8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B135:C140"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G of Sales" fld="1" subtotal="average" baseField="0" baseItem="0" numFmtId="176"/>
  </dataFields>
  <formats count="6">
    <format dxfId="48">
      <pivotArea type="all" dataOnly="0" outline="0" fieldPosition="0"/>
    </format>
    <format dxfId="49">
      <pivotArea outline="0" collapsedLevelsAreSubtotals="1" fieldPosition="0"/>
    </format>
    <format dxfId="50">
      <pivotArea field="0" type="button" dataOnly="0" labelOnly="1" outline="0" axis="axisRow" fieldPosition="0"/>
    </format>
    <format dxfId="51">
      <pivotArea dataOnly="0" labelOnly="1" fieldPosition="0">
        <references count="1">
          <reference field="0" count="0"/>
        </references>
      </pivotArea>
    </format>
    <format dxfId="52">
      <pivotArea dataOnly="0" labelOnly="1" grandRow="1" outline="0" fieldPosition="0"/>
    </format>
    <format dxfId="53">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pivotHierarchy dragToData="1" caption="AvG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9FF2B2-7382-49E4-BF69-3DC9B9B77A85}" name="PivotTable3" cacheId="8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B42:E4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1" numFmtId="3"/>
    <dataField name="Average of Sales2" fld="1" subtotal="average" baseField="0" baseItem="1" numFmtId="164"/>
    <dataField name="Count of Item Nos" fld="2" subtotal="count" baseField="0" baseItem="1"/>
    <dataField name="Average of Rating" fld="3" subtotal="average" baseField="0" baseItem="3" numFmtId="164"/>
  </dataFields>
  <formats count="6">
    <format dxfId="60">
      <pivotArea type="all" dataOnly="0" outline="0" fieldPosition="0"/>
    </format>
    <format dxfId="61">
      <pivotArea outline="0" collapsedLevelsAreSubtotals="1" fieldPosition="0"/>
    </format>
    <format dxfId="62">
      <pivotArea dataOnly="0" labelOnly="1" outline="0" fieldPosition="0">
        <references count="1">
          <reference field="4294967294" count="4">
            <x v="0"/>
            <x v="1"/>
            <x v="2"/>
            <x v="3"/>
          </reference>
        </references>
      </pivotArea>
    </format>
    <format dxfId="63">
      <pivotArea type="all" dataOnly="0" outline="0" fieldPosition="0"/>
    </format>
    <format dxfId="64">
      <pivotArea outline="0" collapsedLevelsAreSubtotals="1" fieldPosition="0"/>
    </format>
    <format dxfId="65">
      <pivotArea dataOnly="0" labelOnly="1" outline="0" fieldPosition="0">
        <references count="1">
          <reference field="4294967294" count="4">
            <x v="0"/>
            <x v="1"/>
            <x v="2"/>
            <x v="3"/>
          </reference>
        </references>
      </pivotArea>
    </format>
  </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Sales2"/>
    <pivotHierarchy dragToData="1"/>
    <pivotHierarchy dragToData="1" caption="Count of Item Nos"/>
    <pivotHierarchy dragToData="1"/>
    <pivotHierarchy dragToData="1" caption="Average of Rat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F75367-00F7-40CE-8D95-FF76255FA2CC}" name="PivotTable4" cacheId="8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B73:C8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Sales" fld="0" baseField="1" baseItem="3" numFmtId="168"/>
  </dataFields>
  <formats count="6">
    <format dxfId="54">
      <pivotArea type="all" dataOnly="0" outline="0" fieldPosition="0"/>
    </format>
    <format dxfId="55">
      <pivotArea outline="0" collapsedLevelsAreSubtotals="1" fieldPosition="0"/>
    </format>
    <format dxfId="56">
      <pivotArea field="1" type="button" dataOnly="0" labelOnly="1" outline="0" axis="axisRow" fieldPosition="0"/>
    </format>
    <format dxfId="57">
      <pivotArea dataOnly="0" labelOnly="1" fieldPosition="0">
        <references count="1">
          <reference field="1" count="0"/>
        </references>
      </pivotArea>
    </format>
    <format dxfId="58">
      <pivotArea dataOnly="0" labelOnly="1" grandRow="1" outline="0" fieldPosition="0"/>
    </format>
    <format dxfId="59">
      <pivotArea dataOnly="0" labelOnly="1" outline="0" axis="axisValues" fieldPosition="0"/>
    </format>
  </formats>
  <chartFormats count="11">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0"/>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2"/>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3" format="8">
      <pivotArea type="data" outline="0" fieldPosition="0">
        <references count="2">
          <reference field="4294967294" count="1" selected="0">
            <x v="0"/>
          </reference>
          <reference field="1" count="1" selected="0">
            <x v="4"/>
          </reference>
        </references>
      </pivotArea>
    </chartFormat>
    <chartFormat chart="3" format="9">
      <pivotArea type="data" outline="0" fieldPosition="0">
        <references count="2">
          <reference field="4294967294" count="1" selected="0">
            <x v="0"/>
          </reference>
          <reference field="1" count="1" selected="0">
            <x v="5"/>
          </reference>
        </references>
      </pivotArea>
    </chartFormat>
    <chartFormat chart="3" format="10">
      <pivotArea type="data" outline="0" fieldPosition="0">
        <references count="2">
          <reference field="4294967294" count="1" selected="0">
            <x v="0"/>
          </reference>
          <reference field="1" count="1" selected="0">
            <x v="6"/>
          </reference>
        </references>
      </pivotArea>
    </chartFormat>
    <chartFormat chart="3" format="11">
      <pivotArea type="data" outline="0" fieldPosition="0">
        <references count="2">
          <reference field="4294967294" count="1" selected="0">
            <x v="0"/>
          </reference>
          <reference field="1" count="1" selected="0">
            <x v="7"/>
          </reference>
        </references>
      </pivotArea>
    </chartFormat>
    <chartFormat chart="3" format="12">
      <pivotArea type="data" outline="0" fieldPosition="0">
        <references count="2">
          <reference field="4294967294" count="1" selected="0">
            <x v="0"/>
          </reference>
          <reference field="1" count="1" selected="0">
            <x v="8"/>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80A558-32A0-4C48-A963-7BD2AD060F3B}" name="PivotTable2" cacheId="8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B14:C1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Item Fat Content" fld="1" subtotal="count" showDataAs="percentOfTotal" baseField="0" baseItem="0" numFmtId="164"/>
  </dataFields>
  <formats count="28">
    <format dxfId="66">
      <pivotArea type="all" dataOnly="0" outline="0" fieldPosition="0"/>
    </format>
    <format dxfId="67">
      <pivotArea outline="0" collapsedLevelsAreSubtotals="1" fieldPosition="0"/>
    </format>
    <format dxfId="68">
      <pivotArea field="0" type="button" dataOnly="0" labelOnly="1" outline="0" axis="axisRow" fieldPosition="0"/>
    </format>
    <format dxfId="69">
      <pivotArea dataOnly="0" labelOnly="1" fieldPosition="0">
        <references count="1">
          <reference field="0" count="0"/>
        </references>
      </pivotArea>
    </format>
    <format dxfId="70">
      <pivotArea dataOnly="0" labelOnly="1" grandRow="1" outline="0" fieldPosition="0"/>
    </format>
    <format dxfId="71">
      <pivotArea dataOnly="0" labelOnly="1" outline="0" axis="axisValues" fieldPosition="0"/>
    </format>
    <format dxfId="72">
      <pivotArea outline="0" fieldPosition="0">
        <references count="1">
          <reference field="4294967294" count="1">
            <x v="0"/>
          </reference>
        </references>
      </pivotArea>
    </format>
    <format dxfId="73">
      <pivotArea collapsedLevelsAreSubtotals="1" fieldPosition="0">
        <references count="1">
          <reference field="0" count="1">
            <x v="0"/>
          </reference>
        </references>
      </pivotArea>
    </format>
    <format dxfId="74">
      <pivotArea collapsedLevelsAreSubtotals="1" fieldPosition="0">
        <references count="1">
          <reference field="0" count="1">
            <x v="1"/>
          </reference>
        </references>
      </pivotArea>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axis="axisValues"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 dxfId="1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Item Fat Conte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EE802A-C83F-44B3-B64F-BF49E535AC2C}" name="PivotTable12" cacheId="8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B126:C131" firstHeaderRow="1" firstDataRow="1" firstDataCol="1"/>
  <pivotFields count="4">
    <pivotField axis="axisRow" allDrilled="1" subtotalTop="0" showAll="0" defaultSubtotal="0" defaultAttributeDrillState="1">
      <items count="4">
        <item x="0"/>
        <item x="2"/>
        <item x="1"/>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numFmtId="171"/>
  </dataFields>
  <formats count="6">
    <format dxfId="75">
      <pivotArea type="all" dataOnly="0" outline="0" fieldPosition="0"/>
    </format>
    <format dxfId="76">
      <pivotArea outline="0" collapsedLevelsAreSubtotals="1" fieldPosition="0"/>
    </format>
    <format dxfId="77">
      <pivotArea field="0" type="button" dataOnly="0" labelOnly="1" outline="0" axis="axisRow" fieldPosition="0"/>
    </format>
    <format dxfId="78">
      <pivotArea dataOnly="0" labelOnly="1" fieldPosition="0">
        <references count="1">
          <reference field="0" count="0"/>
        </references>
      </pivotArea>
    </format>
    <format dxfId="79">
      <pivotArea dataOnly="0" labelOnly="1" grandRow="1" outline="0" fieldPosition="0"/>
    </format>
    <format dxfId="80">
      <pivotArea dataOnly="0" labelOnly="1" outline="0" axis="axisValues" fieldPosition="0"/>
    </format>
  </formats>
  <chartFormats count="4">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members count="2" level="1">
        <member name="[Table1].[Outlet Location Type].&amp;[Tier 2]"/>
        <member name="[Table1].[Outlet Location Type].&amp;[Tier 3]"/>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pivotHierarchy dragToData="1" caption="Average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9B5D4A-DE24-4686-A865-B48EF58D1CE6}" name="PivotTable5" cacheId="8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B94:C9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1" numFmtId="168"/>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BE4F78-D1A4-44C6-BF3D-78664C4ED82C}" name="PivotTable10" cacheId="8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B26:E31"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4">
    <i>
      <x/>
    </i>
    <i>
      <x v="1"/>
    </i>
    <i>
      <x v="2"/>
    </i>
    <i t="grand">
      <x/>
    </i>
  </rowItems>
  <colFields count="1">
    <field x="2"/>
  </colFields>
  <colItems count="3">
    <i>
      <x/>
    </i>
    <i>
      <x v="1"/>
    </i>
    <i t="grand">
      <x/>
    </i>
  </colItems>
  <dataFields count="1">
    <dataField name="Sum of Sales" fld="0" baseField="1" baseItem="0" numFmtId="168"/>
  </dataFields>
  <formats count="12">
    <format dxfId="81">
      <pivotArea type="all" dataOnly="0" outline="0" fieldPosition="0"/>
    </format>
    <format dxfId="82">
      <pivotArea outline="0" fieldPosition="0">
        <references count="1">
          <reference field="4294967294" count="1">
            <x v="0"/>
          </reference>
        </references>
      </pivotArea>
    </format>
    <format dxfId="11">
      <pivotArea type="all" dataOnly="0" outline="0" fieldPosition="0"/>
    </format>
    <format dxfId="10">
      <pivotArea outline="0" collapsedLevelsAreSubtotals="1" fieldPosition="0"/>
    </format>
    <format dxfId="8">
      <pivotArea type="origin" dataOnly="0" labelOnly="1" outline="0" fieldPosition="0"/>
    </format>
    <format dxfId="7">
      <pivotArea field="2" type="button" dataOnly="0" labelOnly="1" outline="0" axis="axisCol" fieldPosition="0"/>
    </format>
    <format dxfId="6">
      <pivotArea type="topRight" dataOnly="0" labelOnly="1" outline="0"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chartFormats count="5">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Item Fat Conten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401482-B8AB-46D2-A490-DA1E367CF3E2}" name="PivotTable1" cacheId="8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B50:C67" firstHeaderRow="1" firstDataRow="1" firstDataCol="1"/>
  <pivotFields count="3">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
    <i>
      <x v="12"/>
    </i>
    <i>
      <x v="2"/>
    </i>
    <i>
      <x v="15"/>
    </i>
    <i>
      <x v="11"/>
    </i>
    <i>
      <x v="7"/>
    </i>
    <i>
      <x v="1"/>
    </i>
    <i>
      <x v="14"/>
    </i>
    <i>
      <x v="10"/>
    </i>
    <i>
      <x v="8"/>
    </i>
    <i>
      <x/>
    </i>
    <i>
      <x v="3"/>
    </i>
    <i>
      <x v="4"/>
    </i>
    <i>
      <x v="5"/>
    </i>
    <i>
      <x v="9"/>
    </i>
    <i>
      <x v="13"/>
    </i>
    <i>
      <x v="6"/>
    </i>
    <i t="grand">
      <x/>
    </i>
  </rowItems>
  <colItems count="1">
    <i/>
  </colItems>
  <dataFields count="1">
    <dataField name="Sum of Sales" fld="1" baseField="0" baseItem="0" numFmtId="168"/>
  </dataFields>
  <formats count="6">
    <format dxfId="83">
      <pivotArea type="all" dataOnly="0" outline="0" fieldPosition="0"/>
    </format>
    <format dxfId="84">
      <pivotArea outline="0" collapsedLevelsAreSubtotals="1" fieldPosition="0"/>
    </format>
    <format dxfId="85">
      <pivotArea field="0" type="button" dataOnly="0" labelOnly="1" outline="0" axis="axisRow" fieldPosition="0"/>
    </format>
    <format dxfId="86">
      <pivotArea dataOnly="0" labelOnly="1" fieldPosition="0">
        <references count="1">
          <reference field="0" count="0"/>
        </references>
      </pivotArea>
    </format>
    <format dxfId="87">
      <pivotArea dataOnly="0" labelOnly="1" grandRow="1" outline="0" fieldPosition="0"/>
    </format>
    <format dxfId="8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49B3C06-509C-4236-AE67-CC13C79A057B}" sourceName="[Table1].[Outlet Size]">
  <pivotTables>
    <pivotTable tabId="2" name="PivotTable1"/>
    <pivotTable tabId="2" name="PivotTable10"/>
    <pivotTable tabId="2" name="PivotTable12"/>
    <pivotTable tabId="2" name="PivotTable2"/>
    <pivotTable tabId="2" name="PivotTable3"/>
    <pivotTable tabId="2" name="PivotTable4"/>
    <pivotTable tabId="2" name="PivotTable5"/>
    <pivotTable tabId="2" name="PivotTable6"/>
    <pivotTable tabId="2" name="PivotTable7"/>
  </pivotTables>
  <data>
    <olap pivotCacheId="571875082">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1" xr10:uid="{6A73C574-8C63-4C6E-8142-24B460240648}" sourceName="[Table1].[Outlet Location Type]">
  <pivotTables>
    <pivotTable tabId="2" name="PivotTable12"/>
  </pivotTables>
  <data>
    <olap pivotCacheId="1959507233">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2">
        <selection n="[Table1].[Outlet Location Type].&amp;[Tier 2]"/>
        <selection n="[Table1].[Outlet Location Type].&amp;[Tier 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6D40491-8AD9-45B8-AC16-ED233D580B9E}" sourceName="[Table1].[Item Type]">
  <pivotTables>
    <pivotTable tabId="2" name="PivotTable12"/>
  </pivotTables>
  <data>
    <olap pivotCacheId="1959507233">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9FE39C1-1D5A-4D55-879E-C1A764D37655}" sourceName="Outlet Location Type">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7D6D51C-3EB9-4CE7-8B67-8BAA460D28CB}" cache="Slicer_Outlet_Size" caption="Outlet Size" level="1" style="SlicerStyleDark4" rowHeight="260350"/>
  <slicer name="Outlet Location Type 1" xr10:uid="{C395E966-5D1D-4BD2-B7E3-63E091AF0947}" cache="Slicer_Outlet_Location_Type1" caption="Outlet Location Type" level="1" style="Slicer Style 6" rowHeight="260350"/>
  <slicer name="Item Type" xr10:uid="{0687CB07-8EB6-4AA3-B1BC-9AD2AB67A2FA}" cache="Slicer_Item_Type" caption="Item Type" level="1" style="Slicer Style 6"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3F8AFC6-CE9C-496C-A931-94F1AC866E54}" cache="Slicer_Outlet_Size" caption="Outlet Size" level="1" style="SlicerStyleDark4" rowHeight="260350"/>
  <slicer name="Item Type 1" xr10:uid="{1293E27B-84A9-4877-81F7-73C54C8C0060}" cache="Slicer_Item_Type" caption="Item Type" startItem="3" level="1" style="SlicerStyleDark4"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4" xr10:uid="{61B1FDDF-B0AB-4F35-8E66-1314A47BA9C4}" cache="Slicer_Outlet_Location_Type" caption="Outlet Location " style="SlicerStyleDark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0210F25C-914D-4B07-89A2-A7CD7B42EF56}" name="Item Nos"/>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dataCellStyle="Percent"/>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codeName="Sheet1"/>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style="1" customWidth="1"/>
    <col min="11" max="11" width="13.3984375" customWidth="1"/>
    <col min="12" max="12" width="11.8984375" customWidth="1"/>
  </cols>
  <sheetData>
    <row r="1" spans="1:13" x14ac:dyDescent="0.3">
      <c r="A1" t="s">
        <v>0</v>
      </c>
      <c r="B1" t="s">
        <v>1615</v>
      </c>
      <c r="C1" t="s">
        <v>1</v>
      </c>
      <c r="D1" t="s">
        <v>2</v>
      </c>
      <c r="E1" t="s">
        <v>1609</v>
      </c>
      <c r="F1" t="s">
        <v>3</v>
      </c>
      <c r="G1" t="s">
        <v>4</v>
      </c>
      <c r="H1" t="s">
        <v>5</v>
      </c>
      <c r="I1" t="s">
        <v>6</v>
      </c>
      <c r="J1" s="1" t="s">
        <v>7</v>
      </c>
      <c r="K1" t="s">
        <v>8</v>
      </c>
      <c r="L1" t="s">
        <v>1608</v>
      </c>
      <c r="M1" t="s">
        <v>9</v>
      </c>
    </row>
    <row r="2" spans="1:13" x14ac:dyDescent="0.3">
      <c r="A2" t="s">
        <v>10</v>
      </c>
      <c r="B2">
        <v>1</v>
      </c>
      <c r="C2" t="s">
        <v>11</v>
      </c>
      <c r="D2" t="s">
        <v>12</v>
      </c>
      <c r="E2">
        <v>2012</v>
      </c>
      <c r="F2" t="s">
        <v>13</v>
      </c>
      <c r="G2" t="s">
        <v>14</v>
      </c>
      <c r="H2" t="s">
        <v>15</v>
      </c>
      <c r="I2" t="s">
        <v>16</v>
      </c>
      <c r="J2" s="1">
        <v>0.10001350000000001</v>
      </c>
      <c r="K2">
        <v>15.1</v>
      </c>
      <c r="L2">
        <v>145.4786</v>
      </c>
      <c r="M2">
        <v>5</v>
      </c>
    </row>
    <row r="3" spans="1:13" x14ac:dyDescent="0.3">
      <c r="A3" t="s">
        <v>17</v>
      </c>
      <c r="B3">
        <v>2</v>
      </c>
      <c r="C3" t="s">
        <v>18</v>
      </c>
      <c r="D3" t="s">
        <v>19</v>
      </c>
      <c r="E3">
        <v>2022</v>
      </c>
      <c r="F3" t="s">
        <v>20</v>
      </c>
      <c r="G3" t="s">
        <v>21</v>
      </c>
      <c r="H3" t="s">
        <v>15</v>
      </c>
      <c r="I3" t="s">
        <v>22</v>
      </c>
      <c r="J3" s="1">
        <v>8.5960510000000004E-3</v>
      </c>
      <c r="K3">
        <v>11.8</v>
      </c>
      <c r="L3">
        <v>115.3492</v>
      </c>
      <c r="M3">
        <v>5</v>
      </c>
    </row>
    <row r="4" spans="1:13" x14ac:dyDescent="0.3">
      <c r="A4" t="s">
        <v>10</v>
      </c>
      <c r="B4">
        <v>3</v>
      </c>
      <c r="C4" t="s">
        <v>23</v>
      </c>
      <c r="D4" t="s">
        <v>24</v>
      </c>
      <c r="E4">
        <v>2016</v>
      </c>
      <c r="F4" t="s">
        <v>25</v>
      </c>
      <c r="G4" t="s">
        <v>14</v>
      </c>
      <c r="H4" t="s">
        <v>26</v>
      </c>
      <c r="I4" t="s">
        <v>16</v>
      </c>
      <c r="J4" s="1">
        <v>2.5896485E-2</v>
      </c>
      <c r="K4">
        <v>13.85</v>
      </c>
      <c r="L4">
        <v>165.02099999999999</v>
      </c>
      <c r="M4">
        <v>5</v>
      </c>
    </row>
    <row r="5" spans="1:13" x14ac:dyDescent="0.3">
      <c r="A5" t="s">
        <v>10</v>
      </c>
      <c r="B5">
        <v>4</v>
      </c>
      <c r="C5" t="s">
        <v>27</v>
      </c>
      <c r="D5" t="s">
        <v>28</v>
      </c>
      <c r="E5">
        <v>2014</v>
      </c>
      <c r="F5" t="s">
        <v>29</v>
      </c>
      <c r="G5" t="s">
        <v>21</v>
      </c>
      <c r="H5" t="s">
        <v>30</v>
      </c>
      <c r="I5" t="s">
        <v>16</v>
      </c>
      <c r="J5" s="1">
        <v>4.2277866999999997E-2</v>
      </c>
      <c r="K5">
        <v>12.15</v>
      </c>
      <c r="L5">
        <v>126.5046</v>
      </c>
      <c r="M5">
        <v>5</v>
      </c>
    </row>
    <row r="6" spans="1:13" x14ac:dyDescent="0.3">
      <c r="A6" t="s">
        <v>17</v>
      </c>
      <c r="B6">
        <v>5</v>
      </c>
      <c r="C6" t="s">
        <v>31</v>
      </c>
      <c r="D6" t="s">
        <v>32</v>
      </c>
      <c r="E6">
        <v>2015</v>
      </c>
      <c r="F6" t="s">
        <v>33</v>
      </c>
      <c r="G6" t="s">
        <v>34</v>
      </c>
      <c r="H6" t="s">
        <v>26</v>
      </c>
      <c r="I6" t="s">
        <v>16</v>
      </c>
      <c r="J6" s="1">
        <v>3.3970195000000002E-2</v>
      </c>
      <c r="K6">
        <v>19.600000000000001</v>
      </c>
      <c r="L6">
        <v>55.1614</v>
      </c>
      <c r="M6">
        <v>5</v>
      </c>
    </row>
    <row r="7" spans="1:13" x14ac:dyDescent="0.3">
      <c r="A7" t="s">
        <v>35</v>
      </c>
      <c r="B7">
        <v>6</v>
      </c>
      <c r="C7" t="s">
        <v>36</v>
      </c>
      <c r="D7" t="s">
        <v>24</v>
      </c>
      <c r="E7">
        <v>2020</v>
      </c>
      <c r="F7" t="s">
        <v>37</v>
      </c>
      <c r="G7" t="s">
        <v>34</v>
      </c>
      <c r="H7" t="s">
        <v>26</v>
      </c>
      <c r="I7" t="s">
        <v>16</v>
      </c>
      <c r="J7" s="1">
        <v>5.5054809999999996E-3</v>
      </c>
      <c r="K7">
        <v>8.89</v>
      </c>
      <c r="L7">
        <v>102.4016</v>
      </c>
      <c r="M7">
        <v>5</v>
      </c>
    </row>
    <row r="8" spans="1:13" x14ac:dyDescent="0.3">
      <c r="A8" t="s">
        <v>17</v>
      </c>
      <c r="B8">
        <v>7</v>
      </c>
      <c r="C8" t="s">
        <v>38</v>
      </c>
      <c r="D8" t="s">
        <v>19</v>
      </c>
      <c r="E8">
        <v>2011</v>
      </c>
      <c r="F8" t="s">
        <v>39</v>
      </c>
      <c r="G8" t="s">
        <v>21</v>
      </c>
      <c r="H8" t="s">
        <v>26</v>
      </c>
      <c r="I8" t="s">
        <v>40</v>
      </c>
      <c r="J8" s="1">
        <v>9.8312420999999997E-2</v>
      </c>
      <c r="K8">
        <v>11.8</v>
      </c>
      <c r="L8">
        <v>81.461799999999997</v>
      </c>
      <c r="M8">
        <v>5</v>
      </c>
    </row>
    <row r="9" spans="1:13" x14ac:dyDescent="0.3">
      <c r="A9" t="s">
        <v>17</v>
      </c>
      <c r="B9">
        <v>8</v>
      </c>
      <c r="C9" t="s">
        <v>41</v>
      </c>
      <c r="D9" t="s">
        <v>42</v>
      </c>
      <c r="E9">
        <v>2015</v>
      </c>
      <c r="F9" t="s">
        <v>33</v>
      </c>
      <c r="G9" t="s">
        <v>34</v>
      </c>
      <c r="H9" t="s">
        <v>26</v>
      </c>
      <c r="I9" t="s">
        <v>16</v>
      </c>
      <c r="J9" s="1">
        <v>2.6903713999999999E-2</v>
      </c>
      <c r="K9">
        <v>19.7</v>
      </c>
      <c r="L9">
        <v>96.072599999999994</v>
      </c>
      <c r="M9">
        <v>5</v>
      </c>
    </row>
    <row r="10" spans="1:13" x14ac:dyDescent="0.3">
      <c r="A10" t="s">
        <v>17</v>
      </c>
      <c r="B10">
        <v>9</v>
      </c>
      <c r="C10" t="s">
        <v>43</v>
      </c>
      <c r="D10" t="s">
        <v>12</v>
      </c>
      <c r="E10">
        <v>2014</v>
      </c>
      <c r="F10" t="s">
        <v>29</v>
      </c>
      <c r="G10" t="s">
        <v>21</v>
      </c>
      <c r="H10" t="s">
        <v>30</v>
      </c>
      <c r="I10" t="s">
        <v>16</v>
      </c>
      <c r="J10" s="1">
        <v>2.4129332E-2</v>
      </c>
      <c r="K10">
        <v>20.75</v>
      </c>
      <c r="L10">
        <v>124.173</v>
      </c>
      <c r="M10">
        <v>5</v>
      </c>
    </row>
    <row r="11" spans="1:13" x14ac:dyDescent="0.3">
      <c r="A11" t="s">
        <v>17</v>
      </c>
      <c r="B11">
        <v>10</v>
      </c>
      <c r="C11" t="s">
        <v>44</v>
      </c>
      <c r="D11" t="s">
        <v>28</v>
      </c>
      <c r="E11">
        <v>2018</v>
      </c>
      <c r="F11" t="s">
        <v>45</v>
      </c>
      <c r="G11" t="s">
        <v>21</v>
      </c>
      <c r="H11" t="s">
        <v>15</v>
      </c>
      <c r="I11" t="s">
        <v>46</v>
      </c>
      <c r="J11" s="1">
        <v>0.101561568</v>
      </c>
      <c r="L11">
        <v>181.92920000000001</v>
      </c>
      <c r="M11">
        <v>5</v>
      </c>
    </row>
    <row r="12" spans="1:13" x14ac:dyDescent="0.3">
      <c r="A12" t="s">
        <v>17</v>
      </c>
      <c r="B12">
        <v>11</v>
      </c>
      <c r="C12" t="s">
        <v>47</v>
      </c>
      <c r="D12" t="s">
        <v>48</v>
      </c>
      <c r="E12">
        <v>2018</v>
      </c>
      <c r="F12" t="s">
        <v>45</v>
      </c>
      <c r="G12" t="s">
        <v>21</v>
      </c>
      <c r="H12" t="s">
        <v>15</v>
      </c>
      <c r="I12" t="s">
        <v>46</v>
      </c>
      <c r="J12" s="1">
        <v>8.4554568999999996E-2</v>
      </c>
      <c r="L12">
        <v>109.8912</v>
      </c>
      <c r="M12">
        <v>5</v>
      </c>
    </row>
    <row r="13" spans="1:13" x14ac:dyDescent="0.3">
      <c r="A13" t="s">
        <v>17</v>
      </c>
      <c r="B13">
        <v>12</v>
      </c>
      <c r="C13" t="s">
        <v>49</v>
      </c>
      <c r="D13" t="s">
        <v>19</v>
      </c>
      <c r="E13">
        <v>2017</v>
      </c>
      <c r="F13" t="s">
        <v>50</v>
      </c>
      <c r="G13" t="s">
        <v>34</v>
      </c>
      <c r="H13" t="s">
        <v>26</v>
      </c>
      <c r="I13" t="s">
        <v>16</v>
      </c>
      <c r="J13" s="1">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s="1">
        <v>0.12893766100000001</v>
      </c>
      <c r="K14">
        <v>17.100000000000001</v>
      </c>
      <c r="L14">
        <v>112.3886</v>
      </c>
      <c r="M14">
        <v>5</v>
      </c>
    </row>
    <row r="15" spans="1:13" x14ac:dyDescent="0.3">
      <c r="A15" t="s">
        <v>17</v>
      </c>
      <c r="B15">
        <v>14</v>
      </c>
      <c r="C15" t="s">
        <v>52</v>
      </c>
      <c r="D15" t="s">
        <v>42</v>
      </c>
      <c r="E15">
        <v>2014</v>
      </c>
      <c r="F15" t="s">
        <v>29</v>
      </c>
      <c r="G15" t="s">
        <v>21</v>
      </c>
      <c r="H15" t="s">
        <v>30</v>
      </c>
      <c r="I15" t="s">
        <v>16</v>
      </c>
      <c r="J15" s="1">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s="1">
        <v>3.2928239999999998E-2</v>
      </c>
      <c r="L16">
        <v>173.1738</v>
      </c>
      <c r="M16">
        <v>5</v>
      </c>
    </row>
    <row r="17" spans="1:13" x14ac:dyDescent="0.3">
      <c r="A17" t="s">
        <v>10</v>
      </c>
      <c r="B17">
        <v>16</v>
      </c>
      <c r="C17" t="s">
        <v>55</v>
      </c>
      <c r="D17" t="s">
        <v>12</v>
      </c>
      <c r="E17">
        <v>2017</v>
      </c>
      <c r="F17" t="s">
        <v>50</v>
      </c>
      <c r="G17" t="s">
        <v>34</v>
      </c>
      <c r="H17" t="s">
        <v>26</v>
      </c>
      <c r="I17" t="s">
        <v>16</v>
      </c>
      <c r="J17" s="1">
        <v>1.8801549000000001E-2</v>
      </c>
      <c r="K17">
        <v>20.25</v>
      </c>
      <c r="L17">
        <v>222.1772</v>
      </c>
      <c r="M17">
        <v>5</v>
      </c>
    </row>
    <row r="18" spans="1:13" x14ac:dyDescent="0.3">
      <c r="A18" t="s">
        <v>17</v>
      </c>
      <c r="B18">
        <v>17</v>
      </c>
      <c r="C18" t="s">
        <v>56</v>
      </c>
      <c r="D18" t="s">
        <v>57</v>
      </c>
      <c r="E18">
        <v>2022</v>
      </c>
      <c r="F18" t="s">
        <v>20</v>
      </c>
      <c r="G18" t="s">
        <v>21</v>
      </c>
      <c r="H18" t="s">
        <v>15</v>
      </c>
      <c r="I18" t="s">
        <v>22</v>
      </c>
      <c r="J18" s="1">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s="1">
        <v>7.7628053000000002E-2</v>
      </c>
      <c r="K19">
        <v>19.2</v>
      </c>
      <c r="L19">
        <v>197.61099999999999</v>
      </c>
      <c r="M19">
        <v>5</v>
      </c>
    </row>
    <row r="20" spans="1:13" x14ac:dyDescent="0.3">
      <c r="A20" t="s">
        <v>17</v>
      </c>
      <c r="B20">
        <v>19</v>
      </c>
      <c r="C20" t="s">
        <v>59</v>
      </c>
      <c r="D20" t="s">
        <v>12</v>
      </c>
      <c r="E20">
        <v>2018</v>
      </c>
      <c r="F20" t="s">
        <v>45</v>
      </c>
      <c r="G20" t="s">
        <v>21</v>
      </c>
      <c r="H20" t="s">
        <v>15</v>
      </c>
      <c r="I20" t="s">
        <v>46</v>
      </c>
      <c r="J20" s="1">
        <v>0.18251488099999999</v>
      </c>
      <c r="L20">
        <v>98.77</v>
      </c>
      <c r="M20">
        <v>5</v>
      </c>
    </row>
    <row r="21" spans="1:13" x14ac:dyDescent="0.3">
      <c r="A21" t="s">
        <v>17</v>
      </c>
      <c r="B21">
        <v>20</v>
      </c>
      <c r="C21" t="s">
        <v>60</v>
      </c>
      <c r="D21" t="s">
        <v>61</v>
      </c>
      <c r="E21">
        <v>2022</v>
      </c>
      <c r="F21" t="s">
        <v>20</v>
      </c>
      <c r="G21" t="s">
        <v>21</v>
      </c>
      <c r="H21" t="s">
        <v>15</v>
      </c>
      <c r="I21" t="s">
        <v>22</v>
      </c>
      <c r="J21" s="1">
        <v>1.6895292999999999E-2</v>
      </c>
      <c r="K21">
        <v>12.1</v>
      </c>
      <c r="L21">
        <v>178.566</v>
      </c>
      <c r="M21">
        <v>5</v>
      </c>
    </row>
    <row r="22" spans="1:13" x14ac:dyDescent="0.3">
      <c r="A22" t="s">
        <v>10</v>
      </c>
      <c r="B22">
        <v>21</v>
      </c>
      <c r="C22" t="s">
        <v>62</v>
      </c>
      <c r="D22" t="s">
        <v>12</v>
      </c>
      <c r="E22">
        <v>2018</v>
      </c>
      <c r="F22" t="s">
        <v>45</v>
      </c>
      <c r="G22" t="s">
        <v>21</v>
      </c>
      <c r="H22" t="s">
        <v>15</v>
      </c>
      <c r="I22" t="s">
        <v>46</v>
      </c>
      <c r="J22" s="1">
        <v>0</v>
      </c>
      <c r="L22">
        <v>60.2194</v>
      </c>
      <c r="M22">
        <v>5</v>
      </c>
    </row>
    <row r="23" spans="1:13" x14ac:dyDescent="0.3">
      <c r="A23" t="s">
        <v>17</v>
      </c>
      <c r="B23">
        <v>22</v>
      </c>
      <c r="C23" t="s">
        <v>63</v>
      </c>
      <c r="D23" t="s">
        <v>64</v>
      </c>
      <c r="E23">
        <v>2018</v>
      </c>
      <c r="F23" t="s">
        <v>45</v>
      </c>
      <c r="G23" t="s">
        <v>21</v>
      </c>
      <c r="H23" t="s">
        <v>15</v>
      </c>
      <c r="I23" t="s">
        <v>46</v>
      </c>
      <c r="J23" s="1">
        <v>2.6916794000000001E-2</v>
      </c>
      <c r="L23">
        <v>50.9666</v>
      </c>
      <c r="M23">
        <v>5</v>
      </c>
    </row>
    <row r="24" spans="1:13" x14ac:dyDescent="0.3">
      <c r="A24" t="s">
        <v>17</v>
      </c>
      <c r="B24">
        <v>23</v>
      </c>
      <c r="C24" t="s">
        <v>65</v>
      </c>
      <c r="D24" t="s">
        <v>24</v>
      </c>
      <c r="E24">
        <v>2022</v>
      </c>
      <c r="F24" t="s">
        <v>20</v>
      </c>
      <c r="G24" t="s">
        <v>21</v>
      </c>
      <c r="H24" t="s">
        <v>15</v>
      </c>
      <c r="I24" t="s">
        <v>22</v>
      </c>
      <c r="J24" s="1">
        <v>2.2976496999999999E-2</v>
      </c>
      <c r="K24">
        <v>6.85</v>
      </c>
      <c r="L24">
        <v>261.65940000000001</v>
      </c>
      <c r="M24">
        <v>5</v>
      </c>
    </row>
    <row r="25" spans="1:13" x14ac:dyDescent="0.3">
      <c r="A25" t="s">
        <v>17</v>
      </c>
      <c r="B25">
        <v>24</v>
      </c>
      <c r="C25" t="s">
        <v>66</v>
      </c>
      <c r="D25" t="s">
        <v>67</v>
      </c>
      <c r="E25">
        <v>2022</v>
      </c>
      <c r="F25" t="s">
        <v>20</v>
      </c>
      <c r="G25" t="s">
        <v>21</v>
      </c>
      <c r="H25" t="s">
        <v>15</v>
      </c>
      <c r="I25" t="s">
        <v>22</v>
      </c>
      <c r="J25" s="1">
        <v>4.2413704000000003E-2</v>
      </c>
      <c r="K25">
        <v>17.25</v>
      </c>
      <c r="L25">
        <v>173.1764</v>
      </c>
      <c r="M25">
        <v>5</v>
      </c>
    </row>
    <row r="26" spans="1:13" x14ac:dyDescent="0.3">
      <c r="A26" t="s">
        <v>10</v>
      </c>
      <c r="B26">
        <v>25</v>
      </c>
      <c r="C26" t="s">
        <v>68</v>
      </c>
      <c r="D26" t="s">
        <v>67</v>
      </c>
      <c r="E26">
        <v>2020</v>
      </c>
      <c r="F26" t="s">
        <v>37</v>
      </c>
      <c r="G26" t="s">
        <v>34</v>
      </c>
      <c r="H26" t="s">
        <v>15</v>
      </c>
      <c r="I26" t="s">
        <v>16</v>
      </c>
      <c r="J26" s="1">
        <v>6.5431917000000006E-2</v>
      </c>
      <c r="K26">
        <v>16</v>
      </c>
      <c r="L26">
        <v>76.198599999999999</v>
      </c>
      <c r="M26">
        <v>5</v>
      </c>
    </row>
    <row r="27" spans="1:13" x14ac:dyDescent="0.3">
      <c r="A27" t="s">
        <v>17</v>
      </c>
      <c r="B27">
        <v>26</v>
      </c>
      <c r="C27" t="s">
        <v>69</v>
      </c>
      <c r="D27" t="s">
        <v>24</v>
      </c>
      <c r="E27">
        <v>2020</v>
      </c>
      <c r="F27" t="s">
        <v>37</v>
      </c>
      <c r="G27" t="s">
        <v>34</v>
      </c>
      <c r="H27" t="s">
        <v>15</v>
      </c>
      <c r="I27" t="s">
        <v>16</v>
      </c>
      <c r="J27" s="1">
        <v>0.140241213</v>
      </c>
      <c r="K27">
        <v>13.35</v>
      </c>
      <c r="L27">
        <v>150.23920000000001</v>
      </c>
      <c r="M27">
        <v>5</v>
      </c>
    </row>
    <row r="28" spans="1:13" x14ac:dyDescent="0.3">
      <c r="A28" t="s">
        <v>17</v>
      </c>
      <c r="B28">
        <v>27</v>
      </c>
      <c r="C28" t="s">
        <v>70</v>
      </c>
      <c r="D28" t="s">
        <v>24</v>
      </c>
      <c r="E28">
        <v>2017</v>
      </c>
      <c r="F28" t="s">
        <v>50</v>
      </c>
      <c r="G28" t="s">
        <v>34</v>
      </c>
      <c r="H28" t="s">
        <v>26</v>
      </c>
      <c r="I28" t="s">
        <v>16</v>
      </c>
      <c r="J28" s="1">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s="1">
        <v>1.6516275E-2</v>
      </c>
      <c r="L29">
        <v>47.403399999999998</v>
      </c>
      <c r="M29">
        <v>5</v>
      </c>
    </row>
    <row r="30" spans="1:13" x14ac:dyDescent="0.3">
      <c r="A30" t="s">
        <v>17</v>
      </c>
      <c r="B30">
        <v>29</v>
      </c>
      <c r="C30" t="s">
        <v>72</v>
      </c>
      <c r="D30" t="s">
        <v>24</v>
      </c>
      <c r="E30">
        <v>2016</v>
      </c>
      <c r="F30" t="s">
        <v>25</v>
      </c>
      <c r="G30" t="s">
        <v>14</v>
      </c>
      <c r="H30" t="s">
        <v>26</v>
      </c>
      <c r="I30" t="s">
        <v>16</v>
      </c>
      <c r="J30" s="1">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s="1">
        <v>0.131128467</v>
      </c>
      <c r="K31">
        <v>6.92</v>
      </c>
      <c r="L31">
        <v>93.180400000000006</v>
      </c>
      <c r="M31">
        <v>5</v>
      </c>
    </row>
    <row r="32" spans="1:13" x14ac:dyDescent="0.3">
      <c r="A32" t="s">
        <v>17</v>
      </c>
      <c r="B32">
        <v>31</v>
      </c>
      <c r="C32" t="s">
        <v>75</v>
      </c>
      <c r="D32" t="s">
        <v>42</v>
      </c>
      <c r="E32">
        <v>2016</v>
      </c>
      <c r="F32" t="s">
        <v>25</v>
      </c>
      <c r="G32" t="s">
        <v>14</v>
      </c>
      <c r="H32" t="s">
        <v>26</v>
      </c>
      <c r="I32" t="s">
        <v>16</v>
      </c>
      <c r="J32" s="1">
        <v>8.0640478000000002E-2</v>
      </c>
      <c r="K32">
        <v>5.82</v>
      </c>
      <c r="L32">
        <v>167.779</v>
      </c>
      <c r="M32">
        <v>5</v>
      </c>
    </row>
    <row r="33" spans="1:13" x14ac:dyDescent="0.3">
      <c r="A33" t="s">
        <v>17</v>
      </c>
      <c r="B33">
        <v>32</v>
      </c>
      <c r="C33" t="s">
        <v>76</v>
      </c>
      <c r="D33" t="s">
        <v>19</v>
      </c>
      <c r="E33">
        <v>2014</v>
      </c>
      <c r="F33" t="s">
        <v>29</v>
      </c>
      <c r="G33" t="s">
        <v>21</v>
      </c>
      <c r="H33" t="s">
        <v>30</v>
      </c>
      <c r="I33" t="s">
        <v>16</v>
      </c>
      <c r="J33" s="1">
        <v>1.9464180000000001E-2</v>
      </c>
      <c r="K33">
        <v>14.8</v>
      </c>
      <c r="L33">
        <v>196.3794</v>
      </c>
      <c r="M33">
        <v>5</v>
      </c>
    </row>
    <row r="34" spans="1:13" x14ac:dyDescent="0.3">
      <c r="A34" t="s">
        <v>17</v>
      </c>
      <c r="B34">
        <v>33</v>
      </c>
      <c r="C34" t="s">
        <v>77</v>
      </c>
      <c r="D34" t="s">
        <v>61</v>
      </c>
      <c r="E34">
        <v>2014</v>
      </c>
      <c r="F34" t="s">
        <v>29</v>
      </c>
      <c r="G34" t="s">
        <v>21</v>
      </c>
      <c r="H34" t="s">
        <v>30</v>
      </c>
      <c r="I34" t="s">
        <v>16</v>
      </c>
      <c r="J34" s="1">
        <v>4.6545785999999999E-2</v>
      </c>
      <c r="K34">
        <v>10.1</v>
      </c>
      <c r="L34">
        <v>59.9878</v>
      </c>
      <c r="M34">
        <v>5</v>
      </c>
    </row>
    <row r="35" spans="1:13" x14ac:dyDescent="0.3">
      <c r="A35" t="s">
        <v>17</v>
      </c>
      <c r="B35">
        <v>34</v>
      </c>
      <c r="C35" t="s">
        <v>78</v>
      </c>
      <c r="D35" t="s">
        <v>42</v>
      </c>
      <c r="E35">
        <v>2014</v>
      </c>
      <c r="F35" t="s">
        <v>29</v>
      </c>
      <c r="G35" t="s">
        <v>21</v>
      </c>
      <c r="H35" t="s">
        <v>30</v>
      </c>
      <c r="I35" t="s">
        <v>16</v>
      </c>
      <c r="J35" s="1">
        <v>0.18468975600000001</v>
      </c>
      <c r="K35">
        <v>7.67</v>
      </c>
      <c r="L35">
        <v>35.421599999999998</v>
      </c>
      <c r="M35">
        <v>5</v>
      </c>
    </row>
    <row r="36" spans="1:13" x14ac:dyDescent="0.3">
      <c r="A36" t="s">
        <v>17</v>
      </c>
      <c r="B36">
        <v>35</v>
      </c>
      <c r="C36" t="s">
        <v>79</v>
      </c>
      <c r="D36" t="s">
        <v>48</v>
      </c>
      <c r="E36">
        <v>2020</v>
      </c>
      <c r="F36" t="s">
        <v>37</v>
      </c>
      <c r="G36" t="s">
        <v>34</v>
      </c>
      <c r="H36" t="s">
        <v>15</v>
      </c>
      <c r="I36" t="s">
        <v>16</v>
      </c>
      <c r="J36" s="1">
        <v>2.5342692E-2</v>
      </c>
      <c r="K36">
        <v>15.6</v>
      </c>
      <c r="L36">
        <v>174.30539999999999</v>
      </c>
      <c r="M36">
        <v>5</v>
      </c>
    </row>
    <row r="37" spans="1:13" x14ac:dyDescent="0.3">
      <c r="A37" t="s">
        <v>35</v>
      </c>
      <c r="B37">
        <v>36</v>
      </c>
      <c r="C37" t="s">
        <v>80</v>
      </c>
      <c r="D37" t="s">
        <v>24</v>
      </c>
      <c r="E37">
        <v>2014</v>
      </c>
      <c r="F37" t="s">
        <v>29</v>
      </c>
      <c r="G37" t="s">
        <v>21</v>
      </c>
      <c r="H37" t="s">
        <v>30</v>
      </c>
      <c r="I37" t="s">
        <v>16</v>
      </c>
      <c r="J37" s="1">
        <v>3.7923509000000001E-2</v>
      </c>
      <c r="K37">
        <v>9.31</v>
      </c>
      <c r="L37">
        <v>61.651000000000003</v>
      </c>
      <c r="M37">
        <v>5</v>
      </c>
    </row>
    <row r="38" spans="1:13" x14ac:dyDescent="0.3">
      <c r="A38" t="s">
        <v>17</v>
      </c>
      <c r="B38">
        <v>37</v>
      </c>
      <c r="C38" t="s">
        <v>81</v>
      </c>
      <c r="D38" t="s">
        <v>12</v>
      </c>
      <c r="E38">
        <v>2015</v>
      </c>
      <c r="F38" t="s">
        <v>33</v>
      </c>
      <c r="G38" t="s">
        <v>34</v>
      </c>
      <c r="H38" t="s">
        <v>15</v>
      </c>
      <c r="I38" t="s">
        <v>16</v>
      </c>
      <c r="J38" s="1">
        <v>0.121848436</v>
      </c>
      <c r="K38">
        <v>11.8</v>
      </c>
      <c r="L38">
        <v>46.840200000000003</v>
      </c>
      <c r="M38">
        <v>5</v>
      </c>
    </row>
    <row r="39" spans="1:13" x14ac:dyDescent="0.3">
      <c r="A39" t="s">
        <v>10</v>
      </c>
      <c r="B39">
        <v>38</v>
      </c>
      <c r="C39" t="s">
        <v>82</v>
      </c>
      <c r="D39" t="s">
        <v>48</v>
      </c>
      <c r="E39">
        <v>2015</v>
      </c>
      <c r="F39" t="s">
        <v>33</v>
      </c>
      <c r="G39" t="s">
        <v>34</v>
      </c>
      <c r="H39" t="s">
        <v>15</v>
      </c>
      <c r="I39" t="s">
        <v>16</v>
      </c>
      <c r="J39" s="1">
        <v>3.8029746000000003E-2</v>
      </c>
      <c r="K39">
        <v>13.15</v>
      </c>
      <c r="L39">
        <v>88.685599999999994</v>
      </c>
      <c r="M39">
        <v>5</v>
      </c>
    </row>
    <row r="40" spans="1:13" x14ac:dyDescent="0.3">
      <c r="A40" t="s">
        <v>17</v>
      </c>
      <c r="B40">
        <v>39</v>
      </c>
      <c r="C40" t="s">
        <v>83</v>
      </c>
      <c r="D40" t="s">
        <v>12</v>
      </c>
      <c r="E40">
        <v>2012</v>
      </c>
      <c r="F40" t="s">
        <v>13</v>
      </c>
      <c r="G40" t="s">
        <v>14</v>
      </c>
      <c r="H40" t="s">
        <v>15</v>
      </c>
      <c r="I40" t="s">
        <v>16</v>
      </c>
      <c r="J40" s="1">
        <v>5.7485328000000002E-2</v>
      </c>
      <c r="K40">
        <v>16.25</v>
      </c>
      <c r="L40">
        <v>126.2046</v>
      </c>
      <c r="M40">
        <v>5</v>
      </c>
    </row>
    <row r="41" spans="1:13" x14ac:dyDescent="0.3">
      <c r="A41" t="s">
        <v>10</v>
      </c>
      <c r="B41">
        <v>40</v>
      </c>
      <c r="C41" t="s">
        <v>84</v>
      </c>
      <c r="D41" t="s">
        <v>54</v>
      </c>
      <c r="E41">
        <v>2016</v>
      </c>
      <c r="F41" t="s">
        <v>25</v>
      </c>
      <c r="G41" t="s">
        <v>14</v>
      </c>
      <c r="H41" t="s">
        <v>26</v>
      </c>
      <c r="I41" t="s">
        <v>16</v>
      </c>
      <c r="J41" s="1">
        <v>8.5274987999999996E-2</v>
      </c>
      <c r="K41">
        <v>13.85</v>
      </c>
      <c r="L41">
        <v>119.61239999999999</v>
      </c>
      <c r="M41">
        <v>5</v>
      </c>
    </row>
    <row r="42" spans="1:13" x14ac:dyDescent="0.3">
      <c r="A42" t="s">
        <v>10</v>
      </c>
      <c r="B42">
        <v>41</v>
      </c>
      <c r="C42" t="s">
        <v>85</v>
      </c>
      <c r="D42" t="s">
        <v>67</v>
      </c>
      <c r="E42">
        <v>2014</v>
      </c>
      <c r="F42" t="s">
        <v>29</v>
      </c>
      <c r="G42" t="s">
        <v>21</v>
      </c>
      <c r="H42" t="s">
        <v>30</v>
      </c>
      <c r="I42" t="s">
        <v>16</v>
      </c>
      <c r="J42" s="1">
        <v>0.108148913</v>
      </c>
      <c r="K42">
        <v>6.75</v>
      </c>
      <c r="L42">
        <v>95.675200000000004</v>
      </c>
      <c r="M42">
        <v>5</v>
      </c>
    </row>
    <row r="43" spans="1:13" x14ac:dyDescent="0.3">
      <c r="A43" t="s">
        <v>10</v>
      </c>
      <c r="B43">
        <v>42</v>
      </c>
      <c r="C43" t="s">
        <v>86</v>
      </c>
      <c r="D43" t="s">
        <v>12</v>
      </c>
      <c r="E43">
        <v>2018</v>
      </c>
      <c r="F43" t="s">
        <v>45</v>
      </c>
      <c r="G43" t="s">
        <v>21</v>
      </c>
      <c r="H43" t="s">
        <v>15</v>
      </c>
      <c r="I43" t="s">
        <v>46</v>
      </c>
      <c r="J43" s="1">
        <v>1.8838680999999999E-2</v>
      </c>
      <c r="L43">
        <v>62.953600000000002</v>
      </c>
      <c r="M43">
        <v>5</v>
      </c>
    </row>
    <row r="44" spans="1:13" x14ac:dyDescent="0.3">
      <c r="A44" t="s">
        <v>17</v>
      </c>
      <c r="B44">
        <v>43</v>
      </c>
      <c r="C44" t="s">
        <v>87</v>
      </c>
      <c r="D44" t="s">
        <v>61</v>
      </c>
      <c r="E44">
        <v>2015</v>
      </c>
      <c r="F44" t="s">
        <v>33</v>
      </c>
      <c r="G44" t="s">
        <v>34</v>
      </c>
      <c r="H44" t="s">
        <v>15</v>
      </c>
      <c r="I44" t="s">
        <v>16</v>
      </c>
      <c r="J44" s="1">
        <v>4.8115542999999997E-2</v>
      </c>
      <c r="K44">
        <v>10.5</v>
      </c>
      <c r="L44">
        <v>159.09460000000001</v>
      </c>
      <c r="M44">
        <v>5</v>
      </c>
    </row>
    <row r="45" spans="1:13" x14ac:dyDescent="0.3">
      <c r="A45" t="s">
        <v>17</v>
      </c>
      <c r="B45">
        <v>44</v>
      </c>
      <c r="C45" t="s">
        <v>88</v>
      </c>
      <c r="D45" t="s">
        <v>48</v>
      </c>
      <c r="E45">
        <v>2012</v>
      </c>
      <c r="F45" t="s">
        <v>13</v>
      </c>
      <c r="G45" t="s">
        <v>14</v>
      </c>
      <c r="H45" t="s">
        <v>15</v>
      </c>
      <c r="I45" t="s">
        <v>16</v>
      </c>
      <c r="J45" s="1">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s="1">
        <v>0.10599465399999999</v>
      </c>
      <c r="K46">
        <v>20.75</v>
      </c>
      <c r="L46">
        <v>150.56819999999999</v>
      </c>
      <c r="M46">
        <v>5</v>
      </c>
    </row>
    <row r="47" spans="1:13" x14ac:dyDescent="0.3">
      <c r="A47" t="s">
        <v>17</v>
      </c>
      <c r="B47">
        <v>46</v>
      </c>
      <c r="C47" t="s">
        <v>90</v>
      </c>
      <c r="D47" t="s">
        <v>64</v>
      </c>
      <c r="E47">
        <v>2014</v>
      </c>
      <c r="F47" t="s">
        <v>29</v>
      </c>
      <c r="G47" t="s">
        <v>21</v>
      </c>
      <c r="H47" t="s">
        <v>30</v>
      </c>
      <c r="I47" t="s">
        <v>16</v>
      </c>
      <c r="J47" s="1">
        <v>0.18250177300000001</v>
      </c>
      <c r="K47">
        <v>19.2</v>
      </c>
      <c r="L47">
        <v>239.21960000000001</v>
      </c>
      <c r="M47">
        <v>5</v>
      </c>
    </row>
    <row r="48" spans="1:13" x14ac:dyDescent="0.3">
      <c r="A48" t="s">
        <v>17</v>
      </c>
      <c r="B48">
        <v>47</v>
      </c>
      <c r="C48" t="s">
        <v>91</v>
      </c>
      <c r="D48" t="s">
        <v>42</v>
      </c>
      <c r="E48">
        <v>2017</v>
      </c>
      <c r="F48" t="s">
        <v>50</v>
      </c>
      <c r="G48" t="s">
        <v>34</v>
      </c>
      <c r="H48" t="s">
        <v>26</v>
      </c>
      <c r="I48" t="s">
        <v>16</v>
      </c>
      <c r="J48" s="1">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s="1">
        <v>1.3658248E-2</v>
      </c>
      <c r="K49">
        <v>17.5</v>
      </c>
      <c r="L49">
        <v>256.3304</v>
      </c>
      <c r="M49">
        <v>5</v>
      </c>
    </row>
    <row r="50" spans="1:13" x14ac:dyDescent="0.3">
      <c r="A50" t="s">
        <v>17</v>
      </c>
      <c r="B50">
        <v>49</v>
      </c>
      <c r="C50" t="s">
        <v>93</v>
      </c>
      <c r="D50" t="s">
        <v>42</v>
      </c>
      <c r="E50">
        <v>2012</v>
      </c>
      <c r="F50" t="s">
        <v>13</v>
      </c>
      <c r="G50" t="s">
        <v>14</v>
      </c>
      <c r="H50" t="s">
        <v>15</v>
      </c>
      <c r="I50" t="s">
        <v>16</v>
      </c>
      <c r="J50" s="1">
        <v>1.1305479E-2</v>
      </c>
      <c r="K50">
        <v>10.5</v>
      </c>
      <c r="L50">
        <v>235.5248</v>
      </c>
      <c r="M50">
        <v>5</v>
      </c>
    </row>
    <row r="51" spans="1:13" x14ac:dyDescent="0.3">
      <c r="A51" t="s">
        <v>17</v>
      </c>
      <c r="B51">
        <v>50</v>
      </c>
      <c r="C51" t="s">
        <v>94</v>
      </c>
      <c r="D51" t="s">
        <v>95</v>
      </c>
      <c r="E51">
        <v>2012</v>
      </c>
      <c r="F51" t="s">
        <v>13</v>
      </c>
      <c r="G51" t="s">
        <v>14</v>
      </c>
      <c r="H51" t="s">
        <v>15</v>
      </c>
      <c r="I51" t="s">
        <v>16</v>
      </c>
      <c r="J51" s="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s="1">
        <v>2.5867352999999999E-2</v>
      </c>
      <c r="K52">
        <v>10</v>
      </c>
      <c r="L52">
        <v>264.62259999999998</v>
      </c>
      <c r="M52">
        <v>5</v>
      </c>
    </row>
    <row r="53" spans="1:13" x14ac:dyDescent="0.3">
      <c r="A53" t="s">
        <v>17</v>
      </c>
      <c r="B53">
        <v>52</v>
      </c>
      <c r="C53" t="s">
        <v>97</v>
      </c>
      <c r="D53" t="s">
        <v>28</v>
      </c>
      <c r="E53">
        <v>2012</v>
      </c>
      <c r="F53" t="s">
        <v>13</v>
      </c>
      <c r="G53" t="s">
        <v>14</v>
      </c>
      <c r="H53" t="s">
        <v>15</v>
      </c>
      <c r="I53" t="s">
        <v>16</v>
      </c>
      <c r="J53" s="1">
        <v>2.4201904999999999E-2</v>
      </c>
      <c r="K53">
        <v>10.1</v>
      </c>
      <c r="L53">
        <v>114.91500000000001</v>
      </c>
      <c r="M53">
        <v>5</v>
      </c>
    </row>
    <row r="54" spans="1:13" x14ac:dyDescent="0.3">
      <c r="A54" t="s">
        <v>17</v>
      </c>
      <c r="B54">
        <v>53</v>
      </c>
      <c r="C54" t="s">
        <v>98</v>
      </c>
      <c r="D54" t="s">
        <v>67</v>
      </c>
      <c r="E54">
        <v>2012</v>
      </c>
      <c r="F54" t="s">
        <v>13</v>
      </c>
      <c r="G54" t="s">
        <v>14</v>
      </c>
      <c r="H54" t="s">
        <v>15</v>
      </c>
      <c r="I54" t="s">
        <v>16</v>
      </c>
      <c r="J54" s="1">
        <v>2.8461453000000001E-2</v>
      </c>
      <c r="K54">
        <v>8.93</v>
      </c>
      <c r="L54">
        <v>152.23400000000001</v>
      </c>
      <c r="M54">
        <v>5</v>
      </c>
    </row>
    <row r="55" spans="1:13" x14ac:dyDescent="0.3">
      <c r="A55" t="s">
        <v>17</v>
      </c>
      <c r="B55">
        <v>54</v>
      </c>
      <c r="C55" t="s">
        <v>99</v>
      </c>
      <c r="D55" t="s">
        <v>24</v>
      </c>
      <c r="E55">
        <v>2012</v>
      </c>
      <c r="F55" t="s">
        <v>13</v>
      </c>
      <c r="G55" t="s">
        <v>14</v>
      </c>
      <c r="H55" t="s">
        <v>15</v>
      </c>
      <c r="I55" t="s">
        <v>16</v>
      </c>
      <c r="J55" s="1">
        <v>8.6266285999999998E-2</v>
      </c>
      <c r="K55">
        <v>7.3</v>
      </c>
      <c r="L55">
        <v>147.20760000000001</v>
      </c>
      <c r="M55">
        <v>5</v>
      </c>
    </row>
    <row r="56" spans="1:13" x14ac:dyDescent="0.3">
      <c r="A56" t="s">
        <v>17</v>
      </c>
      <c r="B56">
        <v>55</v>
      </c>
      <c r="C56" t="s">
        <v>100</v>
      </c>
      <c r="D56" t="s">
        <v>24</v>
      </c>
      <c r="E56">
        <v>2012</v>
      </c>
      <c r="F56" t="s">
        <v>13</v>
      </c>
      <c r="G56" t="s">
        <v>14</v>
      </c>
      <c r="H56" t="s">
        <v>15</v>
      </c>
      <c r="I56" t="s">
        <v>16</v>
      </c>
      <c r="J56" s="1">
        <v>5.5570619999999998E-3</v>
      </c>
      <c r="K56">
        <v>7.93</v>
      </c>
      <c r="L56">
        <v>122.1414</v>
      </c>
      <c r="M56">
        <v>5</v>
      </c>
    </row>
    <row r="57" spans="1:13" x14ac:dyDescent="0.3">
      <c r="A57" t="s">
        <v>17</v>
      </c>
      <c r="B57">
        <v>56</v>
      </c>
      <c r="C57" t="s">
        <v>101</v>
      </c>
      <c r="D57" t="s">
        <v>24</v>
      </c>
      <c r="E57">
        <v>2012</v>
      </c>
      <c r="F57" t="s">
        <v>13</v>
      </c>
      <c r="G57" t="s">
        <v>14</v>
      </c>
      <c r="H57" t="s">
        <v>15</v>
      </c>
      <c r="I57" t="s">
        <v>16</v>
      </c>
      <c r="J57" s="1">
        <v>1.3834246999999999E-2</v>
      </c>
      <c r="K57">
        <v>15.35</v>
      </c>
      <c r="L57">
        <v>62.716799999999999</v>
      </c>
      <c r="M57">
        <v>5</v>
      </c>
    </row>
    <row r="58" spans="1:13" x14ac:dyDescent="0.3">
      <c r="A58" t="s">
        <v>17</v>
      </c>
      <c r="B58">
        <v>57</v>
      </c>
      <c r="C58" t="s">
        <v>102</v>
      </c>
      <c r="D58" t="s">
        <v>24</v>
      </c>
      <c r="E58">
        <v>2012</v>
      </c>
      <c r="F58" t="s">
        <v>13</v>
      </c>
      <c r="G58" t="s">
        <v>14</v>
      </c>
      <c r="H58" t="s">
        <v>15</v>
      </c>
      <c r="I58" t="s">
        <v>16</v>
      </c>
      <c r="J58" s="1">
        <v>1.6637301E-2</v>
      </c>
      <c r="K58">
        <v>19.350000000000001</v>
      </c>
      <c r="L58">
        <v>120.9098</v>
      </c>
      <c r="M58">
        <v>5</v>
      </c>
    </row>
    <row r="59" spans="1:13" x14ac:dyDescent="0.3">
      <c r="A59" t="s">
        <v>17</v>
      </c>
      <c r="B59">
        <v>58</v>
      </c>
      <c r="C59" t="s">
        <v>103</v>
      </c>
      <c r="D59" t="s">
        <v>12</v>
      </c>
      <c r="E59">
        <v>2012</v>
      </c>
      <c r="F59" t="s">
        <v>13</v>
      </c>
      <c r="G59" t="s">
        <v>14</v>
      </c>
      <c r="H59" t="s">
        <v>15</v>
      </c>
      <c r="I59" t="s">
        <v>16</v>
      </c>
      <c r="J59" s="1">
        <v>3.1331580999999997E-2</v>
      </c>
      <c r="K59">
        <v>9.5</v>
      </c>
      <c r="L59">
        <v>111.1228</v>
      </c>
      <c r="M59">
        <v>5</v>
      </c>
    </row>
    <row r="60" spans="1:13" x14ac:dyDescent="0.3">
      <c r="A60" t="s">
        <v>17</v>
      </c>
      <c r="B60">
        <v>59</v>
      </c>
      <c r="C60" t="s">
        <v>104</v>
      </c>
      <c r="D60" t="s">
        <v>12</v>
      </c>
      <c r="E60">
        <v>2012</v>
      </c>
      <c r="F60" t="s">
        <v>13</v>
      </c>
      <c r="G60" t="s">
        <v>14</v>
      </c>
      <c r="H60" t="s">
        <v>15</v>
      </c>
      <c r="I60" t="s">
        <v>16</v>
      </c>
      <c r="J60" s="1">
        <v>4.1459804000000003E-2</v>
      </c>
      <c r="K60">
        <v>10.5</v>
      </c>
      <c r="L60">
        <v>39.2164</v>
      </c>
      <c r="M60">
        <v>5</v>
      </c>
    </row>
    <row r="61" spans="1:13" x14ac:dyDescent="0.3">
      <c r="A61" t="s">
        <v>17</v>
      </c>
      <c r="B61">
        <v>60</v>
      </c>
      <c r="C61" t="s">
        <v>105</v>
      </c>
      <c r="D61" t="s">
        <v>12</v>
      </c>
      <c r="E61">
        <v>2012</v>
      </c>
      <c r="F61" t="s">
        <v>13</v>
      </c>
      <c r="G61" t="s">
        <v>14</v>
      </c>
      <c r="H61" t="s">
        <v>15</v>
      </c>
      <c r="I61" t="s">
        <v>16</v>
      </c>
      <c r="J61" s="1">
        <v>0</v>
      </c>
      <c r="K61">
        <v>15.6</v>
      </c>
      <c r="L61">
        <v>111.95180000000001</v>
      </c>
      <c r="M61">
        <v>5</v>
      </c>
    </row>
    <row r="62" spans="1:13" x14ac:dyDescent="0.3">
      <c r="A62" t="s">
        <v>17</v>
      </c>
      <c r="B62">
        <v>61</v>
      </c>
      <c r="C62" t="s">
        <v>106</v>
      </c>
      <c r="D62" t="s">
        <v>61</v>
      </c>
      <c r="E62">
        <v>2012</v>
      </c>
      <c r="F62" t="s">
        <v>13</v>
      </c>
      <c r="G62" t="s">
        <v>14</v>
      </c>
      <c r="H62" t="s">
        <v>15</v>
      </c>
      <c r="I62" t="s">
        <v>16</v>
      </c>
      <c r="J62" s="1">
        <v>3.597678E-3</v>
      </c>
      <c r="K62">
        <v>5.88</v>
      </c>
      <c r="L62">
        <v>153.8998</v>
      </c>
      <c r="M62">
        <v>5</v>
      </c>
    </row>
    <row r="63" spans="1:13" x14ac:dyDescent="0.3">
      <c r="A63" t="s">
        <v>17</v>
      </c>
      <c r="B63">
        <v>62</v>
      </c>
      <c r="C63" t="s">
        <v>107</v>
      </c>
      <c r="D63" t="s">
        <v>61</v>
      </c>
      <c r="E63">
        <v>2012</v>
      </c>
      <c r="F63" t="s">
        <v>13</v>
      </c>
      <c r="G63" t="s">
        <v>14</v>
      </c>
      <c r="H63" t="s">
        <v>15</v>
      </c>
      <c r="I63" t="s">
        <v>16</v>
      </c>
      <c r="J63" s="1">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s="1">
        <v>3.5247642000000003E-2</v>
      </c>
      <c r="K64">
        <v>10.6</v>
      </c>
      <c r="L64">
        <v>84.722399999999993</v>
      </c>
      <c r="M64">
        <v>5</v>
      </c>
    </row>
    <row r="65" spans="1:13" x14ac:dyDescent="0.3">
      <c r="A65" t="s">
        <v>17</v>
      </c>
      <c r="B65">
        <v>64</v>
      </c>
      <c r="C65" t="s">
        <v>109</v>
      </c>
      <c r="D65" t="s">
        <v>42</v>
      </c>
      <c r="E65">
        <v>2012</v>
      </c>
      <c r="F65" t="s">
        <v>13</v>
      </c>
      <c r="G65" t="s">
        <v>14</v>
      </c>
      <c r="H65" t="s">
        <v>15</v>
      </c>
      <c r="I65" t="s">
        <v>16</v>
      </c>
      <c r="J65" s="1">
        <v>2.8365524E-2</v>
      </c>
      <c r="K65">
        <v>6.13</v>
      </c>
      <c r="L65">
        <v>110.0912</v>
      </c>
      <c r="M65">
        <v>5</v>
      </c>
    </row>
    <row r="66" spans="1:13" x14ac:dyDescent="0.3">
      <c r="A66" t="s">
        <v>17</v>
      </c>
      <c r="B66">
        <v>65</v>
      </c>
      <c r="C66" t="s">
        <v>110</v>
      </c>
      <c r="D66" t="s">
        <v>42</v>
      </c>
      <c r="E66">
        <v>2012</v>
      </c>
      <c r="F66" t="s">
        <v>13</v>
      </c>
      <c r="G66" t="s">
        <v>14</v>
      </c>
      <c r="H66" t="s">
        <v>15</v>
      </c>
      <c r="I66" t="s">
        <v>16</v>
      </c>
      <c r="J66" s="1">
        <v>1.5186145999999999E-2</v>
      </c>
      <c r="K66">
        <v>6.38</v>
      </c>
      <c r="L66">
        <v>144.947</v>
      </c>
      <c r="M66">
        <v>5</v>
      </c>
    </row>
    <row r="67" spans="1:13" x14ac:dyDescent="0.3">
      <c r="A67" t="s">
        <v>17</v>
      </c>
      <c r="B67">
        <v>66</v>
      </c>
      <c r="C67" t="s">
        <v>111</v>
      </c>
      <c r="D67" t="s">
        <v>42</v>
      </c>
      <c r="E67">
        <v>2012</v>
      </c>
      <c r="F67" t="s">
        <v>13</v>
      </c>
      <c r="G67" t="s">
        <v>14</v>
      </c>
      <c r="H67" t="s">
        <v>15</v>
      </c>
      <c r="I67" t="s">
        <v>16</v>
      </c>
      <c r="J67" s="1">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s="1">
        <v>4.7791878000000003E-2</v>
      </c>
      <c r="K68">
        <v>11.3</v>
      </c>
      <c r="L68">
        <v>180.76599999999999</v>
      </c>
      <c r="M68">
        <v>5</v>
      </c>
    </row>
    <row r="69" spans="1:13" x14ac:dyDescent="0.3">
      <c r="A69" t="s">
        <v>17</v>
      </c>
      <c r="B69">
        <v>68</v>
      </c>
      <c r="C69" t="s">
        <v>113</v>
      </c>
      <c r="D69" t="s">
        <v>42</v>
      </c>
      <c r="E69">
        <v>2012</v>
      </c>
      <c r="F69" t="s">
        <v>13</v>
      </c>
      <c r="G69" t="s">
        <v>14</v>
      </c>
      <c r="H69" t="s">
        <v>15</v>
      </c>
      <c r="I69" t="s">
        <v>16</v>
      </c>
      <c r="J69" s="1">
        <v>7.4680559999999998E-3</v>
      </c>
      <c r="K69">
        <v>12.6</v>
      </c>
      <c r="L69">
        <v>186.9556</v>
      </c>
      <c r="M69">
        <v>5</v>
      </c>
    </row>
    <row r="70" spans="1:13" x14ac:dyDescent="0.3">
      <c r="A70" t="s">
        <v>17</v>
      </c>
      <c r="B70">
        <v>69</v>
      </c>
      <c r="C70" t="s">
        <v>114</v>
      </c>
      <c r="D70" t="s">
        <v>42</v>
      </c>
      <c r="E70">
        <v>2012</v>
      </c>
      <c r="F70" t="s">
        <v>13</v>
      </c>
      <c r="G70" t="s">
        <v>14</v>
      </c>
      <c r="H70" t="s">
        <v>15</v>
      </c>
      <c r="I70" t="s">
        <v>16</v>
      </c>
      <c r="J70" s="1">
        <v>0.113694957</v>
      </c>
      <c r="K70">
        <v>17.25</v>
      </c>
      <c r="L70">
        <v>253.47239999999999</v>
      </c>
      <c r="M70">
        <v>5</v>
      </c>
    </row>
    <row r="71" spans="1:13" x14ac:dyDescent="0.3">
      <c r="A71" t="s">
        <v>17</v>
      </c>
      <c r="B71">
        <v>70</v>
      </c>
      <c r="C71" t="s">
        <v>115</v>
      </c>
      <c r="D71" t="s">
        <v>42</v>
      </c>
      <c r="E71">
        <v>2012</v>
      </c>
      <c r="F71" t="s">
        <v>13</v>
      </c>
      <c r="G71" t="s">
        <v>14</v>
      </c>
      <c r="H71" t="s">
        <v>15</v>
      </c>
      <c r="I71" t="s">
        <v>16</v>
      </c>
      <c r="J71" s="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s="1">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s="1">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s="1">
        <v>2.8988288000000001E-2</v>
      </c>
      <c r="K74">
        <v>10.8</v>
      </c>
      <c r="L74">
        <v>239.22219999999999</v>
      </c>
      <c r="M74">
        <v>5</v>
      </c>
    </row>
    <row r="75" spans="1:13" x14ac:dyDescent="0.3">
      <c r="A75" t="s">
        <v>17</v>
      </c>
      <c r="B75">
        <v>74</v>
      </c>
      <c r="C75" t="s">
        <v>119</v>
      </c>
      <c r="D75" t="s">
        <v>48</v>
      </c>
      <c r="E75">
        <v>2012</v>
      </c>
      <c r="F75" t="s">
        <v>13</v>
      </c>
      <c r="G75" t="s">
        <v>14</v>
      </c>
      <c r="H75" t="s">
        <v>15</v>
      </c>
      <c r="I75" t="s">
        <v>16</v>
      </c>
      <c r="J75" s="1">
        <v>2.0600553000000001E-2</v>
      </c>
      <c r="K75">
        <v>12.1</v>
      </c>
      <c r="L75">
        <v>147.57339999999999</v>
      </c>
      <c r="M75">
        <v>5</v>
      </c>
    </row>
    <row r="76" spans="1:13" x14ac:dyDescent="0.3">
      <c r="A76" t="s">
        <v>10</v>
      </c>
      <c r="B76">
        <v>75</v>
      </c>
      <c r="C76" t="s">
        <v>120</v>
      </c>
      <c r="D76" t="s">
        <v>95</v>
      </c>
      <c r="E76">
        <v>2012</v>
      </c>
      <c r="F76" t="s">
        <v>13</v>
      </c>
      <c r="G76" t="s">
        <v>14</v>
      </c>
      <c r="H76" t="s">
        <v>15</v>
      </c>
      <c r="I76" t="s">
        <v>16</v>
      </c>
      <c r="J76" s="1">
        <v>7.5868843000000005E-2</v>
      </c>
      <c r="K76">
        <v>15.5</v>
      </c>
      <c r="L76">
        <v>261.7568</v>
      </c>
      <c r="M76">
        <v>5</v>
      </c>
    </row>
    <row r="77" spans="1:13" x14ac:dyDescent="0.3">
      <c r="A77" t="s">
        <v>10</v>
      </c>
      <c r="B77">
        <v>76</v>
      </c>
      <c r="C77" t="s">
        <v>121</v>
      </c>
      <c r="D77" t="s">
        <v>95</v>
      </c>
      <c r="E77">
        <v>2012</v>
      </c>
      <c r="F77" t="s">
        <v>13</v>
      </c>
      <c r="G77" t="s">
        <v>14</v>
      </c>
      <c r="H77" t="s">
        <v>15</v>
      </c>
      <c r="I77" t="s">
        <v>16</v>
      </c>
      <c r="J77" s="1">
        <v>7.9419754999999995E-2</v>
      </c>
      <c r="K77">
        <v>20.7</v>
      </c>
      <c r="L77">
        <v>99.804199999999994</v>
      </c>
      <c r="M77">
        <v>5</v>
      </c>
    </row>
    <row r="78" spans="1:13" x14ac:dyDescent="0.3">
      <c r="A78" t="s">
        <v>10</v>
      </c>
      <c r="B78">
        <v>77</v>
      </c>
      <c r="C78" t="s">
        <v>122</v>
      </c>
      <c r="D78" t="s">
        <v>57</v>
      </c>
      <c r="E78">
        <v>2012</v>
      </c>
      <c r="F78" t="s">
        <v>13</v>
      </c>
      <c r="G78" t="s">
        <v>14</v>
      </c>
      <c r="H78" t="s">
        <v>15</v>
      </c>
      <c r="I78" t="s">
        <v>16</v>
      </c>
      <c r="J78" s="1">
        <v>3.0311951E-2</v>
      </c>
      <c r="K78">
        <v>8</v>
      </c>
      <c r="L78">
        <v>247.4092</v>
      </c>
      <c r="M78">
        <v>5</v>
      </c>
    </row>
    <row r="79" spans="1:13" x14ac:dyDescent="0.3">
      <c r="A79" t="s">
        <v>10</v>
      </c>
      <c r="B79">
        <v>78</v>
      </c>
      <c r="C79" t="s">
        <v>123</v>
      </c>
      <c r="D79" t="s">
        <v>28</v>
      </c>
      <c r="E79">
        <v>2012</v>
      </c>
      <c r="F79" t="s">
        <v>13</v>
      </c>
      <c r="G79" t="s">
        <v>14</v>
      </c>
      <c r="H79" t="s">
        <v>15</v>
      </c>
      <c r="I79" t="s">
        <v>16</v>
      </c>
      <c r="J79" s="1">
        <v>3.0742083E-2</v>
      </c>
      <c r="K79">
        <v>19.5</v>
      </c>
      <c r="L79">
        <v>85.554000000000002</v>
      </c>
      <c r="M79">
        <v>5</v>
      </c>
    </row>
    <row r="80" spans="1:13" x14ac:dyDescent="0.3">
      <c r="A80" t="s">
        <v>10</v>
      </c>
      <c r="B80">
        <v>79</v>
      </c>
      <c r="C80" t="s">
        <v>124</v>
      </c>
      <c r="D80" t="s">
        <v>67</v>
      </c>
      <c r="E80">
        <v>2012</v>
      </c>
      <c r="F80" t="s">
        <v>13</v>
      </c>
      <c r="G80" t="s">
        <v>14</v>
      </c>
      <c r="H80" t="s">
        <v>15</v>
      </c>
      <c r="I80" t="s">
        <v>16</v>
      </c>
      <c r="J80" s="1">
        <v>2.9768869999999999E-2</v>
      </c>
      <c r="K80">
        <v>14</v>
      </c>
      <c r="L80">
        <v>145.4786</v>
      </c>
      <c r="M80">
        <v>5</v>
      </c>
    </row>
    <row r="81" spans="1:13" x14ac:dyDescent="0.3">
      <c r="A81" t="s">
        <v>10</v>
      </c>
      <c r="B81">
        <v>80</v>
      </c>
      <c r="C81" t="s">
        <v>125</v>
      </c>
      <c r="D81" t="s">
        <v>67</v>
      </c>
      <c r="E81">
        <v>2012</v>
      </c>
      <c r="F81" t="s">
        <v>13</v>
      </c>
      <c r="G81" t="s">
        <v>14</v>
      </c>
      <c r="H81" t="s">
        <v>15</v>
      </c>
      <c r="I81" t="s">
        <v>16</v>
      </c>
      <c r="J81" s="1">
        <v>0</v>
      </c>
      <c r="K81">
        <v>20.25</v>
      </c>
      <c r="L81">
        <v>194.27940000000001</v>
      </c>
      <c r="M81">
        <v>5</v>
      </c>
    </row>
    <row r="82" spans="1:13" x14ac:dyDescent="0.3">
      <c r="A82" t="s">
        <v>10</v>
      </c>
      <c r="B82">
        <v>81</v>
      </c>
      <c r="C82" t="s">
        <v>126</v>
      </c>
      <c r="D82" t="s">
        <v>24</v>
      </c>
      <c r="E82">
        <v>2012</v>
      </c>
      <c r="F82" t="s">
        <v>13</v>
      </c>
      <c r="G82" t="s">
        <v>14</v>
      </c>
      <c r="H82" t="s">
        <v>15</v>
      </c>
      <c r="I82" t="s">
        <v>16</v>
      </c>
      <c r="J82" s="1">
        <v>6.6833743000000001E-2</v>
      </c>
      <c r="K82">
        <v>11.3</v>
      </c>
      <c r="L82">
        <v>257.2962</v>
      </c>
      <c r="M82">
        <v>5</v>
      </c>
    </row>
    <row r="83" spans="1:13" x14ac:dyDescent="0.3">
      <c r="A83" t="s">
        <v>10</v>
      </c>
      <c r="B83">
        <v>82</v>
      </c>
      <c r="C83" t="s">
        <v>127</v>
      </c>
      <c r="D83" t="s">
        <v>24</v>
      </c>
      <c r="E83">
        <v>2012</v>
      </c>
      <c r="F83" t="s">
        <v>13</v>
      </c>
      <c r="G83" t="s">
        <v>14</v>
      </c>
      <c r="H83" t="s">
        <v>15</v>
      </c>
      <c r="I83" t="s">
        <v>16</v>
      </c>
      <c r="J83" s="1">
        <v>7.7284565999999999E-2</v>
      </c>
      <c r="K83">
        <v>11.6</v>
      </c>
      <c r="L83">
        <v>172.41059999999999</v>
      </c>
      <c r="M83">
        <v>5</v>
      </c>
    </row>
    <row r="84" spans="1:13" x14ac:dyDescent="0.3">
      <c r="A84" t="s">
        <v>10</v>
      </c>
      <c r="B84">
        <v>83</v>
      </c>
      <c r="C84" t="s">
        <v>128</v>
      </c>
      <c r="D84" t="s">
        <v>24</v>
      </c>
      <c r="E84">
        <v>2012</v>
      </c>
      <c r="F84" t="s">
        <v>13</v>
      </c>
      <c r="G84" t="s">
        <v>14</v>
      </c>
      <c r="H84" t="s">
        <v>15</v>
      </c>
      <c r="I84" t="s">
        <v>16</v>
      </c>
      <c r="J84" s="1">
        <v>9.9425550000000001E-2</v>
      </c>
      <c r="K84">
        <v>16</v>
      </c>
      <c r="L84">
        <v>87.085599999999999</v>
      </c>
      <c r="M84">
        <v>5</v>
      </c>
    </row>
    <row r="85" spans="1:13" x14ac:dyDescent="0.3">
      <c r="A85" t="s">
        <v>10</v>
      </c>
      <c r="B85">
        <v>84</v>
      </c>
      <c r="C85" t="s">
        <v>129</v>
      </c>
      <c r="D85" t="s">
        <v>54</v>
      </c>
      <c r="E85">
        <v>2012</v>
      </c>
      <c r="F85" t="s">
        <v>13</v>
      </c>
      <c r="G85" t="s">
        <v>14</v>
      </c>
      <c r="H85" t="s">
        <v>15</v>
      </c>
      <c r="I85" t="s">
        <v>16</v>
      </c>
      <c r="J85" s="1">
        <v>1.2477512E-2</v>
      </c>
      <c r="K85">
        <v>10.195</v>
      </c>
      <c r="L85">
        <v>197.11099999999999</v>
      </c>
      <c r="M85">
        <v>5</v>
      </c>
    </row>
    <row r="86" spans="1:13" x14ac:dyDescent="0.3">
      <c r="A86" t="s">
        <v>10</v>
      </c>
      <c r="B86">
        <v>85</v>
      </c>
      <c r="C86" t="s">
        <v>130</v>
      </c>
      <c r="D86" t="s">
        <v>54</v>
      </c>
      <c r="E86">
        <v>2012</v>
      </c>
      <c r="F86" t="s">
        <v>13</v>
      </c>
      <c r="G86" t="s">
        <v>14</v>
      </c>
      <c r="H86" t="s">
        <v>15</v>
      </c>
      <c r="I86" t="s">
        <v>16</v>
      </c>
      <c r="J86" s="1">
        <v>2.6643448E-2</v>
      </c>
      <c r="K86">
        <v>13.65</v>
      </c>
      <c r="L86">
        <v>37.953200000000002</v>
      </c>
      <c r="M86">
        <v>5</v>
      </c>
    </row>
    <row r="87" spans="1:13" x14ac:dyDescent="0.3">
      <c r="A87" t="s">
        <v>10</v>
      </c>
      <c r="B87">
        <v>86</v>
      </c>
      <c r="C87" t="s">
        <v>131</v>
      </c>
      <c r="D87" t="s">
        <v>48</v>
      </c>
      <c r="E87">
        <v>2012</v>
      </c>
      <c r="F87" t="s">
        <v>13</v>
      </c>
      <c r="G87" t="s">
        <v>14</v>
      </c>
      <c r="H87" t="s">
        <v>15</v>
      </c>
      <c r="I87" t="s">
        <v>16</v>
      </c>
      <c r="J87" s="1">
        <v>2.7386121999999999E-2</v>
      </c>
      <c r="K87">
        <v>9.6</v>
      </c>
      <c r="L87">
        <v>259.23039999999997</v>
      </c>
      <c r="M87">
        <v>5</v>
      </c>
    </row>
    <row r="88" spans="1:13" x14ac:dyDescent="0.3">
      <c r="A88" t="s">
        <v>10</v>
      </c>
      <c r="B88">
        <v>87</v>
      </c>
      <c r="C88" t="s">
        <v>132</v>
      </c>
      <c r="D88" t="s">
        <v>48</v>
      </c>
      <c r="E88">
        <v>2012</v>
      </c>
      <c r="F88" t="s">
        <v>13</v>
      </c>
      <c r="G88" t="s">
        <v>14</v>
      </c>
      <c r="H88" t="s">
        <v>15</v>
      </c>
      <c r="I88" t="s">
        <v>16</v>
      </c>
      <c r="J88" s="1">
        <v>1.1443221999999999E-2</v>
      </c>
      <c r="K88">
        <v>10.695</v>
      </c>
      <c r="L88">
        <v>73.503799999999998</v>
      </c>
      <c r="M88">
        <v>5</v>
      </c>
    </row>
    <row r="89" spans="1:13" x14ac:dyDescent="0.3">
      <c r="A89" t="s">
        <v>10</v>
      </c>
      <c r="B89">
        <v>88</v>
      </c>
      <c r="C89" t="s">
        <v>133</v>
      </c>
      <c r="D89" t="s">
        <v>48</v>
      </c>
      <c r="E89">
        <v>2012</v>
      </c>
      <c r="F89" t="s">
        <v>13</v>
      </c>
      <c r="G89" t="s">
        <v>14</v>
      </c>
      <c r="H89" t="s">
        <v>15</v>
      </c>
      <c r="I89" t="s">
        <v>16</v>
      </c>
      <c r="J89" s="1">
        <v>5.8207113999999997E-2</v>
      </c>
      <c r="K89">
        <v>12.3</v>
      </c>
      <c r="L89">
        <v>59.156199999999998</v>
      </c>
      <c r="M89">
        <v>5</v>
      </c>
    </row>
    <row r="90" spans="1:13" x14ac:dyDescent="0.3">
      <c r="A90" t="s">
        <v>35</v>
      </c>
      <c r="B90">
        <v>89</v>
      </c>
      <c r="C90" t="s">
        <v>134</v>
      </c>
      <c r="D90" t="s">
        <v>19</v>
      </c>
      <c r="E90">
        <v>2012</v>
      </c>
      <c r="F90" t="s">
        <v>13</v>
      </c>
      <c r="G90" t="s">
        <v>14</v>
      </c>
      <c r="H90" t="s">
        <v>15</v>
      </c>
      <c r="I90" t="s">
        <v>16</v>
      </c>
      <c r="J90" s="1">
        <v>9.8938169999999992E-3</v>
      </c>
      <c r="K90">
        <v>11.395</v>
      </c>
      <c r="L90">
        <v>50.303400000000003</v>
      </c>
      <c r="M90">
        <v>5</v>
      </c>
    </row>
    <row r="91" spans="1:13" x14ac:dyDescent="0.3">
      <c r="A91" t="s">
        <v>10</v>
      </c>
      <c r="B91">
        <v>90</v>
      </c>
      <c r="C91" t="s">
        <v>135</v>
      </c>
      <c r="D91" t="s">
        <v>95</v>
      </c>
      <c r="E91">
        <v>2012</v>
      </c>
      <c r="F91" t="s">
        <v>13</v>
      </c>
      <c r="G91" t="s">
        <v>14</v>
      </c>
      <c r="H91" t="s">
        <v>15</v>
      </c>
      <c r="I91" t="s">
        <v>16</v>
      </c>
      <c r="J91" s="1">
        <v>0.18614827</v>
      </c>
      <c r="K91">
        <v>12.35</v>
      </c>
      <c r="L91">
        <v>78.232799999999997</v>
      </c>
      <c r="M91">
        <v>5</v>
      </c>
    </row>
    <row r="92" spans="1:13" x14ac:dyDescent="0.3">
      <c r="A92" t="s">
        <v>10</v>
      </c>
      <c r="B92">
        <v>91</v>
      </c>
      <c r="C92" t="s">
        <v>136</v>
      </c>
      <c r="D92" t="s">
        <v>67</v>
      </c>
      <c r="E92">
        <v>2012</v>
      </c>
      <c r="F92" t="s">
        <v>13</v>
      </c>
      <c r="G92" t="s">
        <v>14</v>
      </c>
      <c r="H92" t="s">
        <v>15</v>
      </c>
      <c r="I92" t="s">
        <v>16</v>
      </c>
      <c r="J92" s="1">
        <v>0.114294512</v>
      </c>
      <c r="K92">
        <v>20.7</v>
      </c>
      <c r="L92">
        <v>94.943600000000004</v>
      </c>
      <c r="M92">
        <v>5</v>
      </c>
    </row>
    <row r="93" spans="1:13" x14ac:dyDescent="0.3">
      <c r="A93" t="s">
        <v>17</v>
      </c>
      <c r="B93">
        <v>92</v>
      </c>
      <c r="C93" t="s">
        <v>137</v>
      </c>
      <c r="D93" t="s">
        <v>64</v>
      </c>
      <c r="E93">
        <v>2018</v>
      </c>
      <c r="F93" t="s">
        <v>138</v>
      </c>
      <c r="G93" t="s">
        <v>14</v>
      </c>
      <c r="H93" t="s">
        <v>26</v>
      </c>
      <c r="I93" t="s">
        <v>40</v>
      </c>
      <c r="J93" s="1">
        <v>2.3402893000000001E-2</v>
      </c>
      <c r="L93">
        <v>108.22799999999999</v>
      </c>
      <c r="M93">
        <v>5</v>
      </c>
    </row>
    <row r="94" spans="1:13" x14ac:dyDescent="0.3">
      <c r="A94" t="s">
        <v>17</v>
      </c>
      <c r="B94">
        <v>93</v>
      </c>
      <c r="C94" t="s">
        <v>139</v>
      </c>
      <c r="D94" t="s">
        <v>28</v>
      </c>
      <c r="E94">
        <v>2018</v>
      </c>
      <c r="F94" t="s">
        <v>138</v>
      </c>
      <c r="G94" t="s">
        <v>14</v>
      </c>
      <c r="H94" t="s">
        <v>26</v>
      </c>
      <c r="I94" t="s">
        <v>40</v>
      </c>
      <c r="J94" s="1">
        <v>0.196490902</v>
      </c>
      <c r="L94">
        <v>120.544</v>
      </c>
      <c r="M94">
        <v>5</v>
      </c>
    </row>
    <row r="95" spans="1:13" x14ac:dyDescent="0.3">
      <c r="A95" t="s">
        <v>17</v>
      </c>
      <c r="B95">
        <v>94</v>
      </c>
      <c r="C95" t="s">
        <v>140</v>
      </c>
      <c r="D95" t="s">
        <v>67</v>
      </c>
      <c r="E95">
        <v>2018</v>
      </c>
      <c r="F95" t="s">
        <v>138</v>
      </c>
      <c r="G95" t="s">
        <v>14</v>
      </c>
      <c r="H95" t="s">
        <v>26</v>
      </c>
      <c r="I95" t="s">
        <v>40</v>
      </c>
      <c r="J95" s="1">
        <v>0.24749009</v>
      </c>
      <c r="L95">
        <v>263.1884</v>
      </c>
      <c r="M95">
        <v>5</v>
      </c>
    </row>
    <row r="96" spans="1:13" x14ac:dyDescent="0.3">
      <c r="A96" t="s">
        <v>17</v>
      </c>
      <c r="B96">
        <v>95</v>
      </c>
      <c r="C96" t="s">
        <v>141</v>
      </c>
      <c r="D96" t="s">
        <v>12</v>
      </c>
      <c r="E96">
        <v>2018</v>
      </c>
      <c r="F96" t="s">
        <v>138</v>
      </c>
      <c r="G96" t="s">
        <v>14</v>
      </c>
      <c r="H96" t="s">
        <v>26</v>
      </c>
      <c r="I96" t="s">
        <v>40</v>
      </c>
      <c r="J96" s="1">
        <v>3.7824734999999998E-2</v>
      </c>
      <c r="L96">
        <v>109.72280000000001</v>
      </c>
      <c r="M96">
        <v>5</v>
      </c>
    </row>
    <row r="97" spans="1:13" x14ac:dyDescent="0.3">
      <c r="A97" t="s">
        <v>17</v>
      </c>
      <c r="B97">
        <v>96</v>
      </c>
      <c r="C97" t="s">
        <v>142</v>
      </c>
      <c r="D97" t="s">
        <v>12</v>
      </c>
      <c r="E97">
        <v>2018</v>
      </c>
      <c r="F97" t="s">
        <v>138</v>
      </c>
      <c r="G97" t="s">
        <v>14</v>
      </c>
      <c r="H97" t="s">
        <v>26</v>
      </c>
      <c r="I97" t="s">
        <v>40</v>
      </c>
      <c r="J97" s="1">
        <v>0.14210799800000001</v>
      </c>
      <c r="L97">
        <v>150.3734</v>
      </c>
      <c r="M97">
        <v>5</v>
      </c>
    </row>
    <row r="98" spans="1:13" x14ac:dyDescent="0.3">
      <c r="A98" t="s">
        <v>17</v>
      </c>
      <c r="B98">
        <v>97</v>
      </c>
      <c r="C98" t="s">
        <v>143</v>
      </c>
      <c r="D98" t="s">
        <v>12</v>
      </c>
      <c r="E98">
        <v>2018</v>
      </c>
      <c r="F98" t="s">
        <v>138</v>
      </c>
      <c r="G98" t="s">
        <v>14</v>
      </c>
      <c r="H98" t="s">
        <v>26</v>
      </c>
      <c r="I98" t="s">
        <v>40</v>
      </c>
      <c r="J98" s="1">
        <v>4.5062129999999999E-2</v>
      </c>
      <c r="L98">
        <v>167.54740000000001</v>
      </c>
      <c r="M98">
        <v>5</v>
      </c>
    </row>
    <row r="99" spans="1:13" x14ac:dyDescent="0.3">
      <c r="A99" t="s">
        <v>17</v>
      </c>
      <c r="B99">
        <v>98</v>
      </c>
      <c r="C99" t="s">
        <v>144</v>
      </c>
      <c r="D99" t="s">
        <v>19</v>
      </c>
      <c r="E99">
        <v>2018</v>
      </c>
      <c r="F99" t="s">
        <v>138</v>
      </c>
      <c r="G99" t="s">
        <v>14</v>
      </c>
      <c r="H99" t="s">
        <v>26</v>
      </c>
      <c r="I99" t="s">
        <v>40</v>
      </c>
      <c r="J99" s="1">
        <v>4.4000492000000002E-2</v>
      </c>
      <c r="L99">
        <v>148.27340000000001</v>
      </c>
      <c r="M99">
        <v>5</v>
      </c>
    </row>
    <row r="100" spans="1:13" x14ac:dyDescent="0.3">
      <c r="A100" t="s">
        <v>17</v>
      </c>
      <c r="B100">
        <v>99</v>
      </c>
      <c r="C100" t="s">
        <v>145</v>
      </c>
      <c r="D100" t="s">
        <v>19</v>
      </c>
      <c r="E100">
        <v>2018</v>
      </c>
      <c r="F100" t="s">
        <v>138</v>
      </c>
      <c r="G100" t="s">
        <v>14</v>
      </c>
      <c r="H100" t="s">
        <v>26</v>
      </c>
      <c r="I100" t="s">
        <v>40</v>
      </c>
      <c r="J100" s="1">
        <v>0</v>
      </c>
      <c r="L100">
        <v>123.473</v>
      </c>
      <c r="M100">
        <v>5</v>
      </c>
    </row>
    <row r="101" spans="1:13" x14ac:dyDescent="0.3">
      <c r="A101" t="s">
        <v>17</v>
      </c>
      <c r="B101">
        <v>100</v>
      </c>
      <c r="C101" t="s">
        <v>146</v>
      </c>
      <c r="D101" t="s">
        <v>19</v>
      </c>
      <c r="E101">
        <v>2018</v>
      </c>
      <c r="F101" t="s">
        <v>138</v>
      </c>
      <c r="G101" t="s">
        <v>14</v>
      </c>
      <c r="H101" t="s">
        <v>26</v>
      </c>
      <c r="I101" t="s">
        <v>40</v>
      </c>
      <c r="J101" s="1">
        <v>4.4607722000000002E-2</v>
      </c>
      <c r="L101">
        <v>145.976</v>
      </c>
      <c r="M101">
        <v>5</v>
      </c>
    </row>
    <row r="102" spans="1:13" x14ac:dyDescent="0.3">
      <c r="A102" t="s">
        <v>17</v>
      </c>
      <c r="B102">
        <v>101</v>
      </c>
      <c r="C102" t="s">
        <v>147</v>
      </c>
      <c r="D102" t="s">
        <v>19</v>
      </c>
      <c r="E102">
        <v>2018</v>
      </c>
      <c r="F102" t="s">
        <v>138</v>
      </c>
      <c r="G102" t="s">
        <v>14</v>
      </c>
      <c r="H102" t="s">
        <v>26</v>
      </c>
      <c r="I102" t="s">
        <v>40</v>
      </c>
      <c r="J102" s="1">
        <v>3.1024168000000001E-2</v>
      </c>
      <c r="L102">
        <v>210.52440000000001</v>
      </c>
      <c r="M102">
        <v>5</v>
      </c>
    </row>
    <row r="103" spans="1:13" x14ac:dyDescent="0.3">
      <c r="A103" t="s">
        <v>17</v>
      </c>
      <c r="B103">
        <v>102</v>
      </c>
      <c r="C103" t="s">
        <v>148</v>
      </c>
      <c r="D103" t="s">
        <v>42</v>
      </c>
      <c r="E103">
        <v>2018</v>
      </c>
      <c r="F103" t="s">
        <v>138</v>
      </c>
      <c r="G103" t="s">
        <v>14</v>
      </c>
      <c r="H103" t="s">
        <v>26</v>
      </c>
      <c r="I103" t="s">
        <v>40</v>
      </c>
      <c r="J103" s="1">
        <v>9.1924310999999995E-2</v>
      </c>
      <c r="L103">
        <v>189.75299999999999</v>
      </c>
      <c r="M103">
        <v>5</v>
      </c>
    </row>
    <row r="104" spans="1:13" x14ac:dyDescent="0.3">
      <c r="A104" t="s">
        <v>17</v>
      </c>
      <c r="B104">
        <v>103</v>
      </c>
      <c r="C104" t="s">
        <v>149</v>
      </c>
      <c r="D104" t="s">
        <v>42</v>
      </c>
      <c r="E104">
        <v>2018</v>
      </c>
      <c r="F104" t="s">
        <v>138</v>
      </c>
      <c r="G104" t="s">
        <v>14</v>
      </c>
      <c r="H104" t="s">
        <v>26</v>
      </c>
      <c r="I104" t="s">
        <v>40</v>
      </c>
      <c r="J104" s="1">
        <v>0.10318849099999999</v>
      </c>
      <c r="L104">
        <v>244.346</v>
      </c>
      <c r="M104">
        <v>5</v>
      </c>
    </row>
    <row r="105" spans="1:13" x14ac:dyDescent="0.3">
      <c r="A105" t="s">
        <v>17</v>
      </c>
      <c r="B105">
        <v>104</v>
      </c>
      <c r="C105" t="s">
        <v>52</v>
      </c>
      <c r="D105" t="s">
        <v>42</v>
      </c>
      <c r="E105">
        <v>2018</v>
      </c>
      <c r="F105" t="s">
        <v>138</v>
      </c>
      <c r="G105" t="s">
        <v>14</v>
      </c>
      <c r="H105" t="s">
        <v>26</v>
      </c>
      <c r="I105" t="s">
        <v>40</v>
      </c>
      <c r="J105" s="1">
        <v>0.158562708</v>
      </c>
      <c r="L105">
        <v>194.71100000000001</v>
      </c>
      <c r="M105">
        <v>5</v>
      </c>
    </row>
    <row r="106" spans="1:13" x14ac:dyDescent="0.3">
      <c r="A106" t="s">
        <v>17</v>
      </c>
      <c r="B106">
        <v>105</v>
      </c>
      <c r="C106" t="s">
        <v>150</v>
      </c>
      <c r="D106" t="s">
        <v>42</v>
      </c>
      <c r="E106">
        <v>2018</v>
      </c>
      <c r="F106" t="s">
        <v>138</v>
      </c>
      <c r="G106" t="s">
        <v>14</v>
      </c>
      <c r="H106" t="s">
        <v>26</v>
      </c>
      <c r="I106" t="s">
        <v>40</v>
      </c>
      <c r="J106" s="1">
        <v>6.7824456000000005E-2</v>
      </c>
      <c r="L106">
        <v>167.7842</v>
      </c>
      <c r="M106">
        <v>5</v>
      </c>
    </row>
    <row r="107" spans="1:13" x14ac:dyDescent="0.3">
      <c r="A107" t="s">
        <v>17</v>
      </c>
      <c r="B107">
        <v>106</v>
      </c>
      <c r="C107" t="s">
        <v>151</v>
      </c>
      <c r="D107" t="s">
        <v>54</v>
      </c>
      <c r="E107">
        <v>2018</v>
      </c>
      <c r="F107" t="s">
        <v>138</v>
      </c>
      <c r="G107" t="s">
        <v>14</v>
      </c>
      <c r="H107" t="s">
        <v>26</v>
      </c>
      <c r="I107" t="s">
        <v>40</v>
      </c>
      <c r="J107" s="1">
        <v>2.9299175E-2</v>
      </c>
      <c r="L107">
        <v>140.31800000000001</v>
      </c>
      <c r="M107">
        <v>5</v>
      </c>
    </row>
    <row r="108" spans="1:13" x14ac:dyDescent="0.3">
      <c r="A108" t="s">
        <v>17</v>
      </c>
      <c r="B108">
        <v>107</v>
      </c>
      <c r="C108" t="s">
        <v>152</v>
      </c>
      <c r="D108" t="s">
        <v>153</v>
      </c>
      <c r="E108">
        <v>2018</v>
      </c>
      <c r="F108" t="s">
        <v>138</v>
      </c>
      <c r="G108" t="s">
        <v>14</v>
      </c>
      <c r="H108" t="s">
        <v>26</v>
      </c>
      <c r="I108" t="s">
        <v>40</v>
      </c>
      <c r="J108" s="1">
        <v>0.12853255799999999</v>
      </c>
      <c r="L108">
        <v>34.221600000000002</v>
      </c>
      <c r="M108">
        <v>5</v>
      </c>
    </row>
    <row r="109" spans="1:13" x14ac:dyDescent="0.3">
      <c r="A109" t="s">
        <v>10</v>
      </c>
      <c r="B109">
        <v>108</v>
      </c>
      <c r="C109" t="s">
        <v>154</v>
      </c>
      <c r="D109" t="s">
        <v>74</v>
      </c>
      <c r="E109">
        <v>2018</v>
      </c>
      <c r="F109" t="s">
        <v>138</v>
      </c>
      <c r="G109" t="s">
        <v>14</v>
      </c>
      <c r="H109" t="s">
        <v>26</v>
      </c>
      <c r="I109" t="s">
        <v>40</v>
      </c>
      <c r="J109" s="1">
        <v>9.8606543000000005E-2</v>
      </c>
      <c r="L109">
        <v>232.73</v>
      </c>
      <c r="M109">
        <v>5</v>
      </c>
    </row>
    <row r="110" spans="1:13" x14ac:dyDescent="0.3">
      <c r="A110" t="s">
        <v>10</v>
      </c>
      <c r="B110">
        <v>109</v>
      </c>
      <c r="C110" t="s">
        <v>155</v>
      </c>
      <c r="D110" t="s">
        <v>28</v>
      </c>
      <c r="E110">
        <v>2018</v>
      </c>
      <c r="F110" t="s">
        <v>138</v>
      </c>
      <c r="G110" t="s">
        <v>14</v>
      </c>
      <c r="H110" t="s">
        <v>26</v>
      </c>
      <c r="I110" t="s">
        <v>40</v>
      </c>
      <c r="J110" s="1">
        <v>0.18223655499999999</v>
      </c>
      <c r="L110">
        <v>107.1622</v>
      </c>
      <c r="M110">
        <v>5</v>
      </c>
    </row>
    <row r="111" spans="1:13" x14ac:dyDescent="0.3">
      <c r="A111" t="s">
        <v>10</v>
      </c>
      <c r="B111">
        <v>110</v>
      </c>
      <c r="C111" t="s">
        <v>156</v>
      </c>
      <c r="D111" t="s">
        <v>12</v>
      </c>
      <c r="E111">
        <v>2018</v>
      </c>
      <c r="F111" t="s">
        <v>138</v>
      </c>
      <c r="G111" t="s">
        <v>14</v>
      </c>
      <c r="H111" t="s">
        <v>26</v>
      </c>
      <c r="I111" t="s">
        <v>40</v>
      </c>
      <c r="J111" s="1">
        <v>0.20916293599999999</v>
      </c>
      <c r="L111">
        <v>179.19759999999999</v>
      </c>
      <c r="M111">
        <v>5</v>
      </c>
    </row>
    <row r="112" spans="1:13" x14ac:dyDescent="0.3">
      <c r="A112" t="s">
        <v>10</v>
      </c>
      <c r="B112">
        <v>111</v>
      </c>
      <c r="C112" t="s">
        <v>157</v>
      </c>
      <c r="D112" t="s">
        <v>54</v>
      </c>
      <c r="E112">
        <v>2018</v>
      </c>
      <c r="F112" t="s">
        <v>138</v>
      </c>
      <c r="G112" t="s">
        <v>14</v>
      </c>
      <c r="H112" t="s">
        <v>26</v>
      </c>
      <c r="I112" t="s">
        <v>40</v>
      </c>
      <c r="J112" s="1">
        <v>7.7480626999999996E-2</v>
      </c>
      <c r="L112">
        <v>101.399</v>
      </c>
      <c r="M112">
        <v>5</v>
      </c>
    </row>
    <row r="113" spans="1:13" x14ac:dyDescent="0.3">
      <c r="A113" t="s">
        <v>10</v>
      </c>
      <c r="B113">
        <v>112</v>
      </c>
      <c r="C113" t="s">
        <v>158</v>
      </c>
      <c r="D113" t="s">
        <v>159</v>
      </c>
      <c r="E113">
        <v>2018</v>
      </c>
      <c r="F113" t="s">
        <v>138</v>
      </c>
      <c r="G113" t="s">
        <v>14</v>
      </c>
      <c r="H113" t="s">
        <v>26</v>
      </c>
      <c r="I113" t="s">
        <v>40</v>
      </c>
      <c r="J113" s="1">
        <v>1.2327846999999999E-2</v>
      </c>
      <c r="L113">
        <v>173.87379999999999</v>
      </c>
      <c r="M113">
        <v>5</v>
      </c>
    </row>
    <row r="114" spans="1:13" x14ac:dyDescent="0.3">
      <c r="A114" t="s">
        <v>10</v>
      </c>
      <c r="B114">
        <v>113</v>
      </c>
      <c r="C114" t="s">
        <v>160</v>
      </c>
      <c r="D114" t="s">
        <v>28</v>
      </c>
      <c r="E114">
        <v>2018</v>
      </c>
      <c r="F114" t="s">
        <v>138</v>
      </c>
      <c r="G114" t="s">
        <v>14</v>
      </c>
      <c r="H114" t="s">
        <v>26</v>
      </c>
      <c r="I114" t="s">
        <v>40</v>
      </c>
      <c r="J114" s="1">
        <v>1.4342659000000001E-2</v>
      </c>
      <c r="L114">
        <v>103.76739999999999</v>
      </c>
      <c r="M114">
        <v>5</v>
      </c>
    </row>
    <row r="115" spans="1:13" x14ac:dyDescent="0.3">
      <c r="A115" t="s">
        <v>10</v>
      </c>
      <c r="B115">
        <v>114</v>
      </c>
      <c r="C115" t="s">
        <v>161</v>
      </c>
      <c r="D115" t="s">
        <v>24</v>
      </c>
      <c r="E115">
        <v>2018</v>
      </c>
      <c r="F115" t="s">
        <v>138</v>
      </c>
      <c r="G115" t="s">
        <v>14</v>
      </c>
      <c r="H115" t="s">
        <v>26</v>
      </c>
      <c r="I115" t="s">
        <v>40</v>
      </c>
      <c r="J115" s="1">
        <v>0</v>
      </c>
      <c r="L115">
        <v>83.756600000000006</v>
      </c>
      <c r="M115">
        <v>5</v>
      </c>
    </row>
    <row r="116" spans="1:13" x14ac:dyDescent="0.3">
      <c r="A116" t="s">
        <v>17</v>
      </c>
      <c r="B116">
        <v>115</v>
      </c>
      <c r="C116" t="s">
        <v>162</v>
      </c>
      <c r="D116" t="s">
        <v>95</v>
      </c>
      <c r="E116">
        <v>2016</v>
      </c>
      <c r="F116" t="s">
        <v>25</v>
      </c>
      <c r="G116" t="s">
        <v>14</v>
      </c>
      <c r="H116" t="s">
        <v>26</v>
      </c>
      <c r="I116" t="s">
        <v>16</v>
      </c>
      <c r="J116" s="1">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s="1">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s="1">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s="1">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s="1">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s="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s="1">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s="1">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s="1">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s="1">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s="1">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s="1">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s="1">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s="1">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s="1">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s="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s="1">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s="1">
        <v>0.116542484</v>
      </c>
      <c r="K133">
        <v>17.7</v>
      </c>
      <c r="L133">
        <v>182.6266</v>
      </c>
      <c r="M133">
        <v>5</v>
      </c>
    </row>
    <row r="134" spans="1:13" x14ac:dyDescent="0.3">
      <c r="A134" t="s">
        <v>17</v>
      </c>
      <c r="B134">
        <v>133</v>
      </c>
      <c r="C134" t="s">
        <v>178</v>
      </c>
      <c r="D134" t="s">
        <v>48</v>
      </c>
      <c r="E134">
        <v>2016</v>
      </c>
      <c r="F134" t="s">
        <v>25</v>
      </c>
      <c r="G134" t="s">
        <v>14</v>
      </c>
      <c r="H134" t="s">
        <v>26</v>
      </c>
      <c r="I134" t="s">
        <v>16</v>
      </c>
      <c r="J134" s="1">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s="1">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s="1">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s="1">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s="1">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s="1">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s="1">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s="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s="1">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s="1">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s="1">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s="1">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s="1">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s="1">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s="1">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s="1">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s="1">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s="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s="1">
        <v>0</v>
      </c>
      <c r="K152">
        <v>17.25</v>
      </c>
      <c r="L152">
        <v>171.57640000000001</v>
      </c>
      <c r="M152">
        <v>5</v>
      </c>
    </row>
    <row r="153" spans="1:13" x14ac:dyDescent="0.3">
      <c r="A153" t="s">
        <v>17</v>
      </c>
      <c r="B153">
        <v>152</v>
      </c>
      <c r="C153" t="s">
        <v>196</v>
      </c>
      <c r="D153" t="s">
        <v>19</v>
      </c>
      <c r="E153">
        <v>2020</v>
      </c>
      <c r="F153" t="s">
        <v>37</v>
      </c>
      <c r="G153" t="s">
        <v>34</v>
      </c>
      <c r="H153" t="s">
        <v>15</v>
      </c>
      <c r="I153" t="s">
        <v>16</v>
      </c>
      <c r="J153" s="1">
        <v>0</v>
      </c>
      <c r="K153">
        <v>12.15</v>
      </c>
      <c r="L153">
        <v>39.150599999999997</v>
      </c>
      <c r="M153">
        <v>5</v>
      </c>
    </row>
    <row r="154" spans="1:13" x14ac:dyDescent="0.3">
      <c r="A154" t="s">
        <v>17</v>
      </c>
      <c r="B154">
        <v>153</v>
      </c>
      <c r="C154" t="s">
        <v>197</v>
      </c>
      <c r="D154" t="s">
        <v>32</v>
      </c>
      <c r="E154">
        <v>2020</v>
      </c>
      <c r="F154" t="s">
        <v>37</v>
      </c>
      <c r="G154" t="s">
        <v>34</v>
      </c>
      <c r="H154" t="s">
        <v>15</v>
      </c>
      <c r="I154" t="s">
        <v>16</v>
      </c>
      <c r="J154" s="1">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s="1">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s="1">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s="1">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s="1">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s="1">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s="1">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s="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s="1">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s="1">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s="1">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s="1">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s="1">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s="1">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s="1">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s="1">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s="1">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s="1">
        <v>4.1950753E-2</v>
      </c>
      <c r="K171">
        <v>10.8</v>
      </c>
      <c r="L171">
        <v>190.0214</v>
      </c>
      <c r="M171">
        <v>5</v>
      </c>
    </row>
    <row r="172" spans="1:13" x14ac:dyDescent="0.3">
      <c r="A172" t="s">
        <v>17</v>
      </c>
      <c r="B172">
        <v>171</v>
      </c>
      <c r="C172" t="s">
        <v>38</v>
      </c>
      <c r="D172" t="s">
        <v>19</v>
      </c>
      <c r="E172">
        <v>2015</v>
      </c>
      <c r="F172" t="s">
        <v>33</v>
      </c>
      <c r="G172" t="s">
        <v>34</v>
      </c>
      <c r="H172" t="s">
        <v>26</v>
      </c>
      <c r="I172" t="s">
        <v>16</v>
      </c>
      <c r="J172" s="1">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s="1">
        <v>2.4937792E-2</v>
      </c>
      <c r="K173">
        <v>5.88</v>
      </c>
      <c r="L173">
        <v>148.4392</v>
      </c>
      <c r="M173">
        <v>5</v>
      </c>
    </row>
    <row r="174" spans="1:13" x14ac:dyDescent="0.3">
      <c r="A174" t="s">
        <v>17</v>
      </c>
      <c r="B174">
        <v>173</v>
      </c>
      <c r="C174" t="s">
        <v>214</v>
      </c>
      <c r="D174" t="s">
        <v>42</v>
      </c>
      <c r="E174">
        <v>2015</v>
      </c>
      <c r="F174" t="s">
        <v>33</v>
      </c>
      <c r="G174" t="s">
        <v>34</v>
      </c>
      <c r="H174" t="s">
        <v>26</v>
      </c>
      <c r="I174" t="s">
        <v>16</v>
      </c>
      <c r="J174" s="1">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s="1">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s="1">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s="1">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s="1">
        <v>1.433033E-2</v>
      </c>
      <c r="K178">
        <v>19.75</v>
      </c>
      <c r="L178">
        <v>104.2332</v>
      </c>
      <c r="M178">
        <v>5</v>
      </c>
    </row>
    <row r="179" spans="1:13" x14ac:dyDescent="0.3">
      <c r="A179" t="s">
        <v>17</v>
      </c>
      <c r="B179">
        <v>178</v>
      </c>
      <c r="C179" t="s">
        <v>219</v>
      </c>
      <c r="D179" t="s">
        <v>48</v>
      </c>
      <c r="E179">
        <v>2015</v>
      </c>
      <c r="F179" t="s">
        <v>33</v>
      </c>
      <c r="G179" t="s">
        <v>34</v>
      </c>
      <c r="H179" t="s">
        <v>26</v>
      </c>
      <c r="I179" t="s">
        <v>16</v>
      </c>
      <c r="J179" s="1">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s="1">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s="1">
        <v>0</v>
      </c>
      <c r="K181">
        <v>5</v>
      </c>
      <c r="L181">
        <v>189.85300000000001</v>
      </c>
      <c r="M181">
        <v>5</v>
      </c>
    </row>
    <row r="182" spans="1:13" x14ac:dyDescent="0.3">
      <c r="A182" t="s">
        <v>17</v>
      </c>
      <c r="B182">
        <v>181</v>
      </c>
      <c r="C182" t="s">
        <v>222</v>
      </c>
      <c r="D182" t="s">
        <v>32</v>
      </c>
      <c r="E182">
        <v>2015</v>
      </c>
      <c r="F182" t="s">
        <v>33</v>
      </c>
      <c r="G182" t="s">
        <v>34</v>
      </c>
      <c r="H182" t="s">
        <v>26</v>
      </c>
      <c r="I182" t="s">
        <v>16</v>
      </c>
      <c r="J182" s="1">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s="1">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s="1">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s="1">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s="1">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s="1">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s="1">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s="1">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s="1">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s="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s="1">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s="1">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s="1">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s="1">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s="1">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s="1">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s="1">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s="1">
        <v>0</v>
      </c>
      <c r="K199">
        <v>11.395</v>
      </c>
      <c r="L199">
        <v>149.27080000000001</v>
      </c>
      <c r="M199">
        <v>5</v>
      </c>
    </row>
    <row r="200" spans="1:13" x14ac:dyDescent="0.3">
      <c r="A200" t="s">
        <v>17</v>
      </c>
      <c r="B200">
        <v>199</v>
      </c>
      <c r="C200" t="s">
        <v>239</v>
      </c>
      <c r="D200" t="s">
        <v>19</v>
      </c>
      <c r="E200">
        <v>2020</v>
      </c>
      <c r="F200" t="s">
        <v>37</v>
      </c>
      <c r="G200" t="s">
        <v>34</v>
      </c>
      <c r="H200" t="s">
        <v>26</v>
      </c>
      <c r="I200" t="s">
        <v>16</v>
      </c>
      <c r="J200" s="1">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s="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s="1">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s="1">
        <v>5.9268885E-2</v>
      </c>
      <c r="K203">
        <v>20.25</v>
      </c>
      <c r="L203">
        <v>246.446</v>
      </c>
      <c r="M203">
        <v>5</v>
      </c>
    </row>
    <row r="204" spans="1:13" x14ac:dyDescent="0.3">
      <c r="A204" t="s">
        <v>17</v>
      </c>
      <c r="B204">
        <v>203</v>
      </c>
      <c r="C204" t="s">
        <v>242</v>
      </c>
      <c r="D204" t="s">
        <v>42</v>
      </c>
      <c r="E204">
        <v>2020</v>
      </c>
      <c r="F204" t="s">
        <v>37</v>
      </c>
      <c r="G204" t="s">
        <v>34</v>
      </c>
      <c r="H204" t="s">
        <v>30</v>
      </c>
      <c r="I204" t="s">
        <v>16</v>
      </c>
      <c r="J204" s="1">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s="1">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s="1">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s="1">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s="1">
        <v>0.111931193</v>
      </c>
      <c r="K208">
        <v>17.75</v>
      </c>
      <c r="L208">
        <v>108.8912</v>
      </c>
      <c r="M208">
        <v>5</v>
      </c>
    </row>
    <row r="209" spans="1:13" x14ac:dyDescent="0.3">
      <c r="A209" t="s">
        <v>17</v>
      </c>
      <c r="B209">
        <v>208</v>
      </c>
      <c r="C209" t="s">
        <v>246</v>
      </c>
      <c r="D209" t="s">
        <v>48</v>
      </c>
      <c r="E209">
        <v>2020</v>
      </c>
      <c r="F209" t="s">
        <v>37</v>
      </c>
      <c r="G209" t="s">
        <v>34</v>
      </c>
      <c r="H209" t="s">
        <v>30</v>
      </c>
      <c r="I209" t="s">
        <v>16</v>
      </c>
      <c r="J209" s="1">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s="1">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s="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s="1">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s="1">
        <v>3.0905215E-2</v>
      </c>
      <c r="K213">
        <v>8.42</v>
      </c>
      <c r="L213">
        <v>227.6352</v>
      </c>
      <c r="M213">
        <v>5</v>
      </c>
    </row>
    <row r="214" spans="1:13" x14ac:dyDescent="0.3">
      <c r="A214" t="s">
        <v>10</v>
      </c>
      <c r="B214">
        <v>213</v>
      </c>
      <c r="C214" t="s">
        <v>251</v>
      </c>
      <c r="D214" t="s">
        <v>28</v>
      </c>
      <c r="E214">
        <v>2015</v>
      </c>
      <c r="F214" t="s">
        <v>33</v>
      </c>
      <c r="G214" t="s">
        <v>34</v>
      </c>
      <c r="H214" t="s">
        <v>30</v>
      </c>
      <c r="I214" t="s">
        <v>16</v>
      </c>
      <c r="J214" s="1">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s="1">
        <v>1.2036432E-2</v>
      </c>
      <c r="K215">
        <v>17.2</v>
      </c>
      <c r="L215">
        <v>165.7184</v>
      </c>
      <c r="M215">
        <v>5</v>
      </c>
    </row>
    <row r="216" spans="1:13" x14ac:dyDescent="0.3">
      <c r="A216" t="s">
        <v>10</v>
      </c>
      <c r="B216">
        <v>215</v>
      </c>
      <c r="C216" t="s">
        <v>253</v>
      </c>
      <c r="D216" t="s">
        <v>67</v>
      </c>
      <c r="E216">
        <v>2015</v>
      </c>
      <c r="F216" t="s">
        <v>33</v>
      </c>
      <c r="G216" t="s">
        <v>34</v>
      </c>
      <c r="H216" t="s">
        <v>30</v>
      </c>
      <c r="I216" t="s">
        <v>16</v>
      </c>
      <c r="J216" s="1">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s="1">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s="1">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s="1">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s="1">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s="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s="1">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s="1">
        <v>0</v>
      </c>
      <c r="K223">
        <v>6.61</v>
      </c>
      <c r="L223">
        <v>186.4898</v>
      </c>
      <c r="M223">
        <v>5</v>
      </c>
    </row>
    <row r="224" spans="1:13" x14ac:dyDescent="0.3">
      <c r="A224" t="s">
        <v>10</v>
      </c>
      <c r="B224">
        <v>223</v>
      </c>
      <c r="C224" t="s">
        <v>260</v>
      </c>
      <c r="D224" t="s">
        <v>48</v>
      </c>
      <c r="E224">
        <v>2015</v>
      </c>
      <c r="F224" t="s">
        <v>33</v>
      </c>
      <c r="G224" t="s">
        <v>34</v>
      </c>
      <c r="H224" t="s">
        <v>30</v>
      </c>
      <c r="I224" t="s">
        <v>16</v>
      </c>
      <c r="J224" s="1">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s="1">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s="1">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s="1">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s="1">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s="1">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s="1">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s="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s="1">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s="1">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s="1">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s="1">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s="1">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s="1">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s="1">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s="1">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s="1">
        <v>0</v>
      </c>
      <c r="K240">
        <v>13.65</v>
      </c>
      <c r="L240">
        <v>36.653199999999998</v>
      </c>
      <c r="M240">
        <v>5</v>
      </c>
    </row>
    <row r="241" spans="1:13" x14ac:dyDescent="0.3">
      <c r="A241" t="s">
        <v>10</v>
      </c>
      <c r="B241">
        <v>240</v>
      </c>
      <c r="C241" t="s">
        <v>274</v>
      </c>
      <c r="D241" t="s">
        <v>54</v>
      </c>
      <c r="E241">
        <v>2020</v>
      </c>
      <c r="F241" t="s">
        <v>37</v>
      </c>
      <c r="G241" t="s">
        <v>34</v>
      </c>
      <c r="H241" t="s">
        <v>15</v>
      </c>
      <c r="I241" t="s">
        <v>16</v>
      </c>
      <c r="J241" s="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s="1">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s="1">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s="1">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s="1">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s="1">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s="1">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s="1">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s="1">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s="1">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s="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s="1">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s="1">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s="1">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s="1">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s="1">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s="1">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s="1">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s="1">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s="1">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s="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s="1">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s="1">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s="1">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s="1">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s="1">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s="1">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s="1">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s="1">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s="1">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s="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s="1">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s="1">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s="1">
        <v>0</v>
      </c>
      <c r="K274">
        <v>18.75</v>
      </c>
      <c r="L274">
        <v>213.3218</v>
      </c>
      <c r="M274">
        <v>5</v>
      </c>
    </row>
    <row r="275" spans="1:13" x14ac:dyDescent="0.3">
      <c r="A275" t="s">
        <v>17</v>
      </c>
      <c r="B275">
        <v>274</v>
      </c>
      <c r="C275" t="s">
        <v>217</v>
      </c>
      <c r="D275" t="s">
        <v>42</v>
      </c>
      <c r="E275">
        <v>2017</v>
      </c>
      <c r="F275" t="s">
        <v>50</v>
      </c>
      <c r="G275" t="s">
        <v>34</v>
      </c>
      <c r="H275" t="s">
        <v>26</v>
      </c>
      <c r="I275" t="s">
        <v>16</v>
      </c>
      <c r="J275" s="1">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s="1">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s="1">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s="1">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s="1">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s="1">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s="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s="1">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s="1">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s="1">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s="1">
        <v>5.8719726E-2</v>
      </c>
      <c r="K285">
        <v>11.65</v>
      </c>
      <c r="L285">
        <v>171.1422</v>
      </c>
      <c r="M285">
        <v>5</v>
      </c>
    </row>
    <row r="286" spans="1:13" x14ac:dyDescent="0.3">
      <c r="A286" t="s">
        <v>10</v>
      </c>
      <c r="B286">
        <v>285</v>
      </c>
      <c r="C286" t="s">
        <v>312</v>
      </c>
      <c r="D286" t="s">
        <v>28</v>
      </c>
      <c r="E286">
        <v>2017</v>
      </c>
      <c r="F286" t="s">
        <v>50</v>
      </c>
      <c r="G286" t="s">
        <v>34</v>
      </c>
      <c r="H286" t="s">
        <v>26</v>
      </c>
      <c r="I286" t="s">
        <v>16</v>
      </c>
      <c r="J286" s="1">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s="1">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s="1">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s="1">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s="1">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s="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s="1">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s="1">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s="1">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s="1">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s="1">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s="1">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s="1">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s="1">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s="1">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s="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s="1">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s="1">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s="1">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s="1">
        <v>0.211306673</v>
      </c>
      <c r="K305">
        <v>17</v>
      </c>
      <c r="L305">
        <v>125.1362</v>
      </c>
      <c r="M305">
        <v>5</v>
      </c>
    </row>
    <row r="306" spans="1:13" x14ac:dyDescent="0.3">
      <c r="A306" t="s">
        <v>17</v>
      </c>
      <c r="B306">
        <v>305</v>
      </c>
      <c r="C306" t="s">
        <v>329</v>
      </c>
      <c r="D306" t="s">
        <v>54</v>
      </c>
      <c r="E306">
        <v>2011</v>
      </c>
      <c r="F306" t="s">
        <v>39</v>
      </c>
      <c r="G306" t="s">
        <v>21</v>
      </c>
      <c r="H306" t="s">
        <v>30</v>
      </c>
      <c r="I306" t="s">
        <v>40</v>
      </c>
      <c r="J306" s="1">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s="1">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s="1">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s="1">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s="1">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s="1">
        <v>5.1544658E-2</v>
      </c>
      <c r="K311">
        <v>13.85</v>
      </c>
      <c r="L311">
        <v>142.5154</v>
      </c>
      <c r="M311">
        <v>5</v>
      </c>
    </row>
    <row r="312" spans="1:13" x14ac:dyDescent="0.3">
      <c r="A312" t="s">
        <v>17</v>
      </c>
      <c r="B312">
        <v>311</v>
      </c>
      <c r="C312" t="s">
        <v>334</v>
      </c>
      <c r="D312" t="s">
        <v>32</v>
      </c>
      <c r="E312">
        <v>2011</v>
      </c>
      <c r="F312" t="s">
        <v>39</v>
      </c>
      <c r="G312" t="s">
        <v>21</v>
      </c>
      <c r="H312" t="s">
        <v>30</v>
      </c>
      <c r="I312" t="s">
        <v>40</v>
      </c>
      <c r="J312" s="1">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s="1">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s="1">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s="1">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s="1">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s="1">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s="1">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s="1">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s="1">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s="1">
        <v>2.0698674E-2</v>
      </c>
      <c r="K321">
        <v>13.15</v>
      </c>
      <c r="L321">
        <v>86.3566</v>
      </c>
      <c r="M321">
        <v>5</v>
      </c>
    </row>
    <row r="322" spans="1:13" x14ac:dyDescent="0.3">
      <c r="A322" t="s">
        <v>17</v>
      </c>
      <c r="B322">
        <v>321</v>
      </c>
      <c r="C322" t="s">
        <v>98</v>
      </c>
      <c r="D322" t="s">
        <v>67</v>
      </c>
      <c r="E322">
        <v>2014</v>
      </c>
      <c r="F322" t="s">
        <v>29</v>
      </c>
      <c r="G322" t="s">
        <v>21</v>
      </c>
      <c r="H322" t="s">
        <v>30</v>
      </c>
      <c r="I322" t="s">
        <v>16</v>
      </c>
      <c r="J322" s="1">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s="1">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s="1">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s="1">
        <v>0.124348482</v>
      </c>
      <c r="K325">
        <v>18</v>
      </c>
      <c r="L325">
        <v>118.3124</v>
      </c>
      <c r="M325">
        <v>5</v>
      </c>
    </row>
    <row r="326" spans="1:13" x14ac:dyDescent="0.3">
      <c r="A326" t="s">
        <v>17</v>
      </c>
      <c r="B326">
        <v>325</v>
      </c>
      <c r="C326" t="s">
        <v>347</v>
      </c>
      <c r="D326" t="s">
        <v>12</v>
      </c>
      <c r="E326">
        <v>2014</v>
      </c>
      <c r="F326" t="s">
        <v>29</v>
      </c>
      <c r="G326" t="s">
        <v>21</v>
      </c>
      <c r="H326" t="s">
        <v>30</v>
      </c>
      <c r="I326" t="s">
        <v>16</v>
      </c>
      <c r="J326" s="1">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s="1">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s="1">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s="1">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s="1">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s="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s="1">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s="1">
        <v>0.160529322</v>
      </c>
      <c r="K333">
        <v>15.7</v>
      </c>
      <c r="L333">
        <v>59.2562</v>
      </c>
      <c r="M333">
        <v>5</v>
      </c>
    </row>
    <row r="334" spans="1:13" x14ac:dyDescent="0.3">
      <c r="A334" t="s">
        <v>17</v>
      </c>
      <c r="B334">
        <v>333</v>
      </c>
      <c r="C334" t="s">
        <v>353</v>
      </c>
      <c r="D334" t="s">
        <v>42</v>
      </c>
      <c r="E334">
        <v>2014</v>
      </c>
      <c r="F334" t="s">
        <v>29</v>
      </c>
      <c r="G334" t="s">
        <v>21</v>
      </c>
      <c r="H334" t="s">
        <v>30</v>
      </c>
      <c r="I334" t="s">
        <v>16</v>
      </c>
      <c r="J334" s="1">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s="1">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s="1">
        <v>3.315162E-2</v>
      </c>
      <c r="K336">
        <v>12.85</v>
      </c>
      <c r="L336">
        <v>170.6422</v>
      </c>
      <c r="M336">
        <v>5</v>
      </c>
    </row>
    <row r="337" spans="1:13" x14ac:dyDescent="0.3">
      <c r="A337" t="s">
        <v>17</v>
      </c>
      <c r="B337">
        <v>336</v>
      </c>
      <c r="C337" t="s">
        <v>355</v>
      </c>
      <c r="D337" t="s">
        <v>32</v>
      </c>
      <c r="E337">
        <v>2014</v>
      </c>
      <c r="F337" t="s">
        <v>29</v>
      </c>
      <c r="G337" t="s">
        <v>21</v>
      </c>
      <c r="H337" t="s">
        <v>30</v>
      </c>
      <c r="I337" t="s">
        <v>16</v>
      </c>
      <c r="J337" s="1">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s="1">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s="1">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s="1">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s="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s="1">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s="1">
        <v>0</v>
      </c>
      <c r="K343">
        <v>10.3</v>
      </c>
      <c r="L343">
        <v>115.0176</v>
      </c>
      <c r="M343">
        <v>5</v>
      </c>
    </row>
    <row r="344" spans="1:13" x14ac:dyDescent="0.3">
      <c r="A344" t="s">
        <v>10</v>
      </c>
      <c r="B344">
        <v>343</v>
      </c>
      <c r="C344" t="s">
        <v>361</v>
      </c>
      <c r="D344" t="s">
        <v>12</v>
      </c>
      <c r="E344">
        <v>2014</v>
      </c>
      <c r="F344" t="s">
        <v>29</v>
      </c>
      <c r="G344" t="s">
        <v>21</v>
      </c>
      <c r="H344" t="s">
        <v>30</v>
      </c>
      <c r="I344" t="s">
        <v>16</v>
      </c>
      <c r="J344" s="1">
        <v>0.152001201</v>
      </c>
      <c r="K344">
        <v>12.85</v>
      </c>
      <c r="L344">
        <v>252.3382</v>
      </c>
      <c r="M344">
        <v>5</v>
      </c>
    </row>
    <row r="345" spans="1:13" x14ac:dyDescent="0.3">
      <c r="A345" t="s">
        <v>10</v>
      </c>
      <c r="B345">
        <v>344</v>
      </c>
      <c r="C345" t="s">
        <v>362</v>
      </c>
      <c r="D345" t="s">
        <v>12</v>
      </c>
      <c r="E345">
        <v>2014</v>
      </c>
      <c r="F345" t="s">
        <v>29</v>
      </c>
      <c r="G345" t="s">
        <v>21</v>
      </c>
      <c r="H345" t="s">
        <v>30</v>
      </c>
      <c r="I345" t="s">
        <v>16</v>
      </c>
      <c r="J345" s="1">
        <v>4.2923071E-2</v>
      </c>
      <c r="K345">
        <v>14.6</v>
      </c>
      <c r="L345">
        <v>109.8254</v>
      </c>
      <c r="M345">
        <v>5</v>
      </c>
    </row>
    <row r="346" spans="1:13" x14ac:dyDescent="0.3">
      <c r="A346" t="s">
        <v>10</v>
      </c>
      <c r="B346">
        <v>345</v>
      </c>
      <c r="C346" t="s">
        <v>363</v>
      </c>
      <c r="D346" t="s">
        <v>12</v>
      </c>
      <c r="E346">
        <v>2014</v>
      </c>
      <c r="F346" t="s">
        <v>29</v>
      </c>
      <c r="G346" t="s">
        <v>21</v>
      </c>
      <c r="H346" t="s">
        <v>30</v>
      </c>
      <c r="I346" t="s">
        <v>16</v>
      </c>
      <c r="J346" s="1">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s="1">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s="1">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s="1">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s="1">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s="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s="1">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s="1">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s="1">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s="1">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s="1">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s="1">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s="1">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s="1">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s="1">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s="1">
        <v>4.4430561E-2</v>
      </c>
      <c r="K361">
        <v>18.25</v>
      </c>
      <c r="L361">
        <v>174.208</v>
      </c>
      <c r="M361">
        <v>5</v>
      </c>
    </row>
    <row r="362" spans="1:13" x14ac:dyDescent="0.3">
      <c r="A362" t="s">
        <v>17</v>
      </c>
      <c r="B362">
        <v>361</v>
      </c>
      <c r="C362" t="s">
        <v>376</v>
      </c>
      <c r="D362" t="s">
        <v>19</v>
      </c>
      <c r="E362">
        <v>2022</v>
      </c>
      <c r="F362" t="s">
        <v>20</v>
      </c>
      <c r="G362" t="s">
        <v>21</v>
      </c>
      <c r="H362" t="s">
        <v>15</v>
      </c>
      <c r="I362" t="s">
        <v>22</v>
      </c>
      <c r="J362" s="1">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s="1">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s="1">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s="1">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s="1">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s="1">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s="1">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s="1">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s="1">
        <v>0.123531974</v>
      </c>
      <c r="K370">
        <v>12.65</v>
      </c>
      <c r="L370">
        <v>108.2938</v>
      </c>
      <c r="M370">
        <v>5</v>
      </c>
    </row>
    <row r="371" spans="1:13" x14ac:dyDescent="0.3">
      <c r="A371" t="s">
        <v>17</v>
      </c>
      <c r="B371">
        <v>370</v>
      </c>
      <c r="C371" t="s">
        <v>384</v>
      </c>
      <c r="D371" t="s">
        <v>54</v>
      </c>
      <c r="E371">
        <v>2022</v>
      </c>
      <c r="F371" t="s">
        <v>20</v>
      </c>
      <c r="G371" t="s">
        <v>21</v>
      </c>
      <c r="H371" t="s">
        <v>15</v>
      </c>
      <c r="I371" t="s">
        <v>22</v>
      </c>
      <c r="J371" s="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s="1">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s="1">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s="1">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s="1">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s="1">
        <v>0.100055625</v>
      </c>
      <c r="K376">
        <v>10</v>
      </c>
      <c r="L376">
        <v>113.3544</v>
      </c>
      <c r="M376">
        <v>5</v>
      </c>
    </row>
    <row r="377" spans="1:13" x14ac:dyDescent="0.3">
      <c r="A377" t="s">
        <v>17</v>
      </c>
      <c r="B377">
        <v>376</v>
      </c>
      <c r="C377" t="s">
        <v>389</v>
      </c>
      <c r="D377" t="s">
        <v>48</v>
      </c>
      <c r="E377">
        <v>2022</v>
      </c>
      <c r="F377" t="s">
        <v>20</v>
      </c>
      <c r="G377" t="s">
        <v>21</v>
      </c>
      <c r="H377" t="s">
        <v>15</v>
      </c>
      <c r="I377" t="s">
        <v>22</v>
      </c>
      <c r="J377" s="1">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s="1">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s="1">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s="1">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s="1">
        <v>0</v>
      </c>
      <c r="K381">
        <v>7.97</v>
      </c>
      <c r="L381">
        <v>172.04220000000001</v>
      </c>
      <c r="M381">
        <v>5</v>
      </c>
    </row>
    <row r="382" spans="1:13" x14ac:dyDescent="0.3">
      <c r="A382" t="s">
        <v>17</v>
      </c>
      <c r="B382">
        <v>381</v>
      </c>
      <c r="C382" t="s">
        <v>333</v>
      </c>
      <c r="D382" t="s">
        <v>32</v>
      </c>
      <c r="E382">
        <v>2022</v>
      </c>
      <c r="F382" t="s">
        <v>20</v>
      </c>
      <c r="G382" t="s">
        <v>21</v>
      </c>
      <c r="H382" t="s">
        <v>15</v>
      </c>
      <c r="I382" t="s">
        <v>22</v>
      </c>
      <c r="J382" s="1">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s="1">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s="1">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s="1">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s="1">
        <v>0</v>
      </c>
      <c r="K386">
        <v>14.5</v>
      </c>
      <c r="L386">
        <v>41.045400000000001</v>
      </c>
      <c r="M386">
        <v>5</v>
      </c>
    </row>
    <row r="387" spans="1:13" x14ac:dyDescent="0.3">
      <c r="A387" t="s">
        <v>10</v>
      </c>
      <c r="B387">
        <v>386</v>
      </c>
      <c r="C387" t="s">
        <v>396</v>
      </c>
      <c r="D387" t="s">
        <v>28</v>
      </c>
      <c r="E387">
        <v>2022</v>
      </c>
      <c r="F387" t="s">
        <v>20</v>
      </c>
      <c r="G387" t="s">
        <v>21</v>
      </c>
      <c r="H387" t="s">
        <v>15</v>
      </c>
      <c r="I387" t="s">
        <v>22</v>
      </c>
      <c r="J387" s="1">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s="1">
        <v>0.184041545</v>
      </c>
      <c r="K388">
        <v>18.25</v>
      </c>
      <c r="L388">
        <v>110.157</v>
      </c>
      <c r="M388">
        <v>5</v>
      </c>
    </row>
    <row r="389" spans="1:13" x14ac:dyDescent="0.3">
      <c r="A389" t="s">
        <v>10</v>
      </c>
      <c r="B389">
        <v>388</v>
      </c>
      <c r="C389" t="s">
        <v>398</v>
      </c>
      <c r="D389" t="s">
        <v>24</v>
      </c>
      <c r="E389">
        <v>2022</v>
      </c>
      <c r="F389" t="s">
        <v>20</v>
      </c>
      <c r="G389" t="s">
        <v>21</v>
      </c>
      <c r="H389" t="s">
        <v>15</v>
      </c>
      <c r="I389" t="s">
        <v>22</v>
      </c>
      <c r="J389" s="1">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s="1">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s="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s="1">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s="1">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s="1">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s="1">
        <v>8.9243504000000001E-2</v>
      </c>
      <c r="L395">
        <v>139.24959999999999</v>
      </c>
      <c r="M395">
        <v>5</v>
      </c>
    </row>
    <row r="396" spans="1:13" x14ac:dyDescent="0.3">
      <c r="A396" t="s">
        <v>17</v>
      </c>
      <c r="B396">
        <v>395</v>
      </c>
      <c r="C396" t="s">
        <v>404</v>
      </c>
      <c r="D396" t="s">
        <v>28</v>
      </c>
      <c r="E396">
        <v>2018</v>
      </c>
      <c r="F396" t="s">
        <v>45</v>
      </c>
      <c r="G396" t="s">
        <v>21</v>
      </c>
      <c r="H396" t="s">
        <v>15</v>
      </c>
      <c r="I396" t="s">
        <v>46</v>
      </c>
      <c r="J396" s="1">
        <v>2.6552056000000001E-2</v>
      </c>
      <c r="L396">
        <v>56.224600000000002</v>
      </c>
      <c r="M396">
        <v>5</v>
      </c>
    </row>
    <row r="397" spans="1:13" x14ac:dyDescent="0.3">
      <c r="A397" t="s">
        <v>17</v>
      </c>
      <c r="B397">
        <v>396</v>
      </c>
      <c r="C397" t="s">
        <v>405</v>
      </c>
      <c r="D397" t="s">
        <v>24</v>
      </c>
      <c r="E397">
        <v>2018</v>
      </c>
      <c r="F397" t="s">
        <v>45</v>
      </c>
      <c r="G397" t="s">
        <v>21</v>
      </c>
      <c r="H397" t="s">
        <v>15</v>
      </c>
      <c r="I397" t="s">
        <v>46</v>
      </c>
      <c r="J397" s="1">
        <v>8.7929070000000008E-3</v>
      </c>
      <c r="L397">
        <v>96.738399999999999</v>
      </c>
      <c r="M397">
        <v>5</v>
      </c>
    </row>
    <row r="398" spans="1:13" x14ac:dyDescent="0.3">
      <c r="A398" t="s">
        <v>17</v>
      </c>
      <c r="B398">
        <v>397</v>
      </c>
      <c r="C398" t="s">
        <v>406</v>
      </c>
      <c r="D398" t="s">
        <v>24</v>
      </c>
      <c r="E398">
        <v>2018</v>
      </c>
      <c r="F398" t="s">
        <v>45</v>
      </c>
      <c r="G398" t="s">
        <v>21</v>
      </c>
      <c r="H398" t="s">
        <v>15</v>
      </c>
      <c r="I398" t="s">
        <v>46</v>
      </c>
      <c r="J398" s="1">
        <v>5.3038775000000003E-2</v>
      </c>
      <c r="L398">
        <v>59.590400000000002</v>
      </c>
      <c r="M398">
        <v>5</v>
      </c>
    </row>
    <row r="399" spans="1:13" x14ac:dyDescent="0.3">
      <c r="A399" t="s">
        <v>17</v>
      </c>
      <c r="B399">
        <v>398</v>
      </c>
      <c r="C399" t="s">
        <v>407</v>
      </c>
      <c r="D399" t="s">
        <v>24</v>
      </c>
      <c r="E399">
        <v>2018</v>
      </c>
      <c r="F399" t="s">
        <v>45</v>
      </c>
      <c r="G399" t="s">
        <v>21</v>
      </c>
      <c r="H399" t="s">
        <v>15</v>
      </c>
      <c r="I399" t="s">
        <v>46</v>
      </c>
      <c r="J399" s="1">
        <v>3.2470107999999998E-2</v>
      </c>
      <c r="L399">
        <v>148.9392</v>
      </c>
      <c r="M399">
        <v>5</v>
      </c>
    </row>
    <row r="400" spans="1:13" x14ac:dyDescent="0.3">
      <c r="A400" t="s">
        <v>17</v>
      </c>
      <c r="B400">
        <v>399</v>
      </c>
      <c r="C400" t="s">
        <v>408</v>
      </c>
      <c r="D400" t="s">
        <v>24</v>
      </c>
      <c r="E400">
        <v>2018</v>
      </c>
      <c r="F400" t="s">
        <v>45</v>
      </c>
      <c r="G400" t="s">
        <v>21</v>
      </c>
      <c r="H400" t="s">
        <v>15</v>
      </c>
      <c r="I400" t="s">
        <v>46</v>
      </c>
      <c r="J400" s="1">
        <v>9.5331432999999993E-2</v>
      </c>
      <c r="L400">
        <v>125.56780000000001</v>
      </c>
      <c r="M400">
        <v>5</v>
      </c>
    </row>
    <row r="401" spans="1:13" x14ac:dyDescent="0.3">
      <c r="A401" t="s">
        <v>17</v>
      </c>
      <c r="B401">
        <v>400</v>
      </c>
      <c r="C401" t="s">
        <v>409</v>
      </c>
      <c r="D401" t="s">
        <v>12</v>
      </c>
      <c r="E401">
        <v>2018</v>
      </c>
      <c r="F401" t="s">
        <v>45</v>
      </c>
      <c r="G401" t="s">
        <v>21</v>
      </c>
      <c r="H401" t="s">
        <v>15</v>
      </c>
      <c r="I401" t="s">
        <v>46</v>
      </c>
      <c r="J401" s="1">
        <v>0</v>
      </c>
      <c r="L401">
        <v>231.96420000000001</v>
      </c>
      <c r="M401">
        <v>5</v>
      </c>
    </row>
    <row r="402" spans="1:13" x14ac:dyDescent="0.3">
      <c r="A402" t="s">
        <v>17</v>
      </c>
      <c r="B402">
        <v>401</v>
      </c>
      <c r="C402" t="s">
        <v>43</v>
      </c>
      <c r="D402" t="s">
        <v>12</v>
      </c>
      <c r="E402">
        <v>2018</v>
      </c>
      <c r="F402" t="s">
        <v>45</v>
      </c>
      <c r="G402" t="s">
        <v>21</v>
      </c>
      <c r="H402" t="s">
        <v>15</v>
      </c>
      <c r="I402" t="s">
        <v>46</v>
      </c>
      <c r="J402" s="1">
        <v>2.4032484E-2</v>
      </c>
      <c r="L402">
        <v>124.973</v>
      </c>
      <c r="M402">
        <v>5</v>
      </c>
    </row>
    <row r="403" spans="1:13" x14ac:dyDescent="0.3">
      <c r="A403" t="s">
        <v>17</v>
      </c>
      <c r="B403">
        <v>402</v>
      </c>
      <c r="C403" t="s">
        <v>60</v>
      </c>
      <c r="D403" t="s">
        <v>61</v>
      </c>
      <c r="E403">
        <v>2018</v>
      </c>
      <c r="F403" t="s">
        <v>45</v>
      </c>
      <c r="G403" t="s">
        <v>21</v>
      </c>
      <c r="H403" t="s">
        <v>15</v>
      </c>
      <c r="I403" t="s">
        <v>46</v>
      </c>
      <c r="J403" s="1">
        <v>1.6745263999999999E-2</v>
      </c>
      <c r="L403">
        <v>180.76599999999999</v>
      </c>
      <c r="M403">
        <v>5</v>
      </c>
    </row>
    <row r="404" spans="1:13" x14ac:dyDescent="0.3">
      <c r="A404" t="s">
        <v>17</v>
      </c>
      <c r="B404">
        <v>403</v>
      </c>
      <c r="C404" t="s">
        <v>410</v>
      </c>
      <c r="D404" t="s">
        <v>19</v>
      </c>
      <c r="E404">
        <v>2018</v>
      </c>
      <c r="F404" t="s">
        <v>45</v>
      </c>
      <c r="G404" t="s">
        <v>21</v>
      </c>
      <c r="H404" t="s">
        <v>15</v>
      </c>
      <c r="I404" t="s">
        <v>46</v>
      </c>
      <c r="J404" s="1">
        <v>5.8198141000000002E-2</v>
      </c>
      <c r="L404">
        <v>110.45440000000001</v>
      </c>
      <c r="M404">
        <v>5</v>
      </c>
    </row>
    <row r="405" spans="1:13" x14ac:dyDescent="0.3">
      <c r="A405" t="s">
        <v>17</v>
      </c>
      <c r="B405">
        <v>404</v>
      </c>
      <c r="C405" t="s">
        <v>411</v>
      </c>
      <c r="D405" t="s">
        <v>42</v>
      </c>
      <c r="E405">
        <v>2018</v>
      </c>
      <c r="F405" t="s">
        <v>45</v>
      </c>
      <c r="G405" t="s">
        <v>21</v>
      </c>
      <c r="H405" t="s">
        <v>15</v>
      </c>
      <c r="I405" t="s">
        <v>46</v>
      </c>
      <c r="J405" s="1">
        <v>9.2564193000000003E-2</v>
      </c>
      <c r="L405">
        <v>53.495600000000003</v>
      </c>
      <c r="M405">
        <v>5</v>
      </c>
    </row>
    <row r="406" spans="1:13" x14ac:dyDescent="0.3">
      <c r="A406" t="s">
        <v>17</v>
      </c>
      <c r="B406">
        <v>405</v>
      </c>
      <c r="C406" t="s">
        <v>412</v>
      </c>
      <c r="D406" t="s">
        <v>42</v>
      </c>
      <c r="E406">
        <v>2018</v>
      </c>
      <c r="F406" t="s">
        <v>45</v>
      </c>
      <c r="G406" t="s">
        <v>21</v>
      </c>
      <c r="H406" t="s">
        <v>15</v>
      </c>
      <c r="I406" t="s">
        <v>46</v>
      </c>
      <c r="J406" s="1">
        <v>0.12929931</v>
      </c>
      <c r="L406">
        <v>178.23699999999999</v>
      </c>
      <c r="M406">
        <v>5</v>
      </c>
    </row>
    <row r="407" spans="1:13" x14ac:dyDescent="0.3">
      <c r="A407" t="s">
        <v>17</v>
      </c>
      <c r="B407">
        <v>406</v>
      </c>
      <c r="C407" t="s">
        <v>413</v>
      </c>
      <c r="D407" t="s">
        <v>42</v>
      </c>
      <c r="E407">
        <v>2018</v>
      </c>
      <c r="F407" t="s">
        <v>45</v>
      </c>
      <c r="G407" t="s">
        <v>21</v>
      </c>
      <c r="H407" t="s">
        <v>15</v>
      </c>
      <c r="I407" t="s">
        <v>46</v>
      </c>
      <c r="J407" s="1">
        <v>7.3879939000000006E-2</v>
      </c>
      <c r="L407">
        <v>94.046199999999999</v>
      </c>
      <c r="M407">
        <v>5</v>
      </c>
    </row>
    <row r="408" spans="1:13" x14ac:dyDescent="0.3">
      <c r="A408" t="s">
        <v>17</v>
      </c>
      <c r="B408">
        <v>407</v>
      </c>
      <c r="C408" t="s">
        <v>380</v>
      </c>
      <c r="D408" t="s">
        <v>42</v>
      </c>
      <c r="E408">
        <v>2018</v>
      </c>
      <c r="F408" t="s">
        <v>45</v>
      </c>
      <c r="G408" t="s">
        <v>21</v>
      </c>
      <c r="H408" t="s">
        <v>15</v>
      </c>
      <c r="I408" t="s">
        <v>46</v>
      </c>
      <c r="J408" s="1">
        <v>7.6183666999999997E-2</v>
      </c>
      <c r="L408">
        <v>245.64599999999999</v>
      </c>
      <c r="M408">
        <v>5</v>
      </c>
    </row>
    <row r="409" spans="1:13" x14ac:dyDescent="0.3">
      <c r="A409" t="s">
        <v>17</v>
      </c>
      <c r="B409">
        <v>408</v>
      </c>
      <c r="C409" t="s">
        <v>115</v>
      </c>
      <c r="D409" t="s">
        <v>42</v>
      </c>
      <c r="E409">
        <v>2018</v>
      </c>
      <c r="F409" t="s">
        <v>45</v>
      </c>
      <c r="G409" t="s">
        <v>21</v>
      </c>
      <c r="H409" t="s">
        <v>15</v>
      </c>
      <c r="I409" t="s">
        <v>46</v>
      </c>
      <c r="J409" s="1">
        <v>6.6969525000000002E-2</v>
      </c>
      <c r="L409">
        <v>39.279600000000002</v>
      </c>
      <c r="M409">
        <v>5</v>
      </c>
    </row>
    <row r="410" spans="1:13" x14ac:dyDescent="0.3">
      <c r="A410" t="s">
        <v>17</v>
      </c>
      <c r="B410">
        <v>409</v>
      </c>
      <c r="C410" t="s">
        <v>382</v>
      </c>
      <c r="D410" t="s">
        <v>42</v>
      </c>
      <c r="E410">
        <v>2018</v>
      </c>
      <c r="F410" t="s">
        <v>45</v>
      </c>
      <c r="G410" t="s">
        <v>21</v>
      </c>
      <c r="H410" t="s">
        <v>15</v>
      </c>
      <c r="I410" t="s">
        <v>46</v>
      </c>
      <c r="J410" s="1">
        <v>1.4153743E-2</v>
      </c>
      <c r="L410">
        <v>145.64179999999999</v>
      </c>
      <c r="M410">
        <v>5</v>
      </c>
    </row>
    <row r="411" spans="1:13" x14ac:dyDescent="0.3">
      <c r="A411" t="s">
        <v>17</v>
      </c>
      <c r="B411">
        <v>410</v>
      </c>
      <c r="C411" t="s">
        <v>414</v>
      </c>
      <c r="D411" t="s">
        <v>42</v>
      </c>
      <c r="E411">
        <v>2018</v>
      </c>
      <c r="F411" t="s">
        <v>45</v>
      </c>
      <c r="G411" t="s">
        <v>21</v>
      </c>
      <c r="H411" t="s">
        <v>15</v>
      </c>
      <c r="I411" t="s">
        <v>46</v>
      </c>
      <c r="J411" s="1">
        <v>1.9412192000000002E-2</v>
      </c>
      <c r="L411">
        <v>166.54740000000001</v>
      </c>
      <c r="M411">
        <v>5</v>
      </c>
    </row>
    <row r="412" spans="1:13" x14ac:dyDescent="0.3">
      <c r="A412" t="s">
        <v>17</v>
      </c>
      <c r="B412">
        <v>411</v>
      </c>
      <c r="C412" t="s">
        <v>415</v>
      </c>
      <c r="D412" t="s">
        <v>64</v>
      </c>
      <c r="E412">
        <v>2018</v>
      </c>
      <c r="F412" t="s">
        <v>45</v>
      </c>
      <c r="G412" t="s">
        <v>21</v>
      </c>
      <c r="H412" t="s">
        <v>15</v>
      </c>
      <c r="I412" t="s">
        <v>46</v>
      </c>
      <c r="J412" s="1">
        <v>0.117607719</v>
      </c>
      <c r="L412">
        <v>55.258800000000001</v>
      </c>
      <c r="M412">
        <v>5</v>
      </c>
    </row>
    <row r="413" spans="1:13" x14ac:dyDescent="0.3">
      <c r="A413" t="s">
        <v>17</v>
      </c>
      <c r="B413">
        <v>412</v>
      </c>
      <c r="C413" t="s">
        <v>416</v>
      </c>
      <c r="D413" t="s">
        <v>48</v>
      </c>
      <c r="E413">
        <v>2018</v>
      </c>
      <c r="F413" t="s">
        <v>45</v>
      </c>
      <c r="G413" t="s">
        <v>21</v>
      </c>
      <c r="H413" t="s">
        <v>15</v>
      </c>
      <c r="I413" t="s">
        <v>46</v>
      </c>
      <c r="J413" s="1">
        <v>0.14057197099999999</v>
      </c>
      <c r="L413">
        <v>154.7998</v>
      </c>
      <c r="M413">
        <v>5</v>
      </c>
    </row>
    <row r="414" spans="1:13" x14ac:dyDescent="0.3">
      <c r="A414" t="s">
        <v>17</v>
      </c>
      <c r="B414">
        <v>413</v>
      </c>
      <c r="C414" t="s">
        <v>417</v>
      </c>
      <c r="D414" t="s">
        <v>48</v>
      </c>
      <c r="E414">
        <v>2018</v>
      </c>
      <c r="F414" t="s">
        <v>45</v>
      </c>
      <c r="G414" t="s">
        <v>21</v>
      </c>
      <c r="H414" t="s">
        <v>15</v>
      </c>
      <c r="I414" t="s">
        <v>46</v>
      </c>
      <c r="J414" s="1">
        <v>9.9478450999999996E-2</v>
      </c>
      <c r="L414">
        <v>194.4452</v>
      </c>
      <c r="M414">
        <v>5</v>
      </c>
    </row>
    <row r="415" spans="1:13" x14ac:dyDescent="0.3">
      <c r="A415" t="s">
        <v>17</v>
      </c>
      <c r="B415">
        <v>414</v>
      </c>
      <c r="C415" t="s">
        <v>418</v>
      </c>
      <c r="D415" t="s">
        <v>48</v>
      </c>
      <c r="E415">
        <v>2018</v>
      </c>
      <c r="F415" t="s">
        <v>45</v>
      </c>
      <c r="G415" t="s">
        <v>21</v>
      </c>
      <c r="H415" t="s">
        <v>15</v>
      </c>
      <c r="I415" t="s">
        <v>46</v>
      </c>
      <c r="J415" s="1">
        <v>3.3725743000000002E-2</v>
      </c>
      <c r="L415">
        <v>211.6902</v>
      </c>
      <c r="M415">
        <v>5</v>
      </c>
    </row>
    <row r="416" spans="1:13" x14ac:dyDescent="0.3">
      <c r="A416" t="s">
        <v>17</v>
      </c>
      <c r="B416">
        <v>415</v>
      </c>
      <c r="C416" t="s">
        <v>356</v>
      </c>
      <c r="D416" t="s">
        <v>32</v>
      </c>
      <c r="E416">
        <v>2018</v>
      </c>
      <c r="F416" t="s">
        <v>45</v>
      </c>
      <c r="G416" t="s">
        <v>21</v>
      </c>
      <c r="H416" t="s">
        <v>15</v>
      </c>
      <c r="I416" t="s">
        <v>46</v>
      </c>
      <c r="J416" s="1">
        <v>5.3113721000000003E-2</v>
      </c>
      <c r="L416">
        <v>44.377000000000002</v>
      </c>
      <c r="M416">
        <v>5</v>
      </c>
    </row>
    <row r="417" spans="1:13" x14ac:dyDescent="0.3">
      <c r="A417" t="s">
        <v>10</v>
      </c>
      <c r="B417">
        <v>416</v>
      </c>
      <c r="C417" t="s">
        <v>419</v>
      </c>
      <c r="D417" t="s">
        <v>95</v>
      </c>
      <c r="E417">
        <v>2018</v>
      </c>
      <c r="F417" t="s">
        <v>45</v>
      </c>
      <c r="G417" t="s">
        <v>21</v>
      </c>
      <c r="H417" t="s">
        <v>15</v>
      </c>
      <c r="I417" t="s">
        <v>46</v>
      </c>
      <c r="J417" s="1">
        <v>0</v>
      </c>
      <c r="L417">
        <v>165.58680000000001</v>
      </c>
      <c r="M417">
        <v>5</v>
      </c>
    </row>
    <row r="418" spans="1:13" x14ac:dyDescent="0.3">
      <c r="A418" t="s">
        <v>10</v>
      </c>
      <c r="B418">
        <v>417</v>
      </c>
      <c r="C418" t="s">
        <v>420</v>
      </c>
      <c r="D418" t="s">
        <v>95</v>
      </c>
      <c r="E418">
        <v>2018</v>
      </c>
      <c r="F418" t="s">
        <v>45</v>
      </c>
      <c r="G418" t="s">
        <v>21</v>
      </c>
      <c r="H418" t="s">
        <v>15</v>
      </c>
      <c r="I418" t="s">
        <v>46</v>
      </c>
      <c r="J418" s="1">
        <v>6.2954719999999999E-3</v>
      </c>
      <c r="L418">
        <v>122.4098</v>
      </c>
      <c r="M418">
        <v>5</v>
      </c>
    </row>
    <row r="419" spans="1:13" x14ac:dyDescent="0.3">
      <c r="A419" t="s">
        <v>10</v>
      </c>
      <c r="B419">
        <v>418</v>
      </c>
      <c r="C419" t="s">
        <v>421</v>
      </c>
      <c r="D419" t="s">
        <v>95</v>
      </c>
      <c r="E419">
        <v>2018</v>
      </c>
      <c r="F419" t="s">
        <v>45</v>
      </c>
      <c r="G419" t="s">
        <v>21</v>
      </c>
      <c r="H419" t="s">
        <v>15</v>
      </c>
      <c r="I419" t="s">
        <v>46</v>
      </c>
      <c r="J419" s="1">
        <v>0.13948429200000001</v>
      </c>
      <c r="L419">
        <v>94.311999999999998</v>
      </c>
      <c r="M419">
        <v>5</v>
      </c>
    </row>
    <row r="420" spans="1:13" x14ac:dyDescent="0.3">
      <c r="A420" t="s">
        <v>10</v>
      </c>
      <c r="B420">
        <v>419</v>
      </c>
      <c r="C420" t="s">
        <v>422</v>
      </c>
      <c r="D420" t="s">
        <v>74</v>
      </c>
      <c r="E420">
        <v>2018</v>
      </c>
      <c r="F420" t="s">
        <v>45</v>
      </c>
      <c r="G420" t="s">
        <v>21</v>
      </c>
      <c r="H420" t="s">
        <v>15</v>
      </c>
      <c r="I420" t="s">
        <v>46</v>
      </c>
      <c r="J420" s="1">
        <v>0.15607236099999999</v>
      </c>
      <c r="L420">
        <v>169.34739999999999</v>
      </c>
      <c r="M420">
        <v>5</v>
      </c>
    </row>
    <row r="421" spans="1:13" x14ac:dyDescent="0.3">
      <c r="A421" t="s">
        <v>10</v>
      </c>
      <c r="B421">
        <v>420</v>
      </c>
      <c r="C421" t="s">
        <v>423</v>
      </c>
      <c r="D421" t="s">
        <v>28</v>
      </c>
      <c r="E421">
        <v>2018</v>
      </c>
      <c r="F421" t="s">
        <v>45</v>
      </c>
      <c r="G421" t="s">
        <v>21</v>
      </c>
      <c r="H421" t="s">
        <v>15</v>
      </c>
      <c r="I421" t="s">
        <v>46</v>
      </c>
      <c r="J421" s="1">
        <v>0.102226474</v>
      </c>
      <c r="L421">
        <v>91.311999999999998</v>
      </c>
      <c r="M421">
        <v>5</v>
      </c>
    </row>
    <row r="422" spans="1:13" x14ac:dyDescent="0.3">
      <c r="A422" t="s">
        <v>10</v>
      </c>
      <c r="B422">
        <v>421</v>
      </c>
      <c r="C422" t="s">
        <v>396</v>
      </c>
      <c r="D422" t="s">
        <v>28</v>
      </c>
      <c r="E422">
        <v>2018</v>
      </c>
      <c r="F422" t="s">
        <v>45</v>
      </c>
      <c r="G422" t="s">
        <v>21</v>
      </c>
      <c r="H422" t="s">
        <v>15</v>
      </c>
      <c r="I422" t="s">
        <v>46</v>
      </c>
      <c r="J422" s="1">
        <v>0.16065368199999999</v>
      </c>
      <c r="L422">
        <v>185.22659999999999</v>
      </c>
      <c r="M422">
        <v>5</v>
      </c>
    </row>
    <row r="423" spans="1:13" x14ac:dyDescent="0.3">
      <c r="A423" t="s">
        <v>10</v>
      </c>
      <c r="B423">
        <v>422</v>
      </c>
      <c r="C423" t="s">
        <v>424</v>
      </c>
      <c r="D423" t="s">
        <v>67</v>
      </c>
      <c r="E423">
        <v>2018</v>
      </c>
      <c r="F423" t="s">
        <v>45</v>
      </c>
      <c r="G423" t="s">
        <v>21</v>
      </c>
      <c r="H423" t="s">
        <v>15</v>
      </c>
      <c r="I423" t="s">
        <v>46</v>
      </c>
      <c r="J423" s="1">
        <v>3.7962695999999997E-2</v>
      </c>
      <c r="L423">
        <v>97.572599999999994</v>
      </c>
      <c r="M423">
        <v>5</v>
      </c>
    </row>
    <row r="424" spans="1:13" x14ac:dyDescent="0.3">
      <c r="A424" t="s">
        <v>10</v>
      </c>
      <c r="B424">
        <v>423</v>
      </c>
      <c r="C424" t="s">
        <v>425</v>
      </c>
      <c r="D424" t="s">
        <v>24</v>
      </c>
      <c r="E424">
        <v>2018</v>
      </c>
      <c r="F424" t="s">
        <v>45</v>
      </c>
      <c r="G424" t="s">
        <v>21</v>
      </c>
      <c r="H424" t="s">
        <v>15</v>
      </c>
      <c r="I424" t="s">
        <v>46</v>
      </c>
      <c r="J424" s="1">
        <v>9.0473389000000001E-2</v>
      </c>
      <c r="L424">
        <v>229.79839999999999</v>
      </c>
      <c r="M424">
        <v>5</v>
      </c>
    </row>
    <row r="425" spans="1:13" x14ac:dyDescent="0.3">
      <c r="A425" t="s">
        <v>10</v>
      </c>
      <c r="B425">
        <v>424</v>
      </c>
      <c r="C425" t="s">
        <v>426</v>
      </c>
      <c r="D425" t="s">
        <v>12</v>
      </c>
      <c r="E425">
        <v>2018</v>
      </c>
      <c r="F425" t="s">
        <v>45</v>
      </c>
      <c r="G425" t="s">
        <v>21</v>
      </c>
      <c r="H425" t="s">
        <v>15</v>
      </c>
      <c r="I425" t="s">
        <v>46</v>
      </c>
      <c r="J425" s="1">
        <v>0.14433849300000001</v>
      </c>
      <c r="L425">
        <v>172.108</v>
      </c>
      <c r="M425">
        <v>5</v>
      </c>
    </row>
    <row r="426" spans="1:13" x14ac:dyDescent="0.3">
      <c r="A426" t="s">
        <v>10</v>
      </c>
      <c r="B426">
        <v>425</v>
      </c>
      <c r="C426" t="s">
        <v>427</v>
      </c>
      <c r="D426" t="s">
        <v>12</v>
      </c>
      <c r="E426">
        <v>2018</v>
      </c>
      <c r="F426" t="s">
        <v>45</v>
      </c>
      <c r="G426" t="s">
        <v>21</v>
      </c>
      <c r="H426" t="s">
        <v>15</v>
      </c>
      <c r="I426" t="s">
        <v>46</v>
      </c>
      <c r="J426" s="1">
        <v>3.8313980999999997E-2</v>
      </c>
      <c r="L426">
        <v>109.95699999999999</v>
      </c>
      <c r="M426">
        <v>5</v>
      </c>
    </row>
    <row r="427" spans="1:13" x14ac:dyDescent="0.3">
      <c r="A427" t="s">
        <v>10</v>
      </c>
      <c r="B427">
        <v>426</v>
      </c>
      <c r="C427" t="s">
        <v>428</v>
      </c>
      <c r="D427" t="s">
        <v>54</v>
      </c>
      <c r="E427">
        <v>2018</v>
      </c>
      <c r="F427" t="s">
        <v>45</v>
      </c>
      <c r="G427" t="s">
        <v>21</v>
      </c>
      <c r="H427" t="s">
        <v>15</v>
      </c>
      <c r="I427" t="s">
        <v>46</v>
      </c>
      <c r="J427" s="1">
        <v>0.17262968300000001</v>
      </c>
      <c r="L427">
        <v>148.4708</v>
      </c>
      <c r="M427">
        <v>5</v>
      </c>
    </row>
    <row r="428" spans="1:13" x14ac:dyDescent="0.3">
      <c r="A428" t="s">
        <v>10</v>
      </c>
      <c r="B428">
        <v>427</v>
      </c>
      <c r="C428" t="s">
        <v>261</v>
      </c>
      <c r="D428" t="s">
        <v>48</v>
      </c>
      <c r="E428">
        <v>2018</v>
      </c>
      <c r="F428" t="s">
        <v>45</v>
      </c>
      <c r="G428" t="s">
        <v>21</v>
      </c>
      <c r="H428" t="s">
        <v>15</v>
      </c>
      <c r="I428" t="s">
        <v>46</v>
      </c>
      <c r="J428" s="1">
        <v>1.0928678000000001E-2</v>
      </c>
      <c r="L428">
        <v>167.08420000000001</v>
      </c>
      <c r="M428">
        <v>5</v>
      </c>
    </row>
    <row r="429" spans="1:13" x14ac:dyDescent="0.3">
      <c r="A429" t="s">
        <v>10</v>
      </c>
      <c r="B429">
        <v>428</v>
      </c>
      <c r="C429" t="s">
        <v>429</v>
      </c>
      <c r="D429" t="s">
        <v>74</v>
      </c>
      <c r="E429">
        <v>2012</v>
      </c>
      <c r="F429" t="s">
        <v>13</v>
      </c>
      <c r="G429" t="s">
        <v>14</v>
      </c>
      <c r="H429" t="s">
        <v>15</v>
      </c>
      <c r="I429" t="s">
        <v>16</v>
      </c>
      <c r="J429" s="1">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s="1">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s="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s="1">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s="1">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s="1">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s="1">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s="1">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s="1">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s="1">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s="1">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s="1">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s="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s="1">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s="1">
        <v>0</v>
      </c>
      <c r="L443">
        <v>175.40280000000001</v>
      </c>
      <c r="M443">
        <v>4.9000000000000004</v>
      </c>
    </row>
    <row r="444" spans="1:13" x14ac:dyDescent="0.3">
      <c r="A444" t="s">
        <v>10</v>
      </c>
      <c r="B444">
        <v>443</v>
      </c>
      <c r="C444" t="s">
        <v>439</v>
      </c>
      <c r="D444" t="s">
        <v>48</v>
      </c>
      <c r="E444">
        <v>2012</v>
      </c>
      <c r="F444" t="s">
        <v>13</v>
      </c>
      <c r="G444" t="s">
        <v>14</v>
      </c>
      <c r="H444" t="s">
        <v>15</v>
      </c>
      <c r="I444" t="s">
        <v>16</v>
      </c>
      <c r="J444" s="1">
        <v>0.115857223</v>
      </c>
      <c r="K444">
        <v>8.31</v>
      </c>
      <c r="L444">
        <v>179.1028</v>
      </c>
      <c r="M444">
        <v>4.8</v>
      </c>
    </row>
    <row r="445" spans="1:13" x14ac:dyDescent="0.3">
      <c r="A445" t="s">
        <v>17</v>
      </c>
      <c r="B445">
        <v>444</v>
      </c>
      <c r="C445" t="s">
        <v>440</v>
      </c>
      <c r="D445" t="s">
        <v>64</v>
      </c>
      <c r="E445">
        <v>2011</v>
      </c>
      <c r="F445" t="s">
        <v>39</v>
      </c>
      <c r="G445" t="s">
        <v>21</v>
      </c>
      <c r="H445" t="s">
        <v>26</v>
      </c>
      <c r="I445" t="s">
        <v>40</v>
      </c>
      <c r="J445" s="1">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s="1">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s="1">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s="1">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s="1">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s="1">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s="1">
        <v>2.1170542000000001E-2</v>
      </c>
      <c r="L451">
        <v>117.61239999999999</v>
      </c>
      <c r="M451">
        <v>4.8</v>
      </c>
    </row>
    <row r="452" spans="1:13" x14ac:dyDescent="0.3">
      <c r="A452" t="s">
        <v>17</v>
      </c>
      <c r="B452">
        <v>451</v>
      </c>
      <c r="C452" t="s">
        <v>446</v>
      </c>
      <c r="D452" t="s">
        <v>12</v>
      </c>
      <c r="E452">
        <v>2012</v>
      </c>
      <c r="F452" t="s">
        <v>13</v>
      </c>
      <c r="G452" t="s">
        <v>14</v>
      </c>
      <c r="H452" t="s">
        <v>15</v>
      </c>
      <c r="I452" t="s">
        <v>16</v>
      </c>
      <c r="J452" s="1">
        <v>0</v>
      </c>
      <c r="K452">
        <v>11.5</v>
      </c>
      <c r="L452">
        <v>128.46520000000001</v>
      </c>
      <c r="M452">
        <v>4.8</v>
      </c>
    </row>
    <row r="453" spans="1:13" x14ac:dyDescent="0.3">
      <c r="A453" t="s">
        <v>17</v>
      </c>
      <c r="B453">
        <v>452</v>
      </c>
      <c r="C453" t="s">
        <v>447</v>
      </c>
      <c r="D453" t="s">
        <v>12</v>
      </c>
      <c r="E453">
        <v>2012</v>
      </c>
      <c r="F453" t="s">
        <v>13</v>
      </c>
      <c r="G453" t="s">
        <v>14</v>
      </c>
      <c r="H453" t="s">
        <v>15</v>
      </c>
      <c r="I453" t="s">
        <v>16</v>
      </c>
      <c r="J453" s="1">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s="1">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s="1">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s="1">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s="1">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s="1">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s="1">
        <v>0.14359158599999999</v>
      </c>
      <c r="L459">
        <v>213.55340000000001</v>
      </c>
      <c r="M459">
        <v>4.8</v>
      </c>
    </row>
    <row r="460" spans="1:13" x14ac:dyDescent="0.3">
      <c r="A460" t="s">
        <v>17</v>
      </c>
      <c r="B460">
        <v>459</v>
      </c>
      <c r="C460" t="s">
        <v>453</v>
      </c>
      <c r="D460" t="s">
        <v>95</v>
      </c>
      <c r="E460">
        <v>2018</v>
      </c>
      <c r="F460" t="s">
        <v>138</v>
      </c>
      <c r="G460" t="s">
        <v>14</v>
      </c>
      <c r="H460" t="s">
        <v>26</v>
      </c>
      <c r="I460" t="s">
        <v>40</v>
      </c>
      <c r="J460" s="1">
        <v>6.1999647999999997E-2</v>
      </c>
      <c r="L460">
        <v>230.001</v>
      </c>
      <c r="M460">
        <v>4.8</v>
      </c>
    </row>
    <row r="461" spans="1:13" x14ac:dyDescent="0.3">
      <c r="A461" t="s">
        <v>17</v>
      </c>
      <c r="B461">
        <v>460</v>
      </c>
      <c r="C461" t="s">
        <v>454</v>
      </c>
      <c r="D461" t="s">
        <v>67</v>
      </c>
      <c r="E461">
        <v>2018</v>
      </c>
      <c r="F461" t="s">
        <v>138</v>
      </c>
      <c r="G461" t="s">
        <v>14</v>
      </c>
      <c r="H461" t="s">
        <v>26</v>
      </c>
      <c r="I461" t="s">
        <v>40</v>
      </c>
      <c r="J461" s="1">
        <v>0</v>
      </c>
      <c r="L461">
        <v>51.234999999999999</v>
      </c>
      <c r="M461">
        <v>4.8</v>
      </c>
    </row>
    <row r="462" spans="1:13" x14ac:dyDescent="0.3">
      <c r="A462" t="s">
        <v>17</v>
      </c>
      <c r="B462">
        <v>461</v>
      </c>
      <c r="C462" t="s">
        <v>455</v>
      </c>
      <c r="D462" t="s">
        <v>48</v>
      </c>
      <c r="E462">
        <v>2018</v>
      </c>
      <c r="F462" t="s">
        <v>138</v>
      </c>
      <c r="G462" t="s">
        <v>14</v>
      </c>
      <c r="H462" t="s">
        <v>26</v>
      </c>
      <c r="I462" t="s">
        <v>40</v>
      </c>
      <c r="J462" s="1">
        <v>0.16845554900000001</v>
      </c>
      <c r="L462">
        <v>211.06120000000001</v>
      </c>
      <c r="M462">
        <v>4.8</v>
      </c>
    </row>
    <row r="463" spans="1:13" x14ac:dyDescent="0.3">
      <c r="A463" t="s">
        <v>10</v>
      </c>
      <c r="B463">
        <v>462</v>
      </c>
      <c r="C463" t="s">
        <v>456</v>
      </c>
      <c r="D463" t="s">
        <v>67</v>
      </c>
      <c r="E463">
        <v>2018</v>
      </c>
      <c r="F463" t="s">
        <v>138</v>
      </c>
      <c r="G463" t="s">
        <v>14</v>
      </c>
      <c r="H463" t="s">
        <v>26</v>
      </c>
      <c r="I463" t="s">
        <v>40</v>
      </c>
      <c r="J463" s="1">
        <v>6.6006824000000006E-2</v>
      </c>
      <c r="L463">
        <v>126.2704</v>
      </c>
      <c r="M463">
        <v>4.8</v>
      </c>
    </row>
    <row r="464" spans="1:13" x14ac:dyDescent="0.3">
      <c r="A464" t="s">
        <v>10</v>
      </c>
      <c r="B464">
        <v>463</v>
      </c>
      <c r="C464" t="s">
        <v>457</v>
      </c>
      <c r="D464" t="s">
        <v>54</v>
      </c>
      <c r="E464">
        <v>2018</v>
      </c>
      <c r="F464" t="s">
        <v>138</v>
      </c>
      <c r="G464" t="s">
        <v>14</v>
      </c>
      <c r="H464" t="s">
        <v>26</v>
      </c>
      <c r="I464" t="s">
        <v>40</v>
      </c>
      <c r="J464" s="1">
        <v>5.8545606E-2</v>
      </c>
      <c r="L464">
        <v>155.8314</v>
      </c>
      <c r="M464">
        <v>4.8</v>
      </c>
    </row>
    <row r="465" spans="1:13" x14ac:dyDescent="0.3">
      <c r="A465" t="s">
        <v>10</v>
      </c>
      <c r="B465">
        <v>464</v>
      </c>
      <c r="C465" t="s">
        <v>458</v>
      </c>
      <c r="D465" t="s">
        <v>48</v>
      </c>
      <c r="E465">
        <v>2018</v>
      </c>
      <c r="F465" t="s">
        <v>138</v>
      </c>
      <c r="G465" t="s">
        <v>14</v>
      </c>
      <c r="H465" t="s">
        <v>26</v>
      </c>
      <c r="I465" t="s">
        <v>40</v>
      </c>
      <c r="J465" s="1">
        <v>8.0127282999999994E-2</v>
      </c>
      <c r="L465">
        <v>168.7132</v>
      </c>
      <c r="M465">
        <v>4.8</v>
      </c>
    </row>
    <row r="466" spans="1:13" x14ac:dyDescent="0.3">
      <c r="A466" t="s">
        <v>17</v>
      </c>
      <c r="B466">
        <v>465</v>
      </c>
      <c r="C466" t="s">
        <v>459</v>
      </c>
      <c r="D466" t="s">
        <v>19</v>
      </c>
      <c r="E466">
        <v>2016</v>
      </c>
      <c r="F466" t="s">
        <v>25</v>
      </c>
      <c r="G466" t="s">
        <v>14</v>
      </c>
      <c r="H466" t="s">
        <v>26</v>
      </c>
      <c r="I466" t="s">
        <v>16</v>
      </c>
      <c r="J466" s="1">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s="1">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s="1">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s="1">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s="1">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s="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s="1">
        <v>0.170152831</v>
      </c>
      <c r="K472">
        <v>20.7</v>
      </c>
      <c r="L472">
        <v>182.6266</v>
      </c>
      <c r="M472">
        <v>4.8</v>
      </c>
    </row>
    <row r="473" spans="1:13" x14ac:dyDescent="0.3">
      <c r="A473" t="s">
        <v>17</v>
      </c>
      <c r="B473">
        <v>472</v>
      </c>
      <c r="C473" t="s">
        <v>465</v>
      </c>
      <c r="D473" t="s">
        <v>19</v>
      </c>
      <c r="E473">
        <v>2015</v>
      </c>
      <c r="F473" t="s">
        <v>33</v>
      </c>
      <c r="G473" t="s">
        <v>34</v>
      </c>
      <c r="H473" t="s">
        <v>26</v>
      </c>
      <c r="I473" t="s">
        <v>16</v>
      </c>
      <c r="J473" s="1">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s="1">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s="1">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s="1">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s="1">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s="1">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s="1">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s="1">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s="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s="1">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s="1">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s="1">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s="1">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s="1">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s="1">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s="1">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s="1">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s="1">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s="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s="1">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s="1">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s="1">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s="1">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s="1">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s="1">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s="1">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s="1">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s="1">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s="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s="1">
        <v>0</v>
      </c>
      <c r="K502">
        <v>6.67</v>
      </c>
      <c r="L502">
        <v>90.551400000000001</v>
      </c>
      <c r="M502">
        <v>4.8</v>
      </c>
    </row>
    <row r="503" spans="1:13" x14ac:dyDescent="0.3">
      <c r="A503" t="s">
        <v>10</v>
      </c>
      <c r="B503">
        <v>502</v>
      </c>
      <c r="C503" t="s">
        <v>488</v>
      </c>
      <c r="D503" t="s">
        <v>12</v>
      </c>
      <c r="E503">
        <v>2018</v>
      </c>
      <c r="F503" t="s">
        <v>45</v>
      </c>
      <c r="G503" t="s">
        <v>21</v>
      </c>
      <c r="H503" t="s">
        <v>15</v>
      </c>
      <c r="I503" t="s">
        <v>46</v>
      </c>
      <c r="J503" s="1">
        <v>4.8738406999999997E-2</v>
      </c>
      <c r="L503">
        <v>152.8682</v>
      </c>
      <c r="M503">
        <v>4.8</v>
      </c>
    </row>
    <row r="504" spans="1:13" x14ac:dyDescent="0.3">
      <c r="A504" t="s">
        <v>10</v>
      </c>
      <c r="B504">
        <v>503</v>
      </c>
      <c r="C504" t="s">
        <v>489</v>
      </c>
      <c r="D504" t="s">
        <v>54</v>
      </c>
      <c r="E504">
        <v>2018</v>
      </c>
      <c r="F504" t="s">
        <v>45</v>
      </c>
      <c r="G504" t="s">
        <v>21</v>
      </c>
      <c r="H504" t="s">
        <v>15</v>
      </c>
      <c r="I504" t="s">
        <v>46</v>
      </c>
      <c r="J504" s="1">
        <v>3.670437E-2</v>
      </c>
      <c r="L504">
        <v>228.1352</v>
      </c>
      <c r="M504">
        <v>4.8</v>
      </c>
    </row>
    <row r="505" spans="1:13" x14ac:dyDescent="0.3">
      <c r="A505" t="s">
        <v>10</v>
      </c>
      <c r="B505">
        <v>504</v>
      </c>
      <c r="C505" t="s">
        <v>490</v>
      </c>
      <c r="D505" t="s">
        <v>159</v>
      </c>
      <c r="E505">
        <v>2018</v>
      </c>
      <c r="F505" t="s">
        <v>45</v>
      </c>
      <c r="G505" t="s">
        <v>21</v>
      </c>
      <c r="H505" t="s">
        <v>15</v>
      </c>
      <c r="I505" t="s">
        <v>46</v>
      </c>
      <c r="J505" s="1">
        <v>5.436436E-2</v>
      </c>
      <c r="L505">
        <v>63.816800000000001</v>
      </c>
      <c r="M505">
        <v>4.8</v>
      </c>
    </row>
    <row r="506" spans="1:13" x14ac:dyDescent="0.3">
      <c r="A506" t="s">
        <v>17</v>
      </c>
      <c r="B506">
        <v>505</v>
      </c>
      <c r="C506" t="s">
        <v>491</v>
      </c>
      <c r="D506" t="s">
        <v>95</v>
      </c>
      <c r="E506">
        <v>2020</v>
      </c>
      <c r="F506" t="s">
        <v>37</v>
      </c>
      <c r="G506" t="s">
        <v>34</v>
      </c>
      <c r="H506" t="s">
        <v>26</v>
      </c>
      <c r="I506" t="s">
        <v>16</v>
      </c>
      <c r="J506" s="1">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s="1">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s="1">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s="1">
        <v>7.8912472999999997E-2</v>
      </c>
      <c r="L509">
        <v>99.904200000000003</v>
      </c>
      <c r="M509">
        <v>4.7</v>
      </c>
    </row>
    <row r="510" spans="1:13" x14ac:dyDescent="0.3">
      <c r="A510" t="s">
        <v>17</v>
      </c>
      <c r="B510">
        <v>509</v>
      </c>
      <c r="C510" t="s">
        <v>493</v>
      </c>
      <c r="D510" t="s">
        <v>12</v>
      </c>
      <c r="E510">
        <v>2014</v>
      </c>
      <c r="F510" t="s">
        <v>29</v>
      </c>
      <c r="G510" t="s">
        <v>21</v>
      </c>
      <c r="H510" t="s">
        <v>30</v>
      </c>
      <c r="I510" t="s">
        <v>16</v>
      </c>
      <c r="J510" s="1">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s="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s="1">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s="1">
        <v>0</v>
      </c>
      <c r="K513">
        <v>6.03</v>
      </c>
      <c r="L513">
        <v>175.1028</v>
      </c>
      <c r="M513">
        <v>4.7</v>
      </c>
    </row>
    <row r="514" spans="1:13" x14ac:dyDescent="0.3">
      <c r="A514" t="s">
        <v>17</v>
      </c>
      <c r="B514">
        <v>513</v>
      </c>
      <c r="C514" t="s">
        <v>496</v>
      </c>
      <c r="D514" t="s">
        <v>24</v>
      </c>
      <c r="E514">
        <v>2012</v>
      </c>
      <c r="F514" t="s">
        <v>13</v>
      </c>
      <c r="G514" t="s">
        <v>14</v>
      </c>
      <c r="H514" t="s">
        <v>15</v>
      </c>
      <c r="I514" t="s">
        <v>16</v>
      </c>
      <c r="J514" s="1">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s="1">
        <v>1.2657494E-2</v>
      </c>
      <c r="K515">
        <v>16.5</v>
      </c>
      <c r="L515">
        <v>36.3506</v>
      </c>
      <c r="M515">
        <v>4.7</v>
      </c>
    </row>
    <row r="516" spans="1:13" x14ac:dyDescent="0.3">
      <c r="A516" t="s">
        <v>10</v>
      </c>
      <c r="B516">
        <v>515</v>
      </c>
      <c r="C516" t="s">
        <v>498</v>
      </c>
      <c r="D516" t="s">
        <v>57</v>
      </c>
      <c r="E516">
        <v>2012</v>
      </c>
      <c r="F516" t="s">
        <v>13</v>
      </c>
      <c r="G516" t="s">
        <v>14</v>
      </c>
      <c r="H516" t="s">
        <v>15</v>
      </c>
      <c r="I516" t="s">
        <v>16</v>
      </c>
      <c r="J516" s="1">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s="1">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s="1">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s="1">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s="1">
        <v>0</v>
      </c>
      <c r="K520">
        <v>9.5</v>
      </c>
      <c r="L520">
        <v>228.46680000000001</v>
      </c>
      <c r="M520">
        <v>4.7</v>
      </c>
    </row>
    <row r="521" spans="1:13" x14ac:dyDescent="0.3">
      <c r="A521" t="s">
        <v>10</v>
      </c>
      <c r="B521">
        <v>520</v>
      </c>
      <c r="C521" t="s">
        <v>365</v>
      </c>
      <c r="D521" t="s">
        <v>48</v>
      </c>
      <c r="E521">
        <v>2012</v>
      </c>
      <c r="F521" t="s">
        <v>13</v>
      </c>
      <c r="G521" t="s">
        <v>14</v>
      </c>
      <c r="H521" t="s">
        <v>15</v>
      </c>
      <c r="I521" t="s">
        <v>16</v>
      </c>
      <c r="J521" s="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s="1">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s="1">
        <v>0.17021367600000001</v>
      </c>
      <c r="L523">
        <v>89.585599999999999</v>
      </c>
      <c r="M523">
        <v>4.7</v>
      </c>
    </row>
    <row r="524" spans="1:13" x14ac:dyDescent="0.3">
      <c r="A524" t="s">
        <v>17</v>
      </c>
      <c r="B524">
        <v>523</v>
      </c>
      <c r="C524" t="s">
        <v>219</v>
      </c>
      <c r="D524" t="s">
        <v>48</v>
      </c>
      <c r="E524">
        <v>2018</v>
      </c>
      <c r="F524" t="s">
        <v>138</v>
      </c>
      <c r="G524" t="s">
        <v>14</v>
      </c>
      <c r="H524" t="s">
        <v>26</v>
      </c>
      <c r="I524" t="s">
        <v>40</v>
      </c>
      <c r="J524" s="1">
        <v>5.8092550999999999E-2</v>
      </c>
      <c r="L524">
        <v>172.04220000000001</v>
      </c>
      <c r="M524">
        <v>4.7</v>
      </c>
    </row>
    <row r="525" spans="1:13" x14ac:dyDescent="0.3">
      <c r="A525" t="s">
        <v>10</v>
      </c>
      <c r="B525">
        <v>524</v>
      </c>
      <c r="C525" t="s">
        <v>503</v>
      </c>
      <c r="D525" t="s">
        <v>24</v>
      </c>
      <c r="E525">
        <v>2018</v>
      </c>
      <c r="F525" t="s">
        <v>138</v>
      </c>
      <c r="G525" t="s">
        <v>14</v>
      </c>
      <c r="H525" t="s">
        <v>26</v>
      </c>
      <c r="I525" t="s">
        <v>40</v>
      </c>
      <c r="J525" s="1">
        <v>7.6868664000000003E-2</v>
      </c>
      <c r="L525">
        <v>62.119399999999999</v>
      </c>
      <c r="M525">
        <v>4.7</v>
      </c>
    </row>
    <row r="526" spans="1:13" x14ac:dyDescent="0.3">
      <c r="A526" t="s">
        <v>10</v>
      </c>
      <c r="B526">
        <v>525</v>
      </c>
      <c r="C526" t="s">
        <v>504</v>
      </c>
      <c r="D526" t="s">
        <v>48</v>
      </c>
      <c r="E526">
        <v>2018</v>
      </c>
      <c r="F526" t="s">
        <v>138</v>
      </c>
      <c r="G526" t="s">
        <v>14</v>
      </c>
      <c r="H526" t="s">
        <v>26</v>
      </c>
      <c r="I526" t="s">
        <v>40</v>
      </c>
      <c r="J526" s="1">
        <v>0.127599399</v>
      </c>
      <c r="L526">
        <v>118.9098</v>
      </c>
      <c r="M526">
        <v>4.7</v>
      </c>
    </row>
    <row r="527" spans="1:13" x14ac:dyDescent="0.3">
      <c r="A527" t="s">
        <v>17</v>
      </c>
      <c r="B527">
        <v>526</v>
      </c>
      <c r="C527" t="s">
        <v>505</v>
      </c>
      <c r="D527" t="s">
        <v>67</v>
      </c>
      <c r="E527">
        <v>2016</v>
      </c>
      <c r="F527" t="s">
        <v>25</v>
      </c>
      <c r="G527" t="s">
        <v>14</v>
      </c>
      <c r="H527" t="s">
        <v>26</v>
      </c>
      <c r="I527" t="s">
        <v>16</v>
      </c>
      <c r="J527" s="1">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s="1">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s="1">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s="1">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s="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s="1">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s="1">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s="1">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s="1">
        <v>0</v>
      </c>
      <c r="K535">
        <v>11.5</v>
      </c>
      <c r="L535">
        <v>88.254000000000005</v>
      </c>
      <c r="M535">
        <v>4.7</v>
      </c>
    </row>
    <row r="536" spans="1:13" x14ac:dyDescent="0.3">
      <c r="A536" t="s">
        <v>10</v>
      </c>
      <c r="B536">
        <v>535</v>
      </c>
      <c r="C536" t="s">
        <v>513</v>
      </c>
      <c r="D536" t="s">
        <v>24</v>
      </c>
      <c r="E536">
        <v>2016</v>
      </c>
      <c r="F536" t="s">
        <v>25</v>
      </c>
      <c r="G536" t="s">
        <v>14</v>
      </c>
      <c r="H536" t="s">
        <v>26</v>
      </c>
      <c r="I536" t="s">
        <v>16</v>
      </c>
      <c r="J536" s="1">
        <v>3.0247903E-2</v>
      </c>
      <c r="K536">
        <v>5.88</v>
      </c>
      <c r="L536">
        <v>101.399</v>
      </c>
      <c r="M536">
        <v>4.7</v>
      </c>
    </row>
    <row r="537" spans="1:13" x14ac:dyDescent="0.3">
      <c r="A537" t="s">
        <v>10</v>
      </c>
      <c r="B537">
        <v>536</v>
      </c>
      <c r="C537" t="s">
        <v>316</v>
      </c>
      <c r="D537" t="s">
        <v>54</v>
      </c>
      <c r="E537">
        <v>2016</v>
      </c>
      <c r="F537" t="s">
        <v>25</v>
      </c>
      <c r="G537" t="s">
        <v>14</v>
      </c>
      <c r="H537" t="s">
        <v>26</v>
      </c>
      <c r="I537" t="s">
        <v>16</v>
      </c>
      <c r="J537" s="1">
        <v>2.4541277E-2</v>
      </c>
      <c r="K537">
        <v>5.63</v>
      </c>
      <c r="L537">
        <v>105.1306</v>
      </c>
      <c r="M537">
        <v>4.7</v>
      </c>
    </row>
    <row r="538" spans="1:13" x14ac:dyDescent="0.3">
      <c r="A538" t="s">
        <v>10</v>
      </c>
      <c r="B538">
        <v>537</v>
      </c>
      <c r="C538" t="s">
        <v>403</v>
      </c>
      <c r="D538" t="s">
        <v>48</v>
      </c>
      <c r="E538">
        <v>2016</v>
      </c>
      <c r="F538" t="s">
        <v>25</v>
      </c>
      <c r="G538" t="s">
        <v>14</v>
      </c>
      <c r="H538" t="s">
        <v>26</v>
      </c>
      <c r="I538" t="s">
        <v>16</v>
      </c>
      <c r="J538" s="1">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s="1">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s="1">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s="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s="1">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s="1">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s="1">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s="1">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s="1">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s="1">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s="1">
        <v>0</v>
      </c>
      <c r="K548">
        <v>8.27</v>
      </c>
      <c r="L548">
        <v>183.29239999999999</v>
      </c>
      <c r="M548">
        <v>4.7</v>
      </c>
    </row>
    <row r="549" spans="1:13" x14ac:dyDescent="0.3">
      <c r="A549" t="s">
        <v>17</v>
      </c>
      <c r="B549">
        <v>548</v>
      </c>
      <c r="C549" t="s">
        <v>201</v>
      </c>
      <c r="D549" t="s">
        <v>28</v>
      </c>
      <c r="E549">
        <v>2017</v>
      </c>
      <c r="F549" t="s">
        <v>50</v>
      </c>
      <c r="G549" t="s">
        <v>34</v>
      </c>
      <c r="H549" t="s">
        <v>26</v>
      </c>
      <c r="I549" t="s">
        <v>16</v>
      </c>
      <c r="J549" s="1">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s="1">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s="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s="1">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s="1">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s="1">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s="1">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s="1">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s="1">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s="1">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s="1">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s="1">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s="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s="1">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s="1">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s="1">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s="1">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s="1">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s="1">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s="1">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s="1">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s="1">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s="1">
        <v>0.103726639</v>
      </c>
      <c r="K571">
        <v>7.51</v>
      </c>
      <c r="L571">
        <v>110.6544</v>
      </c>
      <c r="M571">
        <v>4.7</v>
      </c>
    </row>
    <row r="572" spans="1:13" x14ac:dyDescent="0.3">
      <c r="A572" t="s">
        <v>10</v>
      </c>
      <c r="B572">
        <v>571</v>
      </c>
      <c r="C572" t="s">
        <v>264</v>
      </c>
      <c r="D572" t="s">
        <v>95</v>
      </c>
      <c r="E572">
        <v>2014</v>
      </c>
      <c r="F572" t="s">
        <v>29</v>
      </c>
      <c r="G572" t="s">
        <v>21</v>
      </c>
      <c r="H572" t="s">
        <v>30</v>
      </c>
      <c r="I572" t="s">
        <v>16</v>
      </c>
      <c r="J572" s="1">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s="1">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s="1">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s="1">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s="1">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s="1">
        <v>2.9129907E-2</v>
      </c>
      <c r="K577">
        <v>6.61</v>
      </c>
      <c r="L577">
        <v>188.4898</v>
      </c>
      <c r="M577">
        <v>4.7</v>
      </c>
    </row>
    <row r="578" spans="1:13" x14ac:dyDescent="0.3">
      <c r="A578" t="s">
        <v>10</v>
      </c>
      <c r="B578">
        <v>577</v>
      </c>
      <c r="C578" t="s">
        <v>277</v>
      </c>
      <c r="D578" t="s">
        <v>159</v>
      </c>
      <c r="E578">
        <v>2022</v>
      </c>
      <c r="F578" t="s">
        <v>20</v>
      </c>
      <c r="G578" t="s">
        <v>21</v>
      </c>
      <c r="H578" t="s">
        <v>15</v>
      </c>
      <c r="I578" t="s">
        <v>22</v>
      </c>
      <c r="J578" s="1">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s="1">
        <v>0.10080442000000001</v>
      </c>
      <c r="L579">
        <v>45.474400000000003</v>
      </c>
      <c r="M579">
        <v>4.7</v>
      </c>
    </row>
    <row r="580" spans="1:13" x14ac:dyDescent="0.3">
      <c r="A580" t="s">
        <v>17</v>
      </c>
      <c r="B580">
        <v>579</v>
      </c>
      <c r="C580" t="s">
        <v>537</v>
      </c>
      <c r="D580" t="s">
        <v>28</v>
      </c>
      <c r="E580">
        <v>2018</v>
      </c>
      <c r="F580" t="s">
        <v>45</v>
      </c>
      <c r="G580" t="s">
        <v>21</v>
      </c>
      <c r="H580" t="s">
        <v>15</v>
      </c>
      <c r="I580" t="s">
        <v>46</v>
      </c>
      <c r="J580" s="1">
        <v>8.2152451000000001E-2</v>
      </c>
      <c r="L580">
        <v>179.90020000000001</v>
      </c>
      <c r="M580">
        <v>4.7</v>
      </c>
    </row>
    <row r="581" spans="1:13" x14ac:dyDescent="0.3">
      <c r="A581" t="s">
        <v>17</v>
      </c>
      <c r="B581">
        <v>580</v>
      </c>
      <c r="C581" t="s">
        <v>538</v>
      </c>
      <c r="D581" t="s">
        <v>19</v>
      </c>
      <c r="E581">
        <v>2018</v>
      </c>
      <c r="F581" t="s">
        <v>45</v>
      </c>
      <c r="G581" t="s">
        <v>21</v>
      </c>
      <c r="H581" t="s">
        <v>15</v>
      </c>
      <c r="I581" t="s">
        <v>46</v>
      </c>
      <c r="J581" s="1">
        <v>3.0347404000000001E-2</v>
      </c>
      <c r="L581">
        <v>192.5162</v>
      </c>
      <c r="M581">
        <v>4.7</v>
      </c>
    </row>
    <row r="582" spans="1:13" x14ac:dyDescent="0.3">
      <c r="A582" t="s">
        <v>17</v>
      </c>
      <c r="B582">
        <v>581</v>
      </c>
      <c r="C582" t="s">
        <v>539</v>
      </c>
      <c r="D582" t="s">
        <v>42</v>
      </c>
      <c r="E582">
        <v>2018</v>
      </c>
      <c r="F582" t="s">
        <v>45</v>
      </c>
      <c r="G582" t="s">
        <v>21</v>
      </c>
      <c r="H582" t="s">
        <v>15</v>
      </c>
      <c r="I582" t="s">
        <v>46</v>
      </c>
      <c r="J582" s="1">
        <v>4.1091215E-2</v>
      </c>
      <c r="L582">
        <v>89.551400000000001</v>
      </c>
      <c r="M582">
        <v>4.7</v>
      </c>
    </row>
    <row r="583" spans="1:13" x14ac:dyDescent="0.3">
      <c r="A583" t="s">
        <v>17</v>
      </c>
      <c r="B583">
        <v>582</v>
      </c>
      <c r="C583" t="s">
        <v>540</v>
      </c>
      <c r="D583" t="s">
        <v>32</v>
      </c>
      <c r="E583">
        <v>2018</v>
      </c>
      <c r="F583" t="s">
        <v>45</v>
      </c>
      <c r="G583" t="s">
        <v>21</v>
      </c>
      <c r="H583" t="s">
        <v>15</v>
      </c>
      <c r="I583" t="s">
        <v>46</v>
      </c>
      <c r="J583" s="1">
        <v>4.8841794000000001E-2</v>
      </c>
      <c r="L583">
        <v>64.716800000000006</v>
      </c>
      <c r="M583">
        <v>4.7</v>
      </c>
    </row>
    <row r="584" spans="1:13" x14ac:dyDescent="0.3">
      <c r="A584" t="s">
        <v>17</v>
      </c>
      <c r="B584">
        <v>583</v>
      </c>
      <c r="C584" t="s">
        <v>541</v>
      </c>
      <c r="D584" t="s">
        <v>32</v>
      </c>
      <c r="E584">
        <v>2018</v>
      </c>
      <c r="F584" t="s">
        <v>45</v>
      </c>
      <c r="G584" t="s">
        <v>21</v>
      </c>
      <c r="H584" t="s">
        <v>15</v>
      </c>
      <c r="I584" t="s">
        <v>46</v>
      </c>
      <c r="J584" s="1">
        <v>0.17423237699999999</v>
      </c>
      <c r="L584">
        <v>146.61019999999999</v>
      </c>
      <c r="M584">
        <v>4.7</v>
      </c>
    </row>
    <row r="585" spans="1:13" x14ac:dyDescent="0.3">
      <c r="A585" t="s">
        <v>17</v>
      </c>
      <c r="B585">
        <v>584</v>
      </c>
      <c r="C585" t="s">
        <v>542</v>
      </c>
      <c r="D585" t="s">
        <v>95</v>
      </c>
      <c r="E585">
        <v>2018</v>
      </c>
      <c r="F585" t="s">
        <v>138</v>
      </c>
      <c r="G585" t="s">
        <v>14</v>
      </c>
      <c r="H585" t="s">
        <v>26</v>
      </c>
      <c r="I585" t="s">
        <v>40</v>
      </c>
      <c r="J585" s="1">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s="1">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s="1">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s="1">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s="1">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s="1">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s="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s="1">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s="1">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s="1">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s="1">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s="1">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s="1">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s="1">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s="1">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s="1">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s="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s="1">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s="1">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s="1">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s="1">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s="1">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s="1">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s="1">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s="1">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s="1">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s="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s="1">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s="1">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s="1">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s="1">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s="1">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s="1">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s="1">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s="1">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s="1">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s="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s="1">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s="1">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s="1">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s="1">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s="1">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s="1">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s="1">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s="1">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s="1">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s="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s="1">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s="1">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s="1">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s="1">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s="1">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s="1">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s="1">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s="1">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s="1">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s="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s="1">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s="1">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s="1">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s="1">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s="1">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s="1">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s="1">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s="1">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s="1">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s="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s="1">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s="1">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s="1">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s="1">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s="1">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s="1">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s="1">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s="1">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s="1">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s="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s="1">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s="1">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s="1">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s="1">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s="1">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s="1">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s="1">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s="1">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s="1">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s="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s="1">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s="1">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s="1">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s="1">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s="1">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s="1">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s="1">
        <v>0</v>
      </c>
      <c r="L678">
        <v>109.1938</v>
      </c>
      <c r="M678">
        <v>4.5999999999999996</v>
      </c>
    </row>
    <row r="679" spans="1:13" x14ac:dyDescent="0.3">
      <c r="A679" t="s">
        <v>17</v>
      </c>
      <c r="B679">
        <v>678</v>
      </c>
      <c r="C679" t="s">
        <v>577</v>
      </c>
      <c r="D679" t="s">
        <v>54</v>
      </c>
      <c r="E679">
        <v>2018</v>
      </c>
      <c r="F679" t="s">
        <v>45</v>
      </c>
      <c r="G679" t="s">
        <v>21</v>
      </c>
      <c r="H679" t="s">
        <v>15</v>
      </c>
      <c r="I679" t="s">
        <v>46</v>
      </c>
      <c r="J679" s="1">
        <v>0.155541973</v>
      </c>
      <c r="L679">
        <v>159.7578</v>
      </c>
      <c r="M679">
        <v>4.5999999999999996</v>
      </c>
    </row>
    <row r="680" spans="1:13" x14ac:dyDescent="0.3">
      <c r="A680" t="s">
        <v>17</v>
      </c>
      <c r="B680">
        <v>679</v>
      </c>
      <c r="C680" t="s">
        <v>605</v>
      </c>
      <c r="D680" t="s">
        <v>48</v>
      </c>
      <c r="E680">
        <v>2018</v>
      </c>
      <c r="F680" t="s">
        <v>45</v>
      </c>
      <c r="G680" t="s">
        <v>21</v>
      </c>
      <c r="H680" t="s">
        <v>15</v>
      </c>
      <c r="I680" t="s">
        <v>46</v>
      </c>
      <c r="J680" s="1">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s="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s="1">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s="1">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s="1">
        <v>0</v>
      </c>
      <c r="L684">
        <v>182.0608</v>
      </c>
      <c r="M684">
        <v>4.5999999999999996</v>
      </c>
    </row>
    <row r="685" spans="1:13" x14ac:dyDescent="0.3">
      <c r="A685" t="s">
        <v>35</v>
      </c>
      <c r="B685">
        <v>684</v>
      </c>
      <c r="C685" t="s">
        <v>171</v>
      </c>
      <c r="D685" t="s">
        <v>19</v>
      </c>
      <c r="E685">
        <v>2018</v>
      </c>
      <c r="F685" t="s">
        <v>45</v>
      </c>
      <c r="G685" t="s">
        <v>21</v>
      </c>
      <c r="H685" t="s">
        <v>15</v>
      </c>
      <c r="I685" t="s">
        <v>46</v>
      </c>
      <c r="J685" s="1">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s="1">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s="1">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s="1">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s="1">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s="1">
        <v>0</v>
      </c>
      <c r="K690">
        <v>5.4649999999999999</v>
      </c>
      <c r="L690">
        <v>132.5626</v>
      </c>
      <c r="M690">
        <v>4.5</v>
      </c>
    </row>
    <row r="691" spans="1:13" x14ac:dyDescent="0.3">
      <c r="A691" t="s">
        <v>17</v>
      </c>
      <c r="B691">
        <v>690</v>
      </c>
      <c r="C691" t="s">
        <v>613</v>
      </c>
      <c r="D691" t="s">
        <v>57</v>
      </c>
      <c r="E691">
        <v>2011</v>
      </c>
      <c r="F691" t="s">
        <v>39</v>
      </c>
      <c r="G691" t="s">
        <v>21</v>
      </c>
      <c r="H691" t="s">
        <v>26</v>
      </c>
      <c r="I691" t="s">
        <v>40</v>
      </c>
      <c r="J691" s="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s="1">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s="1">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s="1">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s="1">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s="1">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s="1">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s="1">
        <v>1.1953902000000001E-2</v>
      </c>
      <c r="L698">
        <v>164.51840000000001</v>
      </c>
      <c r="M698">
        <v>4.5</v>
      </c>
    </row>
    <row r="699" spans="1:13" x14ac:dyDescent="0.3">
      <c r="A699" t="s">
        <v>17</v>
      </c>
      <c r="B699">
        <v>698</v>
      </c>
      <c r="C699" t="s">
        <v>618</v>
      </c>
      <c r="D699" t="s">
        <v>42</v>
      </c>
      <c r="E699">
        <v>2014</v>
      </c>
      <c r="F699" t="s">
        <v>29</v>
      </c>
      <c r="G699" t="s">
        <v>21</v>
      </c>
      <c r="H699" t="s">
        <v>30</v>
      </c>
      <c r="I699" t="s">
        <v>16</v>
      </c>
      <c r="J699" s="1">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s="1">
        <v>5.9776237000000003E-2</v>
      </c>
      <c r="L700">
        <v>231.76419999999999</v>
      </c>
      <c r="M700">
        <v>4.5</v>
      </c>
    </row>
    <row r="701" spans="1:13" x14ac:dyDescent="0.3">
      <c r="A701" t="s">
        <v>17</v>
      </c>
      <c r="B701">
        <v>700</v>
      </c>
      <c r="C701" t="s">
        <v>283</v>
      </c>
      <c r="D701" t="s">
        <v>95</v>
      </c>
      <c r="E701">
        <v>2020</v>
      </c>
      <c r="F701" t="s">
        <v>37</v>
      </c>
      <c r="G701" t="s">
        <v>34</v>
      </c>
      <c r="H701" t="s">
        <v>15</v>
      </c>
      <c r="I701" t="s">
        <v>16</v>
      </c>
      <c r="J701" s="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s="1">
        <v>0.100330684</v>
      </c>
      <c r="K702">
        <v>20.7</v>
      </c>
      <c r="L702">
        <v>123.4388</v>
      </c>
      <c r="M702">
        <v>4.5</v>
      </c>
    </row>
    <row r="703" spans="1:13" x14ac:dyDescent="0.3">
      <c r="A703" t="s">
        <v>17</v>
      </c>
      <c r="B703">
        <v>702</v>
      </c>
      <c r="C703" t="s">
        <v>621</v>
      </c>
      <c r="D703" t="s">
        <v>61</v>
      </c>
      <c r="E703">
        <v>2014</v>
      </c>
      <c r="F703" t="s">
        <v>29</v>
      </c>
      <c r="G703" t="s">
        <v>21</v>
      </c>
      <c r="H703" t="s">
        <v>30</v>
      </c>
      <c r="I703" t="s">
        <v>16</v>
      </c>
      <c r="J703" s="1">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s="1">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s="1">
        <v>0.128065918</v>
      </c>
      <c r="K705">
        <v>19</v>
      </c>
      <c r="L705">
        <v>104.3622</v>
      </c>
      <c r="M705">
        <v>4.5</v>
      </c>
    </row>
    <row r="706" spans="1:13" x14ac:dyDescent="0.3">
      <c r="A706" t="s">
        <v>10</v>
      </c>
      <c r="B706">
        <v>705</v>
      </c>
      <c r="C706" t="s">
        <v>624</v>
      </c>
      <c r="D706" t="s">
        <v>28</v>
      </c>
      <c r="E706">
        <v>2020</v>
      </c>
      <c r="F706" t="s">
        <v>37</v>
      </c>
      <c r="G706" t="s">
        <v>34</v>
      </c>
      <c r="H706" t="s">
        <v>15</v>
      </c>
      <c r="I706" t="s">
        <v>16</v>
      </c>
      <c r="J706" s="1">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s="1">
        <v>0</v>
      </c>
      <c r="K707">
        <v>20.350000000000001</v>
      </c>
      <c r="L707">
        <v>120.9072</v>
      </c>
      <c r="M707">
        <v>4.5</v>
      </c>
    </row>
    <row r="708" spans="1:13" x14ac:dyDescent="0.3">
      <c r="A708" t="s">
        <v>17</v>
      </c>
      <c r="B708">
        <v>707</v>
      </c>
      <c r="C708" t="s">
        <v>625</v>
      </c>
      <c r="D708" t="s">
        <v>48</v>
      </c>
      <c r="E708">
        <v>2020</v>
      </c>
      <c r="F708" t="s">
        <v>37</v>
      </c>
      <c r="G708" t="s">
        <v>34</v>
      </c>
      <c r="H708" t="s">
        <v>15</v>
      </c>
      <c r="I708" t="s">
        <v>16</v>
      </c>
      <c r="J708" s="1">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s="1">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s="1">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s="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s="1">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s="1">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s="1">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s="1">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s="1">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s="1">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s="1">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s="1">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s="1">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s="1">
        <v>4.2687151E-2</v>
      </c>
      <c r="K721">
        <v>5.19</v>
      </c>
      <c r="L721">
        <v>195.911</v>
      </c>
      <c r="M721">
        <v>4.5</v>
      </c>
    </row>
    <row r="722" spans="1:13" x14ac:dyDescent="0.3">
      <c r="A722" t="s">
        <v>17</v>
      </c>
      <c r="B722">
        <v>721</v>
      </c>
      <c r="C722" t="s">
        <v>636</v>
      </c>
      <c r="D722" t="s">
        <v>12</v>
      </c>
      <c r="E722">
        <v>2012</v>
      </c>
      <c r="F722" t="s">
        <v>13</v>
      </c>
      <c r="G722" t="s">
        <v>14</v>
      </c>
      <c r="H722" t="s">
        <v>15</v>
      </c>
      <c r="I722" t="s">
        <v>16</v>
      </c>
      <c r="J722" s="1">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s="1">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s="1">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s="1">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s="1">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s="1">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s="1">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s="1">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s="1">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s="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s="1">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s="1">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s="1">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s="1">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s="1">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s="1">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s="1">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s="1">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s="1">
        <v>0.107223632</v>
      </c>
      <c r="K740">
        <v>11.8</v>
      </c>
      <c r="L740">
        <v>223.5772</v>
      </c>
      <c r="M740">
        <v>4.5</v>
      </c>
    </row>
    <row r="741" spans="1:13" x14ac:dyDescent="0.3">
      <c r="A741" t="s">
        <v>10</v>
      </c>
      <c r="B741">
        <v>740</v>
      </c>
      <c r="C741" t="s">
        <v>648</v>
      </c>
      <c r="D741" t="s">
        <v>24</v>
      </c>
      <c r="E741">
        <v>2012</v>
      </c>
      <c r="F741" t="s">
        <v>13</v>
      </c>
      <c r="G741" t="s">
        <v>14</v>
      </c>
      <c r="H741" t="s">
        <v>15</v>
      </c>
      <c r="I741" t="s">
        <v>16</v>
      </c>
      <c r="J741" s="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s="1">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s="1">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s="1">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s="1">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s="1">
        <v>9.9442328999999996E-2</v>
      </c>
      <c r="L746">
        <v>233.16419999999999</v>
      </c>
      <c r="M746">
        <v>4.5</v>
      </c>
    </row>
    <row r="747" spans="1:13" x14ac:dyDescent="0.3">
      <c r="A747" t="s">
        <v>17</v>
      </c>
      <c r="B747">
        <v>746</v>
      </c>
      <c r="C747" t="s">
        <v>650</v>
      </c>
      <c r="D747" t="s">
        <v>12</v>
      </c>
      <c r="E747">
        <v>2018</v>
      </c>
      <c r="F747" t="s">
        <v>138</v>
      </c>
      <c r="G747" t="s">
        <v>14</v>
      </c>
      <c r="H747" t="s">
        <v>26</v>
      </c>
      <c r="I747" t="s">
        <v>40</v>
      </c>
      <c r="J747" s="1">
        <v>0.22628438100000001</v>
      </c>
      <c r="L747">
        <v>163.221</v>
      </c>
      <c r="M747">
        <v>4.5</v>
      </c>
    </row>
    <row r="748" spans="1:13" x14ac:dyDescent="0.3">
      <c r="A748" t="s">
        <v>17</v>
      </c>
      <c r="B748">
        <v>747</v>
      </c>
      <c r="C748" t="s">
        <v>413</v>
      </c>
      <c r="D748" t="s">
        <v>42</v>
      </c>
      <c r="E748">
        <v>2018</v>
      </c>
      <c r="F748" t="s">
        <v>138</v>
      </c>
      <c r="G748" t="s">
        <v>14</v>
      </c>
      <c r="H748" t="s">
        <v>26</v>
      </c>
      <c r="I748" t="s">
        <v>40</v>
      </c>
      <c r="J748" s="1">
        <v>0.12998368799999999</v>
      </c>
      <c r="L748">
        <v>93.046199999999999</v>
      </c>
      <c r="M748">
        <v>4.5</v>
      </c>
    </row>
    <row r="749" spans="1:13" x14ac:dyDescent="0.3">
      <c r="A749" t="s">
        <v>17</v>
      </c>
      <c r="B749">
        <v>748</v>
      </c>
      <c r="C749" t="s">
        <v>651</v>
      </c>
      <c r="D749" t="s">
        <v>42</v>
      </c>
      <c r="E749">
        <v>2018</v>
      </c>
      <c r="F749" t="s">
        <v>138</v>
      </c>
      <c r="G749" t="s">
        <v>14</v>
      </c>
      <c r="H749" t="s">
        <v>26</v>
      </c>
      <c r="I749" t="s">
        <v>40</v>
      </c>
      <c r="J749" s="1">
        <v>2.7532258E-2</v>
      </c>
      <c r="L749">
        <v>185.0608</v>
      </c>
      <c r="M749">
        <v>4.5</v>
      </c>
    </row>
    <row r="750" spans="1:13" x14ac:dyDescent="0.3">
      <c r="A750" t="s">
        <v>17</v>
      </c>
      <c r="B750">
        <v>749</v>
      </c>
      <c r="C750" t="s">
        <v>652</v>
      </c>
      <c r="D750" t="s">
        <v>42</v>
      </c>
      <c r="E750">
        <v>2018</v>
      </c>
      <c r="F750" t="s">
        <v>138</v>
      </c>
      <c r="G750" t="s">
        <v>14</v>
      </c>
      <c r="H750" t="s">
        <v>26</v>
      </c>
      <c r="I750" t="s">
        <v>40</v>
      </c>
      <c r="J750" s="1">
        <v>7.3229342000000003E-2</v>
      </c>
      <c r="L750">
        <v>254.10140000000001</v>
      </c>
      <c r="M750">
        <v>4.5</v>
      </c>
    </row>
    <row r="751" spans="1:13" x14ac:dyDescent="0.3">
      <c r="A751" t="s">
        <v>17</v>
      </c>
      <c r="B751">
        <v>750</v>
      </c>
      <c r="C751" t="s">
        <v>653</v>
      </c>
      <c r="D751" t="s">
        <v>42</v>
      </c>
      <c r="E751">
        <v>2018</v>
      </c>
      <c r="F751" t="s">
        <v>138</v>
      </c>
      <c r="G751" t="s">
        <v>14</v>
      </c>
      <c r="H751" t="s">
        <v>26</v>
      </c>
      <c r="I751" t="s">
        <v>40</v>
      </c>
      <c r="J751" s="1">
        <v>0.116750407</v>
      </c>
      <c r="L751">
        <v>195.24780000000001</v>
      </c>
      <c r="M751">
        <v>4.5</v>
      </c>
    </row>
    <row r="752" spans="1:13" x14ac:dyDescent="0.3">
      <c r="A752" t="s">
        <v>17</v>
      </c>
      <c r="B752">
        <v>751</v>
      </c>
      <c r="C752" t="s">
        <v>654</v>
      </c>
      <c r="D752" t="s">
        <v>42</v>
      </c>
      <c r="E752">
        <v>2018</v>
      </c>
      <c r="F752" t="s">
        <v>138</v>
      </c>
      <c r="G752" t="s">
        <v>14</v>
      </c>
      <c r="H752" t="s">
        <v>26</v>
      </c>
      <c r="I752" t="s">
        <v>40</v>
      </c>
      <c r="J752" s="1">
        <v>0.14595153299999999</v>
      </c>
      <c r="L752">
        <v>160.95519999999999</v>
      </c>
      <c r="M752">
        <v>4.5</v>
      </c>
    </row>
    <row r="753" spans="1:13" x14ac:dyDescent="0.3">
      <c r="A753" t="s">
        <v>17</v>
      </c>
      <c r="B753">
        <v>752</v>
      </c>
      <c r="C753" t="s">
        <v>468</v>
      </c>
      <c r="D753" t="s">
        <v>64</v>
      </c>
      <c r="E753">
        <v>2018</v>
      </c>
      <c r="F753" t="s">
        <v>138</v>
      </c>
      <c r="G753" t="s">
        <v>14</v>
      </c>
      <c r="H753" t="s">
        <v>26</v>
      </c>
      <c r="I753" t="s">
        <v>40</v>
      </c>
      <c r="J753" s="1">
        <v>3.5997636E-2</v>
      </c>
      <c r="L753">
        <v>78.661799999999999</v>
      </c>
      <c r="M753">
        <v>4.5</v>
      </c>
    </row>
    <row r="754" spans="1:13" x14ac:dyDescent="0.3">
      <c r="A754" t="s">
        <v>17</v>
      </c>
      <c r="B754">
        <v>753</v>
      </c>
      <c r="C754" t="s">
        <v>469</v>
      </c>
      <c r="D754" t="s">
        <v>48</v>
      </c>
      <c r="E754">
        <v>2018</v>
      </c>
      <c r="F754" t="s">
        <v>138</v>
      </c>
      <c r="G754" t="s">
        <v>14</v>
      </c>
      <c r="H754" t="s">
        <v>26</v>
      </c>
      <c r="I754" t="s">
        <v>40</v>
      </c>
      <c r="J754" s="1">
        <v>0.164006137</v>
      </c>
      <c r="L754">
        <v>113.2834</v>
      </c>
      <c r="M754">
        <v>4.5</v>
      </c>
    </row>
    <row r="755" spans="1:13" x14ac:dyDescent="0.3">
      <c r="A755" t="s">
        <v>17</v>
      </c>
      <c r="B755">
        <v>754</v>
      </c>
      <c r="C755" t="s">
        <v>655</v>
      </c>
      <c r="D755" t="s">
        <v>48</v>
      </c>
      <c r="E755">
        <v>2018</v>
      </c>
      <c r="F755" t="s">
        <v>138</v>
      </c>
      <c r="G755" t="s">
        <v>14</v>
      </c>
      <c r="H755" t="s">
        <v>26</v>
      </c>
      <c r="I755" t="s">
        <v>40</v>
      </c>
      <c r="J755" s="1">
        <v>4.6903970000000003E-2</v>
      </c>
      <c r="L755">
        <v>110.657</v>
      </c>
      <c r="M755">
        <v>4.5</v>
      </c>
    </row>
    <row r="756" spans="1:13" x14ac:dyDescent="0.3">
      <c r="A756" t="s">
        <v>17</v>
      </c>
      <c r="B756">
        <v>755</v>
      </c>
      <c r="C756" t="s">
        <v>656</v>
      </c>
      <c r="D756" t="s">
        <v>48</v>
      </c>
      <c r="E756">
        <v>2018</v>
      </c>
      <c r="F756" t="s">
        <v>138</v>
      </c>
      <c r="G756" t="s">
        <v>14</v>
      </c>
      <c r="H756" t="s">
        <v>26</v>
      </c>
      <c r="I756" t="s">
        <v>40</v>
      </c>
      <c r="J756" s="1">
        <v>0.18111405899999999</v>
      </c>
      <c r="L756">
        <v>141.64699999999999</v>
      </c>
      <c r="M756">
        <v>4.5</v>
      </c>
    </row>
    <row r="757" spans="1:13" x14ac:dyDescent="0.3">
      <c r="A757" t="s">
        <v>17</v>
      </c>
      <c r="B757">
        <v>756</v>
      </c>
      <c r="C757" t="s">
        <v>657</v>
      </c>
      <c r="D757" t="s">
        <v>32</v>
      </c>
      <c r="E757">
        <v>2018</v>
      </c>
      <c r="F757" t="s">
        <v>138</v>
      </c>
      <c r="G757" t="s">
        <v>14</v>
      </c>
      <c r="H757" t="s">
        <v>26</v>
      </c>
      <c r="I757" t="s">
        <v>40</v>
      </c>
      <c r="J757" s="1">
        <v>0.17141731599999999</v>
      </c>
      <c r="L757">
        <v>173.07380000000001</v>
      </c>
      <c r="M757">
        <v>4.5</v>
      </c>
    </row>
    <row r="758" spans="1:13" x14ac:dyDescent="0.3">
      <c r="A758" t="s">
        <v>10</v>
      </c>
      <c r="B758">
        <v>757</v>
      </c>
      <c r="C758" t="s">
        <v>319</v>
      </c>
      <c r="D758" t="s">
        <v>48</v>
      </c>
      <c r="E758">
        <v>2018</v>
      </c>
      <c r="F758" t="s">
        <v>138</v>
      </c>
      <c r="G758" t="s">
        <v>14</v>
      </c>
      <c r="H758" t="s">
        <v>26</v>
      </c>
      <c r="I758" t="s">
        <v>40</v>
      </c>
      <c r="J758" s="1">
        <v>0.184359831</v>
      </c>
      <c r="L758">
        <v>172.6764</v>
      </c>
      <c r="M758">
        <v>4.5</v>
      </c>
    </row>
    <row r="759" spans="1:13" x14ac:dyDescent="0.3">
      <c r="A759" t="s">
        <v>10</v>
      </c>
      <c r="B759">
        <v>758</v>
      </c>
      <c r="C759" t="s">
        <v>658</v>
      </c>
      <c r="D759" t="s">
        <v>48</v>
      </c>
      <c r="E759">
        <v>2018</v>
      </c>
      <c r="F759" t="s">
        <v>138</v>
      </c>
      <c r="G759" t="s">
        <v>14</v>
      </c>
      <c r="H759" t="s">
        <v>26</v>
      </c>
      <c r="I759" t="s">
        <v>40</v>
      </c>
      <c r="J759" s="1">
        <v>0.11744283799999999</v>
      </c>
      <c r="L759">
        <v>257.73039999999997</v>
      </c>
      <c r="M759">
        <v>4.5</v>
      </c>
    </row>
    <row r="760" spans="1:13" x14ac:dyDescent="0.3">
      <c r="A760" t="s">
        <v>10</v>
      </c>
      <c r="B760">
        <v>759</v>
      </c>
      <c r="C760" t="s">
        <v>659</v>
      </c>
      <c r="D760" t="s">
        <v>48</v>
      </c>
      <c r="E760">
        <v>2018</v>
      </c>
      <c r="F760" t="s">
        <v>138</v>
      </c>
      <c r="G760" t="s">
        <v>14</v>
      </c>
      <c r="H760" t="s">
        <v>26</v>
      </c>
      <c r="I760" t="s">
        <v>40</v>
      </c>
      <c r="J760" s="1">
        <v>2.1471456E-2</v>
      </c>
      <c r="L760">
        <v>131.0284</v>
      </c>
      <c r="M760">
        <v>4.5</v>
      </c>
    </row>
    <row r="761" spans="1:13" x14ac:dyDescent="0.3">
      <c r="A761" t="s">
        <v>10</v>
      </c>
      <c r="B761">
        <v>760</v>
      </c>
      <c r="C761" t="s">
        <v>660</v>
      </c>
      <c r="D761" t="s">
        <v>48</v>
      </c>
      <c r="E761">
        <v>2018</v>
      </c>
      <c r="F761" t="s">
        <v>138</v>
      </c>
      <c r="G761" t="s">
        <v>14</v>
      </c>
      <c r="H761" t="s">
        <v>26</v>
      </c>
      <c r="I761" t="s">
        <v>40</v>
      </c>
      <c r="J761" s="1">
        <v>0.17018662800000001</v>
      </c>
      <c r="L761">
        <v>159.02619999999999</v>
      </c>
      <c r="M761">
        <v>4.5</v>
      </c>
    </row>
    <row r="762" spans="1:13" x14ac:dyDescent="0.3">
      <c r="A762" t="s">
        <v>35</v>
      </c>
      <c r="B762">
        <v>761</v>
      </c>
      <c r="C762" t="s">
        <v>418</v>
      </c>
      <c r="D762" t="s">
        <v>48</v>
      </c>
      <c r="E762">
        <v>2018</v>
      </c>
      <c r="F762" t="s">
        <v>138</v>
      </c>
      <c r="G762" t="s">
        <v>14</v>
      </c>
      <c r="H762" t="s">
        <v>26</v>
      </c>
      <c r="I762" t="s">
        <v>40</v>
      </c>
      <c r="J762" s="1">
        <v>5.9336763000000001E-2</v>
      </c>
      <c r="L762">
        <v>212.1902</v>
      </c>
      <c r="M762">
        <v>4.5</v>
      </c>
    </row>
    <row r="763" spans="1:13" x14ac:dyDescent="0.3">
      <c r="A763" t="s">
        <v>17</v>
      </c>
      <c r="B763">
        <v>762</v>
      </c>
      <c r="C763" t="s">
        <v>453</v>
      </c>
      <c r="D763" t="s">
        <v>95</v>
      </c>
      <c r="E763">
        <v>2016</v>
      </c>
      <c r="F763" t="s">
        <v>25</v>
      </c>
      <c r="G763" t="s">
        <v>14</v>
      </c>
      <c r="H763" t="s">
        <v>26</v>
      </c>
      <c r="I763" t="s">
        <v>16</v>
      </c>
      <c r="J763" s="1">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s="1">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s="1">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s="1">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s="1">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s="1">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s="1">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s="1">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s="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s="1">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s="1">
        <v>0</v>
      </c>
      <c r="K773">
        <v>16.75</v>
      </c>
      <c r="L773">
        <v>255.39879999999999</v>
      </c>
      <c r="M773">
        <v>4.5</v>
      </c>
    </row>
    <row r="774" spans="1:13" x14ac:dyDescent="0.3">
      <c r="A774" t="s">
        <v>17</v>
      </c>
      <c r="B774">
        <v>773</v>
      </c>
      <c r="C774" t="s">
        <v>146</v>
      </c>
      <c r="D774" t="s">
        <v>19</v>
      </c>
      <c r="E774">
        <v>2016</v>
      </c>
      <c r="F774" t="s">
        <v>25</v>
      </c>
      <c r="G774" t="s">
        <v>14</v>
      </c>
      <c r="H774" t="s">
        <v>26</v>
      </c>
      <c r="I774" t="s">
        <v>16</v>
      </c>
      <c r="J774" s="1">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s="1">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s="1">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s="1">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s="1">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s="1">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s="1">
        <v>2.4651269E-2</v>
      </c>
      <c r="K780">
        <v>13.15</v>
      </c>
      <c r="L780">
        <v>179.5686</v>
      </c>
      <c r="M780">
        <v>4.5</v>
      </c>
    </row>
    <row r="781" spans="1:13" x14ac:dyDescent="0.3">
      <c r="A781" t="s">
        <v>17</v>
      </c>
      <c r="B781">
        <v>780</v>
      </c>
      <c r="C781" t="s">
        <v>413</v>
      </c>
      <c r="D781" t="s">
        <v>42</v>
      </c>
      <c r="E781">
        <v>2016</v>
      </c>
      <c r="F781" t="s">
        <v>25</v>
      </c>
      <c r="G781" t="s">
        <v>14</v>
      </c>
      <c r="H781" t="s">
        <v>26</v>
      </c>
      <c r="I781" t="s">
        <v>16</v>
      </c>
      <c r="J781" s="1">
        <v>0</v>
      </c>
      <c r="K781">
        <v>20.2</v>
      </c>
      <c r="L781">
        <v>94.146199999999993</v>
      </c>
      <c r="M781">
        <v>4.5</v>
      </c>
    </row>
    <row r="782" spans="1:13" x14ac:dyDescent="0.3">
      <c r="A782" t="s">
        <v>17</v>
      </c>
      <c r="B782">
        <v>781</v>
      </c>
      <c r="C782" t="s">
        <v>243</v>
      </c>
      <c r="D782" t="s">
        <v>54</v>
      </c>
      <c r="E782">
        <v>2016</v>
      </c>
      <c r="F782" t="s">
        <v>25</v>
      </c>
      <c r="G782" t="s">
        <v>14</v>
      </c>
      <c r="H782" t="s">
        <v>26</v>
      </c>
      <c r="I782" t="s">
        <v>16</v>
      </c>
      <c r="J782" s="1">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s="1">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s="1">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s="1">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s="1">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s="1">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s="1">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s="1">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s="1">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s="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s="1">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s="1">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s="1">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s="1">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s="1">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s="1">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s="1">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s="1">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s="1">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s="1">
        <v>0</v>
      </c>
      <c r="K801">
        <v>18.2</v>
      </c>
      <c r="L801">
        <v>44.108600000000003</v>
      </c>
      <c r="M801">
        <v>4.5</v>
      </c>
    </row>
    <row r="802" spans="1:13" x14ac:dyDescent="0.3">
      <c r="A802" t="s">
        <v>17</v>
      </c>
      <c r="B802">
        <v>801</v>
      </c>
      <c r="C802" t="s">
        <v>686</v>
      </c>
      <c r="D802" t="s">
        <v>19</v>
      </c>
      <c r="E802">
        <v>2015</v>
      </c>
      <c r="F802" t="s">
        <v>33</v>
      </c>
      <c r="G802" t="s">
        <v>34</v>
      </c>
      <c r="H802" t="s">
        <v>26</v>
      </c>
      <c r="I802" t="s">
        <v>16</v>
      </c>
      <c r="J802" s="1">
        <v>0.113833823</v>
      </c>
      <c r="K802">
        <v>21.25</v>
      </c>
      <c r="L802">
        <v>232.83</v>
      </c>
      <c r="M802">
        <v>4.5</v>
      </c>
    </row>
    <row r="803" spans="1:13" x14ac:dyDescent="0.3">
      <c r="A803" t="s">
        <v>17</v>
      </c>
      <c r="B803">
        <v>802</v>
      </c>
      <c r="C803" t="s">
        <v>687</v>
      </c>
      <c r="D803" t="s">
        <v>42</v>
      </c>
      <c r="E803">
        <v>2015</v>
      </c>
      <c r="F803" t="s">
        <v>33</v>
      </c>
      <c r="G803" t="s">
        <v>34</v>
      </c>
      <c r="H803" t="s">
        <v>26</v>
      </c>
      <c r="I803" t="s">
        <v>16</v>
      </c>
      <c r="J803" s="1">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s="1">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s="1">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s="1">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s="1">
        <v>0</v>
      </c>
      <c r="K807">
        <v>4.59</v>
      </c>
      <c r="L807">
        <v>111.18600000000001</v>
      </c>
      <c r="M807">
        <v>4.5</v>
      </c>
    </row>
    <row r="808" spans="1:13" x14ac:dyDescent="0.3">
      <c r="A808" t="s">
        <v>17</v>
      </c>
      <c r="B808">
        <v>807</v>
      </c>
      <c r="C808" t="s">
        <v>320</v>
      </c>
      <c r="D808" t="s">
        <v>95</v>
      </c>
      <c r="E808">
        <v>2020</v>
      </c>
      <c r="F808" t="s">
        <v>37</v>
      </c>
      <c r="G808" t="s">
        <v>34</v>
      </c>
      <c r="H808" t="s">
        <v>26</v>
      </c>
      <c r="I808" t="s">
        <v>16</v>
      </c>
      <c r="J808" s="1">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s="1">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s="1">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s="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s="1">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s="1">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s="1">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s="1">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s="1">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s="1">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s="1">
        <v>0</v>
      </c>
      <c r="K818">
        <v>16.25</v>
      </c>
      <c r="L818">
        <v>115.2176</v>
      </c>
      <c r="M818">
        <v>4.5</v>
      </c>
    </row>
    <row r="819" spans="1:13" x14ac:dyDescent="0.3">
      <c r="A819" t="s">
        <v>17</v>
      </c>
      <c r="B819">
        <v>818</v>
      </c>
      <c r="C819" t="s">
        <v>694</v>
      </c>
      <c r="D819" t="s">
        <v>42</v>
      </c>
      <c r="E819">
        <v>2020</v>
      </c>
      <c r="F819" t="s">
        <v>37</v>
      </c>
      <c r="G819" t="s">
        <v>34</v>
      </c>
      <c r="H819" t="s">
        <v>30</v>
      </c>
      <c r="I819" t="s">
        <v>16</v>
      </c>
      <c r="J819" s="1">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s="1">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s="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s="1">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s="1">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s="1">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s="1">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s="1">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s="1">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s="1">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s="1">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s="1">
        <v>4.7857877E-2</v>
      </c>
      <c r="K830">
        <v>7.71</v>
      </c>
      <c r="L830">
        <v>119.7756</v>
      </c>
      <c r="M830">
        <v>4.5</v>
      </c>
    </row>
    <row r="831" spans="1:13" x14ac:dyDescent="0.3">
      <c r="A831" t="s">
        <v>10</v>
      </c>
      <c r="B831">
        <v>830</v>
      </c>
      <c r="C831" t="s">
        <v>703</v>
      </c>
      <c r="D831" t="s">
        <v>12</v>
      </c>
      <c r="E831">
        <v>2020</v>
      </c>
      <c r="F831" t="s">
        <v>37</v>
      </c>
      <c r="G831" t="s">
        <v>34</v>
      </c>
      <c r="H831" t="s">
        <v>15</v>
      </c>
      <c r="I831" t="s">
        <v>16</v>
      </c>
      <c r="J831" s="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s="1">
        <v>0</v>
      </c>
      <c r="K832">
        <v>5.15</v>
      </c>
      <c r="L832">
        <v>122.9388</v>
      </c>
      <c r="M832">
        <v>4.5</v>
      </c>
    </row>
    <row r="833" spans="1:13" x14ac:dyDescent="0.3">
      <c r="A833" t="s">
        <v>10</v>
      </c>
      <c r="B833">
        <v>832</v>
      </c>
      <c r="C833" t="s">
        <v>428</v>
      </c>
      <c r="D833" t="s">
        <v>54</v>
      </c>
      <c r="E833">
        <v>2020</v>
      </c>
      <c r="F833" t="s">
        <v>37</v>
      </c>
      <c r="G833" t="s">
        <v>34</v>
      </c>
      <c r="H833" t="s">
        <v>15</v>
      </c>
      <c r="I833" t="s">
        <v>16</v>
      </c>
      <c r="J833" s="1">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s="1">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s="1">
        <v>0</v>
      </c>
      <c r="K835">
        <v>9.6</v>
      </c>
      <c r="L835">
        <v>191.0872</v>
      </c>
      <c r="M835">
        <v>4.5</v>
      </c>
    </row>
    <row r="836" spans="1:13" x14ac:dyDescent="0.3">
      <c r="A836" t="s">
        <v>10</v>
      </c>
      <c r="B836">
        <v>835</v>
      </c>
      <c r="C836" t="s">
        <v>402</v>
      </c>
      <c r="D836" t="s">
        <v>48</v>
      </c>
      <c r="E836">
        <v>2020</v>
      </c>
      <c r="F836" t="s">
        <v>37</v>
      </c>
      <c r="G836" t="s">
        <v>34</v>
      </c>
      <c r="H836" t="s">
        <v>15</v>
      </c>
      <c r="I836" t="s">
        <v>16</v>
      </c>
      <c r="J836" s="1">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s="1">
        <v>0</v>
      </c>
      <c r="K837">
        <v>6.44</v>
      </c>
      <c r="L837">
        <v>99.87</v>
      </c>
      <c r="M837">
        <v>4.5</v>
      </c>
    </row>
    <row r="838" spans="1:13" x14ac:dyDescent="0.3">
      <c r="A838" t="s">
        <v>17</v>
      </c>
      <c r="B838">
        <v>837</v>
      </c>
      <c r="C838" t="s">
        <v>96</v>
      </c>
      <c r="D838" t="s">
        <v>28</v>
      </c>
      <c r="E838">
        <v>2017</v>
      </c>
      <c r="F838" t="s">
        <v>50</v>
      </c>
      <c r="G838" t="s">
        <v>34</v>
      </c>
      <c r="H838" t="s">
        <v>26</v>
      </c>
      <c r="I838" t="s">
        <v>16</v>
      </c>
      <c r="J838" s="1">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s="1">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s="1">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s="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s="1">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s="1">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s="1">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s="1">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s="1">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s="1">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s="1">
        <v>9.619424E-2</v>
      </c>
      <c r="K848">
        <v>12.6</v>
      </c>
      <c r="L848">
        <v>210.8612</v>
      </c>
      <c r="M848">
        <v>4.5</v>
      </c>
    </row>
    <row r="849" spans="1:13" x14ac:dyDescent="0.3">
      <c r="A849" t="s">
        <v>17</v>
      </c>
      <c r="B849">
        <v>848</v>
      </c>
      <c r="C849" t="s">
        <v>566</v>
      </c>
      <c r="D849" t="s">
        <v>32</v>
      </c>
      <c r="E849">
        <v>2017</v>
      </c>
      <c r="F849" t="s">
        <v>50</v>
      </c>
      <c r="G849" t="s">
        <v>34</v>
      </c>
      <c r="H849" t="s">
        <v>26</v>
      </c>
      <c r="I849" t="s">
        <v>16</v>
      </c>
      <c r="J849" s="1">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s="1">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s="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s="1">
        <v>0</v>
      </c>
      <c r="K852">
        <v>11.85</v>
      </c>
      <c r="L852">
        <v>51.266599999999997</v>
      </c>
      <c r="M852">
        <v>4.5</v>
      </c>
    </row>
    <row r="853" spans="1:13" x14ac:dyDescent="0.3">
      <c r="A853" t="s">
        <v>10</v>
      </c>
      <c r="B853">
        <v>852</v>
      </c>
      <c r="C853" t="s">
        <v>711</v>
      </c>
      <c r="D853" t="s">
        <v>28</v>
      </c>
      <c r="E853">
        <v>2017</v>
      </c>
      <c r="F853" t="s">
        <v>50</v>
      </c>
      <c r="G853" t="s">
        <v>34</v>
      </c>
      <c r="H853" t="s">
        <v>26</v>
      </c>
      <c r="I853" t="s">
        <v>16</v>
      </c>
      <c r="J853" s="1">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s="1">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s="1">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s="1">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s="1">
        <v>2.9006239E-2</v>
      </c>
      <c r="K857">
        <v>6.61</v>
      </c>
      <c r="L857">
        <v>186.0898</v>
      </c>
      <c r="M857">
        <v>4.5</v>
      </c>
    </row>
    <row r="858" spans="1:13" x14ac:dyDescent="0.3">
      <c r="A858" t="s">
        <v>10</v>
      </c>
      <c r="B858">
        <v>857</v>
      </c>
      <c r="C858" t="s">
        <v>713</v>
      </c>
      <c r="D858" t="s">
        <v>48</v>
      </c>
      <c r="E858">
        <v>2017</v>
      </c>
      <c r="F858" t="s">
        <v>50</v>
      </c>
      <c r="G858" t="s">
        <v>34</v>
      </c>
      <c r="H858" t="s">
        <v>26</v>
      </c>
      <c r="I858" t="s">
        <v>16</v>
      </c>
      <c r="J858" s="1">
        <v>0.14460413</v>
      </c>
      <c r="K858">
        <v>7.21</v>
      </c>
      <c r="L858">
        <v>102.6332</v>
      </c>
      <c r="M858">
        <v>4.5</v>
      </c>
    </row>
    <row r="859" spans="1:13" x14ac:dyDescent="0.3">
      <c r="A859" t="s">
        <v>10</v>
      </c>
      <c r="B859">
        <v>858</v>
      </c>
      <c r="C859" t="s">
        <v>365</v>
      </c>
      <c r="D859" t="s">
        <v>48</v>
      </c>
      <c r="E859">
        <v>2017</v>
      </c>
      <c r="F859" t="s">
        <v>50</v>
      </c>
      <c r="G859" t="s">
        <v>34</v>
      </c>
      <c r="H859" t="s">
        <v>26</v>
      </c>
      <c r="I859" t="s">
        <v>16</v>
      </c>
      <c r="J859" s="1">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s="1">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s="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s="1">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s="1">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s="1">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s="1">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s="1">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s="1">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s="1">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s="1">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s="1">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s="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s="1">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s="1">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s="1">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s="1">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s="1">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s="1">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s="1">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s="1">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s="1">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s="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s="1">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s="1">
        <v>0</v>
      </c>
      <c r="K883">
        <v>13.5</v>
      </c>
      <c r="L883">
        <v>88.054000000000002</v>
      </c>
      <c r="M883">
        <v>4.5</v>
      </c>
    </row>
    <row r="884" spans="1:13" x14ac:dyDescent="0.3">
      <c r="A884" t="s">
        <v>17</v>
      </c>
      <c r="B884">
        <v>883</v>
      </c>
      <c r="C884" t="s">
        <v>200</v>
      </c>
      <c r="D884" t="s">
        <v>74</v>
      </c>
      <c r="E884">
        <v>2014</v>
      </c>
      <c r="F884" t="s">
        <v>29</v>
      </c>
      <c r="G884" t="s">
        <v>21</v>
      </c>
      <c r="H884" t="s">
        <v>30</v>
      </c>
      <c r="I884" t="s">
        <v>16</v>
      </c>
      <c r="J884" s="1">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s="1">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s="1">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s="1">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s="1">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s="1">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s="1">
        <v>0</v>
      </c>
      <c r="K890">
        <v>5.82</v>
      </c>
      <c r="L890">
        <v>169.37899999999999</v>
      </c>
      <c r="M890">
        <v>4.5</v>
      </c>
    </row>
    <row r="891" spans="1:13" x14ac:dyDescent="0.3">
      <c r="A891" t="s">
        <v>17</v>
      </c>
      <c r="B891">
        <v>890</v>
      </c>
      <c r="C891" t="s">
        <v>112</v>
      </c>
      <c r="D891" t="s">
        <v>42</v>
      </c>
      <c r="E891">
        <v>2014</v>
      </c>
      <c r="F891" t="s">
        <v>29</v>
      </c>
      <c r="G891" t="s">
        <v>21</v>
      </c>
      <c r="H891" t="s">
        <v>30</v>
      </c>
      <c r="I891" t="s">
        <v>16</v>
      </c>
      <c r="J891" s="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s="1">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s="1">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s="1">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s="1">
        <v>2.076385E-2</v>
      </c>
      <c r="K895">
        <v>7.27</v>
      </c>
      <c r="L895">
        <v>89.0488</v>
      </c>
      <c r="M895">
        <v>4.5</v>
      </c>
    </row>
    <row r="896" spans="1:13" x14ac:dyDescent="0.3">
      <c r="A896" t="s">
        <v>10</v>
      </c>
      <c r="B896">
        <v>895</v>
      </c>
      <c r="C896" t="s">
        <v>732</v>
      </c>
      <c r="D896" t="s">
        <v>67</v>
      </c>
      <c r="E896">
        <v>2014</v>
      </c>
      <c r="F896" t="s">
        <v>29</v>
      </c>
      <c r="G896" t="s">
        <v>21</v>
      </c>
      <c r="H896" t="s">
        <v>30</v>
      </c>
      <c r="I896" t="s">
        <v>16</v>
      </c>
      <c r="J896" s="1">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s="1">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s="1">
        <v>0.106238768</v>
      </c>
      <c r="K898">
        <v>12.3</v>
      </c>
      <c r="L898">
        <v>176.1396</v>
      </c>
      <c r="M898">
        <v>4.5</v>
      </c>
    </row>
    <row r="899" spans="1:13" x14ac:dyDescent="0.3">
      <c r="A899" t="s">
        <v>10</v>
      </c>
      <c r="B899">
        <v>898</v>
      </c>
      <c r="C899" t="s">
        <v>727</v>
      </c>
      <c r="D899" t="s">
        <v>48</v>
      </c>
      <c r="E899">
        <v>2014</v>
      </c>
      <c r="F899" t="s">
        <v>29</v>
      </c>
      <c r="G899" t="s">
        <v>21</v>
      </c>
      <c r="H899" t="s">
        <v>30</v>
      </c>
      <c r="I899" t="s">
        <v>16</v>
      </c>
      <c r="J899" s="1">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s="1">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s="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s="1">
        <v>0</v>
      </c>
      <c r="K902">
        <v>12.85</v>
      </c>
      <c r="L902">
        <v>253.00399999999999</v>
      </c>
      <c r="M902">
        <v>4.5</v>
      </c>
    </row>
    <row r="903" spans="1:13" x14ac:dyDescent="0.3">
      <c r="A903" t="s">
        <v>17</v>
      </c>
      <c r="B903">
        <v>902</v>
      </c>
      <c r="C903" t="s">
        <v>737</v>
      </c>
      <c r="D903" t="s">
        <v>95</v>
      </c>
      <c r="E903">
        <v>2022</v>
      </c>
      <c r="F903" t="s">
        <v>20</v>
      </c>
      <c r="G903" t="s">
        <v>21</v>
      </c>
      <c r="H903" t="s">
        <v>15</v>
      </c>
      <c r="I903" t="s">
        <v>22</v>
      </c>
      <c r="J903" s="1">
        <v>0</v>
      </c>
      <c r="K903">
        <v>15.6</v>
      </c>
      <c r="L903">
        <v>111.8544</v>
      </c>
      <c r="M903">
        <v>4.5</v>
      </c>
    </row>
    <row r="904" spans="1:13" x14ac:dyDescent="0.3">
      <c r="A904" t="s">
        <v>17</v>
      </c>
      <c r="B904">
        <v>903</v>
      </c>
      <c r="C904" t="s">
        <v>291</v>
      </c>
      <c r="D904" t="s">
        <v>28</v>
      </c>
      <c r="E904">
        <v>2022</v>
      </c>
      <c r="F904" t="s">
        <v>20</v>
      </c>
      <c r="G904" t="s">
        <v>21</v>
      </c>
      <c r="H904" t="s">
        <v>15</v>
      </c>
      <c r="I904" t="s">
        <v>22</v>
      </c>
      <c r="J904" s="1">
        <v>0.170500183</v>
      </c>
      <c r="K904">
        <v>20.7</v>
      </c>
      <c r="L904">
        <v>184.1266</v>
      </c>
      <c r="M904">
        <v>4.5</v>
      </c>
    </row>
    <row r="905" spans="1:13" x14ac:dyDescent="0.3">
      <c r="A905" t="s">
        <v>17</v>
      </c>
      <c r="B905">
        <v>904</v>
      </c>
      <c r="C905" t="s">
        <v>738</v>
      </c>
      <c r="D905" t="s">
        <v>24</v>
      </c>
      <c r="E905">
        <v>2022</v>
      </c>
      <c r="F905" t="s">
        <v>20</v>
      </c>
      <c r="G905" t="s">
        <v>21</v>
      </c>
      <c r="H905" t="s">
        <v>15</v>
      </c>
      <c r="I905" t="s">
        <v>22</v>
      </c>
      <c r="J905" s="1">
        <v>0.119871307</v>
      </c>
      <c r="K905">
        <v>17</v>
      </c>
      <c r="L905">
        <v>248.3434</v>
      </c>
      <c r="M905">
        <v>4.5</v>
      </c>
    </row>
    <row r="906" spans="1:13" x14ac:dyDescent="0.3">
      <c r="A906" t="s">
        <v>17</v>
      </c>
      <c r="B906">
        <v>905</v>
      </c>
      <c r="C906" t="s">
        <v>739</v>
      </c>
      <c r="D906" t="s">
        <v>12</v>
      </c>
      <c r="E906">
        <v>2022</v>
      </c>
      <c r="F906" t="s">
        <v>20</v>
      </c>
      <c r="G906" t="s">
        <v>21</v>
      </c>
      <c r="H906" t="s">
        <v>15</v>
      </c>
      <c r="I906" t="s">
        <v>22</v>
      </c>
      <c r="J906" s="1">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s="1">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s="1">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s="1">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s="1">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s="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s="1">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s="1">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s="1">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s="1">
        <v>0</v>
      </c>
      <c r="K915">
        <v>15.25</v>
      </c>
      <c r="L915">
        <v>179.76599999999999</v>
      </c>
      <c r="M915">
        <v>4.5</v>
      </c>
    </row>
    <row r="916" spans="1:13" x14ac:dyDescent="0.3">
      <c r="A916" t="s">
        <v>17</v>
      </c>
      <c r="B916">
        <v>915</v>
      </c>
      <c r="C916" t="s">
        <v>745</v>
      </c>
      <c r="D916" t="s">
        <v>57</v>
      </c>
      <c r="E916">
        <v>2018</v>
      </c>
      <c r="F916" t="s">
        <v>45</v>
      </c>
      <c r="G916" t="s">
        <v>21</v>
      </c>
      <c r="H916" t="s">
        <v>15</v>
      </c>
      <c r="I916" t="s">
        <v>46</v>
      </c>
      <c r="J916" s="1">
        <v>6.8765925000000006E-2</v>
      </c>
      <c r="L916">
        <v>216.91659999999999</v>
      </c>
      <c r="M916">
        <v>4.5</v>
      </c>
    </row>
    <row r="917" spans="1:13" x14ac:dyDescent="0.3">
      <c r="A917" t="s">
        <v>17</v>
      </c>
      <c r="B917">
        <v>916</v>
      </c>
      <c r="C917" t="s">
        <v>746</v>
      </c>
      <c r="D917" t="s">
        <v>57</v>
      </c>
      <c r="E917">
        <v>2018</v>
      </c>
      <c r="F917" t="s">
        <v>45</v>
      </c>
      <c r="G917" t="s">
        <v>21</v>
      </c>
      <c r="H917" t="s">
        <v>15</v>
      </c>
      <c r="I917" t="s">
        <v>46</v>
      </c>
      <c r="J917" s="1">
        <v>8.1391459999999999E-2</v>
      </c>
      <c r="L917">
        <v>177.83699999999999</v>
      </c>
      <c r="M917">
        <v>4.5</v>
      </c>
    </row>
    <row r="918" spans="1:13" x14ac:dyDescent="0.3">
      <c r="A918" t="s">
        <v>17</v>
      </c>
      <c r="B918">
        <v>917</v>
      </c>
      <c r="C918" t="s">
        <v>747</v>
      </c>
      <c r="D918" t="s">
        <v>67</v>
      </c>
      <c r="E918">
        <v>2018</v>
      </c>
      <c r="F918" t="s">
        <v>45</v>
      </c>
      <c r="G918" t="s">
        <v>21</v>
      </c>
      <c r="H918" t="s">
        <v>15</v>
      </c>
      <c r="I918" t="s">
        <v>46</v>
      </c>
      <c r="J918" s="1">
        <v>5.5121891999999999E-2</v>
      </c>
      <c r="L918">
        <v>196.77680000000001</v>
      </c>
      <c r="M918">
        <v>4.5</v>
      </c>
    </row>
    <row r="919" spans="1:13" x14ac:dyDescent="0.3">
      <c r="A919" t="s">
        <v>17</v>
      </c>
      <c r="B919">
        <v>918</v>
      </c>
      <c r="C919" t="s">
        <v>227</v>
      </c>
      <c r="D919" t="s">
        <v>67</v>
      </c>
      <c r="E919">
        <v>2018</v>
      </c>
      <c r="F919" t="s">
        <v>45</v>
      </c>
      <c r="G919" t="s">
        <v>21</v>
      </c>
      <c r="H919" t="s">
        <v>15</v>
      </c>
      <c r="I919" t="s">
        <v>46</v>
      </c>
      <c r="J919" s="1">
        <v>5.2097910000000001E-3</v>
      </c>
      <c r="L919">
        <v>265.28840000000002</v>
      </c>
      <c r="M919">
        <v>4.5</v>
      </c>
    </row>
    <row r="920" spans="1:13" x14ac:dyDescent="0.3">
      <c r="A920" t="s">
        <v>17</v>
      </c>
      <c r="B920">
        <v>919</v>
      </c>
      <c r="C920" t="s">
        <v>748</v>
      </c>
      <c r="D920" t="s">
        <v>24</v>
      </c>
      <c r="E920">
        <v>2018</v>
      </c>
      <c r="F920" t="s">
        <v>45</v>
      </c>
      <c r="G920" t="s">
        <v>21</v>
      </c>
      <c r="H920" t="s">
        <v>15</v>
      </c>
      <c r="I920" t="s">
        <v>46</v>
      </c>
      <c r="J920" s="1">
        <v>6.5272284E-2</v>
      </c>
      <c r="L920">
        <v>256.16460000000001</v>
      </c>
      <c r="M920">
        <v>4.5</v>
      </c>
    </row>
    <row r="921" spans="1:13" x14ac:dyDescent="0.3">
      <c r="A921" t="s">
        <v>17</v>
      </c>
      <c r="B921">
        <v>920</v>
      </c>
      <c r="C921" t="s">
        <v>749</v>
      </c>
      <c r="D921" t="s">
        <v>24</v>
      </c>
      <c r="E921">
        <v>2018</v>
      </c>
      <c r="F921" t="s">
        <v>45</v>
      </c>
      <c r="G921" t="s">
        <v>21</v>
      </c>
      <c r="H921" t="s">
        <v>15</v>
      </c>
      <c r="I921" t="s">
        <v>46</v>
      </c>
      <c r="J921" s="1">
        <v>0</v>
      </c>
      <c r="L921">
        <v>225.30619999999999</v>
      </c>
      <c r="M921">
        <v>4.5</v>
      </c>
    </row>
    <row r="922" spans="1:13" x14ac:dyDescent="0.3">
      <c r="A922" t="s">
        <v>17</v>
      </c>
      <c r="B922">
        <v>921</v>
      </c>
      <c r="C922" t="s">
        <v>750</v>
      </c>
      <c r="D922" t="s">
        <v>24</v>
      </c>
      <c r="E922">
        <v>2018</v>
      </c>
      <c r="F922" t="s">
        <v>45</v>
      </c>
      <c r="G922" t="s">
        <v>21</v>
      </c>
      <c r="H922" t="s">
        <v>15</v>
      </c>
      <c r="I922" t="s">
        <v>46</v>
      </c>
      <c r="J922" s="1">
        <v>6.3462047999999993E-2</v>
      </c>
      <c r="L922">
        <v>157.56299999999999</v>
      </c>
      <c r="M922">
        <v>4.5</v>
      </c>
    </row>
    <row r="923" spans="1:13" x14ac:dyDescent="0.3">
      <c r="A923" t="s">
        <v>17</v>
      </c>
      <c r="B923">
        <v>922</v>
      </c>
      <c r="C923" t="s">
        <v>574</v>
      </c>
      <c r="D923" t="s">
        <v>19</v>
      </c>
      <c r="E923">
        <v>2018</v>
      </c>
      <c r="F923" t="s">
        <v>45</v>
      </c>
      <c r="G923" t="s">
        <v>21</v>
      </c>
      <c r="H923" t="s">
        <v>15</v>
      </c>
      <c r="I923" t="s">
        <v>46</v>
      </c>
      <c r="J923" s="1">
        <v>7.7079176999999999E-2</v>
      </c>
      <c r="L923">
        <v>61.553600000000003</v>
      </c>
      <c r="M923">
        <v>4.5</v>
      </c>
    </row>
    <row r="924" spans="1:13" x14ac:dyDescent="0.3">
      <c r="A924" t="s">
        <v>17</v>
      </c>
      <c r="B924">
        <v>923</v>
      </c>
      <c r="C924" t="s">
        <v>751</v>
      </c>
      <c r="D924" t="s">
        <v>42</v>
      </c>
      <c r="E924">
        <v>2018</v>
      </c>
      <c r="F924" t="s">
        <v>45</v>
      </c>
      <c r="G924" t="s">
        <v>21</v>
      </c>
      <c r="H924" t="s">
        <v>15</v>
      </c>
      <c r="I924" t="s">
        <v>46</v>
      </c>
      <c r="J924" s="1">
        <v>0.14258975099999999</v>
      </c>
      <c r="L924">
        <v>35.918999999999997</v>
      </c>
      <c r="M924">
        <v>4.5</v>
      </c>
    </row>
    <row r="925" spans="1:13" x14ac:dyDescent="0.3">
      <c r="A925" t="s">
        <v>17</v>
      </c>
      <c r="B925">
        <v>924</v>
      </c>
      <c r="C925" t="s">
        <v>378</v>
      </c>
      <c r="D925" t="s">
        <v>42</v>
      </c>
      <c r="E925">
        <v>2018</v>
      </c>
      <c r="F925" t="s">
        <v>45</v>
      </c>
      <c r="G925" t="s">
        <v>21</v>
      </c>
      <c r="H925" t="s">
        <v>15</v>
      </c>
      <c r="I925" t="s">
        <v>46</v>
      </c>
      <c r="J925" s="1">
        <v>9.1042210999999998E-2</v>
      </c>
      <c r="L925">
        <v>162.68940000000001</v>
      </c>
      <c r="M925">
        <v>4.5</v>
      </c>
    </row>
    <row r="926" spans="1:13" x14ac:dyDescent="0.3">
      <c r="A926" t="s">
        <v>17</v>
      </c>
      <c r="B926">
        <v>925</v>
      </c>
      <c r="C926" t="s">
        <v>148</v>
      </c>
      <c r="D926" t="s">
        <v>42</v>
      </c>
      <c r="E926">
        <v>2018</v>
      </c>
      <c r="F926" t="s">
        <v>45</v>
      </c>
      <c r="G926" t="s">
        <v>21</v>
      </c>
      <c r="H926" t="s">
        <v>15</v>
      </c>
      <c r="I926" t="s">
        <v>46</v>
      </c>
      <c r="J926" s="1">
        <v>5.2247806000000001E-2</v>
      </c>
      <c r="L926">
        <v>190.85300000000001</v>
      </c>
      <c r="M926">
        <v>4.5</v>
      </c>
    </row>
    <row r="927" spans="1:13" x14ac:dyDescent="0.3">
      <c r="A927" t="s">
        <v>17</v>
      </c>
      <c r="B927">
        <v>926</v>
      </c>
      <c r="C927" t="s">
        <v>752</v>
      </c>
      <c r="D927" t="s">
        <v>42</v>
      </c>
      <c r="E927">
        <v>2018</v>
      </c>
      <c r="F927" t="s">
        <v>45</v>
      </c>
      <c r="G927" t="s">
        <v>21</v>
      </c>
      <c r="H927" t="s">
        <v>15</v>
      </c>
      <c r="I927" t="s">
        <v>46</v>
      </c>
      <c r="J927" s="1">
        <v>7.2317217000000003E-2</v>
      </c>
      <c r="L927">
        <v>160.792</v>
      </c>
      <c r="M927">
        <v>4.5</v>
      </c>
    </row>
    <row r="928" spans="1:13" x14ac:dyDescent="0.3">
      <c r="A928" t="s">
        <v>17</v>
      </c>
      <c r="B928">
        <v>927</v>
      </c>
      <c r="C928" t="s">
        <v>241</v>
      </c>
      <c r="D928" t="s">
        <v>42</v>
      </c>
      <c r="E928">
        <v>2018</v>
      </c>
      <c r="F928" t="s">
        <v>45</v>
      </c>
      <c r="G928" t="s">
        <v>21</v>
      </c>
      <c r="H928" t="s">
        <v>15</v>
      </c>
      <c r="I928" t="s">
        <v>46</v>
      </c>
      <c r="J928" s="1">
        <v>5.911748E-2</v>
      </c>
      <c r="L928">
        <v>181.5976</v>
      </c>
      <c r="M928">
        <v>4.5</v>
      </c>
    </row>
    <row r="929" spans="1:13" x14ac:dyDescent="0.3">
      <c r="A929" t="s">
        <v>17</v>
      </c>
      <c r="B929">
        <v>928</v>
      </c>
      <c r="C929" t="s">
        <v>753</v>
      </c>
      <c r="D929" t="s">
        <v>42</v>
      </c>
      <c r="E929">
        <v>2018</v>
      </c>
      <c r="F929" t="s">
        <v>45</v>
      </c>
      <c r="G929" t="s">
        <v>21</v>
      </c>
      <c r="H929" t="s">
        <v>15</v>
      </c>
      <c r="I929" t="s">
        <v>46</v>
      </c>
      <c r="J929" s="1">
        <v>9.370568E-2</v>
      </c>
      <c r="L929">
        <v>253.8698</v>
      </c>
      <c r="M929">
        <v>4.5</v>
      </c>
    </row>
    <row r="930" spans="1:13" x14ac:dyDescent="0.3">
      <c r="A930" t="s">
        <v>17</v>
      </c>
      <c r="B930">
        <v>929</v>
      </c>
      <c r="C930" t="s">
        <v>754</v>
      </c>
      <c r="D930" t="s">
        <v>64</v>
      </c>
      <c r="E930">
        <v>2018</v>
      </c>
      <c r="F930" t="s">
        <v>45</v>
      </c>
      <c r="G930" t="s">
        <v>21</v>
      </c>
      <c r="H930" t="s">
        <v>15</v>
      </c>
      <c r="I930" t="s">
        <v>46</v>
      </c>
      <c r="J930" s="1">
        <v>3.1186800000000001E-2</v>
      </c>
      <c r="L930">
        <v>39.548000000000002</v>
      </c>
      <c r="M930">
        <v>4.5</v>
      </c>
    </row>
    <row r="931" spans="1:13" x14ac:dyDescent="0.3">
      <c r="A931" t="s">
        <v>10</v>
      </c>
      <c r="B931">
        <v>930</v>
      </c>
      <c r="C931" t="s">
        <v>755</v>
      </c>
      <c r="D931" t="s">
        <v>95</v>
      </c>
      <c r="E931">
        <v>2018</v>
      </c>
      <c r="F931" t="s">
        <v>45</v>
      </c>
      <c r="G931" t="s">
        <v>21</v>
      </c>
      <c r="H931" t="s">
        <v>15</v>
      </c>
      <c r="I931" t="s">
        <v>46</v>
      </c>
      <c r="J931" s="1">
        <v>2.524761E-2</v>
      </c>
      <c r="L931">
        <v>81.993399999999994</v>
      </c>
      <c r="M931">
        <v>4.5</v>
      </c>
    </row>
    <row r="932" spans="1:13" x14ac:dyDescent="0.3">
      <c r="A932" t="s">
        <v>10</v>
      </c>
      <c r="B932">
        <v>931</v>
      </c>
      <c r="C932" t="s">
        <v>725</v>
      </c>
      <c r="D932" t="s">
        <v>28</v>
      </c>
      <c r="E932">
        <v>2018</v>
      </c>
      <c r="F932" t="s">
        <v>45</v>
      </c>
      <c r="G932" t="s">
        <v>21</v>
      </c>
      <c r="H932" t="s">
        <v>15</v>
      </c>
      <c r="I932" t="s">
        <v>46</v>
      </c>
      <c r="J932" s="1">
        <v>4.6408928000000002E-2</v>
      </c>
      <c r="L932">
        <v>153.2998</v>
      </c>
      <c r="M932">
        <v>4.5</v>
      </c>
    </row>
    <row r="933" spans="1:13" x14ac:dyDescent="0.3">
      <c r="A933" t="s">
        <v>10</v>
      </c>
      <c r="B933">
        <v>932</v>
      </c>
      <c r="C933" t="s">
        <v>756</v>
      </c>
      <c r="D933" t="s">
        <v>24</v>
      </c>
      <c r="E933">
        <v>2018</v>
      </c>
      <c r="F933" t="s">
        <v>45</v>
      </c>
      <c r="G933" t="s">
        <v>21</v>
      </c>
      <c r="H933" t="s">
        <v>15</v>
      </c>
      <c r="I933" t="s">
        <v>46</v>
      </c>
      <c r="J933" s="1">
        <v>7.9954799999999993E-3</v>
      </c>
      <c r="L933">
        <v>78.561800000000005</v>
      </c>
      <c r="M933">
        <v>4.5</v>
      </c>
    </row>
    <row r="934" spans="1:13" x14ac:dyDescent="0.3">
      <c r="A934" t="s">
        <v>10</v>
      </c>
      <c r="B934">
        <v>933</v>
      </c>
      <c r="C934" t="s">
        <v>757</v>
      </c>
      <c r="D934" t="s">
        <v>24</v>
      </c>
      <c r="E934">
        <v>2018</v>
      </c>
      <c r="F934" t="s">
        <v>45</v>
      </c>
      <c r="G934" t="s">
        <v>21</v>
      </c>
      <c r="H934" t="s">
        <v>15</v>
      </c>
      <c r="I934" t="s">
        <v>46</v>
      </c>
      <c r="J934" s="1">
        <v>4.1273391E-2</v>
      </c>
      <c r="L934">
        <v>91.680400000000006</v>
      </c>
      <c r="M934">
        <v>4.5</v>
      </c>
    </row>
    <row r="935" spans="1:13" x14ac:dyDescent="0.3">
      <c r="A935" t="s">
        <v>10</v>
      </c>
      <c r="B935">
        <v>934</v>
      </c>
      <c r="C935" t="s">
        <v>758</v>
      </c>
      <c r="D935" t="s">
        <v>24</v>
      </c>
      <c r="E935">
        <v>2018</v>
      </c>
      <c r="F935" t="s">
        <v>45</v>
      </c>
      <c r="G935" t="s">
        <v>21</v>
      </c>
      <c r="H935" t="s">
        <v>15</v>
      </c>
      <c r="I935" t="s">
        <v>46</v>
      </c>
      <c r="J935" s="1">
        <v>4.2270751000000002E-2</v>
      </c>
      <c r="L935">
        <v>162.52099999999999</v>
      </c>
      <c r="M935">
        <v>4.5</v>
      </c>
    </row>
    <row r="936" spans="1:13" x14ac:dyDescent="0.3">
      <c r="A936" t="s">
        <v>10</v>
      </c>
      <c r="B936">
        <v>935</v>
      </c>
      <c r="C936" t="s">
        <v>759</v>
      </c>
      <c r="D936" t="s">
        <v>12</v>
      </c>
      <c r="E936">
        <v>2018</v>
      </c>
      <c r="F936" t="s">
        <v>45</v>
      </c>
      <c r="G936" t="s">
        <v>21</v>
      </c>
      <c r="H936" t="s">
        <v>15</v>
      </c>
      <c r="I936" t="s">
        <v>46</v>
      </c>
      <c r="J936" s="1">
        <v>2.8842331999999998E-2</v>
      </c>
      <c r="L936">
        <v>81.495999999999995</v>
      </c>
      <c r="M936">
        <v>4.5</v>
      </c>
    </row>
    <row r="937" spans="1:13" x14ac:dyDescent="0.3">
      <c r="A937" t="s">
        <v>10</v>
      </c>
      <c r="B937">
        <v>936</v>
      </c>
      <c r="C937" t="s">
        <v>760</v>
      </c>
      <c r="D937" t="s">
        <v>48</v>
      </c>
      <c r="E937">
        <v>2018</v>
      </c>
      <c r="F937" t="s">
        <v>45</v>
      </c>
      <c r="G937" t="s">
        <v>21</v>
      </c>
      <c r="H937" t="s">
        <v>15</v>
      </c>
      <c r="I937" t="s">
        <v>46</v>
      </c>
      <c r="J937" s="1">
        <v>1.3951504E-2</v>
      </c>
      <c r="L937">
        <v>199.9084</v>
      </c>
      <c r="M937">
        <v>4.5</v>
      </c>
    </row>
    <row r="938" spans="1:13" x14ac:dyDescent="0.3">
      <c r="A938" t="s">
        <v>10</v>
      </c>
      <c r="B938">
        <v>937</v>
      </c>
      <c r="C938" t="s">
        <v>761</v>
      </c>
      <c r="D938" t="s">
        <v>32</v>
      </c>
      <c r="E938">
        <v>2018</v>
      </c>
      <c r="F938" t="s">
        <v>45</v>
      </c>
      <c r="G938" t="s">
        <v>21</v>
      </c>
      <c r="H938" t="s">
        <v>15</v>
      </c>
      <c r="I938" t="s">
        <v>46</v>
      </c>
      <c r="J938" s="1">
        <v>4.4767031999999998E-2</v>
      </c>
      <c r="L938">
        <v>173.7054</v>
      </c>
      <c r="M938">
        <v>4.5</v>
      </c>
    </row>
    <row r="939" spans="1:13" x14ac:dyDescent="0.3">
      <c r="A939" t="s">
        <v>35</v>
      </c>
      <c r="B939">
        <v>938</v>
      </c>
      <c r="C939" t="s">
        <v>477</v>
      </c>
      <c r="D939" t="s">
        <v>95</v>
      </c>
      <c r="E939">
        <v>2018</v>
      </c>
      <c r="F939" t="s">
        <v>45</v>
      </c>
      <c r="G939" t="s">
        <v>21</v>
      </c>
      <c r="H939" t="s">
        <v>15</v>
      </c>
      <c r="I939" t="s">
        <v>46</v>
      </c>
      <c r="J939" s="1">
        <v>3.7315468999999997E-2</v>
      </c>
      <c r="L939">
        <v>50.003399999999999</v>
      </c>
      <c r="M939">
        <v>4.5</v>
      </c>
    </row>
    <row r="940" spans="1:13" x14ac:dyDescent="0.3">
      <c r="A940" t="s">
        <v>35</v>
      </c>
      <c r="B940">
        <v>939</v>
      </c>
      <c r="C940" t="s">
        <v>762</v>
      </c>
      <c r="D940" t="s">
        <v>57</v>
      </c>
      <c r="E940">
        <v>2018</v>
      </c>
      <c r="F940" t="s">
        <v>45</v>
      </c>
      <c r="G940" t="s">
        <v>21</v>
      </c>
      <c r="H940" t="s">
        <v>15</v>
      </c>
      <c r="I940" t="s">
        <v>46</v>
      </c>
      <c r="J940" s="1">
        <v>2.4407061000000001E-2</v>
      </c>
      <c r="L940">
        <v>102.33320000000001</v>
      </c>
      <c r="M940">
        <v>4.5</v>
      </c>
    </row>
    <row r="941" spans="1:13" x14ac:dyDescent="0.3">
      <c r="A941" t="s">
        <v>35</v>
      </c>
      <c r="B941">
        <v>940</v>
      </c>
      <c r="C941" t="s">
        <v>763</v>
      </c>
      <c r="D941" t="s">
        <v>19</v>
      </c>
      <c r="E941">
        <v>2018</v>
      </c>
      <c r="F941" t="s">
        <v>45</v>
      </c>
      <c r="G941" t="s">
        <v>21</v>
      </c>
      <c r="H941" t="s">
        <v>15</v>
      </c>
      <c r="I941" t="s">
        <v>46</v>
      </c>
      <c r="J941" s="1">
        <v>2.0876485E-2</v>
      </c>
      <c r="L941">
        <v>133.79419999999999</v>
      </c>
      <c r="M941">
        <v>4.5</v>
      </c>
    </row>
    <row r="942" spans="1:13" x14ac:dyDescent="0.3">
      <c r="A942" t="s">
        <v>10</v>
      </c>
      <c r="B942">
        <v>941</v>
      </c>
      <c r="C942" t="s">
        <v>499</v>
      </c>
      <c r="D942" t="s">
        <v>67</v>
      </c>
      <c r="E942">
        <v>2018</v>
      </c>
      <c r="F942" t="s">
        <v>45</v>
      </c>
      <c r="G942" t="s">
        <v>21</v>
      </c>
      <c r="H942" t="s">
        <v>15</v>
      </c>
      <c r="I942" t="s">
        <v>46</v>
      </c>
      <c r="J942" s="1">
        <v>6.7624437999999995E-2</v>
      </c>
      <c r="L942">
        <v>120.944</v>
      </c>
      <c r="M942">
        <v>4.5</v>
      </c>
    </row>
    <row r="943" spans="1:13" x14ac:dyDescent="0.3">
      <c r="A943" t="s">
        <v>17</v>
      </c>
      <c r="B943">
        <v>942</v>
      </c>
      <c r="C943" t="s">
        <v>692</v>
      </c>
      <c r="D943" t="s">
        <v>42</v>
      </c>
      <c r="E943">
        <v>2014</v>
      </c>
      <c r="F943" t="s">
        <v>29</v>
      </c>
      <c r="G943" t="s">
        <v>21</v>
      </c>
      <c r="H943" t="s">
        <v>30</v>
      </c>
      <c r="I943" t="s">
        <v>16</v>
      </c>
      <c r="J943" s="1">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s="1">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s="1">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s="1">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s="1">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s="1">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s="1">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s="1">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s="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s="1">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s="1">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s="1">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s="1">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s="1">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s="1">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s="1">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s="1">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s="1">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s="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s="1">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s="1">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s="1">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s="1">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s="1">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s="1">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s="1">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s="1">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s="1">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s="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s="1">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s="1">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s="1">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s="1">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s="1">
        <v>0</v>
      </c>
      <c r="L976">
        <v>154.63140000000001</v>
      </c>
      <c r="M976">
        <v>4.4000000000000004</v>
      </c>
    </row>
    <row r="977" spans="1:13" x14ac:dyDescent="0.3">
      <c r="A977" t="s">
        <v>10</v>
      </c>
      <c r="B977">
        <v>976</v>
      </c>
      <c r="C977" t="s">
        <v>192</v>
      </c>
      <c r="D977" t="s">
        <v>153</v>
      </c>
      <c r="E977">
        <v>2017</v>
      </c>
      <c r="F977" t="s">
        <v>50</v>
      </c>
      <c r="G977" t="s">
        <v>34</v>
      </c>
      <c r="H977" t="s">
        <v>26</v>
      </c>
      <c r="I977" t="s">
        <v>16</v>
      </c>
      <c r="J977" s="1">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s="1">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s="1">
        <v>0</v>
      </c>
      <c r="K979">
        <v>9.5</v>
      </c>
      <c r="L979">
        <v>110.4228</v>
      </c>
      <c r="M979">
        <v>4.4000000000000004</v>
      </c>
    </row>
    <row r="980" spans="1:13" x14ac:dyDescent="0.3">
      <c r="A980" t="s">
        <v>17</v>
      </c>
      <c r="B980">
        <v>979</v>
      </c>
      <c r="C980" t="s">
        <v>787</v>
      </c>
      <c r="D980" t="s">
        <v>67</v>
      </c>
      <c r="E980">
        <v>2015</v>
      </c>
      <c r="F980" t="s">
        <v>33</v>
      </c>
      <c r="G980" t="s">
        <v>34</v>
      </c>
      <c r="H980" t="s">
        <v>15</v>
      </c>
      <c r="I980" t="s">
        <v>16</v>
      </c>
      <c r="J980" s="1">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s="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s="1">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s="1">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s="1">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s="1">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s="1">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s="1">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s="1">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s="1">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s="1">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s="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s="1">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s="1">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s="1">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s="1">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s="1">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s="1">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s="1">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s="1">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s="1">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s="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s="1">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s="1">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s="1">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s="1">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s="1">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s="1">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s="1">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s="1">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s="1">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s="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s="1">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s="1">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s="1">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s="1">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s="1">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s="1">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s="1">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s="1">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s="1">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s="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s="1">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s="1">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s="1">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s="1">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s="1">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s="1">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s="1">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s="1">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s="1">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s="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s="1">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s="1">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s="1">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s="1">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s="1">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s="1">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s="1">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s="1">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s="1">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s="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s="1">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s="1">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s="1">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s="1">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s="1">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s="1">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s="1">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s="1">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s="1">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s="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s="1">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s="1">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s="1">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s="1">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s="1">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s="1">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s="1">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s="1">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s="1">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s="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s="1">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s="1">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s="1">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s="1">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s="1">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s="1">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s="1">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s="1">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s="1">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s="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s="1">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s="1">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s="1">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s="1">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s="1">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s="1">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s="1">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s="1">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s="1">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s="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s="1">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s="1">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s="1">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s="1">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s="1">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s="1">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s="1">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s="1">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s="1">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s="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s="1">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s="1">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s="1">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s="1">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s="1">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s="1">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s="1">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s="1">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s="1">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s="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s="1">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s="1">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s="1">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s="1">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s="1">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s="1">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s="1">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s="1">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s="1">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s="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s="1">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s="1">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s="1">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s="1">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s="1">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s="1">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s="1">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s="1">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s="1">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s="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s="1">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s="1">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s="1">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s="1">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s="1">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s="1">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s="1">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s="1">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s="1">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s="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s="1">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s="1">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s="1">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s="1">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s="1">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s="1">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s="1">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s="1">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s="1">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s="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s="1">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s="1">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s="1">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s="1">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s="1">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s="1">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s="1">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s="1">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s="1">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s="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s="1">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s="1">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s="1">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s="1">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s="1">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s="1">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s="1">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s="1">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s="1">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s="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s="1">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s="1">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s="1">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s="1">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s="1">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s="1">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s="1">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s="1">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s="1">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s="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s="1">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s="1">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s="1">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s="1">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s="1">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s="1">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s="1">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s="1">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s="1">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s="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s="1">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s="1">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s="1">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s="1">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s="1">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s="1">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s="1">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s="1">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s="1">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s="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s="1">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s="1">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s="1">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s="1">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s="1">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s="1">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s="1">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s="1">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s="1">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s="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s="1">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s="1">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s="1">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s="1">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s="1">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s="1">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s="1">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s="1">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s="1">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s="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s="1">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s="1">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s="1">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s="1">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s="1">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s="1">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s="1">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s="1">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s="1">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s="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s="1">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s="1">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s="1">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s="1">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s="1">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s="1">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s="1">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s="1">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s="1">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s="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s="1">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s="1">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s="1">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s="1">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s="1">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s="1">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s="1">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s="1">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s="1">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s="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s="1">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s="1">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s="1">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s="1">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s="1">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s="1">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s="1">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s="1">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s="1">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s="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s="1">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s="1">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s="1">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s="1">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s="1">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s="1">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s="1">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s="1">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s="1">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s="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s="1">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s="1">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s="1">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s="1">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s="1">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s="1">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s="1">
        <v>0</v>
      </c>
      <c r="L1268">
        <v>125.173</v>
      </c>
      <c r="M1268">
        <v>4.4000000000000004</v>
      </c>
    </row>
    <row r="1269" spans="1:13" x14ac:dyDescent="0.3">
      <c r="A1269" t="s">
        <v>17</v>
      </c>
      <c r="B1269">
        <v>1268</v>
      </c>
      <c r="C1269" t="s">
        <v>889</v>
      </c>
      <c r="D1269" t="s">
        <v>19</v>
      </c>
      <c r="E1269">
        <v>2018</v>
      </c>
      <c r="F1269" t="s">
        <v>45</v>
      </c>
      <c r="G1269" t="s">
        <v>21</v>
      </c>
      <c r="H1269" t="s">
        <v>15</v>
      </c>
      <c r="I1269" t="s">
        <v>46</v>
      </c>
      <c r="J1269" s="1">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s="1">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s="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s="1">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s="1">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s="1">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s="1">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s="1">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s="1">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s="1">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s="1">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s="1">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s="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s="1">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s="1">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s="1">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s="1">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s="1">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s="1">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s="1">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s="1">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s="1">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s="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s="1">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s="1">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s="1">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s="1">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s="1">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s="1">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s="1">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s="1">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s="1">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s="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s="1">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s="1">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s="1">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s="1">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s="1">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s="1">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s="1">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s="1">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s="1">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s="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s="1">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s="1">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s="1">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s="1">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s="1">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s="1">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s="1">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s="1">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s="1">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s="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s="1">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s="1">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s="1">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s="1">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s="1">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s="1">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s="1">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s="1">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s="1">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s="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s="1">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s="1">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s="1">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s="1">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s="1">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s="1">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s="1">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s="1">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s="1">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s="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s="1">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s="1">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s="1">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s="1">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s="1">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s="1">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s="1">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s="1">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s="1">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s="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s="1">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s="1">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s="1">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s="1">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s="1">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s="1">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s="1">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s="1">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s="1">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s="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s="1">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s="1">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s="1">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s="1">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s="1">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s="1">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s="1">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s="1">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s="1">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s="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s="1">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s="1">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s="1">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s="1">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s="1">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s="1">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s="1">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s="1">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s="1">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s="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s="1">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s="1">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s="1">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s="1">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s="1">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s="1">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s="1">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s="1">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s="1">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s="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s="1">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s="1">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s="1">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s="1">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s="1">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s="1">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s="1">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s="1">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s="1">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s="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s="1">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s="1">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s="1">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s="1">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s="1">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s="1">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s="1">
        <v>0</v>
      </c>
      <c r="K1408">
        <v>6.78</v>
      </c>
      <c r="L1408">
        <v>95.012</v>
      </c>
      <c r="M1408">
        <v>4.3</v>
      </c>
    </row>
    <row r="1409" spans="1:13" x14ac:dyDescent="0.3">
      <c r="A1409" t="s">
        <v>10</v>
      </c>
      <c r="B1409">
        <v>1408</v>
      </c>
      <c r="C1409" t="s">
        <v>934</v>
      </c>
      <c r="D1409" t="s">
        <v>95</v>
      </c>
      <c r="E1409">
        <v>2012</v>
      </c>
      <c r="F1409" t="s">
        <v>13</v>
      </c>
      <c r="G1409" t="s">
        <v>14</v>
      </c>
      <c r="H1409" t="s">
        <v>15</v>
      </c>
      <c r="I1409" t="s">
        <v>16</v>
      </c>
      <c r="J1409" s="1">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s="1">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s="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s="1">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s="1">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s="1">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s="1">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s="1">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s="1">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s="1">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s="1">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s="1">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s="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s="1">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s="1">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s="1">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s="1">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s="1">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s="1">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s="1">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s="1">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s="1">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s="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s="1">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s="1">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s="1">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s="1">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s="1">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s="1">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s="1">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s="1">
        <v>0.208987123</v>
      </c>
      <c r="L1439">
        <v>106.0596</v>
      </c>
      <c r="M1439">
        <v>4.3</v>
      </c>
    </row>
    <row r="1440" spans="1:13" x14ac:dyDescent="0.3">
      <c r="A1440" t="s">
        <v>17</v>
      </c>
      <c r="B1440">
        <v>1439</v>
      </c>
      <c r="C1440" t="s">
        <v>633</v>
      </c>
      <c r="D1440" t="s">
        <v>57</v>
      </c>
      <c r="E1440">
        <v>2018</v>
      </c>
      <c r="F1440" t="s">
        <v>138</v>
      </c>
      <c r="G1440" t="s">
        <v>14</v>
      </c>
      <c r="H1440" t="s">
        <v>26</v>
      </c>
      <c r="I1440" t="s">
        <v>40</v>
      </c>
      <c r="J1440" s="1">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s="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s="1">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s="1">
        <v>0</v>
      </c>
      <c r="L1443">
        <v>109.9254</v>
      </c>
      <c r="M1443">
        <v>4.3</v>
      </c>
    </row>
    <row r="1444" spans="1:13" x14ac:dyDescent="0.3">
      <c r="A1444" t="s">
        <v>17</v>
      </c>
      <c r="B1444">
        <v>1443</v>
      </c>
      <c r="C1444" t="s">
        <v>345</v>
      </c>
      <c r="D1444" t="s">
        <v>24</v>
      </c>
      <c r="E1444">
        <v>2018</v>
      </c>
      <c r="F1444" t="s">
        <v>138</v>
      </c>
      <c r="G1444" t="s">
        <v>14</v>
      </c>
      <c r="H1444" t="s">
        <v>26</v>
      </c>
      <c r="I1444" t="s">
        <v>40</v>
      </c>
      <c r="J1444" s="1">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s="1">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s="1">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s="1">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s="1">
        <v>0</v>
      </c>
      <c r="L1448">
        <v>40.347999999999999</v>
      </c>
      <c r="M1448">
        <v>4.3</v>
      </c>
    </row>
    <row r="1449" spans="1:13" x14ac:dyDescent="0.3">
      <c r="A1449" t="s">
        <v>17</v>
      </c>
      <c r="B1449">
        <v>1448</v>
      </c>
      <c r="C1449" t="s">
        <v>473</v>
      </c>
      <c r="D1449" t="s">
        <v>19</v>
      </c>
      <c r="E1449">
        <v>2018</v>
      </c>
      <c r="F1449" t="s">
        <v>138</v>
      </c>
      <c r="G1449" t="s">
        <v>14</v>
      </c>
      <c r="H1449" t="s">
        <v>26</v>
      </c>
      <c r="I1449" t="s">
        <v>40</v>
      </c>
      <c r="J1449" s="1">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s="1">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s="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s="1">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s="1">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s="1">
        <v>0.13027716</v>
      </c>
      <c r="L1454">
        <v>228.001</v>
      </c>
      <c r="M1454">
        <v>4.3</v>
      </c>
    </row>
    <row r="1455" spans="1:13" x14ac:dyDescent="0.3">
      <c r="A1455" t="s">
        <v>17</v>
      </c>
      <c r="B1455">
        <v>1454</v>
      </c>
      <c r="C1455" t="s">
        <v>1024</v>
      </c>
      <c r="D1455" t="s">
        <v>54</v>
      </c>
      <c r="E1455">
        <v>2018</v>
      </c>
      <c r="F1455" t="s">
        <v>138</v>
      </c>
      <c r="G1455" t="s">
        <v>14</v>
      </c>
      <c r="H1455" t="s">
        <v>26</v>
      </c>
      <c r="I1455" t="s">
        <v>40</v>
      </c>
      <c r="J1455" s="1">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s="1">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s="1">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s="1">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s="1">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s="1">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s="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s="1">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s="1">
        <v>0</v>
      </c>
      <c r="L1463">
        <v>55.9298</v>
      </c>
      <c r="M1463">
        <v>4.3</v>
      </c>
    </row>
    <row r="1464" spans="1:13" x14ac:dyDescent="0.3">
      <c r="A1464" t="s">
        <v>10</v>
      </c>
      <c r="B1464">
        <v>1463</v>
      </c>
      <c r="C1464" t="s">
        <v>190</v>
      </c>
      <c r="D1464" t="s">
        <v>24</v>
      </c>
      <c r="E1464">
        <v>2018</v>
      </c>
      <c r="F1464" t="s">
        <v>138</v>
      </c>
      <c r="G1464" t="s">
        <v>14</v>
      </c>
      <c r="H1464" t="s">
        <v>26</v>
      </c>
      <c r="I1464" t="s">
        <v>40</v>
      </c>
      <c r="J1464" s="1">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s="1">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s="1">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s="1">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s="1">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s="1">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s="1">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s="1">
        <v>7.8758649E-2</v>
      </c>
      <c r="L1471">
        <v>103.0016</v>
      </c>
      <c r="M1471">
        <v>4.3</v>
      </c>
    </row>
    <row r="1472" spans="1:13" x14ac:dyDescent="0.3">
      <c r="A1472" t="s">
        <v>10</v>
      </c>
      <c r="B1472">
        <v>1471</v>
      </c>
      <c r="C1472" t="s">
        <v>1030</v>
      </c>
      <c r="D1472" t="s">
        <v>48</v>
      </c>
      <c r="E1472">
        <v>2018</v>
      </c>
      <c r="F1472" t="s">
        <v>138</v>
      </c>
      <c r="G1472" t="s">
        <v>14</v>
      </c>
      <c r="H1472" t="s">
        <v>26</v>
      </c>
      <c r="I1472" t="s">
        <v>40</v>
      </c>
      <c r="J1472" s="1">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s="1">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s="1">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s="1">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s="1">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s="1">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s="1">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s="1">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s="1">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s="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s="1">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s="1">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s="1">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s="1">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s="1">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s="1">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s="1">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s="1">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s="1">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s="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s="1">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s="1">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s="1">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s="1">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s="1">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s="1">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s="1">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s="1">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s="1">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s="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s="1">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s="1">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s="1">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s="1">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s="1">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s="1">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s="1">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s="1">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s="1">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s="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s="1">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s="1">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s="1">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s="1">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s="1">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s="1">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s="1">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s="1">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s="1">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s="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s="1">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s="1">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s="1">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s="1">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s="1">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s="1">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s="1">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s="1">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s="1">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s="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s="1">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s="1">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s="1">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s="1">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s="1">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s="1">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s="1">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s="1">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s="1">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s="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s="1">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s="1">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s="1">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s="1">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s="1">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s="1">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s="1">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s="1">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s="1">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s="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s="1">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s="1">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s="1">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s="1">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s="1">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s="1">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s="1">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s="1">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s="1">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s="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s="1">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s="1">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s="1">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s="1">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s="1">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s="1">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s="1">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s="1">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s="1">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s="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s="1">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s="1">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s="1">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s="1">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s="1">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s="1">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s="1">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s="1">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s="1">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s="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s="1">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s="1">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s="1">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s="1">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s="1">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s="1">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s="1">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s="1">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s="1">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s="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s="1">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s="1">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s="1">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s="1">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s="1">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s="1">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s="1">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s="1">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s="1">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s="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s="1">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s="1">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s="1">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s="1">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s="1">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s="1">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s="1">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s="1">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s="1">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s="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s="1">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s="1">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s="1">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s="1">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s="1">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s="1">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s="1">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s="1">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s="1">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s="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s="1">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s="1">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s="1">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s="1">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s="1">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s="1">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s="1">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s="1">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s="1">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s="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s="1">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s="1">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s="1">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s="1">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s="1">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s="1">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s="1">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s="1">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s="1">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s="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s="1">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s="1">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s="1">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s="1">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s="1">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s="1">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s="1">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s="1">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s="1">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s="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s="1">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s="1">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s="1">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s="1">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s="1">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s="1">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s="1">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s="1">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s="1">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s="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s="1">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s="1">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s="1">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s="1">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s="1">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s="1">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s="1">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s="1">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s="1">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s="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s="1">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s="1">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s="1">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s="1">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s="1">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s="1">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s="1">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s="1">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s="1">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s="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s="1">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s="1">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s="1">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s="1">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s="1">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s="1">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s="1">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s="1">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s="1">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s="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s="1">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s="1">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s="1">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s="1">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s="1">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s="1">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s="1">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s="1">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s="1">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s="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s="1">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s="1">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s="1">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s="1">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s="1">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s="1">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s="1">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s="1">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s="1">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s="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s="1">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s="1">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s="1">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s="1">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s="1">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s="1">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s="1">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s="1">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s="1">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s="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s="1">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s="1">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s="1">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s="1">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s="1">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s="1">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s="1">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s="1">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s="1">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s="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s="1">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s="1">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s="1">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s="1">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s="1">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s="1">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s="1">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s="1">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s="1">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s="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s="1">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s="1">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s="1">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s="1">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s="1">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s="1">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s="1">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s="1">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s="1">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s="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s="1">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s="1">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s="1">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s="1">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s="1">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s="1">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s="1">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s="1">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s="1">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s="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s="1">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s="1">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s="1">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s="1">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s="1">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s="1">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s="1">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s="1">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s="1">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s="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s="1">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s="1">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s="1">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s="1">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s="1">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s="1">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s="1">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s="1">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s="1">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s="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s="1">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s="1">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s="1">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s="1">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s="1">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s="1">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s="1">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s="1">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s="1">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s="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s="1">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s="1">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s="1">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s="1">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s="1">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s="1">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s="1">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s="1">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s="1">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s="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s="1">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s="1">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s="1">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s="1">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s="1">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s="1">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s="1">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s="1">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s="1">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s="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s="1">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s="1">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s="1">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s="1">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s="1">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s="1">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s="1">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s="1">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s="1">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s="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s="1">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s="1">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s="1">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s="1">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s="1">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s="1">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s="1">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s="1">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s="1">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s="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s="1">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s="1">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s="1">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s="1">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s="1">
        <v>0</v>
      </c>
      <c r="K1836">
        <v>20</v>
      </c>
      <c r="L1836">
        <v>43.4086</v>
      </c>
      <c r="M1836">
        <v>4.3</v>
      </c>
    </row>
    <row r="1837" spans="1:13" x14ac:dyDescent="0.3">
      <c r="A1837" t="s">
        <v>17</v>
      </c>
      <c r="B1837">
        <v>1836</v>
      </c>
      <c r="C1837" t="s">
        <v>433</v>
      </c>
      <c r="D1837" t="s">
        <v>28</v>
      </c>
      <c r="E1837">
        <v>2022</v>
      </c>
      <c r="F1837" t="s">
        <v>20</v>
      </c>
      <c r="G1837" t="s">
        <v>21</v>
      </c>
      <c r="H1837" t="s">
        <v>15</v>
      </c>
      <c r="I1837" t="s">
        <v>22</v>
      </c>
      <c r="J1837" s="1">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s="1">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s="1">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s="1">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s="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s="1">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s="1">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s="1">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s="1">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s="1">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s="1">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s="1">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s="1">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s="1">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s="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s="1">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s="1">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s="1">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s="1">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s="1">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s="1">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s="1">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s="1">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s="1">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s="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s="1">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s="1">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s="1">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s="1">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s="1">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s="1">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s="1">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s="1">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s="1">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s="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s="1">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s="1">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s="1">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s="1">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s="1">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s="1">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s="1">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s="1">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s="1">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s="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s="1">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s="1">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s="1">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s="1">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s="1">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s="1">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s="1">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s="1">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s="1">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s="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s="1">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s="1">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s="1">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s="1">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s="1">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s="1">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s="1">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s="1">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s="1">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s="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s="1">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s="1">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s="1">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s="1">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s="1">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s="1">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s="1">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s="1">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s="1">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s="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s="1">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s="1">
        <v>0</v>
      </c>
      <c r="L1913">
        <v>245.01439999999999</v>
      </c>
      <c r="M1913">
        <v>4.3</v>
      </c>
    </row>
    <row r="1914" spans="1:13" x14ac:dyDescent="0.3">
      <c r="A1914" t="s">
        <v>17</v>
      </c>
      <c r="B1914">
        <v>1913</v>
      </c>
      <c r="C1914" t="s">
        <v>1185</v>
      </c>
      <c r="D1914" t="s">
        <v>12</v>
      </c>
      <c r="E1914">
        <v>2018</v>
      </c>
      <c r="F1914" t="s">
        <v>45</v>
      </c>
      <c r="G1914" t="s">
        <v>21</v>
      </c>
      <c r="H1914" t="s">
        <v>15</v>
      </c>
      <c r="I1914" t="s">
        <v>46</v>
      </c>
      <c r="J1914" s="1">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s="1">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s="1">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s="1">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s="1">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s="1">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s="1">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s="1">
        <v>0.116762173</v>
      </c>
      <c r="L1921">
        <v>198.9768</v>
      </c>
      <c r="M1921">
        <v>4.3</v>
      </c>
    </row>
    <row r="1922" spans="1:13" x14ac:dyDescent="0.3">
      <c r="A1922" t="s">
        <v>17</v>
      </c>
      <c r="B1922">
        <v>1921</v>
      </c>
      <c r="C1922" t="s">
        <v>165</v>
      </c>
      <c r="D1922" t="s">
        <v>28</v>
      </c>
      <c r="E1922">
        <v>2018</v>
      </c>
      <c r="F1922" t="s">
        <v>45</v>
      </c>
      <c r="G1922" t="s">
        <v>21</v>
      </c>
      <c r="H1922" t="s">
        <v>15</v>
      </c>
      <c r="I1922" t="s">
        <v>46</v>
      </c>
      <c r="J1922" s="1">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s="1">
        <v>1.769927E-2</v>
      </c>
      <c r="L1923">
        <v>74.2012</v>
      </c>
      <c r="M1923">
        <v>4.3</v>
      </c>
    </row>
    <row r="1924" spans="1:13" x14ac:dyDescent="0.3">
      <c r="A1924" t="s">
        <v>17</v>
      </c>
      <c r="B1924">
        <v>1923</v>
      </c>
      <c r="C1924" t="s">
        <v>98</v>
      </c>
      <c r="D1924" t="s">
        <v>67</v>
      </c>
      <c r="E1924">
        <v>2018</v>
      </c>
      <c r="F1924" t="s">
        <v>45</v>
      </c>
      <c r="G1924" t="s">
        <v>21</v>
      </c>
      <c r="H1924" t="s">
        <v>15</v>
      </c>
      <c r="I1924" t="s">
        <v>46</v>
      </c>
      <c r="J1924" s="1">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s="1">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s="1">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s="1">
        <v>0</v>
      </c>
      <c r="L1927">
        <v>100.7042</v>
      </c>
      <c r="M1927">
        <v>4.3</v>
      </c>
    </row>
    <row r="1928" spans="1:13" x14ac:dyDescent="0.3">
      <c r="A1928" t="s">
        <v>17</v>
      </c>
      <c r="B1928">
        <v>1927</v>
      </c>
      <c r="C1928" t="s">
        <v>556</v>
      </c>
      <c r="D1928" t="s">
        <v>12</v>
      </c>
      <c r="E1928">
        <v>2018</v>
      </c>
      <c r="F1928" t="s">
        <v>45</v>
      </c>
      <c r="G1928" t="s">
        <v>21</v>
      </c>
      <c r="H1928" t="s">
        <v>15</v>
      </c>
      <c r="I1928" t="s">
        <v>46</v>
      </c>
      <c r="J1928" s="1">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s="1">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s="1">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s="1">
        <v>3.5183156E-2</v>
      </c>
      <c r="L1931">
        <v>37.8506</v>
      </c>
      <c r="M1931">
        <v>4.3</v>
      </c>
    </row>
    <row r="1932" spans="1:13" x14ac:dyDescent="0.3">
      <c r="A1932" t="s">
        <v>17</v>
      </c>
      <c r="B1932">
        <v>1931</v>
      </c>
      <c r="C1932" t="s">
        <v>1191</v>
      </c>
      <c r="D1932" t="s">
        <v>12</v>
      </c>
      <c r="E1932">
        <v>2018</v>
      </c>
      <c r="F1932" t="s">
        <v>45</v>
      </c>
      <c r="G1932" t="s">
        <v>21</v>
      </c>
      <c r="H1932" t="s">
        <v>15</v>
      </c>
      <c r="I1932" t="s">
        <v>46</v>
      </c>
      <c r="J1932" s="1">
        <v>2.0614212E-2</v>
      </c>
      <c r="L1932">
        <v>126.4046</v>
      </c>
      <c r="M1932">
        <v>4.3</v>
      </c>
    </row>
    <row r="1933" spans="1:13" x14ac:dyDescent="0.3">
      <c r="A1933" t="s">
        <v>17</v>
      </c>
      <c r="B1933">
        <v>1932</v>
      </c>
      <c r="C1933" t="s">
        <v>373</v>
      </c>
      <c r="D1933" t="s">
        <v>12</v>
      </c>
      <c r="E1933">
        <v>2018</v>
      </c>
      <c r="F1933" t="s">
        <v>45</v>
      </c>
      <c r="G1933" t="s">
        <v>21</v>
      </c>
      <c r="H1933" t="s">
        <v>15</v>
      </c>
      <c r="I1933" t="s">
        <v>46</v>
      </c>
      <c r="J1933" s="1">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s="1">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s="1">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s="1">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s="1">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s="1">
        <v>0.116366304</v>
      </c>
      <c r="L1938">
        <v>158.363</v>
      </c>
      <c r="M1938">
        <v>4.3</v>
      </c>
    </row>
    <row r="1939" spans="1:13" x14ac:dyDescent="0.3">
      <c r="A1939" t="s">
        <v>17</v>
      </c>
      <c r="B1939">
        <v>1938</v>
      </c>
      <c r="C1939" t="s">
        <v>76</v>
      </c>
      <c r="D1939" t="s">
        <v>19</v>
      </c>
      <c r="E1939">
        <v>2018</v>
      </c>
      <c r="F1939" t="s">
        <v>45</v>
      </c>
      <c r="G1939" t="s">
        <v>21</v>
      </c>
      <c r="H1939" t="s">
        <v>15</v>
      </c>
      <c r="I1939" t="s">
        <v>46</v>
      </c>
      <c r="J1939" s="1">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s="1">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s="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s="1">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s="1">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s="1">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s="1">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s="1">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s="1">
        <v>1.6653022E-2</v>
      </c>
      <c r="L1947">
        <v>139.518</v>
      </c>
      <c r="M1947">
        <v>4.3</v>
      </c>
    </row>
    <row r="1948" spans="1:13" x14ac:dyDescent="0.3">
      <c r="A1948" t="s">
        <v>17</v>
      </c>
      <c r="B1948">
        <v>1947</v>
      </c>
      <c r="C1948" t="s">
        <v>897</v>
      </c>
      <c r="D1948" t="s">
        <v>54</v>
      </c>
      <c r="E1948">
        <v>2018</v>
      </c>
      <c r="F1948" t="s">
        <v>45</v>
      </c>
      <c r="G1948" t="s">
        <v>21</v>
      </c>
      <c r="H1948" t="s">
        <v>15</v>
      </c>
      <c r="I1948" t="s">
        <v>46</v>
      </c>
      <c r="J1948" s="1">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s="1">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s="1">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s="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s="1">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s="1">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s="1">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s="1">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s="1">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s="1">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s="1">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s="1">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s="1">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s="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s="1">
        <v>4.368089E-2</v>
      </c>
      <c r="L1962">
        <v>110.157</v>
      </c>
      <c r="M1962">
        <v>4.3</v>
      </c>
    </row>
    <row r="1963" spans="1:13" x14ac:dyDescent="0.3">
      <c r="A1963" t="s">
        <v>10</v>
      </c>
      <c r="B1963">
        <v>1962</v>
      </c>
      <c r="C1963" t="s">
        <v>983</v>
      </c>
      <c r="D1963" t="s">
        <v>57</v>
      </c>
      <c r="E1963">
        <v>2018</v>
      </c>
      <c r="F1963" t="s">
        <v>45</v>
      </c>
      <c r="G1963" t="s">
        <v>21</v>
      </c>
      <c r="H1963" t="s">
        <v>15</v>
      </c>
      <c r="I1963" t="s">
        <v>46</v>
      </c>
      <c r="J1963" s="1">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s="1">
        <v>0</v>
      </c>
      <c r="L1964">
        <v>100.3674</v>
      </c>
      <c r="M1964">
        <v>4.3</v>
      </c>
    </row>
    <row r="1965" spans="1:13" x14ac:dyDescent="0.3">
      <c r="A1965" t="s">
        <v>10</v>
      </c>
      <c r="B1965">
        <v>1964</v>
      </c>
      <c r="C1965" t="s">
        <v>775</v>
      </c>
      <c r="D1965" t="s">
        <v>28</v>
      </c>
      <c r="E1965">
        <v>2018</v>
      </c>
      <c r="F1965" t="s">
        <v>45</v>
      </c>
      <c r="G1965" t="s">
        <v>21</v>
      </c>
      <c r="H1965" t="s">
        <v>15</v>
      </c>
      <c r="I1965" t="s">
        <v>46</v>
      </c>
      <c r="J1965" s="1">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s="1">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s="1">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s="1">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s="1">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s="1">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s="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s="1">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s="1">
        <v>8.7894475E-2</v>
      </c>
      <c r="L1973">
        <v>121.173</v>
      </c>
      <c r="M1973">
        <v>4.3</v>
      </c>
    </row>
    <row r="1974" spans="1:13" x14ac:dyDescent="0.3">
      <c r="A1974" t="s">
        <v>10</v>
      </c>
      <c r="B1974">
        <v>1973</v>
      </c>
      <c r="C1974" t="s">
        <v>839</v>
      </c>
      <c r="D1974" t="s">
        <v>48</v>
      </c>
      <c r="E1974">
        <v>2018</v>
      </c>
      <c r="F1974" t="s">
        <v>45</v>
      </c>
      <c r="G1974" t="s">
        <v>21</v>
      </c>
      <c r="H1974" t="s">
        <v>15</v>
      </c>
      <c r="I1974" t="s">
        <v>46</v>
      </c>
      <c r="J1974" s="1">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s="1">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s="1">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s="1">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s="1">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s="1">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s="1">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s="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s="1">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s="1">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s="1">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s="1">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s="1">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s="1">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s="1">
        <v>0</v>
      </c>
      <c r="K1988">
        <v>14</v>
      </c>
      <c r="L1988">
        <v>53.064</v>
      </c>
      <c r="M1988">
        <v>4.2</v>
      </c>
    </row>
    <row r="1989" spans="1:13" x14ac:dyDescent="0.3">
      <c r="A1989" t="s">
        <v>10</v>
      </c>
      <c r="B1989">
        <v>1988</v>
      </c>
      <c r="C1989" t="s">
        <v>1031</v>
      </c>
      <c r="D1989" t="s">
        <v>48</v>
      </c>
      <c r="E1989">
        <v>2014</v>
      </c>
      <c r="F1989" t="s">
        <v>29</v>
      </c>
      <c r="G1989" t="s">
        <v>21</v>
      </c>
      <c r="H1989" t="s">
        <v>30</v>
      </c>
      <c r="I1989" t="s">
        <v>16</v>
      </c>
      <c r="J1989" s="1">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s="1">
        <v>0.12847846199999999</v>
      </c>
      <c r="L1990">
        <v>117.944</v>
      </c>
      <c r="M1990">
        <v>4.2</v>
      </c>
    </row>
    <row r="1991" spans="1:13" x14ac:dyDescent="0.3">
      <c r="A1991" t="s">
        <v>10</v>
      </c>
      <c r="B1991">
        <v>1990</v>
      </c>
      <c r="C1991" t="s">
        <v>810</v>
      </c>
      <c r="D1991" t="s">
        <v>48</v>
      </c>
      <c r="E1991">
        <v>2022</v>
      </c>
      <c r="F1991" t="s">
        <v>20</v>
      </c>
      <c r="G1991" t="s">
        <v>21</v>
      </c>
      <c r="H1991" t="s">
        <v>15</v>
      </c>
      <c r="I1991" t="s">
        <v>22</v>
      </c>
      <c r="J1991" s="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s="1">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s="1">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s="1">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s="1">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s="1">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s="1">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s="1">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s="1">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s="1">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s="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s="1">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s="1">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s="1">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s="1">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s="1">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s="1">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s="1">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s="1">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s="1">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s="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s="1">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s="1">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s="1">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s="1">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s="1">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s="1">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s="1">
        <v>0</v>
      </c>
      <c r="L2018">
        <v>160.69200000000001</v>
      </c>
      <c r="M2018">
        <v>4.2</v>
      </c>
    </row>
    <row r="2019" spans="1:13" x14ac:dyDescent="0.3">
      <c r="A2019" t="s">
        <v>10</v>
      </c>
      <c r="B2019">
        <v>2018</v>
      </c>
      <c r="C2019" t="s">
        <v>1219</v>
      </c>
      <c r="D2019" t="s">
        <v>12</v>
      </c>
      <c r="E2019">
        <v>2012</v>
      </c>
      <c r="F2019" t="s">
        <v>13</v>
      </c>
      <c r="G2019" t="s">
        <v>14</v>
      </c>
      <c r="H2019" t="s">
        <v>15</v>
      </c>
      <c r="I2019" t="s">
        <v>16</v>
      </c>
      <c r="J2019" s="1">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s="1">
        <v>5.1778172999999997E-2</v>
      </c>
      <c r="L2020">
        <v>157.892</v>
      </c>
      <c r="M2020">
        <v>4.2</v>
      </c>
    </row>
    <row r="2021" spans="1:13" x14ac:dyDescent="0.3">
      <c r="A2021" t="s">
        <v>17</v>
      </c>
      <c r="B2021">
        <v>2020</v>
      </c>
      <c r="C2021" t="s">
        <v>49</v>
      </c>
      <c r="D2021" t="s">
        <v>19</v>
      </c>
      <c r="E2021">
        <v>2016</v>
      </c>
      <c r="F2021" t="s">
        <v>25</v>
      </c>
      <c r="G2021" t="s">
        <v>14</v>
      </c>
      <c r="H2021" t="s">
        <v>26</v>
      </c>
      <c r="I2021" t="s">
        <v>16</v>
      </c>
      <c r="J2021" s="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s="1">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s="1">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s="1">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s="1">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s="1">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s="1">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s="1">
        <v>0.164864915</v>
      </c>
      <c r="L2028">
        <v>255.2698</v>
      </c>
      <c r="M2028">
        <v>4.2</v>
      </c>
    </row>
    <row r="2029" spans="1:13" x14ac:dyDescent="0.3">
      <c r="A2029" t="s">
        <v>17</v>
      </c>
      <c r="B2029">
        <v>2028</v>
      </c>
      <c r="C2029" t="s">
        <v>1221</v>
      </c>
      <c r="D2029" t="s">
        <v>28</v>
      </c>
      <c r="E2029">
        <v>2016</v>
      </c>
      <c r="F2029" t="s">
        <v>25</v>
      </c>
      <c r="G2029" t="s">
        <v>14</v>
      </c>
      <c r="H2029" t="s">
        <v>26</v>
      </c>
      <c r="I2029" t="s">
        <v>16</v>
      </c>
      <c r="J2029" s="1">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s="1">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s="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s="1">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s="1">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s="1">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s="1">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s="1">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s="1">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s="1">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s="1">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s="1">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s="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s="1">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s="1">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s="1">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s="1">
        <v>0</v>
      </c>
      <c r="K2045">
        <v>9.5</v>
      </c>
      <c r="L2045">
        <v>32.89</v>
      </c>
      <c r="M2045">
        <v>4.2</v>
      </c>
    </row>
    <row r="2046" spans="1:13" x14ac:dyDescent="0.3">
      <c r="A2046" t="s">
        <v>17</v>
      </c>
      <c r="B2046">
        <v>2045</v>
      </c>
      <c r="C2046" t="s">
        <v>1227</v>
      </c>
      <c r="D2046" t="s">
        <v>42</v>
      </c>
      <c r="E2046">
        <v>2022</v>
      </c>
      <c r="F2046" t="s">
        <v>20</v>
      </c>
      <c r="G2046" t="s">
        <v>21</v>
      </c>
      <c r="H2046" t="s">
        <v>15</v>
      </c>
      <c r="I2046" t="s">
        <v>22</v>
      </c>
      <c r="J2046" s="1">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s="1">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s="1">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s="1">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s="1">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s="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s="1">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s="1">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s="1">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s="1">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s="1">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s="1">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s="1">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s="1">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s="1">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s="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s="1">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s="1">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s="1">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s="1">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s="1">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s="1">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s="1">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s="1">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s="1">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s="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s="1">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s="1">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s="1">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s="1">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s="1">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s="1">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s="1">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s="1">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s="1">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s="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s="1">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s="1">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s="1">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s="1">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s="1">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s="1">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s="1">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s="1">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s="1">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s="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s="1">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s="1">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s="1">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s="1">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s="1">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s="1">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s="1">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s="1">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s="1">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s="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s="1">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s="1">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s="1">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s="1">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s="1">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s="1">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s="1">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s="1">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s="1">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s="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s="1">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s="1">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s="1">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s="1">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s="1">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s="1">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s="1">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s="1">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s="1">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s="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s="1">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s="1">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s="1">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s="1">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s="1">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s="1">
        <v>0.137539574</v>
      </c>
      <c r="L2127">
        <v>38.8506</v>
      </c>
      <c r="M2127">
        <v>4.2</v>
      </c>
    </row>
    <row r="2128" spans="1:13" x14ac:dyDescent="0.3">
      <c r="A2128" t="s">
        <v>17</v>
      </c>
      <c r="B2128">
        <v>2127</v>
      </c>
      <c r="C2128" t="s">
        <v>163</v>
      </c>
      <c r="D2128" t="s">
        <v>28</v>
      </c>
      <c r="E2128">
        <v>2018</v>
      </c>
      <c r="F2128" t="s">
        <v>138</v>
      </c>
      <c r="G2128" t="s">
        <v>14</v>
      </c>
      <c r="H2128" t="s">
        <v>26</v>
      </c>
      <c r="I2128" t="s">
        <v>40</v>
      </c>
      <c r="J2128" s="1">
        <v>1.8275994E-2</v>
      </c>
      <c r="L2128">
        <v>115.2808</v>
      </c>
      <c r="M2128">
        <v>4.2</v>
      </c>
    </row>
    <row r="2129" spans="1:13" x14ac:dyDescent="0.3">
      <c r="A2129" t="s">
        <v>17</v>
      </c>
      <c r="B2129">
        <v>2128</v>
      </c>
      <c r="C2129" t="s">
        <v>944</v>
      </c>
      <c r="D2129" t="s">
        <v>28</v>
      </c>
      <c r="E2129">
        <v>2018</v>
      </c>
      <c r="F2129" t="s">
        <v>138</v>
      </c>
      <c r="G2129" t="s">
        <v>14</v>
      </c>
      <c r="H2129" t="s">
        <v>26</v>
      </c>
      <c r="I2129" t="s">
        <v>40</v>
      </c>
      <c r="J2129" s="1">
        <v>3.1069203E-2</v>
      </c>
      <c r="L2129">
        <v>179.6686</v>
      </c>
      <c r="M2129">
        <v>4.2</v>
      </c>
    </row>
    <row r="2130" spans="1:13" x14ac:dyDescent="0.3">
      <c r="A2130" t="s">
        <v>17</v>
      </c>
      <c r="B2130">
        <v>2129</v>
      </c>
      <c r="C2130" t="s">
        <v>1248</v>
      </c>
      <c r="D2130" t="s">
        <v>28</v>
      </c>
      <c r="E2130">
        <v>2018</v>
      </c>
      <c r="F2130" t="s">
        <v>138</v>
      </c>
      <c r="G2130" t="s">
        <v>14</v>
      </c>
      <c r="H2130" t="s">
        <v>26</v>
      </c>
      <c r="I2130" t="s">
        <v>40</v>
      </c>
      <c r="J2130" s="1">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s="1">
        <v>0</v>
      </c>
      <c r="L2131">
        <v>98.241</v>
      </c>
      <c r="M2131">
        <v>4.2</v>
      </c>
    </row>
    <row r="2132" spans="1:13" x14ac:dyDescent="0.3">
      <c r="A2132" t="s">
        <v>17</v>
      </c>
      <c r="B2132">
        <v>2131</v>
      </c>
      <c r="C2132" t="s">
        <v>574</v>
      </c>
      <c r="D2132" t="s">
        <v>19</v>
      </c>
      <c r="E2132">
        <v>2018</v>
      </c>
      <c r="F2132" t="s">
        <v>138</v>
      </c>
      <c r="G2132" t="s">
        <v>14</v>
      </c>
      <c r="H2132" t="s">
        <v>26</v>
      </c>
      <c r="I2132" t="s">
        <v>40</v>
      </c>
      <c r="J2132" s="1">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s="1">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s="1">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s="1">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s="1">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s="1">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s="1">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s="1">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s="1">
        <v>0.124448295</v>
      </c>
      <c r="L2140">
        <v>112.0518</v>
      </c>
      <c r="M2140">
        <v>4.2</v>
      </c>
    </row>
    <row r="2141" spans="1:13" x14ac:dyDescent="0.3">
      <c r="A2141" t="s">
        <v>17</v>
      </c>
      <c r="B2141">
        <v>2140</v>
      </c>
      <c r="C2141" t="s">
        <v>730</v>
      </c>
      <c r="D2141" t="s">
        <v>32</v>
      </c>
      <c r="E2141">
        <v>2018</v>
      </c>
      <c r="F2141" t="s">
        <v>138</v>
      </c>
      <c r="G2141" t="s">
        <v>14</v>
      </c>
      <c r="H2141" t="s">
        <v>26</v>
      </c>
      <c r="I2141" t="s">
        <v>40</v>
      </c>
      <c r="J2141" s="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s="1">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s="1">
        <v>0.168901843</v>
      </c>
      <c r="L2143">
        <v>43.4086</v>
      </c>
      <c r="M2143">
        <v>4.2</v>
      </c>
    </row>
    <row r="2144" spans="1:13" x14ac:dyDescent="0.3">
      <c r="A2144" t="s">
        <v>10</v>
      </c>
      <c r="B2144">
        <v>2143</v>
      </c>
      <c r="C2144" t="s">
        <v>1255</v>
      </c>
      <c r="D2144" t="s">
        <v>24</v>
      </c>
      <c r="E2144">
        <v>2018</v>
      </c>
      <c r="F2144" t="s">
        <v>138</v>
      </c>
      <c r="G2144" t="s">
        <v>14</v>
      </c>
      <c r="H2144" t="s">
        <v>26</v>
      </c>
      <c r="I2144" t="s">
        <v>40</v>
      </c>
      <c r="J2144" s="1">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s="1">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s="1">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s="1">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s="1">
        <v>0.11173569</v>
      </c>
      <c r="L2148">
        <v>115.9492</v>
      </c>
      <c r="M2148">
        <v>4.2</v>
      </c>
    </row>
    <row r="2149" spans="1:13" x14ac:dyDescent="0.3">
      <c r="A2149" t="s">
        <v>10</v>
      </c>
      <c r="B2149">
        <v>2148</v>
      </c>
      <c r="C2149" t="s">
        <v>1257</v>
      </c>
      <c r="D2149" t="s">
        <v>12</v>
      </c>
      <c r="E2149">
        <v>2018</v>
      </c>
      <c r="F2149" t="s">
        <v>138</v>
      </c>
      <c r="G2149" t="s">
        <v>14</v>
      </c>
      <c r="H2149" t="s">
        <v>26</v>
      </c>
      <c r="I2149" t="s">
        <v>40</v>
      </c>
      <c r="J2149" s="1">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s="1">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s="1">
        <v>0.133279499</v>
      </c>
      <c r="L2151">
        <v>112.6202</v>
      </c>
      <c r="M2151">
        <v>4.2</v>
      </c>
    </row>
    <row r="2152" spans="1:13" x14ac:dyDescent="0.3">
      <c r="A2152" t="s">
        <v>10</v>
      </c>
      <c r="B2152">
        <v>2151</v>
      </c>
      <c r="C2152" t="s">
        <v>1258</v>
      </c>
      <c r="D2152" t="s">
        <v>48</v>
      </c>
      <c r="E2152">
        <v>2018</v>
      </c>
      <c r="F2152" t="s">
        <v>138</v>
      </c>
      <c r="G2152" t="s">
        <v>14</v>
      </c>
      <c r="H2152" t="s">
        <v>26</v>
      </c>
      <c r="I2152" t="s">
        <v>40</v>
      </c>
      <c r="J2152" s="1">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s="1">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s="1">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s="1">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s="1">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s="1">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s="1">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s="1">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s="1">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s="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s="1">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s="1">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s="1">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s="1">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s="1">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s="1">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s="1">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s="1">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s="1">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s="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s="1">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s="1">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s="1">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s="1">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s="1">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s="1">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s="1">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s="1">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s="1">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s="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s="1">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s="1">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s="1">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s="1">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s="1">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s="1">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s="1">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s="1">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s="1">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s="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s="1">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s="1">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s="1">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s="1">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s="1">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s="1">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s="1">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s="1">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s="1">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s="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s="1">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s="1">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s="1">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s="1">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s="1">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s="1">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s="1">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s="1">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s="1">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s="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s="1">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s="1">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s="1">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s="1">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s="1">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s="1">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s="1">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s="1">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s="1">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s="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s="1">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s="1">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s="1">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s="1">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s="1">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s="1">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s="1">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s="1">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s="1">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s="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s="1">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s="1">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s="1">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s="1">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s="1">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s="1">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s="1">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s="1">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s="1">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s="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s="1">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s="1">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s="1">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s="1">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s="1">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s="1">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s="1">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s="1">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s="1">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s="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s="1">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s="1">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s="1">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s="1">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s="1">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s="1">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s="1">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s="1">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s="1">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s="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s="1">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s="1">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s="1">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s="1">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s="1">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s="1">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s="1">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s="1">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s="1">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s="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s="1">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s="1">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s="1">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s="1">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s="1">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s="1">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s="1">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s="1">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s="1">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s="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s="1">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s="1">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s="1">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s="1">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s="1">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s="1">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s="1">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s="1">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s="1">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s="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s="1">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s="1">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s="1">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s="1">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s="1">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s="1">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s="1">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s="1">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s="1">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s="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s="1">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s="1">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s="1">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s="1">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s="1">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s="1">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s="1">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s="1">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s="1">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s="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s="1">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s="1">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s="1">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s="1">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s="1">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s="1">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s="1">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s="1">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s="1">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s="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s="1">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s="1">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s="1">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s="1">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s="1">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s="1">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s="1">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s="1">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s="1">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s="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s="1">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s="1">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s="1">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s="1">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s="1">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s="1">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s="1">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s="1">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s="1">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s="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s="1">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s="1">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s="1">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s="1">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s="1">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s="1">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s="1">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s="1">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s="1">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s="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s="1">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s="1">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s="1">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s="1">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s="1">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s="1">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s="1">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s="1">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s="1">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s="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s="1">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s="1">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s="1">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s="1">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s="1">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s="1">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s="1">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s="1">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s="1">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s="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s="1">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s="1">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s="1">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s="1">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s="1">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s="1">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s="1">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s="1">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s="1">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s="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s="1">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s="1">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s="1">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s="1">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s="1">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s="1">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s="1">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s="1">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s="1">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s="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s="1">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s="1">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s="1">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s="1">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s="1">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s="1">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s="1">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s="1">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s="1">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s="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s="1">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s="1">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s="1">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s="1">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s="1">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s="1">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s="1">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s="1">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s="1">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s="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s="1">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s="1">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s="1">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s="1">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s="1">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s="1">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s="1">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s="1">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s="1">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s="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s="1">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s="1">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s="1">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s="1">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s="1">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s="1">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s="1">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s="1">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s="1">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s="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s="1">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s="1">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s="1">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s="1">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s="1">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s="1">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s="1">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s="1">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s="1">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s="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s="1">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s="1">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s="1">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s="1">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s="1">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s="1">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s="1">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s="1">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s="1">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s="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s="1">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s="1">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s="1">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s="1">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s="1">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s="1">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s="1">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s="1">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s="1">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s="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s="1">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s="1">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s="1">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s="1">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s="1">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s="1">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s="1">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s="1">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s="1">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s="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s="1">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s="1">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s="1">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s="1">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s="1">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s="1">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s="1">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s="1">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s="1">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s="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s="1">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s="1">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s="1">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s="1">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s="1">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s="1">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s="1">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s="1">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s="1">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s="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s="1">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s="1">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s="1">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s="1">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s="1">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s="1">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s="1">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s="1">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s="1">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s="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s="1">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s="1">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s="1">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s="1">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s="1">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s="1">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s="1">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s="1">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s="1">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s="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s="1">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s="1">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s="1">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s="1">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s="1">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s="1">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s="1">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s="1">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s="1">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s="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s="1">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s="1">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s="1">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s="1">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s="1">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s="1">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s="1">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s="1">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s="1">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s="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s="1">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s="1">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s="1">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s="1">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s="1">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s="1">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s="1">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s="1">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s="1">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s="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s="1">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s="1">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s="1">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s="1">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s="1">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s="1">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s="1">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s="1">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s="1">
        <v>0</v>
      </c>
      <c r="K2550">
        <v>20.5</v>
      </c>
      <c r="L2550">
        <v>37.119</v>
      </c>
      <c r="M2550">
        <v>4.2</v>
      </c>
    </row>
    <row r="2551" spans="1:13" x14ac:dyDescent="0.3">
      <c r="A2551" t="s">
        <v>17</v>
      </c>
      <c r="B2551">
        <v>2550</v>
      </c>
      <c r="C2551" t="s">
        <v>861</v>
      </c>
      <c r="D2551" t="s">
        <v>54</v>
      </c>
      <c r="E2551">
        <v>2022</v>
      </c>
      <c r="F2551" t="s">
        <v>20</v>
      </c>
      <c r="G2551" t="s">
        <v>21</v>
      </c>
      <c r="H2551" t="s">
        <v>15</v>
      </c>
      <c r="I2551" t="s">
        <v>22</v>
      </c>
      <c r="J2551" s="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s="1">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s="1">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s="1">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s="1">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s="1">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s="1">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s="1">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s="1">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s="1">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s="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s="1">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s="1">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s="1">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s="1">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s="1">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s="1">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s="1">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s="1">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s="1">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s="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s="1">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s="1">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s="1">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s="1">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s="1">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s="1">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s="1">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s="1">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s="1">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s="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s="1">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s="1">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s="1">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s="1">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s="1">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s="1">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s="1">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s="1">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s="1">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s="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s="1">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s="1">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s="1">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s="1">
        <v>0.112718928</v>
      </c>
      <c r="L2595">
        <v>54.2956</v>
      </c>
      <c r="M2595">
        <v>4.2</v>
      </c>
    </row>
    <row r="2596" spans="1:13" x14ac:dyDescent="0.3">
      <c r="A2596" t="s">
        <v>17</v>
      </c>
      <c r="B2596">
        <v>2595</v>
      </c>
      <c r="C2596" t="s">
        <v>282</v>
      </c>
      <c r="D2596" t="s">
        <v>95</v>
      </c>
      <c r="E2596">
        <v>2018</v>
      </c>
      <c r="F2596" t="s">
        <v>45</v>
      </c>
      <c r="G2596" t="s">
        <v>21</v>
      </c>
      <c r="H2596" t="s">
        <v>15</v>
      </c>
      <c r="I2596" t="s">
        <v>46</v>
      </c>
      <c r="J2596" s="1">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s="1">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s="1">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s="1">
        <v>0.118783796</v>
      </c>
      <c r="L2599">
        <v>108.5596</v>
      </c>
      <c r="M2599">
        <v>4.2</v>
      </c>
    </row>
    <row r="2600" spans="1:13" x14ac:dyDescent="0.3">
      <c r="A2600" t="s">
        <v>17</v>
      </c>
      <c r="B2600">
        <v>2599</v>
      </c>
      <c r="C2600" t="s">
        <v>200</v>
      </c>
      <c r="D2600" t="s">
        <v>74</v>
      </c>
      <c r="E2600">
        <v>2018</v>
      </c>
      <c r="F2600" t="s">
        <v>45</v>
      </c>
      <c r="G2600" t="s">
        <v>21</v>
      </c>
      <c r="H2600" t="s">
        <v>15</v>
      </c>
      <c r="I2600" t="s">
        <v>46</v>
      </c>
      <c r="J2600" s="1">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s="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s="1">
        <v>3.0288215E-2</v>
      </c>
      <c r="L2602">
        <v>256.7672</v>
      </c>
      <c r="M2602">
        <v>4.2</v>
      </c>
    </row>
    <row r="2603" spans="1:13" x14ac:dyDescent="0.3">
      <c r="A2603" t="s">
        <v>17</v>
      </c>
      <c r="B2603">
        <v>2602</v>
      </c>
      <c r="C2603" t="s">
        <v>665</v>
      </c>
      <c r="D2603" t="s">
        <v>24</v>
      </c>
      <c r="E2603">
        <v>2018</v>
      </c>
      <c r="F2603" t="s">
        <v>45</v>
      </c>
      <c r="G2603" t="s">
        <v>21</v>
      </c>
      <c r="H2603" t="s">
        <v>15</v>
      </c>
      <c r="I2603" t="s">
        <v>46</v>
      </c>
      <c r="J2603" s="1">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s="1">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s="1">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s="1">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s="1">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s="1">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s="1">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s="1">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s="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s="1">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s="1">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s="1">
        <v>8.9343433E-2</v>
      </c>
      <c r="L2614">
        <v>157.3604</v>
      </c>
      <c r="M2614">
        <v>4.2</v>
      </c>
    </row>
    <row r="2615" spans="1:13" x14ac:dyDescent="0.3">
      <c r="A2615" t="s">
        <v>17</v>
      </c>
      <c r="B2615">
        <v>2614</v>
      </c>
      <c r="C2615" t="s">
        <v>1350</v>
      </c>
      <c r="D2615" t="s">
        <v>19</v>
      </c>
      <c r="E2615">
        <v>2018</v>
      </c>
      <c r="F2615" t="s">
        <v>45</v>
      </c>
      <c r="G2615" t="s">
        <v>21</v>
      </c>
      <c r="H2615" t="s">
        <v>15</v>
      </c>
      <c r="I2615" t="s">
        <v>46</v>
      </c>
      <c r="J2615" s="1">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s="1">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s="1">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s="1">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s="1">
        <v>0.124110734</v>
      </c>
      <c r="L2619">
        <v>111.7544</v>
      </c>
      <c r="M2619">
        <v>4.2</v>
      </c>
    </row>
    <row r="2620" spans="1:13" x14ac:dyDescent="0.3">
      <c r="A2620" t="s">
        <v>17</v>
      </c>
      <c r="B2620">
        <v>2619</v>
      </c>
      <c r="C2620" t="s">
        <v>1351</v>
      </c>
      <c r="D2620" t="s">
        <v>54</v>
      </c>
      <c r="E2620">
        <v>2018</v>
      </c>
      <c r="F2620" t="s">
        <v>45</v>
      </c>
      <c r="G2620" t="s">
        <v>21</v>
      </c>
      <c r="H2620" t="s">
        <v>15</v>
      </c>
      <c r="I2620" t="s">
        <v>46</v>
      </c>
      <c r="J2620" s="1">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s="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s="1">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s="1">
        <v>0</v>
      </c>
      <c r="L2623">
        <v>119.8124</v>
      </c>
      <c r="M2623">
        <v>4.2</v>
      </c>
    </row>
    <row r="2624" spans="1:13" x14ac:dyDescent="0.3">
      <c r="A2624" t="s">
        <v>17</v>
      </c>
      <c r="B2624">
        <v>2623</v>
      </c>
      <c r="C2624" t="s">
        <v>1284</v>
      </c>
      <c r="D2624" t="s">
        <v>48</v>
      </c>
      <c r="E2624">
        <v>2018</v>
      </c>
      <c r="F2624" t="s">
        <v>45</v>
      </c>
      <c r="G2624" t="s">
        <v>21</v>
      </c>
      <c r="H2624" t="s">
        <v>15</v>
      </c>
      <c r="I2624" t="s">
        <v>46</v>
      </c>
      <c r="J2624" s="1">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s="1">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s="1">
        <v>0</v>
      </c>
      <c r="L2626">
        <v>240.62219999999999</v>
      </c>
      <c r="M2626">
        <v>4.2</v>
      </c>
    </row>
    <row r="2627" spans="1:13" x14ac:dyDescent="0.3">
      <c r="A2627" t="s">
        <v>17</v>
      </c>
      <c r="B2627">
        <v>2626</v>
      </c>
      <c r="C2627" t="s">
        <v>1355</v>
      </c>
      <c r="D2627" t="s">
        <v>48</v>
      </c>
      <c r="E2627">
        <v>2018</v>
      </c>
      <c r="F2627" t="s">
        <v>45</v>
      </c>
      <c r="G2627" t="s">
        <v>21</v>
      </c>
      <c r="H2627" t="s">
        <v>15</v>
      </c>
      <c r="I2627" t="s">
        <v>46</v>
      </c>
      <c r="J2627" s="1">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s="1">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s="1">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s="1">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s="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s="1">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s="1">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s="1">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s="1">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s="1">
        <v>2.923013E-2</v>
      </c>
      <c r="L2636">
        <v>189.4556</v>
      </c>
      <c r="M2636">
        <v>4.2</v>
      </c>
    </row>
    <row r="2637" spans="1:13" x14ac:dyDescent="0.3">
      <c r="A2637" t="s">
        <v>10</v>
      </c>
      <c r="B2637">
        <v>2636</v>
      </c>
      <c r="C2637" t="s">
        <v>1358</v>
      </c>
      <c r="D2637" t="s">
        <v>28</v>
      </c>
      <c r="E2637">
        <v>2018</v>
      </c>
      <c r="F2637" t="s">
        <v>45</v>
      </c>
      <c r="G2637" t="s">
        <v>21</v>
      </c>
      <c r="H2637" t="s">
        <v>15</v>
      </c>
      <c r="I2637" t="s">
        <v>46</v>
      </c>
      <c r="J2637" s="1">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s="1">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s="1">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s="1">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s="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s="1">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s="1">
        <v>0</v>
      </c>
      <c r="L2643">
        <v>130.53100000000001</v>
      </c>
      <c r="M2643">
        <v>4.2</v>
      </c>
    </row>
    <row r="2644" spans="1:13" x14ac:dyDescent="0.3">
      <c r="A2644" t="s">
        <v>10</v>
      </c>
      <c r="B2644">
        <v>2643</v>
      </c>
      <c r="C2644" t="s">
        <v>280</v>
      </c>
      <c r="D2644" t="s">
        <v>12</v>
      </c>
      <c r="E2644">
        <v>2018</v>
      </c>
      <c r="F2644" t="s">
        <v>45</v>
      </c>
      <c r="G2644" t="s">
        <v>21</v>
      </c>
      <c r="H2644" t="s">
        <v>15</v>
      </c>
      <c r="I2644" t="s">
        <v>46</v>
      </c>
      <c r="J2644" s="1">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s="1">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s="1">
        <v>8.9512542E-2</v>
      </c>
      <c r="L2646">
        <v>133.1626</v>
      </c>
      <c r="M2646">
        <v>4.2</v>
      </c>
    </row>
    <row r="2647" spans="1:13" x14ac:dyDescent="0.3">
      <c r="A2647" t="s">
        <v>10</v>
      </c>
      <c r="B2647">
        <v>2646</v>
      </c>
      <c r="C2647" t="s">
        <v>319</v>
      </c>
      <c r="D2647" t="s">
        <v>48</v>
      </c>
      <c r="E2647">
        <v>2018</v>
      </c>
      <c r="F2647" t="s">
        <v>45</v>
      </c>
      <c r="G2647" t="s">
        <v>21</v>
      </c>
      <c r="H2647" t="s">
        <v>15</v>
      </c>
      <c r="I2647" t="s">
        <v>46</v>
      </c>
      <c r="J2647" s="1">
        <v>0.104786172</v>
      </c>
      <c r="L2647">
        <v>172.2764</v>
      </c>
      <c r="M2647">
        <v>4.2</v>
      </c>
    </row>
    <row r="2648" spans="1:13" x14ac:dyDescent="0.3">
      <c r="A2648" t="s">
        <v>10</v>
      </c>
      <c r="B2648">
        <v>2647</v>
      </c>
      <c r="C2648" t="s">
        <v>1031</v>
      </c>
      <c r="D2648" t="s">
        <v>48</v>
      </c>
      <c r="E2648">
        <v>2018</v>
      </c>
      <c r="F2648" t="s">
        <v>45</v>
      </c>
      <c r="G2648" t="s">
        <v>21</v>
      </c>
      <c r="H2648" t="s">
        <v>15</v>
      </c>
      <c r="I2648" t="s">
        <v>46</v>
      </c>
      <c r="J2648" s="1">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s="1">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s="1">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s="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s="1">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s="1">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s="1">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s="1">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s="1">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s="1">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s="1">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s="1">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s="1">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s="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s="1">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s="1">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s="1">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s="1">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s="1">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s="1">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s="1">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s="1">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s="1">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s="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s="1">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s="1">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s="1">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s="1">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s="1">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s="1">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s="1">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s="1">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s="1">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s="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s="1">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s="1">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s="1">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s="1">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s="1">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s="1">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s="1">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s="1">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s="1">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s="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s="1">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s="1">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s="1">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s="1">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s="1">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s="1">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s="1">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s="1">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s="1">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s="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s="1">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s="1">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s="1">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s="1">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s="1">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s="1">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s="1">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s="1">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s="1">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s="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s="1">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s="1">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s="1">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s="1">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s="1">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s="1">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s="1">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s="1">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s="1">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s="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s="1">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s="1">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s="1">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s="1">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s="1">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s="1">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s="1">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s="1">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s="1">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s="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s="1">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s="1">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s="1">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s="1">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s="1">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s="1">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s="1">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s="1">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s="1">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s="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s="1">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s="1">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s="1">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s="1">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s="1">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s="1">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s="1">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s="1">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s="1">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s="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s="1">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s="1">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s="1">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s="1">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s="1">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s="1">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s="1">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s="1">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s="1">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s="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s="1">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s="1">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s="1">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s="1">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s="1">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s="1">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s="1">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s="1">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s="1">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s="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s="1">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s="1">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s="1">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s="1">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s="1">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s="1">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s="1">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s="1">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s="1">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s="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s="1">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s="1">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s="1">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s="1">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s="1">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s="1">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s="1">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s="1">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s="1">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s="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s="1">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s="1">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s="1">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s="1">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s="1">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s="1">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s="1">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s="1">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s="1">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s="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s="1">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s="1">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s="1">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s="1">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s="1">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s="1">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s="1">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s="1">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s="1">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s="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s="1">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s="1">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s="1">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s="1">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s="1">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s="1">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s="1">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s="1">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s="1">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s="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s="1">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s="1">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s="1">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s="1">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s="1">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s="1">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s="1">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s="1">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s="1">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s="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s="1">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s="1">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s="1">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s="1">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s="1">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s="1">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s="1">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s="1">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s="1">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s="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s="1">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s="1">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s="1">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s="1">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s="1">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s="1">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s="1">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s="1">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s="1">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s="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s="1">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s="1">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s="1">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s="1">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s="1">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s="1">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s="1">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s="1">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s="1">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s="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s="1">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s="1">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s="1">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s="1">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s="1">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s="1">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s="1">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s="1">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s="1">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s="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s="1">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s="1">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s="1">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s="1">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s="1">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s="1">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s="1">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s="1">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s="1">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s="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s="1">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s="1">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s="1">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s="1">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s="1">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s="1">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s="1">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s="1">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s="1">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s="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s="1">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s="1">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s="1">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s="1">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s="1">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s="1">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s="1">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s="1">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s="1">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s="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s="1">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s="1">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s="1">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s="1">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s="1">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s="1">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s="1">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s="1">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s="1">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s="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s="1">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s="1">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s="1">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s="1">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s="1">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s="1">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s="1">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s="1">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s="1">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s="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s="1">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s="1">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s="1">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s="1">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s="1">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s="1">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s="1">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s="1">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s="1">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s="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s="1">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s="1">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s="1">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s="1">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s="1">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s="1">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s="1">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s="1">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s="1">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s="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s="1">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s="1">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s="1">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s="1">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s="1">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s="1">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s="1">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s="1">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s="1">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s="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s="1">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s="1">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s="1">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s="1">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s="1">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s="1">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s="1">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s="1">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s="1">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s="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s="1">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s="1">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s="1">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s="1">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s="1">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s="1">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s="1">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s="1">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s="1">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s="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s="1">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s="1">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s="1">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s="1">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s="1">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s="1">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s="1">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s="1">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s="1">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s="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s="1">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s="1">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s="1">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s="1">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s="1">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s="1">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s="1">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s="1">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s="1">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s="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s="1">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s="1">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s="1">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s="1">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s="1">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s="1">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s="1">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s="1">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s="1">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s="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s="1">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s="1">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s="1">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s="1">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s="1">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s="1">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s="1">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s="1">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s="1">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s="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s="1">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s="1">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s="1">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s="1">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s="1">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s="1">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s="1">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s="1">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s="1">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s="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s="1">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s="1">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s="1">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s="1">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s="1">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s="1">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s="1">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s="1">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s="1">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s="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s="1">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s="1">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s="1">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s="1">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s="1">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s="1">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s="1">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s="1">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s="1">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s="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s="1">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s="1">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s="1">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s="1">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s="1">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s="1">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s="1">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s="1">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s="1">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s="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s="1">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s="1">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s="1">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s="1">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s="1">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s="1">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s="1">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s="1">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s="1">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s="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s="1">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s="1">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s="1">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s="1">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s="1">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s="1">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s="1">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s="1">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s="1">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s="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s="1">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s="1">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s="1">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s="1">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s="1">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s="1">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s="1">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s="1">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s="1">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s="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s="1">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s="1">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s="1">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s="1">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s="1">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s="1">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s="1">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s="1">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s="1">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s="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s="1">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s="1">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s="1">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s="1">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s="1">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s="1">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s="1">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s="1">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s="1">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s="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s="1">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s="1">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s="1">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s="1">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s="1">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s="1">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s="1">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s="1">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s="1">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s="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s="1">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s="1">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s="1">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s="1">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s="1">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s="1">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s="1">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s="1">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s="1">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s="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s="1">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s="1">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s="1">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s="1">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s="1">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s="1">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s="1">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s="1">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s="1">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s="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s="1">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s="1">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s="1">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s="1">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s="1">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s="1">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s="1">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s="1">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s="1">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s="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s="1">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s="1">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s="1">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s="1">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s="1">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s="1">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s="1">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s="1">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s="1">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s="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s="1">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s="1">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s="1">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s="1">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s="1">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s="1">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s="1">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s="1">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s="1">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s="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s="1">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s="1">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s="1">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s="1">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s="1">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s="1">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s="1">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s="1">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s="1">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s="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s="1">
        <v>0</v>
      </c>
      <c r="L3172">
        <v>59.8904</v>
      </c>
      <c r="M3172">
        <v>4.0999999999999996</v>
      </c>
    </row>
    <row r="3173" spans="1:13" x14ac:dyDescent="0.3">
      <c r="A3173" t="s">
        <v>35</v>
      </c>
      <c r="B3173">
        <v>3172</v>
      </c>
      <c r="C3173" t="s">
        <v>348</v>
      </c>
      <c r="D3173" t="s">
        <v>12</v>
      </c>
      <c r="E3173">
        <v>2018</v>
      </c>
      <c r="F3173" t="s">
        <v>45</v>
      </c>
      <c r="G3173" t="s">
        <v>21</v>
      </c>
      <c r="H3173" t="s">
        <v>15</v>
      </c>
      <c r="I3173" t="s">
        <v>46</v>
      </c>
      <c r="J3173" s="1">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s="1">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s="1">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s="1">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s="1">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s="1">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s="1">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s="1">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s="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s="1">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s="1">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s="1">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s="1">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s="1">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s="1">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s="1">
        <v>0</v>
      </c>
      <c r="K3188">
        <v>9.1</v>
      </c>
      <c r="L3188">
        <v>173.2054</v>
      </c>
      <c r="M3188">
        <v>4</v>
      </c>
    </row>
    <row r="3189" spans="1:13" x14ac:dyDescent="0.3">
      <c r="A3189" t="s">
        <v>17</v>
      </c>
      <c r="B3189">
        <v>3188</v>
      </c>
      <c r="C3189" t="s">
        <v>1301</v>
      </c>
      <c r="D3189" t="s">
        <v>28</v>
      </c>
      <c r="E3189">
        <v>2020</v>
      </c>
      <c r="F3189" t="s">
        <v>37</v>
      </c>
      <c r="G3189" t="s">
        <v>34</v>
      </c>
      <c r="H3189" t="s">
        <v>26</v>
      </c>
      <c r="I3189" t="s">
        <v>16</v>
      </c>
      <c r="J3189" s="1">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s="1">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s="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s="1">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s="1">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s="1">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s="1">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s="1">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s="1">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s="1">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s="1">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s="1">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s="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s="1">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s="1">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s="1">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s="1">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s="1">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s="1">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s="1">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s="1">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s="1">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s="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s="1">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s="1">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s="1">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s="1">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s="1">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s="1">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s="1">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s="1">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s="1">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s="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s="1">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s="1">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s="1">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s="1">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s="1">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s="1">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s="1">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s="1">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s="1">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s="1">
        <v>0</v>
      </c>
      <c r="K3231">
        <v>20</v>
      </c>
      <c r="L3231">
        <v>127.3678</v>
      </c>
      <c r="M3231">
        <v>4</v>
      </c>
    </row>
    <row r="3232" spans="1:13" x14ac:dyDescent="0.3">
      <c r="A3232" t="s">
        <v>10</v>
      </c>
      <c r="B3232">
        <v>3231</v>
      </c>
      <c r="C3232" t="s">
        <v>127</v>
      </c>
      <c r="D3232" t="s">
        <v>24</v>
      </c>
      <c r="E3232">
        <v>2018</v>
      </c>
      <c r="F3232" t="s">
        <v>45</v>
      </c>
      <c r="G3232" t="s">
        <v>21</v>
      </c>
      <c r="H3232" t="s">
        <v>15</v>
      </c>
      <c r="I3232" t="s">
        <v>46</v>
      </c>
      <c r="J3232" s="1">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s="1">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s="1">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s="1">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s="1">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s="1">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s="1">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s="1">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s="1">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s="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s="1">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s="1">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s="1">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s="1">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s="1">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s="1">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s="1">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s="1">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s="1">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s="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s="1">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s="1">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s="1">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s="1">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s="1">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s="1">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s="1">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s="1">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s="1">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s="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s="1">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s="1">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s="1">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s="1">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s="1">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s="1">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s="1">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s="1">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s="1">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s="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s="1">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s="1">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s="1">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s="1">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s="1">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s="1">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s="1">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s="1">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s="1">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s="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s="1">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s="1">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s="1">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s="1">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s="1">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s="1">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s="1">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s="1">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s="1">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s="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s="1">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s="1">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s="1">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s="1">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s="1">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s="1">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s="1">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s="1">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s="1">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s="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s="1">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s="1">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s="1">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s="1">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s="1">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s="1">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s="1">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s="1">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s="1">
        <v>0</v>
      </c>
      <c r="K3310">
        <v>6.67</v>
      </c>
      <c r="L3310">
        <v>133.0626</v>
      </c>
      <c r="M3310">
        <v>4</v>
      </c>
    </row>
    <row r="3311" spans="1:13" x14ac:dyDescent="0.3">
      <c r="A3311" t="s">
        <v>10</v>
      </c>
      <c r="B3311">
        <v>3310</v>
      </c>
      <c r="C3311" t="s">
        <v>82</v>
      </c>
      <c r="D3311" t="s">
        <v>48</v>
      </c>
      <c r="E3311">
        <v>2012</v>
      </c>
      <c r="F3311" t="s">
        <v>13</v>
      </c>
      <c r="G3311" t="s">
        <v>14</v>
      </c>
      <c r="H3311" t="s">
        <v>15</v>
      </c>
      <c r="I3311" t="s">
        <v>16</v>
      </c>
      <c r="J3311" s="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s="1">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s="1">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s="1">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s="1">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s="1">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s="1">
        <v>0.106907604</v>
      </c>
      <c r="L3317">
        <v>162.8526</v>
      </c>
      <c r="M3317">
        <v>4</v>
      </c>
    </row>
    <row r="3318" spans="1:13" x14ac:dyDescent="0.3">
      <c r="A3318" t="s">
        <v>17</v>
      </c>
      <c r="B3318">
        <v>3317</v>
      </c>
      <c r="C3318" t="s">
        <v>1285</v>
      </c>
      <c r="D3318" t="s">
        <v>28</v>
      </c>
      <c r="E3318">
        <v>2018</v>
      </c>
      <c r="F3318" t="s">
        <v>138</v>
      </c>
      <c r="G3318" t="s">
        <v>14</v>
      </c>
      <c r="H3318" t="s">
        <v>26</v>
      </c>
      <c r="I3318" t="s">
        <v>40</v>
      </c>
      <c r="J3318" s="1">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s="1">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s="1">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s="1">
        <v>0.122832172</v>
      </c>
      <c r="L3321">
        <v>217.685</v>
      </c>
      <c r="M3321">
        <v>4</v>
      </c>
    </row>
    <row r="3322" spans="1:13" x14ac:dyDescent="0.3">
      <c r="A3322" t="s">
        <v>17</v>
      </c>
      <c r="B3322">
        <v>3321</v>
      </c>
      <c r="C3322" t="s">
        <v>102</v>
      </c>
      <c r="D3322" t="s">
        <v>24</v>
      </c>
      <c r="E3322">
        <v>2018</v>
      </c>
      <c r="F3322" t="s">
        <v>138</v>
      </c>
      <c r="G3322" t="s">
        <v>14</v>
      </c>
      <c r="H3322" t="s">
        <v>26</v>
      </c>
      <c r="I3322" t="s">
        <v>40</v>
      </c>
      <c r="J3322" s="1">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s="1">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s="1">
        <v>0.23765134399999999</v>
      </c>
      <c r="L3324">
        <v>170.2106</v>
      </c>
      <c r="M3324">
        <v>4</v>
      </c>
    </row>
    <row r="3325" spans="1:13" x14ac:dyDescent="0.3">
      <c r="A3325" t="s">
        <v>17</v>
      </c>
      <c r="B3325">
        <v>3324</v>
      </c>
      <c r="C3325" t="s">
        <v>51</v>
      </c>
      <c r="D3325" t="s">
        <v>12</v>
      </c>
      <c r="E3325">
        <v>2018</v>
      </c>
      <c r="F3325" t="s">
        <v>138</v>
      </c>
      <c r="G3325" t="s">
        <v>14</v>
      </c>
      <c r="H3325" t="s">
        <v>26</v>
      </c>
      <c r="I3325" t="s">
        <v>40</v>
      </c>
      <c r="J3325" s="1">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s="1">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s="1">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s="1">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s="1">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s="1">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s="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s="1">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s="1">
        <v>2.1184746000000001E-2</v>
      </c>
      <c r="L3333">
        <v>189.553</v>
      </c>
      <c r="M3333">
        <v>4</v>
      </c>
    </row>
    <row r="3334" spans="1:13" x14ac:dyDescent="0.3">
      <c r="A3334" t="s">
        <v>17</v>
      </c>
      <c r="B3334">
        <v>3333</v>
      </c>
      <c r="C3334" t="s">
        <v>47</v>
      </c>
      <c r="D3334" t="s">
        <v>48</v>
      </c>
      <c r="E3334">
        <v>2018</v>
      </c>
      <c r="F3334" t="s">
        <v>138</v>
      </c>
      <c r="G3334" t="s">
        <v>14</v>
      </c>
      <c r="H3334" t="s">
        <v>26</v>
      </c>
      <c r="I3334" t="s">
        <v>40</v>
      </c>
      <c r="J3334" s="1">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s="1">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s="1">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s="1">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s="1">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s="1">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s="1">
        <v>0</v>
      </c>
      <c r="L3340">
        <v>169.87899999999999</v>
      </c>
      <c r="M3340">
        <v>4</v>
      </c>
    </row>
    <row r="3341" spans="1:13" x14ac:dyDescent="0.3">
      <c r="A3341" t="s">
        <v>10</v>
      </c>
      <c r="B3341">
        <v>3340</v>
      </c>
      <c r="C3341" t="s">
        <v>597</v>
      </c>
      <c r="D3341" t="s">
        <v>67</v>
      </c>
      <c r="E3341">
        <v>2018</v>
      </c>
      <c r="F3341" t="s">
        <v>138</v>
      </c>
      <c r="G3341" t="s">
        <v>14</v>
      </c>
      <c r="H3341" t="s">
        <v>26</v>
      </c>
      <c r="I3341" t="s">
        <v>40</v>
      </c>
      <c r="J3341" s="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s="1">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s="1">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s="1">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s="1">
        <v>0.214139786</v>
      </c>
      <c r="L3345">
        <v>102.4016</v>
      </c>
      <c r="M3345">
        <v>4</v>
      </c>
    </row>
    <row r="3346" spans="1:13" x14ac:dyDescent="0.3">
      <c r="A3346" t="s">
        <v>10</v>
      </c>
      <c r="B3346">
        <v>3345</v>
      </c>
      <c r="C3346" t="s">
        <v>606</v>
      </c>
      <c r="D3346" t="s">
        <v>12</v>
      </c>
      <c r="E3346">
        <v>2018</v>
      </c>
      <c r="F3346" t="s">
        <v>138</v>
      </c>
      <c r="G3346" t="s">
        <v>14</v>
      </c>
      <c r="H3346" t="s">
        <v>26</v>
      </c>
      <c r="I3346" t="s">
        <v>40</v>
      </c>
      <c r="J3346" s="1">
        <v>0</v>
      </c>
      <c r="L3346">
        <v>178.5318</v>
      </c>
      <c r="M3346">
        <v>4</v>
      </c>
    </row>
    <row r="3347" spans="1:13" x14ac:dyDescent="0.3">
      <c r="A3347" t="s">
        <v>10</v>
      </c>
      <c r="B3347">
        <v>3346</v>
      </c>
      <c r="C3347" t="s">
        <v>1311</v>
      </c>
      <c r="D3347" t="s">
        <v>48</v>
      </c>
      <c r="E3347">
        <v>2018</v>
      </c>
      <c r="F3347" t="s">
        <v>138</v>
      </c>
      <c r="G3347" t="s">
        <v>14</v>
      </c>
      <c r="H3347" t="s">
        <v>26</v>
      </c>
      <c r="I3347" t="s">
        <v>40</v>
      </c>
      <c r="J3347" s="1">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s="1">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s="1">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s="1">
        <v>2.4992442E-2</v>
      </c>
      <c r="L3350">
        <v>53.6614</v>
      </c>
      <c r="M3350">
        <v>4</v>
      </c>
    </row>
    <row r="3351" spans="1:13" x14ac:dyDescent="0.3">
      <c r="A3351" t="s">
        <v>35</v>
      </c>
      <c r="B3351">
        <v>3350</v>
      </c>
      <c r="C3351" t="s">
        <v>953</v>
      </c>
      <c r="D3351" t="s">
        <v>48</v>
      </c>
      <c r="E3351">
        <v>2018</v>
      </c>
      <c r="F3351" t="s">
        <v>138</v>
      </c>
      <c r="G3351" t="s">
        <v>14</v>
      </c>
      <c r="H3351" t="s">
        <v>26</v>
      </c>
      <c r="I3351" t="s">
        <v>40</v>
      </c>
      <c r="J3351" s="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s="1">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s="1">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s="1">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s="1">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s="1">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s="1">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s="1">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s="1">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s="1">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s="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s="1">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s="1">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s="1">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s="1">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s="1">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s="1">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s="1">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s="1">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s="1">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s="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s="1">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s="1">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s="1">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s="1">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s="1">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s="1">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s="1">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s="1">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s="1">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s="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s="1">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s="1">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s="1">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s="1">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s="1">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s="1">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s="1">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s="1">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s="1">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s="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s="1">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s="1">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s="1">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s="1">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s="1">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s="1">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s="1">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s="1">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s="1">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s="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s="1">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s="1">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s="1">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s="1">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s="1">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s="1">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s="1">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s="1">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s="1">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s="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s="1">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s="1">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s="1">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s="1">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s="1">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s="1">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s="1">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s="1">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s="1">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s="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s="1">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s="1">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s="1">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s="1">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s="1">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s="1">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s="1">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s="1">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s="1">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s="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s="1">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s="1">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s="1">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s="1">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s="1">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s="1">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s="1">
        <v>0</v>
      </c>
      <c r="K3438">
        <v>9.6</v>
      </c>
      <c r="L3438">
        <v>164.2184</v>
      </c>
      <c r="M3438">
        <v>4</v>
      </c>
    </row>
    <row r="3439" spans="1:13" x14ac:dyDescent="0.3">
      <c r="A3439" t="s">
        <v>17</v>
      </c>
      <c r="B3439">
        <v>3438</v>
      </c>
      <c r="C3439" t="s">
        <v>1464</v>
      </c>
      <c r="D3439" t="s">
        <v>42</v>
      </c>
      <c r="E3439">
        <v>2015</v>
      </c>
      <c r="F3439" t="s">
        <v>33</v>
      </c>
      <c r="G3439" t="s">
        <v>34</v>
      </c>
      <c r="H3439" t="s">
        <v>26</v>
      </c>
      <c r="I3439" t="s">
        <v>16</v>
      </c>
      <c r="J3439" s="1">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s="1">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s="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s="1">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s="1">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s="1">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s="1">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s="1">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s="1">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s="1">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s="1">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s="1">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s="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s="1">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s="1">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s="1">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s="1">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s="1">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s="1">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s="1">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s="1">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s="1">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s="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s="1">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s="1">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s="1">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s="1">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s="1">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s="1">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s="1">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s="1">
        <v>0</v>
      </c>
      <c r="K3469">
        <v>9.5</v>
      </c>
      <c r="L3469">
        <v>188.9872</v>
      </c>
      <c r="M3469">
        <v>4</v>
      </c>
    </row>
    <row r="3470" spans="1:13" x14ac:dyDescent="0.3">
      <c r="A3470" t="s">
        <v>17</v>
      </c>
      <c r="B3470">
        <v>3469</v>
      </c>
      <c r="C3470" t="s">
        <v>77</v>
      </c>
      <c r="D3470" t="s">
        <v>61</v>
      </c>
      <c r="E3470">
        <v>2020</v>
      </c>
      <c r="F3470" t="s">
        <v>37</v>
      </c>
      <c r="G3470" t="s">
        <v>34</v>
      </c>
      <c r="H3470" t="s">
        <v>26</v>
      </c>
      <c r="I3470" t="s">
        <v>16</v>
      </c>
      <c r="J3470" s="1">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s="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s="1">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s="1">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s="1">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s="1">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s="1">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s="1">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s="1">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s="1">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s="1">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s="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s="1">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s="1">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s="1">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s="1">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s="1">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s="1">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s="1">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s="1">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s="1">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s="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s="1">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s="1">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s="1">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s="1">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s="1">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s="1">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s="1">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s="1">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s="1">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s="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s="1">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s="1">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s="1">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s="1">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s="1">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s="1">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s="1">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s="1">
        <v>0</v>
      </c>
      <c r="K3509">
        <v>20.75</v>
      </c>
      <c r="L3509">
        <v>239.988</v>
      </c>
      <c r="M3509">
        <v>4</v>
      </c>
    </row>
    <row r="3510" spans="1:13" x14ac:dyDescent="0.3">
      <c r="A3510" t="s">
        <v>10</v>
      </c>
      <c r="B3510">
        <v>3509</v>
      </c>
      <c r="C3510" t="s">
        <v>649</v>
      </c>
      <c r="D3510" t="s">
        <v>48</v>
      </c>
      <c r="E3510">
        <v>2015</v>
      </c>
      <c r="F3510" t="s">
        <v>33</v>
      </c>
      <c r="G3510" t="s">
        <v>34</v>
      </c>
      <c r="H3510" t="s">
        <v>30</v>
      </c>
      <c r="I3510" t="s">
        <v>16</v>
      </c>
      <c r="J3510" s="1">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s="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s="1">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s="1">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s="1">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s="1">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s="1">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s="1">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s="1">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s="1">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s="1">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s="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s="1">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s="1">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s="1">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s="1">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s="1">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s="1">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s="1">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s="1">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s="1">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s="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s="1">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s="1">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s="1">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s="1">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s="1">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s="1">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s="1">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s="1">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s="1">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s="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s="1">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s="1">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s="1">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s="1">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s="1">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s="1">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s="1">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s="1">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s="1">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s="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s="1">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s="1">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s="1">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s="1">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s="1">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s="1">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s="1">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s="1">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s="1">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s="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s="1">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s="1">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s="1">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s="1">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s="1">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s="1">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s="1">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s="1">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s="1">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s="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s="1">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s="1">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s="1">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s="1">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s="1">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s="1">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s="1">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s="1">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s="1">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s="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s="1">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s="1">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s="1">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s="1">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s="1">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s="1">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s="1">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s="1">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s="1">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s="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s="1">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s="1">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s="1">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s="1">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s="1">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s="1">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s="1">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s="1">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s="1">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s="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s="1">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s="1">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s="1">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s="1">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s="1">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s="1">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s="1">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s="1">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s="1">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s="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s="1">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s="1">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s="1">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s="1">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s="1">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s="1">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s="1">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s="1">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s="1">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s="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s="1">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s="1">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s="1">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s="1">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s="1">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s="1">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s="1">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s="1">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s="1">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s="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s="1">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s="1">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s="1">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s="1">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s="1">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s="1">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s="1">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s="1">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s="1">
        <v>0</v>
      </c>
      <c r="K3640">
        <v>14.5</v>
      </c>
      <c r="L3640">
        <v>154.4682</v>
      </c>
      <c r="M3640">
        <v>4</v>
      </c>
    </row>
    <row r="3641" spans="1:13" x14ac:dyDescent="0.3">
      <c r="A3641" t="s">
        <v>17</v>
      </c>
      <c r="B3641">
        <v>3640</v>
      </c>
      <c r="C3641" t="s">
        <v>604</v>
      </c>
      <c r="D3641" t="s">
        <v>12</v>
      </c>
      <c r="E3641">
        <v>2014</v>
      </c>
      <c r="F3641" t="s">
        <v>29</v>
      </c>
      <c r="G3641" t="s">
        <v>21</v>
      </c>
      <c r="H3641" t="s">
        <v>30</v>
      </c>
      <c r="I3641" t="s">
        <v>16</v>
      </c>
      <c r="J3641" s="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s="1">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s="1">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s="1">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s="1">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s="1">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s="1">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s="1">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s="1">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s="1">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s="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s="1">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s="1">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s="1">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s="1">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s="1">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s="1">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s="1">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s="1">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s="1">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s="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s="1">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s="1">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s="1">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s="1">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s="1">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s="1">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s="1">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s="1">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s="1">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s="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s="1">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s="1">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s="1">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s="1">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s="1">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s="1">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s="1">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s="1">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s="1">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s="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s="1">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s="1">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s="1">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s="1">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s="1">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s="1">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s="1">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s="1">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s="1">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s="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s="1">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s="1">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s="1">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s="1">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s="1">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s="1">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s="1">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s="1">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s="1">
        <v>0</v>
      </c>
      <c r="K3700">
        <v>13</v>
      </c>
      <c r="L3700">
        <v>173.6054</v>
      </c>
      <c r="M3700">
        <v>4</v>
      </c>
    </row>
    <row r="3701" spans="1:13" x14ac:dyDescent="0.3">
      <c r="A3701" t="s">
        <v>10</v>
      </c>
      <c r="B3701">
        <v>3700</v>
      </c>
      <c r="C3701" t="s">
        <v>1496</v>
      </c>
      <c r="D3701" t="s">
        <v>32</v>
      </c>
      <c r="E3701">
        <v>2014</v>
      </c>
      <c r="F3701" t="s">
        <v>29</v>
      </c>
      <c r="G3701" t="s">
        <v>21</v>
      </c>
      <c r="H3701" t="s">
        <v>30</v>
      </c>
      <c r="I3701" t="s">
        <v>16</v>
      </c>
      <c r="J3701" s="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s="1">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s="1">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s="1">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s="1">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s="1">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s="1">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s="1">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s="1">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s="1">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s="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s="1">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s="1">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s="1">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s="1">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s="1">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s="1">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s="1">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s="1">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s="1">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s="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s="1">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s="1">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s="1">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s="1">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s="1">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s="1">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s="1">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s="1">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s="1">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s="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s="1">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s="1">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s="1">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s="1">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s="1">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s="1">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s="1">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s="1">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s="1">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s="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s="1">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s="1">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s="1">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s="1">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s="1">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s="1">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s="1">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s="1">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s="1">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s="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s="1">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s="1">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s="1">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s="1">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s="1">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s="1">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s="1">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s="1">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s="1">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s="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s="1">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s="1">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s="1">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s="1">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s="1">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s="1">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s="1">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s="1">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s="1">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s="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s="1">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s="1">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s="1">
        <v>7.8831762E-2</v>
      </c>
      <c r="L3774">
        <v>98.97</v>
      </c>
      <c r="M3774">
        <v>4</v>
      </c>
    </row>
    <row r="3775" spans="1:13" x14ac:dyDescent="0.3">
      <c r="A3775" t="s">
        <v>17</v>
      </c>
      <c r="B3775">
        <v>3774</v>
      </c>
      <c r="C3775" t="s">
        <v>548</v>
      </c>
      <c r="D3775" t="s">
        <v>57</v>
      </c>
      <c r="E3775">
        <v>2018</v>
      </c>
      <c r="F3775" t="s">
        <v>45</v>
      </c>
      <c r="G3775" t="s">
        <v>21</v>
      </c>
      <c r="H3775" t="s">
        <v>15</v>
      </c>
      <c r="I3775" t="s">
        <v>46</v>
      </c>
      <c r="J3775" s="1">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s="1">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s="1">
        <v>3.4584355999999997E-2</v>
      </c>
      <c r="L3777">
        <v>248.375</v>
      </c>
      <c r="M3777">
        <v>4</v>
      </c>
    </row>
    <row r="3778" spans="1:13" x14ac:dyDescent="0.3">
      <c r="A3778" t="s">
        <v>17</v>
      </c>
      <c r="B3778">
        <v>3777</v>
      </c>
      <c r="C3778" t="s">
        <v>70</v>
      </c>
      <c r="D3778" t="s">
        <v>24</v>
      </c>
      <c r="E3778">
        <v>2018</v>
      </c>
      <c r="F3778" t="s">
        <v>45</v>
      </c>
      <c r="G3778" t="s">
        <v>21</v>
      </c>
      <c r="H3778" t="s">
        <v>15</v>
      </c>
      <c r="I3778" t="s">
        <v>46</v>
      </c>
      <c r="J3778" s="1">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s="1">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s="1">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s="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s="1">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s="1">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s="1">
        <v>0</v>
      </c>
      <c r="L3784">
        <v>253.03559999999999</v>
      </c>
      <c r="M3784">
        <v>4</v>
      </c>
    </row>
    <row r="3785" spans="1:13" x14ac:dyDescent="0.3">
      <c r="A3785" t="s">
        <v>17</v>
      </c>
      <c r="B3785">
        <v>3784</v>
      </c>
      <c r="C3785" t="s">
        <v>376</v>
      </c>
      <c r="D3785" t="s">
        <v>19</v>
      </c>
      <c r="E3785">
        <v>2018</v>
      </c>
      <c r="F3785" t="s">
        <v>45</v>
      </c>
      <c r="G3785" t="s">
        <v>21</v>
      </c>
      <c r="H3785" t="s">
        <v>15</v>
      </c>
      <c r="I3785" t="s">
        <v>46</v>
      </c>
      <c r="J3785" s="1">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s="1">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s="1">
        <v>1.4232071000000001E-2</v>
      </c>
      <c r="L3787">
        <v>100.9332</v>
      </c>
      <c r="M3787">
        <v>4</v>
      </c>
    </row>
    <row r="3788" spans="1:13" x14ac:dyDescent="0.3">
      <c r="A3788" t="s">
        <v>17</v>
      </c>
      <c r="B3788">
        <v>3787</v>
      </c>
      <c r="C3788" t="s">
        <v>91</v>
      </c>
      <c r="D3788" t="s">
        <v>42</v>
      </c>
      <c r="E3788">
        <v>2018</v>
      </c>
      <c r="F3788" t="s">
        <v>45</v>
      </c>
      <c r="G3788" t="s">
        <v>21</v>
      </c>
      <c r="H3788" t="s">
        <v>15</v>
      </c>
      <c r="I3788" t="s">
        <v>46</v>
      </c>
      <c r="J3788" s="1">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s="1">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s="1">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s="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s="1">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s="1">
        <v>0</v>
      </c>
      <c r="L3793">
        <v>45.742800000000003</v>
      </c>
      <c r="M3793">
        <v>4</v>
      </c>
    </row>
    <row r="3794" spans="1:13" x14ac:dyDescent="0.3">
      <c r="A3794" t="s">
        <v>17</v>
      </c>
      <c r="B3794">
        <v>3793</v>
      </c>
      <c r="C3794" t="s">
        <v>1043</v>
      </c>
      <c r="D3794" t="s">
        <v>48</v>
      </c>
      <c r="E3794">
        <v>2018</v>
      </c>
      <c r="F3794" t="s">
        <v>45</v>
      </c>
      <c r="G3794" t="s">
        <v>21</v>
      </c>
      <c r="H3794" t="s">
        <v>15</v>
      </c>
      <c r="I3794" t="s">
        <v>46</v>
      </c>
      <c r="J3794" s="1">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s="1">
        <v>2.9793955E-2</v>
      </c>
      <c r="L3795">
        <v>167.2816</v>
      </c>
      <c r="M3795">
        <v>4</v>
      </c>
    </row>
    <row r="3796" spans="1:13" x14ac:dyDescent="0.3">
      <c r="A3796" t="s">
        <v>17</v>
      </c>
      <c r="B3796">
        <v>3795</v>
      </c>
      <c r="C3796" t="s">
        <v>916</v>
      </c>
      <c r="D3796" t="s">
        <v>48</v>
      </c>
      <c r="E3796">
        <v>2018</v>
      </c>
      <c r="F3796" t="s">
        <v>45</v>
      </c>
      <c r="G3796" t="s">
        <v>21</v>
      </c>
      <c r="H3796" t="s">
        <v>15</v>
      </c>
      <c r="I3796" t="s">
        <v>46</v>
      </c>
      <c r="J3796" s="1">
        <v>0</v>
      </c>
      <c r="L3796">
        <v>248.8092</v>
      </c>
      <c r="M3796">
        <v>4</v>
      </c>
    </row>
    <row r="3797" spans="1:13" x14ac:dyDescent="0.3">
      <c r="A3797" t="s">
        <v>17</v>
      </c>
      <c r="B3797">
        <v>3796</v>
      </c>
      <c r="C3797" t="s">
        <v>984</v>
      </c>
      <c r="D3797" t="s">
        <v>32</v>
      </c>
      <c r="E3797">
        <v>2018</v>
      </c>
      <c r="F3797" t="s">
        <v>45</v>
      </c>
      <c r="G3797" t="s">
        <v>21</v>
      </c>
      <c r="H3797" t="s">
        <v>15</v>
      </c>
      <c r="I3797" t="s">
        <v>46</v>
      </c>
      <c r="J3797" s="1">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s="1">
        <v>0</v>
      </c>
      <c r="L3798">
        <v>121.044</v>
      </c>
      <c r="M3798">
        <v>4</v>
      </c>
    </row>
    <row r="3799" spans="1:13" x14ac:dyDescent="0.3">
      <c r="A3799" t="s">
        <v>10</v>
      </c>
      <c r="B3799">
        <v>3798</v>
      </c>
      <c r="C3799" t="s">
        <v>1398</v>
      </c>
      <c r="D3799" t="s">
        <v>95</v>
      </c>
      <c r="E3799">
        <v>2018</v>
      </c>
      <c r="F3799" t="s">
        <v>45</v>
      </c>
      <c r="G3799" t="s">
        <v>21</v>
      </c>
      <c r="H3799" t="s">
        <v>15</v>
      </c>
      <c r="I3799" t="s">
        <v>46</v>
      </c>
      <c r="J3799" s="1">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s="1">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s="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s="1">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s="1">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s="1">
        <v>2.2403117E-2</v>
      </c>
      <c r="L3804">
        <v>250.9092</v>
      </c>
      <c r="M3804">
        <v>4</v>
      </c>
    </row>
    <row r="3805" spans="1:13" x14ac:dyDescent="0.3">
      <c r="A3805" t="s">
        <v>10</v>
      </c>
      <c r="B3805">
        <v>3804</v>
      </c>
      <c r="C3805" t="s">
        <v>698</v>
      </c>
      <c r="D3805" t="s">
        <v>67</v>
      </c>
      <c r="E3805">
        <v>2018</v>
      </c>
      <c r="F3805" t="s">
        <v>45</v>
      </c>
      <c r="G3805" t="s">
        <v>21</v>
      </c>
      <c r="H3805" t="s">
        <v>15</v>
      </c>
      <c r="I3805" t="s">
        <v>46</v>
      </c>
      <c r="J3805" s="1">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s="1">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s="1">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s="1">
        <v>0.14928877900000001</v>
      </c>
      <c r="L3808">
        <v>158.4288</v>
      </c>
      <c r="M3808">
        <v>4</v>
      </c>
    </row>
    <row r="3809" spans="1:13" x14ac:dyDescent="0.3">
      <c r="A3809" t="s">
        <v>10</v>
      </c>
      <c r="B3809">
        <v>3808</v>
      </c>
      <c r="C3809" t="s">
        <v>922</v>
      </c>
      <c r="D3809" t="s">
        <v>24</v>
      </c>
      <c r="E3809">
        <v>2018</v>
      </c>
      <c r="F3809" t="s">
        <v>45</v>
      </c>
      <c r="G3809" t="s">
        <v>21</v>
      </c>
      <c r="H3809" t="s">
        <v>15</v>
      </c>
      <c r="I3809" t="s">
        <v>46</v>
      </c>
      <c r="J3809" s="1">
        <v>9.1780141999999995E-2</v>
      </c>
      <c r="L3809">
        <v>182.5266</v>
      </c>
      <c r="M3809">
        <v>4</v>
      </c>
    </row>
    <row r="3810" spans="1:13" x14ac:dyDescent="0.3">
      <c r="A3810" t="s">
        <v>10</v>
      </c>
      <c r="B3810">
        <v>3809</v>
      </c>
      <c r="C3810" t="s">
        <v>55</v>
      </c>
      <c r="D3810" t="s">
        <v>12</v>
      </c>
      <c r="E3810">
        <v>2018</v>
      </c>
      <c r="F3810" t="s">
        <v>45</v>
      </c>
      <c r="G3810" t="s">
        <v>21</v>
      </c>
      <c r="H3810" t="s">
        <v>15</v>
      </c>
      <c r="I3810" t="s">
        <v>46</v>
      </c>
      <c r="J3810" s="1">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s="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s="1">
        <v>0.121712459</v>
      </c>
      <c r="L3812">
        <v>101.2016</v>
      </c>
      <c r="M3812">
        <v>4</v>
      </c>
    </row>
    <row r="3813" spans="1:13" x14ac:dyDescent="0.3">
      <c r="A3813" t="s">
        <v>10</v>
      </c>
      <c r="B3813">
        <v>3812</v>
      </c>
      <c r="C3813" t="s">
        <v>1180</v>
      </c>
      <c r="D3813" t="s">
        <v>12</v>
      </c>
      <c r="E3813">
        <v>2018</v>
      </c>
      <c r="F3813" t="s">
        <v>45</v>
      </c>
      <c r="G3813" t="s">
        <v>21</v>
      </c>
      <c r="H3813" t="s">
        <v>15</v>
      </c>
      <c r="I3813" t="s">
        <v>46</v>
      </c>
      <c r="J3813" s="1">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s="1">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s="1">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s="1">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s="1">
        <v>0.112668963</v>
      </c>
      <c r="L3817">
        <v>191.0504</v>
      </c>
      <c r="M3817">
        <v>4</v>
      </c>
    </row>
    <row r="3818" spans="1:13" x14ac:dyDescent="0.3">
      <c r="A3818" t="s">
        <v>10</v>
      </c>
      <c r="B3818">
        <v>3817</v>
      </c>
      <c r="C3818" t="s">
        <v>885</v>
      </c>
      <c r="D3818" t="s">
        <v>54</v>
      </c>
      <c r="E3818">
        <v>2018</v>
      </c>
      <c r="F3818" t="s">
        <v>45</v>
      </c>
      <c r="G3818" t="s">
        <v>21</v>
      </c>
      <c r="H3818" t="s">
        <v>15</v>
      </c>
      <c r="I3818" t="s">
        <v>46</v>
      </c>
      <c r="J3818" s="1">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s="1">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s="1">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s="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s="1">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s="1">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s="1">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s="1">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s="1">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s="1">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s="1">
        <v>0.13444176499999999</v>
      </c>
      <c r="L3828">
        <v>183.9924</v>
      </c>
      <c r="M3828">
        <v>4</v>
      </c>
    </row>
    <row r="3829" spans="1:13" x14ac:dyDescent="0.3">
      <c r="A3829" t="s">
        <v>17</v>
      </c>
      <c r="B3829">
        <v>3828</v>
      </c>
      <c r="C3829" t="s">
        <v>872</v>
      </c>
      <c r="D3829" t="s">
        <v>67</v>
      </c>
      <c r="E3829">
        <v>2017</v>
      </c>
      <c r="F3829" t="s">
        <v>50</v>
      </c>
      <c r="G3829" t="s">
        <v>34</v>
      </c>
      <c r="H3829" t="s">
        <v>26</v>
      </c>
      <c r="I3829" t="s">
        <v>16</v>
      </c>
      <c r="J3829" s="1">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s="1">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s="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s="1">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s="1">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s="1">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s="1">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s="1">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s="1">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s="1">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s="1">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s="1">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s="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s="1">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s="1">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s="1">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s="1">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s="1">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s="1">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s="1">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s="1">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s="1">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s="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s="1">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s="1">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s="1">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s="1">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s="1">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s="1">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s="1">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s="1">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s="1">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s="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s="1">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s="1">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s="1">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s="1">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s="1">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s="1">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s="1">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s="1">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s="1">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s="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s="1">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s="1">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s="1">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s="1">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s="1">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s="1">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s="1">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s="1">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s="1">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s="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s="1">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s="1">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s="1">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s="1">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s="1">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s="1">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s="1">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s="1">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s="1">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s="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s="1">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s="1">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s="1">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s="1">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s="1">
        <v>0.168780127</v>
      </c>
      <c r="L3896">
        <v>197.8768</v>
      </c>
      <c r="M3896">
        <v>3.9</v>
      </c>
    </row>
    <row r="3897" spans="1:13" x14ac:dyDescent="0.3">
      <c r="A3897" t="s">
        <v>17</v>
      </c>
      <c r="B3897">
        <v>3896</v>
      </c>
      <c r="C3897" t="s">
        <v>1389</v>
      </c>
      <c r="D3897" t="s">
        <v>95</v>
      </c>
      <c r="E3897">
        <v>2018</v>
      </c>
      <c r="F3897" t="s">
        <v>138</v>
      </c>
      <c r="G3897" t="s">
        <v>14</v>
      </c>
      <c r="H3897" t="s">
        <v>26</v>
      </c>
      <c r="I3897" t="s">
        <v>40</v>
      </c>
      <c r="J3897" s="1">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s="1">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s="1">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s="1">
        <v>0</v>
      </c>
      <c r="L3900">
        <v>126.6994</v>
      </c>
      <c r="M3900">
        <v>3.9</v>
      </c>
    </row>
    <row r="3901" spans="1:13" x14ac:dyDescent="0.3">
      <c r="A3901" t="s">
        <v>17</v>
      </c>
      <c r="B3901">
        <v>3900</v>
      </c>
      <c r="C3901" t="s">
        <v>1238</v>
      </c>
      <c r="D3901" t="s">
        <v>12</v>
      </c>
      <c r="E3901">
        <v>2018</v>
      </c>
      <c r="F3901" t="s">
        <v>138</v>
      </c>
      <c r="G3901" t="s">
        <v>14</v>
      </c>
      <c r="H3901" t="s">
        <v>26</v>
      </c>
      <c r="I3901" t="s">
        <v>40</v>
      </c>
      <c r="J3901" s="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s="1">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s="1">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s="1">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s="1">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s="1">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s="1">
        <v>2.8207784E-2</v>
      </c>
      <c r="L3907">
        <v>195.5478</v>
      </c>
      <c r="M3907">
        <v>3.9</v>
      </c>
    </row>
    <row r="3908" spans="1:13" x14ac:dyDescent="0.3">
      <c r="A3908" t="s">
        <v>17</v>
      </c>
      <c r="B3908">
        <v>3907</v>
      </c>
      <c r="C3908" t="s">
        <v>114</v>
      </c>
      <c r="D3908" t="s">
        <v>42</v>
      </c>
      <c r="E3908">
        <v>2018</v>
      </c>
      <c r="F3908" t="s">
        <v>138</v>
      </c>
      <c r="G3908" t="s">
        <v>14</v>
      </c>
      <c r="H3908" t="s">
        <v>26</v>
      </c>
      <c r="I3908" t="s">
        <v>40</v>
      </c>
      <c r="J3908" s="1">
        <v>0.19875618</v>
      </c>
      <c r="L3908">
        <v>250.7724</v>
      </c>
      <c r="M3908">
        <v>3.9</v>
      </c>
    </row>
    <row r="3909" spans="1:13" x14ac:dyDescent="0.3">
      <c r="A3909" t="s">
        <v>17</v>
      </c>
      <c r="B3909">
        <v>3908</v>
      </c>
      <c r="C3909" t="s">
        <v>1318</v>
      </c>
      <c r="D3909" t="s">
        <v>64</v>
      </c>
      <c r="E3909">
        <v>2018</v>
      </c>
      <c r="F3909" t="s">
        <v>138</v>
      </c>
      <c r="G3909" t="s">
        <v>14</v>
      </c>
      <c r="H3909" t="s">
        <v>26</v>
      </c>
      <c r="I3909" t="s">
        <v>40</v>
      </c>
      <c r="J3909" s="1">
        <v>0.159394437</v>
      </c>
      <c r="L3909">
        <v>105.6938</v>
      </c>
      <c r="M3909">
        <v>3.9</v>
      </c>
    </row>
    <row r="3910" spans="1:13" x14ac:dyDescent="0.3">
      <c r="A3910" t="s">
        <v>10</v>
      </c>
      <c r="B3910">
        <v>3909</v>
      </c>
      <c r="C3910" t="s">
        <v>498</v>
      </c>
      <c r="D3910" t="s">
        <v>57</v>
      </c>
      <c r="E3910">
        <v>2018</v>
      </c>
      <c r="F3910" t="s">
        <v>138</v>
      </c>
      <c r="G3910" t="s">
        <v>14</v>
      </c>
      <c r="H3910" t="s">
        <v>26</v>
      </c>
      <c r="I3910" t="s">
        <v>40</v>
      </c>
      <c r="J3910" s="1">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s="1">
        <v>1.4497036E-2</v>
      </c>
      <c r="L3911">
        <v>150.8708</v>
      </c>
      <c r="M3911">
        <v>3.9</v>
      </c>
    </row>
    <row r="3912" spans="1:13" x14ac:dyDescent="0.3">
      <c r="A3912" t="s">
        <v>10</v>
      </c>
      <c r="B3912">
        <v>3911</v>
      </c>
      <c r="C3912" t="s">
        <v>1482</v>
      </c>
      <c r="D3912" t="s">
        <v>67</v>
      </c>
      <c r="E3912">
        <v>2018</v>
      </c>
      <c r="F3912" t="s">
        <v>138</v>
      </c>
      <c r="G3912" t="s">
        <v>14</v>
      </c>
      <c r="H3912" t="s">
        <v>26</v>
      </c>
      <c r="I3912" t="s">
        <v>40</v>
      </c>
      <c r="J3912" s="1">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s="1">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s="1">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s="1">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s="1">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s="1">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s="1">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s="1">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s="1">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s="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s="1">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s="1">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s="1">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s="1">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s="1">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s="1">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s="1">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s="1">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s="1">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s="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s="1">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s="1">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s="1">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s="1">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s="1">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s="1">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s="1">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s="1">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s="1">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s="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s="1">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s="1">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s="1">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s="1">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s="1">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s="1">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s="1">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s="1">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s="1">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s="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s="1">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s="1">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s="1">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s="1">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s="1">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s="1">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s="1">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s="1">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s="1">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s="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s="1">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s="1">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s="1">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s="1">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s="1">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s="1">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s="1">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s="1">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s="1">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s="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s="1">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s="1">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s="1">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s="1">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s="1">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s="1">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s="1">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s="1">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s="1">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s="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s="1">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s="1">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s="1">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s="1">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s="1">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s="1">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s="1">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s="1">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s="1">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s="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s="1">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s="1">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s="1">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s="1">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s="1">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s="1">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s="1">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s="1">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s="1">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s="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s="1">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s="1">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s="1">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s="1">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s="1">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s="1">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s="1">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s="1">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s="1">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s="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s="1">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s="1">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s="1">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s="1">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s="1">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s="1">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s="1">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s="1">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s="1">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s="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s="1">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s="1">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s="1">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s="1">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s="1">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s="1">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s="1">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s="1">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s="1">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s="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s="1">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s="1">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s="1">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s="1">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s="1">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s="1">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s="1">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s="1">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s="1">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s="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s="1">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s="1">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s="1">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s="1">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s="1">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s="1">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s="1">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s="1">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s="1">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s="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s="1">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s="1">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s="1">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s="1">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s="1">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s="1">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s="1">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s="1">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s="1">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s="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s="1">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s="1">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s="1">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s="1">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s="1">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s="1">
        <v>0</v>
      </c>
      <c r="K4067">
        <v>6.78</v>
      </c>
      <c r="L4067">
        <v>94.012</v>
      </c>
      <c r="M4067">
        <v>3.9</v>
      </c>
    </row>
    <row r="4068" spans="1:13" x14ac:dyDescent="0.3">
      <c r="A4068" t="s">
        <v>10</v>
      </c>
      <c r="B4068">
        <v>4067</v>
      </c>
      <c r="C4068" t="s">
        <v>120</v>
      </c>
      <c r="D4068" t="s">
        <v>95</v>
      </c>
      <c r="E4068">
        <v>2014</v>
      </c>
      <c r="F4068" t="s">
        <v>29</v>
      </c>
      <c r="G4068" t="s">
        <v>21</v>
      </c>
      <c r="H4068" t="s">
        <v>30</v>
      </c>
      <c r="I4068" t="s">
        <v>16</v>
      </c>
      <c r="J4068" s="1">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s="1">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s="1">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s="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s="1">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s="1">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s="1">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s="1">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s="1">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s="1">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s="1">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s="1">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s="1">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s="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s="1">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s="1">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s="1">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s="1">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s="1">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s="1">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s="1">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s="1">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s="1">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s="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s="1">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s="1">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s="1">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s="1">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s="1">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s="1">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s="1">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s="1">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s="1">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s="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s="1">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s="1">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s="1">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s="1">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s="1">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s="1">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s="1">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s="1">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s="1">
        <v>0</v>
      </c>
      <c r="L4110">
        <v>45.940199999999997</v>
      </c>
      <c r="M4110">
        <v>3.9</v>
      </c>
    </row>
    <row r="4111" spans="1:13" x14ac:dyDescent="0.3">
      <c r="A4111" t="s">
        <v>17</v>
      </c>
      <c r="B4111">
        <v>4110</v>
      </c>
      <c r="C4111" t="s">
        <v>671</v>
      </c>
      <c r="D4111" t="s">
        <v>42</v>
      </c>
      <c r="E4111">
        <v>2018</v>
      </c>
      <c r="F4111" t="s">
        <v>45</v>
      </c>
      <c r="G4111" t="s">
        <v>21</v>
      </c>
      <c r="H4111" t="s">
        <v>15</v>
      </c>
      <c r="I4111" t="s">
        <v>46</v>
      </c>
      <c r="J4111" s="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s="1">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s="1">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s="1">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s="1">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s="1">
        <v>0.134418705</v>
      </c>
      <c r="L4116">
        <v>99.67</v>
      </c>
      <c r="M4116">
        <v>3.9</v>
      </c>
    </row>
    <row r="4117" spans="1:13" x14ac:dyDescent="0.3">
      <c r="A4117" t="s">
        <v>17</v>
      </c>
      <c r="B4117">
        <v>4116</v>
      </c>
      <c r="C4117" t="s">
        <v>1252</v>
      </c>
      <c r="D4117" t="s">
        <v>54</v>
      </c>
      <c r="E4117">
        <v>2018</v>
      </c>
      <c r="F4117" t="s">
        <v>45</v>
      </c>
      <c r="G4117" t="s">
        <v>21</v>
      </c>
      <c r="H4117" t="s">
        <v>15</v>
      </c>
      <c r="I4117" t="s">
        <v>46</v>
      </c>
      <c r="J4117" s="1">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s="1">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s="1">
        <v>0</v>
      </c>
      <c r="L4119">
        <v>153.80240000000001</v>
      </c>
      <c r="M4119">
        <v>3.9</v>
      </c>
    </row>
    <row r="4120" spans="1:13" x14ac:dyDescent="0.3">
      <c r="A4120" t="s">
        <v>10</v>
      </c>
      <c r="B4120">
        <v>4119</v>
      </c>
      <c r="C4120" t="s">
        <v>612</v>
      </c>
      <c r="D4120" t="s">
        <v>95</v>
      </c>
      <c r="E4120">
        <v>2018</v>
      </c>
      <c r="F4120" t="s">
        <v>45</v>
      </c>
      <c r="G4120" t="s">
        <v>21</v>
      </c>
      <c r="H4120" t="s">
        <v>15</v>
      </c>
      <c r="I4120" t="s">
        <v>46</v>
      </c>
      <c r="J4120" s="1">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s="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s="1">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s="1">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s="1">
        <v>2.2807826E-2</v>
      </c>
      <c r="L4124">
        <v>183.495</v>
      </c>
      <c r="M4124">
        <v>3.9</v>
      </c>
    </row>
    <row r="4125" spans="1:13" x14ac:dyDescent="0.3">
      <c r="A4125" t="s">
        <v>10</v>
      </c>
      <c r="B4125">
        <v>4124</v>
      </c>
      <c r="C4125" t="s">
        <v>443</v>
      </c>
      <c r="D4125" t="s">
        <v>12</v>
      </c>
      <c r="E4125">
        <v>2018</v>
      </c>
      <c r="F4125" t="s">
        <v>45</v>
      </c>
      <c r="G4125" t="s">
        <v>21</v>
      </c>
      <c r="H4125" t="s">
        <v>15</v>
      </c>
      <c r="I4125" t="s">
        <v>46</v>
      </c>
      <c r="J4125" s="1">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s="1">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s="1">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s="1">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s="1">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s="1">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s="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s="1">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s="1">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s="1">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s="1">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s="1">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s="1">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s="1">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s="1">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s="1">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s="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s="1">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s="1">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s="1">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s="1">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s="1">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s="1">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s="1">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s="1">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s="1">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s="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s="1">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s="1">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s="1">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s="1">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s="1">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s="1">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s="1">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s="1">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s="1">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s="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s="1">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s="1">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s="1">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s="1">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s="1">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s="1">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s="1">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s="1">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s="1">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s="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s="1">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s="1">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s="1">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s="1">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s="1">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s="1">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s="1">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s="1">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s="1">
        <v>3.3929133E-2</v>
      </c>
      <c r="L4180">
        <v>154.3972</v>
      </c>
      <c r="M4180">
        <v>3.8</v>
      </c>
    </row>
    <row r="4181" spans="1:13" x14ac:dyDescent="0.3">
      <c r="A4181" t="s">
        <v>17</v>
      </c>
      <c r="B4181">
        <v>4180</v>
      </c>
      <c r="C4181" t="s">
        <v>198</v>
      </c>
      <c r="D4181" t="s">
        <v>95</v>
      </c>
      <c r="E4181">
        <v>2018</v>
      </c>
      <c r="F4181" t="s">
        <v>138</v>
      </c>
      <c r="G4181" t="s">
        <v>14</v>
      </c>
      <c r="H4181" t="s">
        <v>26</v>
      </c>
      <c r="I4181" t="s">
        <v>40</v>
      </c>
      <c r="J4181" s="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s="1">
        <v>0</v>
      </c>
      <c r="L4182">
        <v>81.861800000000002</v>
      </c>
      <c r="M4182">
        <v>3.8</v>
      </c>
    </row>
    <row r="4183" spans="1:13" x14ac:dyDescent="0.3">
      <c r="A4183" t="s">
        <v>17</v>
      </c>
      <c r="B4183">
        <v>4182</v>
      </c>
      <c r="C4183" t="s">
        <v>766</v>
      </c>
      <c r="D4183" t="s">
        <v>28</v>
      </c>
      <c r="E4183">
        <v>2018</v>
      </c>
      <c r="F4183" t="s">
        <v>138</v>
      </c>
      <c r="G4183" t="s">
        <v>14</v>
      </c>
      <c r="H4183" t="s">
        <v>26</v>
      </c>
      <c r="I4183" t="s">
        <v>40</v>
      </c>
      <c r="J4183" s="1">
        <v>1.9716846E-2</v>
      </c>
      <c r="L4183">
        <v>191.9188</v>
      </c>
      <c r="M4183">
        <v>3.8</v>
      </c>
    </row>
    <row r="4184" spans="1:13" x14ac:dyDescent="0.3">
      <c r="A4184" t="s">
        <v>17</v>
      </c>
      <c r="B4184">
        <v>4183</v>
      </c>
      <c r="C4184" t="s">
        <v>1145</v>
      </c>
      <c r="D4184" t="s">
        <v>12</v>
      </c>
      <c r="E4184">
        <v>2018</v>
      </c>
      <c r="F4184" t="s">
        <v>138</v>
      </c>
      <c r="G4184" t="s">
        <v>14</v>
      </c>
      <c r="H4184" t="s">
        <v>26</v>
      </c>
      <c r="I4184" t="s">
        <v>40</v>
      </c>
      <c r="J4184" s="1">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s="1">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s="1">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s="1">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s="1">
        <v>1.1835436E-2</v>
      </c>
      <c r="L4188">
        <v>121.373</v>
      </c>
      <c r="M4188">
        <v>3.8</v>
      </c>
    </row>
    <row r="4189" spans="1:13" x14ac:dyDescent="0.3">
      <c r="A4189" t="s">
        <v>10</v>
      </c>
      <c r="B4189">
        <v>4188</v>
      </c>
      <c r="C4189" t="s">
        <v>420</v>
      </c>
      <c r="D4189" t="s">
        <v>95</v>
      </c>
      <c r="E4189">
        <v>2018</v>
      </c>
      <c r="F4189" t="s">
        <v>138</v>
      </c>
      <c r="G4189" t="s">
        <v>14</v>
      </c>
      <c r="H4189" t="s">
        <v>26</v>
      </c>
      <c r="I4189" t="s">
        <v>40</v>
      </c>
      <c r="J4189" s="1">
        <v>0</v>
      </c>
      <c r="L4189">
        <v>121.3098</v>
      </c>
      <c r="M4189">
        <v>3.8</v>
      </c>
    </row>
    <row r="4190" spans="1:13" x14ac:dyDescent="0.3">
      <c r="A4190" t="s">
        <v>10</v>
      </c>
      <c r="B4190">
        <v>4189</v>
      </c>
      <c r="C4190" t="s">
        <v>266</v>
      </c>
      <c r="D4190" t="s">
        <v>95</v>
      </c>
      <c r="E4190">
        <v>2018</v>
      </c>
      <c r="F4190" t="s">
        <v>138</v>
      </c>
      <c r="G4190" t="s">
        <v>14</v>
      </c>
      <c r="H4190" t="s">
        <v>26</v>
      </c>
      <c r="I4190" t="s">
        <v>40</v>
      </c>
      <c r="J4190" s="1">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s="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s="1">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s="1">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s="1">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s="1">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s="1">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s="1">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s="1">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s="1">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s="1">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s="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s="1">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s="1">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s="1">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s="1">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s="1">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s="1">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s="1">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s="1">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s="1">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s="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s="1">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s="1">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s="1">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s="1">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s="1">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s="1">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s="1">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s="1">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s="1">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s="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s="1">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s="1">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s="1">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s="1">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s="1">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s="1">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s="1">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s="1">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s="1">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s="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s="1">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s="1">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s="1">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s="1">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s="1">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s="1">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s="1">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s="1">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s="1">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s="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s="1">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s="1">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s="1">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s="1">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s="1">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s="1">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s="1">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s="1">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s="1">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s="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s="1">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s="1">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s="1">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s="1">
        <v>0</v>
      </c>
      <c r="K4255">
        <v>19.7</v>
      </c>
      <c r="L4255">
        <v>197.911</v>
      </c>
      <c r="M4255">
        <v>3.8</v>
      </c>
    </row>
    <row r="4256" spans="1:13" x14ac:dyDescent="0.3">
      <c r="A4256" t="s">
        <v>10</v>
      </c>
      <c r="B4256">
        <v>4255</v>
      </c>
      <c r="C4256" t="s">
        <v>936</v>
      </c>
      <c r="D4256" t="s">
        <v>57</v>
      </c>
      <c r="E4256">
        <v>2015</v>
      </c>
      <c r="F4256" t="s">
        <v>33</v>
      </c>
      <c r="G4256" t="s">
        <v>34</v>
      </c>
      <c r="H4256" t="s">
        <v>30</v>
      </c>
      <c r="I4256" t="s">
        <v>16</v>
      </c>
      <c r="J4256" s="1">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s="1">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s="1">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s="1">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s="1">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s="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s="1">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s="1">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s="1">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s="1">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s="1">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s="1">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s="1">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s="1">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s="1">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s="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s="1">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s="1">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s="1">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s="1">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s="1">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s="1">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s="1">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s="1">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s="1">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s="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s="1">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s="1">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s="1">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s="1">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s="1">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s="1">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s="1">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s="1">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s="1">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s="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s="1">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s="1">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s="1">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s="1">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s="1">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s="1">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s="1">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s="1">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s="1">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s="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s="1">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s="1">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s="1">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s="1">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s="1">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s="1">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s="1">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s="1">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s="1">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s="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s="1">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s="1">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s="1">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s="1">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s="1">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s="1">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s="1">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s="1">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s="1">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s="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s="1">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s="1">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s="1">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s="1">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s="1">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s="1">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s="1">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s="1">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s="1">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s="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s="1">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s="1">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s="1">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s="1">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s="1">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s="1">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s="1">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s="1">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s="1">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s="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s="1">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s="1">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s="1">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s="1">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s="1">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s="1">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s="1">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s="1">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s="1">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s="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s="1">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s="1">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s="1">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s="1">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s="1">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s="1">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s="1">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s="1">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s="1">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s="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s="1">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s="1">
        <v>2.5612348E-2</v>
      </c>
      <c r="L4363">
        <v>168.2474</v>
      </c>
      <c r="M4363">
        <v>3.8</v>
      </c>
    </row>
    <row r="4364" spans="1:13" x14ac:dyDescent="0.3">
      <c r="A4364" t="s">
        <v>17</v>
      </c>
      <c r="B4364">
        <v>4363</v>
      </c>
      <c r="C4364" t="s">
        <v>1083</v>
      </c>
      <c r="D4364" t="s">
        <v>61</v>
      </c>
      <c r="E4364">
        <v>2018</v>
      </c>
      <c r="F4364" t="s">
        <v>45</v>
      </c>
      <c r="G4364" t="s">
        <v>21</v>
      </c>
      <c r="H4364" t="s">
        <v>15</v>
      </c>
      <c r="I4364" t="s">
        <v>46</v>
      </c>
      <c r="J4364" s="1">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s="1">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s="1">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s="1">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s="1">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s="1">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s="1">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s="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s="1">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s="1">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s="1">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s="1">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s="1">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s="1">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s="1">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s="1">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s="1">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s="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s="1">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s="1">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s="1">
        <v>0</v>
      </c>
      <c r="K4384">
        <v>19.2</v>
      </c>
      <c r="L4384">
        <v>182.095</v>
      </c>
      <c r="M4384">
        <v>3.7</v>
      </c>
    </row>
    <row r="4385" spans="1:13" x14ac:dyDescent="0.3">
      <c r="A4385" t="s">
        <v>17</v>
      </c>
      <c r="B4385">
        <v>4384</v>
      </c>
      <c r="C4385" t="s">
        <v>56</v>
      </c>
      <c r="D4385" t="s">
        <v>57</v>
      </c>
      <c r="E4385">
        <v>2015</v>
      </c>
      <c r="F4385" t="s">
        <v>33</v>
      </c>
      <c r="G4385" t="s">
        <v>34</v>
      </c>
      <c r="H4385" t="s">
        <v>26</v>
      </c>
      <c r="I4385" t="s">
        <v>16</v>
      </c>
      <c r="J4385" s="1">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s="1">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s="1">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s="1">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s="1">
        <v>2.8459761E-2</v>
      </c>
      <c r="L4389">
        <v>149.9708</v>
      </c>
      <c r="M4389">
        <v>3.7</v>
      </c>
    </row>
    <row r="4390" spans="1:13" x14ac:dyDescent="0.3">
      <c r="A4390" t="s">
        <v>10</v>
      </c>
      <c r="B4390">
        <v>4389</v>
      </c>
      <c r="C4390" t="s">
        <v>1501</v>
      </c>
      <c r="D4390" t="s">
        <v>32</v>
      </c>
      <c r="E4390">
        <v>2014</v>
      </c>
      <c r="F4390" t="s">
        <v>29</v>
      </c>
      <c r="G4390" t="s">
        <v>21</v>
      </c>
      <c r="H4390" t="s">
        <v>30</v>
      </c>
      <c r="I4390" t="s">
        <v>16</v>
      </c>
      <c r="J4390" s="1">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s="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s="1">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s="1">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s="1">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s="1">
        <v>0.101338651</v>
      </c>
      <c r="L4395">
        <v>232.63</v>
      </c>
      <c r="M4395">
        <v>3.7</v>
      </c>
    </row>
    <row r="4396" spans="1:13" x14ac:dyDescent="0.3">
      <c r="A4396" t="s">
        <v>10</v>
      </c>
      <c r="B4396">
        <v>4395</v>
      </c>
      <c r="C4396" t="s">
        <v>1097</v>
      </c>
      <c r="D4396" t="s">
        <v>48</v>
      </c>
      <c r="E4396">
        <v>2018</v>
      </c>
      <c r="F4396" t="s">
        <v>138</v>
      </c>
      <c r="G4396" t="s">
        <v>14</v>
      </c>
      <c r="H4396" t="s">
        <v>26</v>
      </c>
      <c r="I4396" t="s">
        <v>40</v>
      </c>
      <c r="J4396" s="1">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s="1">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s="1">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s="1">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s="1">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s="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s="1">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s="1">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s="1">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s="1">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s="1">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s="1">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s="1">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s="1">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s="1">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s="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s="1">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s="1">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s="1">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s="1">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s="1">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s="1">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s="1">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s="1">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s="1">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s="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s="1">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s="1">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s="1">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s="1">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s="1">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s="1">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s="1">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s="1">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s="1">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s="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s="1">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s="1">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s="1">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s="1">
        <v>0.100493148</v>
      </c>
      <c r="L4435">
        <v>123.1046</v>
      </c>
      <c r="M4435">
        <v>3.7</v>
      </c>
    </row>
    <row r="4436" spans="1:13" x14ac:dyDescent="0.3">
      <c r="A4436" t="s">
        <v>17</v>
      </c>
      <c r="B4436">
        <v>4435</v>
      </c>
      <c r="C4436" t="s">
        <v>411</v>
      </c>
      <c r="D4436" t="s">
        <v>42</v>
      </c>
      <c r="E4436">
        <v>2018</v>
      </c>
      <c r="F4436" t="s">
        <v>138</v>
      </c>
      <c r="G4436" t="s">
        <v>14</v>
      </c>
      <c r="H4436" t="s">
        <v>26</v>
      </c>
      <c r="I4436" t="s">
        <v>40</v>
      </c>
      <c r="J4436" s="1">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s="1">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s="1">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s="1">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s="1">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s="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s="1">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s="1">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s="1">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s="1">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s="1">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s="1">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s="1">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s="1">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s="1">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s="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s="1">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s="1">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s="1">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s="1">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s="1">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s="1">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s="1">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s="1">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s="1">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s="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s="1">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s="1">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s="1">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s="1">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s="1">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s="1">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s="1">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s="1">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s="1">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s="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s="1">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s="1">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s="1">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s="1">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s="1">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s="1">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s="1">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s="1">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s="1">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s="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s="1">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s="1">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s="1">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s="1">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s="1">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s="1">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s="1">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s="1">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s="1">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s="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s="1">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s="1">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s="1">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s="1">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s="1">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s="1">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s="1">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s="1">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s="1">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s="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s="1">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s="1">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s="1">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s="1">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s="1">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s="1">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s="1">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s="1">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s="1">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s="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s="1">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s="1">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s="1">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s="1">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s="1">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s="1">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s="1">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s="1">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s="1">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s="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s="1">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s="1">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s="1">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s="1">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s="1">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s="1">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s="1">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s="1">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s="1">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s="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s="1">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s="1">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s="1">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s="1">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s="1">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s="1">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s="1">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s="1">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s="1">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s="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s="1">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s="1">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s="1">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s="1">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s="1">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s="1">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s="1">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s="1">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s="1">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s="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s="1">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s="1">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s="1">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s="1">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s="1">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s="1">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s="1">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s="1">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s="1">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s="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s="1">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s="1">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s="1">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s="1">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s="1">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s="1">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s="1">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s="1">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s="1">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s="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s="1">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s="1">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s="1">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s="1">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s="1">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s="1">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s="1">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s="1">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s="1">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s="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s="1">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s="1">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s="1">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s="1">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s="1">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s="1">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s="1">
        <v>0</v>
      </c>
      <c r="L4588">
        <v>75.9328</v>
      </c>
      <c r="M4588">
        <v>3.7</v>
      </c>
    </row>
    <row r="4589" spans="1:13" x14ac:dyDescent="0.3">
      <c r="A4589" t="s">
        <v>10</v>
      </c>
      <c r="B4589">
        <v>4588</v>
      </c>
      <c r="C4589" t="s">
        <v>1379</v>
      </c>
      <c r="D4589" t="s">
        <v>57</v>
      </c>
      <c r="E4589">
        <v>2018</v>
      </c>
      <c r="F4589" t="s">
        <v>45</v>
      </c>
      <c r="G4589" t="s">
        <v>21</v>
      </c>
      <c r="H4589" t="s">
        <v>15</v>
      </c>
      <c r="I4589" t="s">
        <v>46</v>
      </c>
      <c r="J4589" s="1">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s="1">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s="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s="1">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s="1">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s="1">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s="1">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s="1">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s="1">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s="1">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s="1">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s="1">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s="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s="1">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s="1">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s="1">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s="1">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s="1">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s="1">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s="1">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s="1">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s="1">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s="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s="1">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s="1">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s="1">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s="1">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s="1">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s="1">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s="1">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s="1">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s="1">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s="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s="1">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s="1">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s="1">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s="1">
        <v>0.160665697</v>
      </c>
      <c r="L4625">
        <v>227.5352</v>
      </c>
      <c r="M4625">
        <v>3.6</v>
      </c>
    </row>
    <row r="4626" spans="1:13" x14ac:dyDescent="0.3">
      <c r="A4626" t="s">
        <v>17</v>
      </c>
      <c r="B4626">
        <v>4625</v>
      </c>
      <c r="C4626" t="s">
        <v>1355</v>
      </c>
      <c r="D4626" t="s">
        <v>48</v>
      </c>
      <c r="E4626">
        <v>2018</v>
      </c>
      <c r="F4626" t="s">
        <v>138</v>
      </c>
      <c r="G4626" t="s">
        <v>14</v>
      </c>
      <c r="H4626" t="s">
        <v>26</v>
      </c>
      <c r="I4626" t="s">
        <v>40</v>
      </c>
      <c r="J4626" s="1">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s="1">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s="1">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s="1">
        <v>0</v>
      </c>
      <c r="L4629">
        <v>262.89100000000002</v>
      </c>
      <c r="M4629">
        <v>3.6</v>
      </c>
    </row>
    <row r="4630" spans="1:13" x14ac:dyDescent="0.3">
      <c r="A4630" t="s">
        <v>17</v>
      </c>
      <c r="B4630">
        <v>4629</v>
      </c>
      <c r="C4630" t="s">
        <v>228</v>
      </c>
      <c r="D4630" t="s">
        <v>24</v>
      </c>
      <c r="E4630">
        <v>2016</v>
      </c>
      <c r="F4630" t="s">
        <v>25</v>
      </c>
      <c r="G4630" t="s">
        <v>14</v>
      </c>
      <c r="H4630" t="s">
        <v>26</v>
      </c>
      <c r="I4630" t="s">
        <v>16</v>
      </c>
      <c r="J4630" s="1">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s="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s="1">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s="1">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s="1">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s="1">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s="1">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s="1">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s="1">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s="1">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s="1">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s="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s="1">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s="1">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s="1">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s="1">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s="1">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s="1">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s="1">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s="1">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s="1">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s="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s="1">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s="1">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s="1">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s="1">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s="1">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s="1">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s="1">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s="1">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s="1">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s="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s="1">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s="1">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s="1">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s="1">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s="1">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s="1">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s="1">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s="1">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s="1">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s="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s="1">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s="1">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s="1">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s="1">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s="1">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s="1">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s="1">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s="1">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s="1">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s="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s="1">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s="1">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s="1">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s="1">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s="1">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s="1">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s="1">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s="1">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s="1">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s="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s="1">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s="1">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s="1">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s="1">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s="1">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s="1">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s="1">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s="1">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s="1">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s="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s="1">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s="1">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s="1">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s="1">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s="1">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s="1">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s="1">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s="1">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s="1">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s="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s="1">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s="1">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s="1">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s="1">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s="1">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s="1">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s="1">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s="1">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s="1">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s="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s="1">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s="1">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s="1">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s="1">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s="1">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s="1">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s="1">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s="1">
        <v>0</v>
      </c>
      <c r="L4729">
        <v>89.185599999999994</v>
      </c>
      <c r="M4729">
        <v>3.6</v>
      </c>
    </row>
    <row r="4730" spans="1:13" x14ac:dyDescent="0.3">
      <c r="A4730" t="s">
        <v>17</v>
      </c>
      <c r="B4730">
        <v>4729</v>
      </c>
      <c r="C4730" t="s">
        <v>1035</v>
      </c>
      <c r="D4730" t="s">
        <v>67</v>
      </c>
      <c r="E4730">
        <v>2018</v>
      </c>
      <c r="F4730" t="s">
        <v>45</v>
      </c>
      <c r="G4730" t="s">
        <v>21</v>
      </c>
      <c r="H4730" t="s">
        <v>15</v>
      </c>
      <c r="I4730" t="s">
        <v>46</v>
      </c>
      <c r="J4730" s="1">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s="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s="1">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s="1">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s="1">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s="1">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s="1">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s="1">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s="1">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s="1">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s="1">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s="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s="1">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s="1">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s="1">
        <v>0.13511820199999999</v>
      </c>
      <c r="L4744">
        <v>52.564</v>
      </c>
      <c r="M4744">
        <v>3.6</v>
      </c>
    </row>
    <row r="4745" spans="1:13" x14ac:dyDescent="0.3">
      <c r="A4745" t="s">
        <v>10</v>
      </c>
      <c r="B4745">
        <v>4744</v>
      </c>
      <c r="C4745" t="s">
        <v>1123</v>
      </c>
      <c r="D4745" t="s">
        <v>24</v>
      </c>
      <c r="E4745">
        <v>2015</v>
      </c>
      <c r="F4745" t="s">
        <v>33</v>
      </c>
      <c r="G4745" t="s">
        <v>34</v>
      </c>
      <c r="H4745" t="s">
        <v>26</v>
      </c>
      <c r="I4745" t="s">
        <v>16</v>
      </c>
      <c r="J4745" s="1">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s="1">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s="1">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s="1">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s="1">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s="1">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s="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s="1">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s="1">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s="1">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s="1">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s="1">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s="1">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s="1">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s="1">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s="1">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s="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s="1">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s="1">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s="1">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s="1">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s="1">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s="1">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s="1">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s="1">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s="1">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s="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s="1">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s="1">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s="1">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s="1">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s="1">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s="1">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s="1">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s="1">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s="1">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s="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s="1">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s="1">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s="1">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s="1">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s="1">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s="1">
        <v>0</v>
      </c>
      <c r="L4787">
        <v>98.2042</v>
      </c>
      <c r="M4787">
        <v>3.5</v>
      </c>
    </row>
    <row r="4788" spans="1:13" x14ac:dyDescent="0.3">
      <c r="A4788" t="s">
        <v>10</v>
      </c>
      <c r="B4788">
        <v>4787</v>
      </c>
      <c r="C4788" t="s">
        <v>1496</v>
      </c>
      <c r="D4788" t="s">
        <v>32</v>
      </c>
      <c r="E4788">
        <v>2018</v>
      </c>
      <c r="F4788" t="s">
        <v>138</v>
      </c>
      <c r="G4788" t="s">
        <v>14</v>
      </c>
      <c r="H4788" t="s">
        <v>26</v>
      </c>
      <c r="I4788" t="s">
        <v>40</v>
      </c>
      <c r="J4788" s="1">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s="1">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s="1">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s="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s="1">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s="1">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s="1">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s="1">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s="1">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s="1">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s="1">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s="1">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s="1">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s="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s="1">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s="1">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s="1">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s="1">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s="1">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s="1">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s="1">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s="1">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s="1">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s="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s="1">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s="1">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s="1">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s="1">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s="1">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s="1">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s="1">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s="1">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s="1">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s="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s="1">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s="1">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s="1">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s="1">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s="1">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s="1">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s="1">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s="1">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s="1">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s="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s="1">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s="1">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s="1">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s="1">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s="1">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s="1">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s="1">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s="1">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s="1">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s="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s="1">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s="1">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s="1">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s="1">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s="1">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s="1">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s="1">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s="1">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s="1">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s="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s="1">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s="1">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s="1">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s="1">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s="1">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s="1">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s="1">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s="1">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s="1">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s="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s="1">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s="1">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s="1">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s="1">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s="1">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s="1">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s="1">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s="1">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s="1">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s="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s="1">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s="1">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s="1">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s="1">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s="1">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s="1">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s="1">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s="1">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s="1">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s="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s="1">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s="1">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s="1">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s="1">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s="1">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s="1">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s="1">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s="1">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s="1">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s="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s="1">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s="1">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s="1">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s="1">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s="1">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s="1">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s="1">
        <v>0.105324246</v>
      </c>
      <c r="L4898">
        <v>125.7046</v>
      </c>
      <c r="M4898">
        <v>3.5</v>
      </c>
    </row>
    <row r="4899" spans="1:13" x14ac:dyDescent="0.3">
      <c r="A4899" t="s">
        <v>17</v>
      </c>
      <c r="B4899">
        <v>4898</v>
      </c>
      <c r="C4899" t="s">
        <v>1260</v>
      </c>
      <c r="D4899" t="s">
        <v>28</v>
      </c>
      <c r="E4899">
        <v>2018</v>
      </c>
      <c r="F4899" t="s">
        <v>45</v>
      </c>
      <c r="G4899" t="s">
        <v>21</v>
      </c>
      <c r="H4899" t="s">
        <v>15</v>
      </c>
      <c r="I4899" t="s">
        <v>46</v>
      </c>
      <c r="J4899" s="1">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s="1">
        <v>0.119371835</v>
      </c>
      <c r="L4900">
        <v>45.2744</v>
      </c>
      <c r="M4900">
        <v>3.5</v>
      </c>
    </row>
    <row r="4901" spans="1:13" x14ac:dyDescent="0.3">
      <c r="A4901" t="s">
        <v>17</v>
      </c>
      <c r="B4901">
        <v>4900</v>
      </c>
      <c r="C4901" t="s">
        <v>1105</v>
      </c>
      <c r="D4901" t="s">
        <v>67</v>
      </c>
      <c r="E4901">
        <v>2018</v>
      </c>
      <c r="F4901" t="s">
        <v>45</v>
      </c>
      <c r="G4901" t="s">
        <v>21</v>
      </c>
      <c r="H4901" t="s">
        <v>15</v>
      </c>
      <c r="I4901" t="s">
        <v>46</v>
      </c>
      <c r="J4901" s="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s="1">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s="1">
        <v>0</v>
      </c>
      <c r="L4903">
        <v>55.729799999999997</v>
      </c>
      <c r="M4903">
        <v>3.5</v>
      </c>
    </row>
    <row r="4904" spans="1:13" x14ac:dyDescent="0.3">
      <c r="A4904" t="s">
        <v>17</v>
      </c>
      <c r="B4904">
        <v>4903</v>
      </c>
      <c r="C4904" t="s">
        <v>1279</v>
      </c>
      <c r="D4904" t="s">
        <v>12</v>
      </c>
      <c r="E4904">
        <v>2018</v>
      </c>
      <c r="F4904" t="s">
        <v>45</v>
      </c>
      <c r="G4904" t="s">
        <v>21</v>
      </c>
      <c r="H4904" t="s">
        <v>15</v>
      </c>
      <c r="I4904" t="s">
        <v>46</v>
      </c>
      <c r="J4904" s="1">
        <v>1.2215675E-2</v>
      </c>
      <c r="L4904">
        <v>162.7894</v>
      </c>
      <c r="M4904">
        <v>3.5</v>
      </c>
    </row>
    <row r="4905" spans="1:13" x14ac:dyDescent="0.3">
      <c r="A4905" t="s">
        <v>17</v>
      </c>
      <c r="B4905">
        <v>4904</v>
      </c>
      <c r="C4905" t="s">
        <v>1039</v>
      </c>
      <c r="D4905" t="s">
        <v>19</v>
      </c>
      <c r="E4905">
        <v>2018</v>
      </c>
      <c r="F4905" t="s">
        <v>45</v>
      </c>
      <c r="G4905" t="s">
        <v>21</v>
      </c>
      <c r="H4905" t="s">
        <v>15</v>
      </c>
      <c r="I4905" t="s">
        <v>46</v>
      </c>
      <c r="J4905" s="1">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s="1">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s="1">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s="1">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s="1">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s="1">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s="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s="1">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s="1">
        <v>0</v>
      </c>
      <c r="L4913">
        <v>184.26079999999999</v>
      </c>
      <c r="M4913">
        <v>3.5</v>
      </c>
    </row>
    <row r="4914" spans="1:13" x14ac:dyDescent="0.3">
      <c r="A4914" t="s">
        <v>10</v>
      </c>
      <c r="B4914">
        <v>4913</v>
      </c>
      <c r="C4914" t="s">
        <v>1333</v>
      </c>
      <c r="D4914" t="s">
        <v>24</v>
      </c>
      <c r="E4914">
        <v>2018</v>
      </c>
      <c r="F4914" t="s">
        <v>45</v>
      </c>
      <c r="G4914" t="s">
        <v>21</v>
      </c>
      <c r="H4914" t="s">
        <v>15</v>
      </c>
      <c r="I4914" t="s">
        <v>46</v>
      </c>
      <c r="J4914" s="1">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s="1">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s="1">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s="1">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s="1">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s="1">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s="1">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s="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s="1">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s="1">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s="1">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s="1">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s="1">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s="1">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s="1">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s="1">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s="1">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s="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s="1">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s="1">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s="1">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s="1">
        <v>6.216667E-2</v>
      </c>
      <c r="L4935">
        <v>112.3518</v>
      </c>
      <c r="M4935">
        <v>3.4</v>
      </c>
    </row>
    <row r="4936" spans="1:13" x14ac:dyDescent="0.3">
      <c r="A4936" t="s">
        <v>17</v>
      </c>
      <c r="B4936">
        <v>4935</v>
      </c>
      <c r="C4936" t="s">
        <v>1187</v>
      </c>
      <c r="D4936" t="s">
        <v>95</v>
      </c>
      <c r="E4936">
        <v>2016</v>
      </c>
      <c r="F4936" t="s">
        <v>25</v>
      </c>
      <c r="G4936" t="s">
        <v>14</v>
      </c>
      <c r="H4936" t="s">
        <v>26</v>
      </c>
      <c r="I4936" t="s">
        <v>16</v>
      </c>
      <c r="J4936" s="1">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s="1">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s="1">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s="1">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s="1">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s="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s="1">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s="1">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s="1">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s="1">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s="1">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s="1">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s="1">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s="1">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s="1">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s="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s="1">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s="1">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s="1">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s="1">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s="1">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s="1">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s="1">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s="1">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s="1">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s="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s="1">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s="1">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s="1">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s="1">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s="1">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s="1">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s="1">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s="1">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s="1">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s="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s="1">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s="1">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s="1">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s="1">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s="1">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s="1">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s="1">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s="1">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s="1">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s="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s="1">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s="1">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s="1">
        <v>0</v>
      </c>
      <c r="K4984">
        <v>16.2</v>
      </c>
      <c r="L4984">
        <v>73.4696</v>
      </c>
      <c r="M4984">
        <v>3.4</v>
      </c>
    </row>
    <row r="4985" spans="1:13" x14ac:dyDescent="0.3">
      <c r="A4985" t="s">
        <v>10</v>
      </c>
      <c r="B4985">
        <v>4984</v>
      </c>
      <c r="C4985" t="s">
        <v>826</v>
      </c>
      <c r="D4985" t="s">
        <v>24</v>
      </c>
      <c r="E4985">
        <v>2014</v>
      </c>
      <c r="F4985" t="s">
        <v>29</v>
      </c>
      <c r="G4985" t="s">
        <v>21</v>
      </c>
      <c r="H4985" t="s">
        <v>30</v>
      </c>
      <c r="I4985" t="s">
        <v>16</v>
      </c>
      <c r="J4985" s="1">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s="1">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s="1">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s="1">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s="1">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s="1">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s="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s="1">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s="1">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s="1">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s="1">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s="1">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s="1">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s="1">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s="1">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s="1">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s="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s="1">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s="1">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s="1">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s="1">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s="1">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s="1">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s="1">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s="1">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s="1">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s="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s="1">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s="1">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s="1">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s="1">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s="1">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s="1">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s="1">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s="1">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s="1">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s="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s="1">
        <v>9.1411749E-2</v>
      </c>
      <c r="L5022">
        <v>121.373</v>
      </c>
      <c r="M5022">
        <v>3.3</v>
      </c>
    </row>
    <row r="5023" spans="1:13" x14ac:dyDescent="0.3">
      <c r="A5023" t="s">
        <v>17</v>
      </c>
      <c r="B5023">
        <v>5022</v>
      </c>
      <c r="C5023" t="s">
        <v>1113</v>
      </c>
      <c r="D5023" t="s">
        <v>19</v>
      </c>
      <c r="E5023">
        <v>2018</v>
      </c>
      <c r="F5023" t="s">
        <v>138</v>
      </c>
      <c r="G5023" t="s">
        <v>14</v>
      </c>
      <c r="H5023" t="s">
        <v>26</v>
      </c>
      <c r="I5023" t="s">
        <v>40</v>
      </c>
      <c r="J5023" s="1">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s="1">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s="1">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s="1">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s="1">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s="1">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s="1">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s="1">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s="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s="1">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s="1">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s="1">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s="1">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s="1">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s="1">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s="1">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s="1">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s="1">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s="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s="1">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s="1">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s="1">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s="1">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s="1">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s="1">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s="1">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s="1">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s="1">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s="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s="1">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s="1">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s="1">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s="1">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s="1">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s="1">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s="1">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s="1">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s="1">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s="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s="1">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s="1">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s="1">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s="1">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s="1">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s="1">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s="1">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s="1">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s="1">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s="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s="1">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s="1">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s="1">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s="1">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s="1">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s="1">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s="1">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s="1">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s="1">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s="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s="1">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s="1">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s="1">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s="1">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s="1">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s="1">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s="1">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s="1">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s="1">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s="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s="1">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s="1">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s="1">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s="1">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s="1">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s="1">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s="1">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s="1">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s="1">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s="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s="1">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s="1">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s="1">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s="1">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s="1">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s="1">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s="1">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s="1">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s="1">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s="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s="1">
        <v>0</v>
      </c>
      <c r="L5112">
        <v>175.30279999999999</v>
      </c>
      <c r="M5112">
        <v>3.3</v>
      </c>
    </row>
    <row r="5113" spans="1:13" x14ac:dyDescent="0.3">
      <c r="A5113" t="s">
        <v>17</v>
      </c>
      <c r="B5113">
        <v>5112</v>
      </c>
      <c r="C5113" t="s">
        <v>466</v>
      </c>
      <c r="D5113" t="s">
        <v>24</v>
      </c>
      <c r="E5113">
        <v>2018</v>
      </c>
      <c r="F5113" t="s">
        <v>45</v>
      </c>
      <c r="G5113" t="s">
        <v>21</v>
      </c>
      <c r="H5113" t="s">
        <v>15</v>
      </c>
      <c r="I5113" t="s">
        <v>46</v>
      </c>
      <c r="J5113" s="1">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s="1">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s="1">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s="1">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s="1">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s="1">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s="1">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s="1">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s="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s="1">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s="1">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s="1">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s="1">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s="1">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s="1">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s="1">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s="1">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s="1">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s="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s="1">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s="1">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s="1">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s="1">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s="1">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s="1">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s="1">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s="1">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s="1">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s="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s="1">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s="1">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s="1">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s="1">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s="1">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s="1">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s="1">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s="1">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s="1">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s="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s="1">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s="1">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s="1">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s="1">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s="1">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s="1">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s="1">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s="1">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s="1">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s="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s="1">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s="1">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s="1">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s="1">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s="1">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s="1">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s="1">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s="1">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s="1">
        <v>0</v>
      </c>
      <c r="L5170">
        <v>255.7988</v>
      </c>
      <c r="M5170">
        <v>3.2</v>
      </c>
    </row>
    <row r="5171" spans="1:13" x14ac:dyDescent="0.3">
      <c r="A5171" t="s">
        <v>10</v>
      </c>
      <c r="B5171">
        <v>5170</v>
      </c>
      <c r="C5171" t="s">
        <v>1422</v>
      </c>
      <c r="D5171" t="s">
        <v>95</v>
      </c>
      <c r="E5171">
        <v>2018</v>
      </c>
      <c r="F5171" t="s">
        <v>45</v>
      </c>
      <c r="G5171" t="s">
        <v>21</v>
      </c>
      <c r="H5171" t="s">
        <v>15</v>
      </c>
      <c r="I5171" t="s">
        <v>46</v>
      </c>
      <c r="J5171" s="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s="1">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s="1">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s="1">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s="1">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s="1">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s="1">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s="1">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s="1">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s="1">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s="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s="1">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s="1">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s="1">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s="1">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s="1">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s="1">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s="1">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s="1">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s="1">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s="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s="1">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s="1">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s="1">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s="1">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s="1">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s="1">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s="1">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s="1">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s="1">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s="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s="1">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s="1">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s="1">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s="1">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s="1">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s="1">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s="1">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s="1">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s="1">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s="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s="1">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s="1">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s="1">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s="1">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s="1">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s="1">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s="1">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s="1">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s="1">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s="1">
        <v>2.9510313E-2</v>
      </c>
      <c r="L5221">
        <v>141.9838</v>
      </c>
      <c r="M5221">
        <v>3.1</v>
      </c>
    </row>
    <row r="5222" spans="1:13" x14ac:dyDescent="0.3">
      <c r="A5222" t="s">
        <v>10</v>
      </c>
      <c r="B5222">
        <v>5221</v>
      </c>
      <c r="C5222" t="s">
        <v>457</v>
      </c>
      <c r="D5222" t="s">
        <v>54</v>
      </c>
      <c r="E5222">
        <v>2018</v>
      </c>
      <c r="F5222" t="s">
        <v>45</v>
      </c>
      <c r="G5222" t="s">
        <v>21</v>
      </c>
      <c r="H5222" t="s">
        <v>15</v>
      </c>
      <c r="I5222" t="s">
        <v>46</v>
      </c>
      <c r="J5222" s="1">
        <v>3.3276066E-2</v>
      </c>
      <c r="L5222">
        <v>153.8314</v>
      </c>
      <c r="M5222">
        <v>3.1</v>
      </c>
    </row>
    <row r="5223" spans="1:13" x14ac:dyDescent="0.3">
      <c r="A5223" t="s">
        <v>10</v>
      </c>
      <c r="B5223">
        <v>5222</v>
      </c>
      <c r="C5223" t="s">
        <v>1565</v>
      </c>
      <c r="D5223" t="s">
        <v>48</v>
      </c>
      <c r="E5223">
        <v>2018</v>
      </c>
      <c r="F5223" t="s">
        <v>45</v>
      </c>
      <c r="G5223" t="s">
        <v>21</v>
      </c>
      <c r="H5223" t="s">
        <v>15</v>
      </c>
      <c r="I5223" t="s">
        <v>46</v>
      </c>
      <c r="J5223" s="1">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s="1">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s="1">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s="1">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s="1">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s="1">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s="1">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s="1">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s="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s="1">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s="1">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s="1">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s="1">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s="1">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s="1">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s="1">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s="1">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s="1">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s="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s="1">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s="1">
        <v>0.154627247</v>
      </c>
      <c r="L5243">
        <v>177.637</v>
      </c>
      <c r="M5243">
        <v>3</v>
      </c>
    </row>
    <row r="5244" spans="1:13" x14ac:dyDescent="0.3">
      <c r="A5244" t="s">
        <v>17</v>
      </c>
      <c r="B5244">
        <v>5243</v>
      </c>
      <c r="C5244" t="s">
        <v>164</v>
      </c>
      <c r="D5244" t="s">
        <v>28</v>
      </c>
      <c r="E5244">
        <v>2020</v>
      </c>
      <c r="F5244" t="s">
        <v>37</v>
      </c>
      <c r="G5244" t="s">
        <v>34</v>
      </c>
      <c r="H5244" t="s">
        <v>15</v>
      </c>
      <c r="I5244" t="s">
        <v>16</v>
      </c>
      <c r="J5244" s="1">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s="1">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s="1">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s="1">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s="1">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s="1">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s="1">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s="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s="1">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s="1">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s="1">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s="1">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s="1">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s="1">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s="1">
        <v>0</v>
      </c>
      <c r="K5258">
        <v>19.7</v>
      </c>
      <c r="L5258">
        <v>194.411</v>
      </c>
      <c r="M5258">
        <v>3</v>
      </c>
    </row>
    <row r="5259" spans="1:13" x14ac:dyDescent="0.3">
      <c r="A5259" t="s">
        <v>10</v>
      </c>
      <c r="B5259">
        <v>5258</v>
      </c>
      <c r="C5259" t="s">
        <v>1156</v>
      </c>
      <c r="D5259" t="s">
        <v>28</v>
      </c>
      <c r="E5259">
        <v>2012</v>
      </c>
      <c r="F5259" t="s">
        <v>13</v>
      </c>
      <c r="G5259" t="s">
        <v>14</v>
      </c>
      <c r="H5259" t="s">
        <v>15</v>
      </c>
      <c r="I5259" t="s">
        <v>16</v>
      </c>
      <c r="J5259" s="1">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s="1">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s="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s="1">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s="1">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s="1">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s="1">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s="1">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s="1">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s="1">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s="1">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s="1">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s="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s="1">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s="1">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s="1">
        <v>0</v>
      </c>
      <c r="L5274">
        <v>75.966999999999999</v>
      </c>
      <c r="M5274">
        <v>3</v>
      </c>
    </row>
    <row r="5275" spans="1:13" x14ac:dyDescent="0.3">
      <c r="A5275" t="s">
        <v>17</v>
      </c>
      <c r="B5275">
        <v>5274</v>
      </c>
      <c r="C5275" t="s">
        <v>1076</v>
      </c>
      <c r="D5275" t="s">
        <v>67</v>
      </c>
      <c r="E5275">
        <v>2016</v>
      </c>
      <c r="F5275" t="s">
        <v>25</v>
      </c>
      <c r="G5275" t="s">
        <v>14</v>
      </c>
      <c r="H5275" t="s">
        <v>26</v>
      </c>
      <c r="I5275" t="s">
        <v>16</v>
      </c>
      <c r="J5275" s="1">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s="1">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s="1">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s="1">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s="1">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s="1">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s="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s="1">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s="1">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s="1">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s="1">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s="1">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s="1">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s="1">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s="1">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s="1">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s="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s="1">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s="1">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s="1">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s="1">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s="1">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s="1">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s="1">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s="1">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s="1">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s="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s="1">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s="1">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s="1">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s="1">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s="1">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s="1">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s="1">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s="1">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s="1">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s="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s="1">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s="1">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s="1">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s="1">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s="1">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s="1">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s="1">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s="1">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s="1">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s="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s="1">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s="1">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s="1">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s="1">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s="1">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s="1">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s="1">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s="1">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s="1">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s="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s="1">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s="1">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s="1">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s="1">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s="1">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s="1">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s="1">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s="1">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s="1">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s="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s="1">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s="1">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s="1">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s="1">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s="1">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s="1">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s="1">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s="1">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s="1">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s="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s="1">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s="1">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s="1">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s="1">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s="1">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s="1">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s="1">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s="1">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s="1">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s="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s="1">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s="1">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s="1">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s="1">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s="1">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s="1">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s="1">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s="1">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s="1">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s="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s="1">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s="1">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s="1">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s="1">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s="1">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s="1">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s="1">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s="1">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s="1">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s="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s="1">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s="1">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s="1">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s="1">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s="1">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s="1">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s="1">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s="1">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s="1">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s="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s="1">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s="1">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s="1">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s="1">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s="1">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s="1">
        <v>0.14095631</v>
      </c>
      <c r="L5397">
        <v>167.7132</v>
      </c>
      <c r="M5397">
        <v>3</v>
      </c>
    </row>
    <row r="5398" spans="1:13" x14ac:dyDescent="0.3">
      <c r="A5398" t="s">
        <v>17</v>
      </c>
      <c r="B5398">
        <v>5397</v>
      </c>
      <c r="C5398" t="s">
        <v>853</v>
      </c>
      <c r="D5398" t="s">
        <v>67</v>
      </c>
      <c r="E5398">
        <v>2018</v>
      </c>
      <c r="F5398" t="s">
        <v>45</v>
      </c>
      <c r="G5398" t="s">
        <v>21</v>
      </c>
      <c r="H5398" t="s">
        <v>15</v>
      </c>
      <c r="I5398" t="s">
        <v>46</v>
      </c>
      <c r="J5398" s="1">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s="1">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s="1">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s="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s="1">
        <v>0</v>
      </c>
      <c r="L5402">
        <v>98.172600000000003</v>
      </c>
      <c r="M5402">
        <v>3</v>
      </c>
    </row>
    <row r="5403" spans="1:13" x14ac:dyDescent="0.3">
      <c r="A5403" t="s">
        <v>17</v>
      </c>
      <c r="B5403">
        <v>5402</v>
      </c>
      <c r="C5403" t="s">
        <v>1250</v>
      </c>
      <c r="D5403" t="s">
        <v>42</v>
      </c>
      <c r="E5403">
        <v>2018</v>
      </c>
      <c r="F5403" t="s">
        <v>45</v>
      </c>
      <c r="G5403" t="s">
        <v>21</v>
      </c>
      <c r="H5403" t="s">
        <v>15</v>
      </c>
      <c r="I5403" t="s">
        <v>46</v>
      </c>
      <c r="J5403" s="1">
        <v>0.111777297</v>
      </c>
      <c r="L5403">
        <v>124.6046</v>
      </c>
      <c r="M5403">
        <v>3</v>
      </c>
    </row>
    <row r="5404" spans="1:13" x14ac:dyDescent="0.3">
      <c r="A5404" t="s">
        <v>17</v>
      </c>
      <c r="B5404">
        <v>5403</v>
      </c>
      <c r="C5404" t="s">
        <v>1131</v>
      </c>
      <c r="D5404" t="s">
        <v>42</v>
      </c>
      <c r="E5404">
        <v>2018</v>
      </c>
      <c r="F5404" t="s">
        <v>45</v>
      </c>
      <c r="G5404" t="s">
        <v>21</v>
      </c>
      <c r="H5404" t="s">
        <v>15</v>
      </c>
      <c r="I5404" t="s">
        <v>46</v>
      </c>
      <c r="J5404" s="1">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s="1">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s="1">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s="1">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s="1">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s="1">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s="1">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s="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s="1">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s="1">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s="1">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s="1">
        <v>4.0163419999999998E-2</v>
      </c>
      <c r="L5415">
        <v>181.166</v>
      </c>
      <c r="M5415">
        <v>3</v>
      </c>
    </row>
    <row r="5416" spans="1:13" x14ac:dyDescent="0.3">
      <c r="A5416" t="s">
        <v>35</v>
      </c>
      <c r="B5416">
        <v>5415</v>
      </c>
      <c r="C5416" t="s">
        <v>87</v>
      </c>
      <c r="D5416" t="s">
        <v>61</v>
      </c>
      <c r="E5416">
        <v>2018</v>
      </c>
      <c r="F5416" t="s">
        <v>45</v>
      </c>
      <c r="G5416" t="s">
        <v>21</v>
      </c>
      <c r="H5416" t="s">
        <v>15</v>
      </c>
      <c r="I5416" t="s">
        <v>46</v>
      </c>
      <c r="J5416" s="1">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s="1">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s="1">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s="1">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s="1">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s="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s="1">
        <v>0</v>
      </c>
      <c r="L5422">
        <v>261.291</v>
      </c>
      <c r="M5422">
        <v>2.9</v>
      </c>
    </row>
    <row r="5423" spans="1:13" x14ac:dyDescent="0.3">
      <c r="A5423" t="s">
        <v>17</v>
      </c>
      <c r="B5423">
        <v>5422</v>
      </c>
      <c r="C5423" t="s">
        <v>787</v>
      </c>
      <c r="D5423" t="s">
        <v>67</v>
      </c>
      <c r="E5423">
        <v>2016</v>
      </c>
      <c r="F5423" t="s">
        <v>25</v>
      </c>
      <c r="G5423" t="s">
        <v>14</v>
      </c>
      <c r="H5423" t="s">
        <v>26</v>
      </c>
      <c r="I5423" t="s">
        <v>16</v>
      </c>
      <c r="J5423" s="1">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s="1">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s="1">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s="1">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s="1">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s="1">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s="1">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s="1">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s="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s="1">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s="1">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s="1">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s="1">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s="1">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s="1">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s="1">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s="1">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s="1">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s="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s="1">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s="1">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s="1">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s="1">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s="1">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s="1">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s="1">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s="1">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s="1">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s="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s="1">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s="1">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s="1">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s="1">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s="1">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s="1">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s="1">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s="1">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s="1">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s="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s="1">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s="1">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s="1">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s="1">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s="1">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s="1">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s="1">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s="1">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s="1">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s="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s="1">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s="1">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s="1">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s="1">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s="1">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s="1">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s="1">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s="1">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s="1">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s="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s="1">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s="1">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s="1">
        <v>0.174336148</v>
      </c>
      <c r="L5484">
        <v>184.0608</v>
      </c>
      <c r="M5484">
        <v>2.8</v>
      </c>
    </row>
    <row r="5485" spans="1:13" x14ac:dyDescent="0.3">
      <c r="A5485" t="s">
        <v>17</v>
      </c>
      <c r="B5485">
        <v>5484</v>
      </c>
      <c r="C5485" t="s">
        <v>654</v>
      </c>
      <c r="D5485" t="s">
        <v>42</v>
      </c>
      <c r="E5485">
        <v>2018</v>
      </c>
      <c r="F5485" t="s">
        <v>45</v>
      </c>
      <c r="G5485" t="s">
        <v>21</v>
      </c>
      <c r="H5485" t="s">
        <v>15</v>
      </c>
      <c r="I5485" t="s">
        <v>46</v>
      </c>
      <c r="J5485" s="1">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s="1">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s="1">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s="1">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s="1">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s="1">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s="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s="1">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s="1">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s="1">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s="1">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s="1">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s="1">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s="1">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s="1">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s="1">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s="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s="1">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s="1">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s="1">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s="1">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s="1">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s="1">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s="1">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s="1">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s="1">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s="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s="1">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s="1">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s="1">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s="1">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s="1">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s="1">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s="1">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s="1">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s="1">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s="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s="1">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s="1">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s="1">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s="1">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s="1">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s="1">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s="1">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s="1">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s="1">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s="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s="1">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s="1">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s="1">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s="1">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s="1">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s="1">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s="1">
        <v>0</v>
      </c>
      <c r="L5538">
        <v>154.53399999999999</v>
      </c>
      <c r="M5538">
        <v>2.5</v>
      </c>
    </row>
    <row r="5539" spans="1:13" x14ac:dyDescent="0.3">
      <c r="A5539" t="s">
        <v>10</v>
      </c>
      <c r="B5539">
        <v>5538</v>
      </c>
      <c r="C5539" t="s">
        <v>273</v>
      </c>
      <c r="D5539" t="s">
        <v>54</v>
      </c>
      <c r="E5539">
        <v>2018</v>
      </c>
      <c r="F5539" t="s">
        <v>138</v>
      </c>
      <c r="G5539" t="s">
        <v>14</v>
      </c>
      <c r="H5539" t="s">
        <v>26</v>
      </c>
      <c r="I5539" t="s">
        <v>40</v>
      </c>
      <c r="J5539" s="1">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s="1">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s="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s="1">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s="1">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s="1">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s="1">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s="1">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s="1">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s="1">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s="1">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s="1">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s="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s="1">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s="1">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s="1">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s="1">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s="1">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s="1">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s="1">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s="1">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s="1">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s="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s="1">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s="1">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s="1">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s="1">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s="1">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s="1">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s="1">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s="1">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s="1">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s="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s="1">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s="1">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s="1">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s="1">
        <v>0.29909785900000002</v>
      </c>
      <c r="L5575">
        <v>157.863</v>
      </c>
      <c r="M5575">
        <v>2.4</v>
      </c>
    </row>
    <row r="5576" spans="1:13" x14ac:dyDescent="0.3">
      <c r="A5576" t="s">
        <v>17</v>
      </c>
      <c r="B5576">
        <v>5575</v>
      </c>
      <c r="C5576" t="s">
        <v>392</v>
      </c>
      <c r="D5576" t="s">
        <v>32</v>
      </c>
      <c r="E5576">
        <v>2015</v>
      </c>
      <c r="F5576" t="s">
        <v>33</v>
      </c>
      <c r="G5576" t="s">
        <v>34</v>
      </c>
      <c r="H5576" t="s">
        <v>26</v>
      </c>
      <c r="I5576" t="s">
        <v>16</v>
      </c>
      <c r="J5576" s="1">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s="1">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s="1">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s="1">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s="1">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s="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s="1">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s="1">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s="1">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s="1">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s="1">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s="1">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s="1">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s="1">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s="1">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s="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s="1">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s="1">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s="1">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s="1">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s="1">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s="1">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s="1">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s="1">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s="1">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s="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s="1">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s="1">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s="1">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s="1">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s="1">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s="1">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s="1">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s="1">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s="1">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s="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s="1">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s="1">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s="1">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s="1">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s="1">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s="1">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s="1">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s="1">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s="1">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s="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s="1">
        <v>0</v>
      </c>
      <c r="L5622">
        <v>37.050600000000003</v>
      </c>
      <c r="M5622">
        <v>2.1</v>
      </c>
    </row>
    <row r="5623" spans="1:13" x14ac:dyDescent="0.3">
      <c r="A5623" t="s">
        <v>10</v>
      </c>
      <c r="B5623">
        <v>5622</v>
      </c>
      <c r="C5623" t="s">
        <v>1207</v>
      </c>
      <c r="D5623" t="s">
        <v>48</v>
      </c>
      <c r="E5623">
        <v>2012</v>
      </c>
      <c r="F5623" t="s">
        <v>13</v>
      </c>
      <c r="G5623" t="s">
        <v>14</v>
      </c>
      <c r="H5623" t="s">
        <v>15</v>
      </c>
      <c r="I5623" t="s">
        <v>16</v>
      </c>
      <c r="J5623" s="1">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s="1">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s="1">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s="1">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s="1">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s="1">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s="1">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s="1">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s="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s="1">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s="1">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s="1">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s="1">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s="1">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s="1">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s="1">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s="1">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s="1">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s="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s="1">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s="1">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s="1">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s="1">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s="1">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s="1">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s="1">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s="1">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s="1">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s="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s="1">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s="1">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s="1">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s="1">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s="1">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s="1">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s="1">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s="1">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s="1">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s="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s="1">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s="1">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s="1">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s="1">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s="1">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s="1">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s="1">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s="1">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s="1">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s="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s="1">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s="1">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s="1">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s="1">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s="1">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s="1">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s="1">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s="1">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s="1">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s="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s="1">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s="1">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s="1">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s="1">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s="1">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s="1">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s="1">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s="1">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s="1">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s="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s="1">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s="1">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s="1">
        <v>0.11995987299999999</v>
      </c>
      <c r="L5694">
        <v>45.506</v>
      </c>
      <c r="M5694">
        <v>2</v>
      </c>
    </row>
    <row r="5695" spans="1:13" x14ac:dyDescent="0.3">
      <c r="A5695" t="s">
        <v>17</v>
      </c>
      <c r="B5695">
        <v>5694</v>
      </c>
      <c r="C5695" t="s">
        <v>1549</v>
      </c>
      <c r="D5695" t="s">
        <v>54</v>
      </c>
      <c r="E5695">
        <v>2018</v>
      </c>
      <c r="F5695" t="s">
        <v>45</v>
      </c>
      <c r="G5695" t="s">
        <v>21</v>
      </c>
      <c r="H5695" t="s">
        <v>15</v>
      </c>
      <c r="I5695" t="s">
        <v>46</v>
      </c>
      <c r="J5695" s="1">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s="1">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s="1">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s="1">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s="1">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s="1">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s="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s="1">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s="1">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s="1">
        <v>0.1263349</v>
      </c>
      <c r="L5704">
        <v>184.0924</v>
      </c>
      <c r="M5704">
        <v>1.7</v>
      </c>
    </row>
    <row r="5705" spans="1:13" x14ac:dyDescent="0.3">
      <c r="A5705" t="s">
        <v>17</v>
      </c>
      <c r="B5705">
        <v>5704</v>
      </c>
      <c r="C5705" t="s">
        <v>483</v>
      </c>
      <c r="D5705" t="s">
        <v>67</v>
      </c>
      <c r="E5705">
        <v>2015</v>
      </c>
      <c r="F5705" t="s">
        <v>33</v>
      </c>
      <c r="G5705" t="s">
        <v>34</v>
      </c>
      <c r="H5705" t="s">
        <v>15</v>
      </c>
      <c r="I5705" t="s">
        <v>16</v>
      </c>
      <c r="J5705" s="1">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s="1">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s="1">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s="1">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s="1">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s="1">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s="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s="1">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s="1">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s="1">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s="1">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s="1">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s="1">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s="1">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s="1">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s="1">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s="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s="1">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s="1">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s="1">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s="1">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s="1">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s="1">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s="1">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s="1">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s="1">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s="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s="1">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s="1">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s="1">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s="1">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s="1">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s="1">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s="1">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s="1">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s="1">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s="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s="1">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s="1">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s="1">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s="1">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s="1">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s="1">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s="1">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s="1">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s="1">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s="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s="1">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s="1">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s="1">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s="1">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s="1">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s="1">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s="1">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s="1">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s="1">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s="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s="1">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s="1">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s="1">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s="1">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s="1">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s="1">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s="1">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s="1">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s="1">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s="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s="1">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s="1">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s="1">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s="1">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s="1">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s="1">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s="1">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s="1">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s="1">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s="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s="1">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s="1">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s="1">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s="1">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s="1">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s="1">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s="1">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s="1">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s="1">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s="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s="1">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s="1">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s="1">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s="1">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s="1">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s="1">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s="1">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s="1">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s="1">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s="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s="1">
        <v>0</v>
      </c>
      <c r="K5802">
        <v>15</v>
      </c>
      <c r="L5802">
        <v>47.2744</v>
      </c>
      <c r="M5802">
        <v>1</v>
      </c>
    </row>
    <row r="5803" spans="1:13" x14ac:dyDescent="0.3">
      <c r="A5803" t="s">
        <v>17</v>
      </c>
      <c r="B5803">
        <v>5802</v>
      </c>
      <c r="C5803" t="s">
        <v>1427</v>
      </c>
      <c r="D5803" t="s">
        <v>159</v>
      </c>
      <c r="E5803">
        <v>2011</v>
      </c>
      <c r="F5803" t="s">
        <v>39</v>
      </c>
      <c r="G5803" t="s">
        <v>21</v>
      </c>
      <c r="H5803" t="s">
        <v>15</v>
      </c>
      <c r="I5803" t="s">
        <v>40</v>
      </c>
      <c r="J5803" s="1">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s="1">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s="1">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s="1">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s="1">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s="1">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s="1">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s="1">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s="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s="1">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s="1">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s="1">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s="1">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s="1">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s="1">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s="1">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s="1">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s="1">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s="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s="1">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s="1">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s="1">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s="1">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s="1">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s="1">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s="1">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s="1">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s="1">
        <v>0</v>
      </c>
      <c r="L5830">
        <v>196.50839999999999</v>
      </c>
      <c r="M5830">
        <v>1</v>
      </c>
    </row>
    <row r="5831" spans="1:13" x14ac:dyDescent="0.3">
      <c r="A5831" t="s">
        <v>17</v>
      </c>
      <c r="B5831">
        <v>5830</v>
      </c>
      <c r="C5831" t="s">
        <v>820</v>
      </c>
      <c r="D5831" t="s">
        <v>12</v>
      </c>
      <c r="E5831">
        <v>2018</v>
      </c>
      <c r="F5831" t="s">
        <v>45</v>
      </c>
      <c r="G5831" t="s">
        <v>21</v>
      </c>
      <c r="H5831" t="s">
        <v>15</v>
      </c>
      <c r="I5831" t="s">
        <v>46</v>
      </c>
      <c r="J5831" s="1">
        <v>2.5841875E-2</v>
      </c>
      <c r="L5831">
        <v>120.7414</v>
      </c>
      <c r="M5831">
        <v>1</v>
      </c>
    </row>
    <row r="5832" spans="1:13" x14ac:dyDescent="0.3">
      <c r="A5832" t="s">
        <v>17</v>
      </c>
      <c r="B5832">
        <v>5831</v>
      </c>
      <c r="C5832" t="s">
        <v>235</v>
      </c>
      <c r="D5832" t="s">
        <v>61</v>
      </c>
      <c r="E5832">
        <v>2018</v>
      </c>
      <c r="F5832" t="s">
        <v>45</v>
      </c>
      <c r="G5832" t="s">
        <v>21</v>
      </c>
      <c r="H5832" t="s">
        <v>15</v>
      </c>
      <c r="I5832" t="s">
        <v>46</v>
      </c>
      <c r="J5832" s="1">
        <v>0</v>
      </c>
      <c r="L5832">
        <v>171.7422</v>
      </c>
      <c r="M5832">
        <v>1</v>
      </c>
    </row>
    <row r="5833" spans="1:13" x14ac:dyDescent="0.3">
      <c r="A5833" t="s">
        <v>17</v>
      </c>
      <c r="B5833">
        <v>5832</v>
      </c>
      <c r="C5833" t="s">
        <v>1230</v>
      </c>
      <c r="D5833" t="s">
        <v>19</v>
      </c>
      <c r="E5833">
        <v>2018</v>
      </c>
      <c r="F5833" t="s">
        <v>45</v>
      </c>
      <c r="G5833" t="s">
        <v>21</v>
      </c>
      <c r="H5833" t="s">
        <v>15</v>
      </c>
      <c r="I5833" t="s">
        <v>46</v>
      </c>
      <c r="J5833" s="1">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s="1">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s="1">
        <v>4.9066248E-2</v>
      </c>
      <c r="L5835">
        <v>192.4478</v>
      </c>
      <c r="M5835">
        <v>1</v>
      </c>
    </row>
    <row r="5836" spans="1:13" x14ac:dyDescent="0.3">
      <c r="A5836" t="s">
        <v>17</v>
      </c>
      <c r="B5836">
        <v>5835</v>
      </c>
      <c r="C5836" t="s">
        <v>430</v>
      </c>
      <c r="D5836" t="s">
        <v>48</v>
      </c>
      <c r="E5836">
        <v>2018</v>
      </c>
      <c r="F5836" t="s">
        <v>45</v>
      </c>
      <c r="G5836" t="s">
        <v>21</v>
      </c>
      <c r="H5836" t="s">
        <v>15</v>
      </c>
      <c r="I5836" t="s">
        <v>46</v>
      </c>
      <c r="J5836" s="1">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s="1">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s="1">
        <v>4.1370245E-2</v>
      </c>
      <c r="L5838">
        <v>46.2376</v>
      </c>
      <c r="M5838">
        <v>1</v>
      </c>
    </row>
    <row r="5839" spans="1:13" x14ac:dyDescent="0.3">
      <c r="A5839" t="s">
        <v>10</v>
      </c>
      <c r="B5839">
        <v>5838</v>
      </c>
      <c r="C5839" t="s">
        <v>1158</v>
      </c>
      <c r="D5839" t="s">
        <v>12</v>
      </c>
      <c r="E5839">
        <v>2018</v>
      </c>
      <c r="F5839" t="s">
        <v>45</v>
      </c>
      <c r="G5839" t="s">
        <v>21</v>
      </c>
      <c r="H5839" t="s">
        <v>15</v>
      </c>
      <c r="I5839" t="s">
        <v>46</v>
      </c>
      <c r="J5839" s="1">
        <v>0</v>
      </c>
      <c r="L5839">
        <v>120.5072</v>
      </c>
      <c r="M5839">
        <v>1</v>
      </c>
    </row>
    <row r="5840" spans="1:13" x14ac:dyDescent="0.3">
      <c r="A5840" t="s">
        <v>10</v>
      </c>
      <c r="B5840">
        <v>5839</v>
      </c>
      <c r="C5840" t="s">
        <v>649</v>
      </c>
      <c r="D5840" t="s">
        <v>48</v>
      </c>
      <c r="E5840">
        <v>2018</v>
      </c>
      <c r="F5840" t="s">
        <v>45</v>
      </c>
      <c r="G5840" t="s">
        <v>21</v>
      </c>
      <c r="H5840" t="s">
        <v>15</v>
      </c>
      <c r="I5840" t="s">
        <v>46</v>
      </c>
      <c r="J5840" s="1">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s="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s="1">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s="1">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s="1">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s="1">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s="1">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s="1">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s="1">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s="1">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s="1">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s="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s="1">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s="1">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s="1">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s="1">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s="1">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s="1">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s="1">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s="1">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s="1">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s="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s="1">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s="1">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s="1">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s="1">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s="1">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s="1">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s="1">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s="1">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s="1">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s="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s="1">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s="1">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s="1">
        <v>4.1683481000000001E-2</v>
      </c>
      <c r="L5874">
        <v>31.29</v>
      </c>
      <c r="M5874">
        <v>4</v>
      </c>
    </row>
    <row r="5875" spans="1:13" x14ac:dyDescent="0.3">
      <c r="A5875" t="s">
        <v>17</v>
      </c>
      <c r="B5875">
        <v>5874</v>
      </c>
      <c r="C5875" t="s">
        <v>797</v>
      </c>
      <c r="D5875" t="s">
        <v>42</v>
      </c>
      <c r="E5875">
        <v>2022</v>
      </c>
      <c r="F5875" t="s">
        <v>20</v>
      </c>
      <c r="G5875" t="s">
        <v>21</v>
      </c>
      <c r="H5875" t="s">
        <v>15</v>
      </c>
      <c r="I5875" t="s">
        <v>22</v>
      </c>
      <c r="J5875" s="1">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s="1">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s="1">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s="1">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s="1">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s="1">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s="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s="1">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s="1">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s="1">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s="1">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s="1">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s="1">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s="1">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s="1">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s="1">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s="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s="1">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s="1">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s="1">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s="1">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s="1">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s="1">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s="1">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s="1">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s="1">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s="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s="1">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s="1">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s="1">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s="1">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s="1">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s="1">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s="1">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s="1">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s="1">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s="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s="1">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s="1">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s="1">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s="1">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s="1">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s="1">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s="1">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s="1">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s="1">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s="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s="1">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s="1">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s="1">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s="1">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s="1">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s="1">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s="1">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s="1">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s="1">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s="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s="1">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s="1">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s="1">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s="1">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s="1">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s="1">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s="1">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s="1">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s="1">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s="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s="1">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s="1">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s="1">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s="1">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s="1">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s="1">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s="1">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s="1">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s="1">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s="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s="1">
        <v>0</v>
      </c>
      <c r="K5952">
        <v>7.47</v>
      </c>
      <c r="L5952">
        <v>214.3218</v>
      </c>
      <c r="M5952">
        <v>4</v>
      </c>
    </row>
    <row r="5953" spans="1:13" x14ac:dyDescent="0.3">
      <c r="A5953" t="s">
        <v>10</v>
      </c>
      <c r="B5953">
        <v>5952</v>
      </c>
      <c r="C5953" t="s">
        <v>400</v>
      </c>
      <c r="D5953" t="s">
        <v>12</v>
      </c>
      <c r="E5953">
        <v>2018</v>
      </c>
      <c r="F5953" t="s">
        <v>45</v>
      </c>
      <c r="G5953" t="s">
        <v>21</v>
      </c>
      <c r="H5953" t="s">
        <v>15</v>
      </c>
      <c r="I5953" t="s">
        <v>46</v>
      </c>
      <c r="J5953" s="1">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s="1">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s="1">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s="1">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s="1">
        <v>0</v>
      </c>
      <c r="L5957">
        <v>52.666600000000003</v>
      </c>
      <c r="M5957">
        <v>4</v>
      </c>
    </row>
    <row r="5958" spans="1:13" x14ac:dyDescent="0.3">
      <c r="A5958" t="s">
        <v>17</v>
      </c>
      <c r="B5958">
        <v>5957</v>
      </c>
      <c r="C5958" t="s">
        <v>1537</v>
      </c>
      <c r="D5958" t="s">
        <v>32</v>
      </c>
      <c r="E5958">
        <v>2016</v>
      </c>
      <c r="F5958" t="s">
        <v>25</v>
      </c>
      <c r="G5958" t="s">
        <v>14</v>
      </c>
      <c r="H5958" t="s">
        <v>26</v>
      </c>
      <c r="I5958" t="s">
        <v>16</v>
      </c>
      <c r="J5958" s="1">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s="1">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s="1">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s="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s="1">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s="1">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s="1">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s="1">
        <v>1.94158E-2</v>
      </c>
      <c r="L5965">
        <v>41.645400000000002</v>
      </c>
      <c r="M5965">
        <v>4</v>
      </c>
    </row>
    <row r="5966" spans="1:13" x14ac:dyDescent="0.3">
      <c r="A5966" t="s">
        <v>17</v>
      </c>
      <c r="B5966">
        <v>5965</v>
      </c>
      <c r="C5966" t="s">
        <v>689</v>
      </c>
      <c r="D5966" t="s">
        <v>12</v>
      </c>
      <c r="E5966">
        <v>2015</v>
      </c>
      <c r="F5966" t="s">
        <v>33</v>
      </c>
      <c r="G5966" t="s">
        <v>34</v>
      </c>
      <c r="H5966" t="s">
        <v>26</v>
      </c>
      <c r="I5966" t="s">
        <v>16</v>
      </c>
      <c r="J5966" s="1">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s="1">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s="1">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s="1">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s="1">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s="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s="1">
        <v>0.141975462</v>
      </c>
      <c r="L5972">
        <v>49.6008</v>
      </c>
      <c r="M5972">
        <v>4</v>
      </c>
    </row>
    <row r="5973" spans="1:13" x14ac:dyDescent="0.3">
      <c r="A5973" t="s">
        <v>17</v>
      </c>
      <c r="B5973">
        <v>5972</v>
      </c>
      <c r="C5973" t="s">
        <v>437</v>
      </c>
      <c r="D5973" t="s">
        <v>24</v>
      </c>
      <c r="E5973">
        <v>2015</v>
      </c>
      <c r="F5973" t="s">
        <v>33</v>
      </c>
      <c r="G5973" t="s">
        <v>34</v>
      </c>
      <c r="H5973" t="s">
        <v>26</v>
      </c>
      <c r="I5973" t="s">
        <v>16</v>
      </c>
      <c r="J5973" s="1">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s="1">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s="1">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s="1">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s="1">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s="1">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s="1">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s="1">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s="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s="1">
        <v>0</v>
      </c>
      <c r="L5982">
        <v>184.72659999999999</v>
      </c>
      <c r="M5982">
        <v>4</v>
      </c>
    </row>
    <row r="5983" spans="1:13" x14ac:dyDescent="0.3">
      <c r="A5983" t="s">
        <v>17</v>
      </c>
      <c r="B5983">
        <v>5982</v>
      </c>
      <c r="C5983" t="s">
        <v>1192</v>
      </c>
      <c r="D5983" t="s">
        <v>61</v>
      </c>
      <c r="E5983">
        <v>2017</v>
      </c>
      <c r="F5983" t="s">
        <v>50</v>
      </c>
      <c r="G5983" t="s">
        <v>34</v>
      </c>
      <c r="H5983" t="s">
        <v>26</v>
      </c>
      <c r="I5983" t="s">
        <v>16</v>
      </c>
      <c r="J5983" s="1">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s="1">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s="1">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s="1">
        <v>0.100277876</v>
      </c>
      <c r="L5986">
        <v>196.8768</v>
      </c>
      <c r="M5986">
        <v>4</v>
      </c>
    </row>
    <row r="5987" spans="1:13" x14ac:dyDescent="0.3">
      <c r="A5987" t="s">
        <v>17</v>
      </c>
      <c r="B5987">
        <v>5986</v>
      </c>
      <c r="C5987" t="s">
        <v>1239</v>
      </c>
      <c r="D5987" t="s">
        <v>42</v>
      </c>
      <c r="E5987">
        <v>2015</v>
      </c>
      <c r="F5987" t="s">
        <v>33</v>
      </c>
      <c r="G5987" t="s">
        <v>34</v>
      </c>
      <c r="H5987" t="s">
        <v>15</v>
      </c>
      <c r="I5987" t="s">
        <v>16</v>
      </c>
      <c r="J5987" s="1">
        <v>0</v>
      </c>
      <c r="K5987">
        <v>19.2</v>
      </c>
      <c r="L5987">
        <v>127.831</v>
      </c>
      <c r="M5987">
        <v>4</v>
      </c>
    </row>
    <row r="5988" spans="1:13" x14ac:dyDescent="0.3">
      <c r="A5988" t="s">
        <v>17</v>
      </c>
      <c r="B5988">
        <v>5987</v>
      </c>
      <c r="C5988" t="s">
        <v>1022</v>
      </c>
      <c r="D5988" t="s">
        <v>19</v>
      </c>
      <c r="E5988">
        <v>2020</v>
      </c>
      <c r="F5988" t="s">
        <v>37</v>
      </c>
      <c r="G5988" t="s">
        <v>34</v>
      </c>
      <c r="H5988" t="s">
        <v>15</v>
      </c>
      <c r="I5988" t="s">
        <v>16</v>
      </c>
      <c r="J5988" s="1">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s="1">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s="1">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s="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s="1">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s="1">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s="1">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s="1">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s="1">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s="1">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s="1">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s="1">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s="1">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s="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s="1">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s="1">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s="1">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s="1">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s="1">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s="1">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s="1">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s="1">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s="1">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s="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s="1">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s="1">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s="1">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s="1">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s="1">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s="1">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s="1">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s="1">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s="1">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s="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s="1">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s="1">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s="1">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s="1">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s="1">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s="1">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s="1">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s="1">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s="1">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s="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s="1">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s="1">
        <v>0</v>
      </c>
      <c r="L6033">
        <v>145.21019999999999</v>
      </c>
      <c r="M6033">
        <v>4</v>
      </c>
    </row>
    <row r="6034" spans="1:13" x14ac:dyDescent="0.3">
      <c r="A6034" t="s">
        <v>17</v>
      </c>
      <c r="B6034">
        <v>6033</v>
      </c>
      <c r="C6034" t="s">
        <v>1353</v>
      </c>
      <c r="D6034" t="s">
        <v>48</v>
      </c>
      <c r="E6034">
        <v>2014</v>
      </c>
      <c r="F6034" t="s">
        <v>29</v>
      </c>
      <c r="G6034" t="s">
        <v>21</v>
      </c>
      <c r="H6034" t="s">
        <v>30</v>
      </c>
      <c r="I6034" t="s">
        <v>16</v>
      </c>
      <c r="J6034" s="1">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s="1">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s="1">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s="1">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s="1">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s="1">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s="1">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s="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s="1">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s="1">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s="1">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s="1">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s="1">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s="1">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s="1">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s="1">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s="1">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s="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s="1">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s="1">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s="1">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s="1">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s="1">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s="1">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s="1">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s="1">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s="1">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s="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s="1">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s="1">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s="1">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s="1">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s="1">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s="1">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s="1">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s="1">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s="1">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s="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s="1">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s="1">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s="1">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s="1">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s="1">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s="1">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s="1">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s="1">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s="1">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s="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s="1">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s="1">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s="1">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s="1">
        <v>6.3750301999999995E-2</v>
      </c>
      <c r="L6085">
        <v>153.4682</v>
      </c>
      <c r="M6085">
        <v>4</v>
      </c>
    </row>
    <row r="6086" spans="1:13" x14ac:dyDescent="0.3">
      <c r="A6086" t="s">
        <v>17</v>
      </c>
      <c r="B6086">
        <v>6085</v>
      </c>
      <c r="C6086" t="s">
        <v>94</v>
      </c>
      <c r="D6086" t="s">
        <v>95</v>
      </c>
      <c r="E6086">
        <v>2018</v>
      </c>
      <c r="F6086" t="s">
        <v>45</v>
      </c>
      <c r="G6086" t="s">
        <v>21</v>
      </c>
      <c r="H6086" t="s">
        <v>15</v>
      </c>
      <c r="I6086" t="s">
        <v>46</v>
      </c>
      <c r="J6086" s="1">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s="1">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s="1">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s="1">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s="1">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s="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s="1">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s="1">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s="1">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s="1">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s="1">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s="1">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s="1">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s="1">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s="1">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s="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s="1">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s="1">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s="1">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s="1">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s="1">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s="1">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s="1">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s="1">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s="1">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s="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s="1">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s="1">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s="1">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s="1">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s="1">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s="1">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s="1">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s="1">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s="1">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s="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s="1">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s="1">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s="1">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s="1">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s="1">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s="1">
        <v>0</v>
      </c>
      <c r="L6127">
        <v>144.84700000000001</v>
      </c>
      <c r="M6127">
        <v>4</v>
      </c>
    </row>
    <row r="6128" spans="1:13" x14ac:dyDescent="0.3">
      <c r="A6128" t="s">
        <v>17</v>
      </c>
      <c r="B6128">
        <v>6127</v>
      </c>
      <c r="C6128" t="s">
        <v>998</v>
      </c>
      <c r="D6128" t="s">
        <v>64</v>
      </c>
      <c r="E6128">
        <v>2022</v>
      </c>
      <c r="F6128" t="s">
        <v>20</v>
      </c>
      <c r="G6128" t="s">
        <v>21</v>
      </c>
      <c r="H6128" t="s">
        <v>15</v>
      </c>
      <c r="I6128" t="s">
        <v>22</v>
      </c>
      <c r="J6128" s="1">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s="1">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s="1">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s="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s="1">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s="1">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s="1">
        <v>0.14453827</v>
      </c>
      <c r="L6134">
        <v>180.6002</v>
      </c>
      <c r="M6134">
        <v>4</v>
      </c>
    </row>
    <row r="6135" spans="1:13" x14ac:dyDescent="0.3">
      <c r="A6135" t="s">
        <v>17</v>
      </c>
      <c r="B6135">
        <v>6134</v>
      </c>
      <c r="C6135" t="s">
        <v>1184</v>
      </c>
      <c r="D6135" t="s">
        <v>12</v>
      </c>
      <c r="E6135">
        <v>2016</v>
      </c>
      <c r="F6135" t="s">
        <v>25</v>
      </c>
      <c r="G6135" t="s">
        <v>14</v>
      </c>
      <c r="H6135" t="s">
        <v>26</v>
      </c>
      <c r="I6135" t="s">
        <v>16</v>
      </c>
      <c r="J6135" s="1">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s="1">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s="1">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s="1">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s="1">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s="1">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s="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s="1">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s="1">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s="1">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s="1">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s="1">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s="1">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s="1">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s="1">
        <v>0.16335022099999999</v>
      </c>
      <c r="L6149">
        <v>120.2124</v>
      </c>
      <c r="M6149">
        <v>4</v>
      </c>
    </row>
    <row r="6150" spans="1:13" x14ac:dyDescent="0.3">
      <c r="A6150" t="s">
        <v>10</v>
      </c>
      <c r="B6150">
        <v>6149</v>
      </c>
      <c r="C6150" t="s">
        <v>760</v>
      </c>
      <c r="D6150" t="s">
        <v>48</v>
      </c>
      <c r="E6150">
        <v>2022</v>
      </c>
      <c r="F6150" t="s">
        <v>20</v>
      </c>
      <c r="G6150" t="s">
        <v>21</v>
      </c>
      <c r="H6150" t="s">
        <v>15</v>
      </c>
      <c r="I6150" t="s">
        <v>22</v>
      </c>
      <c r="J6150" s="1">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s="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s="1">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s="1">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s="1">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s="1">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s="1">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s="1">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s="1">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s="1">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s="1">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s="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s="1">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s="1">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s="1">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s="1">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s="1">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s="1">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s="1">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s="1">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s="1">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s="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s="1">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s="1">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s="1">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s="1">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s="1">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s="1">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s="1">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s="1">
        <v>0</v>
      </c>
      <c r="K6179">
        <v>7</v>
      </c>
      <c r="L6179">
        <v>105.628</v>
      </c>
      <c r="M6179">
        <v>4</v>
      </c>
    </row>
    <row r="6180" spans="1:13" x14ac:dyDescent="0.3">
      <c r="A6180" t="s">
        <v>17</v>
      </c>
      <c r="B6180">
        <v>6179</v>
      </c>
      <c r="C6180" t="s">
        <v>288</v>
      </c>
      <c r="D6180" t="s">
        <v>28</v>
      </c>
      <c r="E6180">
        <v>2012</v>
      </c>
      <c r="F6180" t="s">
        <v>13</v>
      </c>
      <c r="G6180" t="s">
        <v>14</v>
      </c>
      <c r="H6180" t="s">
        <v>15</v>
      </c>
      <c r="I6180" t="s">
        <v>16</v>
      </c>
      <c r="J6180" s="1">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s="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s="1">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s="1">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s="1">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s="1">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s="1">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s="1">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s="1">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s="1">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s="1">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s="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s="1">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s="1">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s="1">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s="1">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s="1">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s="1">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s="1">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s="1">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s="1">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s="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s="1">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s="1">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s="1">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s="1">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s="1">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s="1">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s="1">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s="1">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s="1">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s="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s="1">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s="1">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s="1">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s="1">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s="1">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s="1">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s="1">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s="1">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s="1">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s="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s="1">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s="1">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s="1">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s="1">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s="1">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s="1">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s="1">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s="1">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s="1">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s="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s="1">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s="1">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s="1">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s="1">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s="1">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s="1">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s="1">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s="1">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s="1">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s="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s="1">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s="1">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s="1">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s="1">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s="1">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s="1">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s="1">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s="1">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s="1">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s="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s="1">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s="1">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s="1">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s="1">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s="1">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s="1">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s="1">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s="1">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s="1">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s="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s="1">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s="1">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s="1">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s="1">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s="1">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s="1">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s="1">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s="1">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s="1">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s="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s="1">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s="1">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s="1">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s="1">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s="1">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s="1">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s="1">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s="1">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s="1">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s="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s="1">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s="1">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s="1">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s="1">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s="1">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s="1">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s="1">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s="1">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s="1">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s="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s="1">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s="1">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s="1">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s="1">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s="1">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s="1">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s="1">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s="1">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s="1">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s="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s="1">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s="1">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s="1">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s="1">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s="1">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s="1">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s="1">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s="1">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s="1">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s="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s="1">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s="1">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s="1">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s="1">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s="1">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s="1">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s="1">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s="1">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s="1">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s="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s="1">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s="1">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s="1">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s="1">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s="1">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s="1">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s="1">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s="1">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s="1">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s="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s="1">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s="1">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s="1">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s="1">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s="1">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s="1">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s="1">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s="1">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s="1">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s="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s="1">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s="1">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s="1">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s="1">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s="1">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s="1">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s="1">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s="1">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s="1">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s="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s="1">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s="1">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s="1">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s="1">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s="1">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s="1">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s="1">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s="1">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s="1">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s="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s="1">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s="1">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s="1">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s="1">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s="1">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s="1">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s="1">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s="1">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s="1">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s="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s="1">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s="1">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s="1">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s="1">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s="1">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s="1">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s="1">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s="1">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s="1">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s="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s="1">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s="1">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s="1">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s="1">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s="1">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s="1">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s="1">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s="1">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s="1">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s="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s="1">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s="1">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s="1">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s="1">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s="1">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s="1">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s="1">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s="1">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s="1">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s="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s="1">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s="1">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s="1">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s="1">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s="1">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s="1">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s="1">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s="1">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s="1">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s="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s="1">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s="1">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s="1">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s="1">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s="1">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s="1">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s="1">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s="1">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s="1">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s="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s="1">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s="1">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s="1">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s="1">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s="1">
        <v>0</v>
      </c>
      <c r="L6426">
        <v>258.39879999999999</v>
      </c>
      <c r="M6426">
        <v>4</v>
      </c>
    </row>
    <row r="6427" spans="1:13" x14ac:dyDescent="0.3">
      <c r="A6427" t="s">
        <v>17</v>
      </c>
      <c r="B6427">
        <v>6426</v>
      </c>
      <c r="C6427" t="s">
        <v>301</v>
      </c>
      <c r="D6427" t="s">
        <v>42</v>
      </c>
      <c r="E6427">
        <v>2018</v>
      </c>
      <c r="F6427" t="s">
        <v>138</v>
      </c>
      <c r="G6427" t="s">
        <v>14</v>
      </c>
      <c r="H6427" t="s">
        <v>26</v>
      </c>
      <c r="I6427" t="s">
        <v>40</v>
      </c>
      <c r="J6427" s="1">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s="1">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s="1">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s="1">
        <v>0</v>
      </c>
      <c r="L6430">
        <v>40.513800000000003</v>
      </c>
      <c r="M6430">
        <v>4</v>
      </c>
    </row>
    <row r="6431" spans="1:13" x14ac:dyDescent="0.3">
      <c r="A6431" t="s">
        <v>17</v>
      </c>
      <c r="B6431">
        <v>6430</v>
      </c>
      <c r="C6431" t="s">
        <v>778</v>
      </c>
      <c r="D6431" t="s">
        <v>95</v>
      </c>
      <c r="E6431">
        <v>2018</v>
      </c>
      <c r="F6431" t="s">
        <v>138</v>
      </c>
      <c r="G6431" t="s">
        <v>14</v>
      </c>
      <c r="H6431" t="s">
        <v>26</v>
      </c>
      <c r="I6431" t="s">
        <v>40</v>
      </c>
      <c r="J6431" s="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s="1">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s="1">
        <v>0.14874289600000001</v>
      </c>
      <c r="L6433">
        <v>107.128</v>
      </c>
      <c r="M6433">
        <v>4</v>
      </c>
    </row>
    <row r="6434" spans="1:13" x14ac:dyDescent="0.3">
      <c r="A6434" t="s">
        <v>17</v>
      </c>
      <c r="B6434">
        <v>6433</v>
      </c>
      <c r="C6434" t="s">
        <v>478</v>
      </c>
      <c r="D6434" t="s">
        <v>95</v>
      </c>
      <c r="E6434">
        <v>2018</v>
      </c>
      <c r="F6434" t="s">
        <v>138</v>
      </c>
      <c r="G6434" t="s">
        <v>14</v>
      </c>
      <c r="H6434" t="s">
        <v>26</v>
      </c>
      <c r="I6434" t="s">
        <v>40</v>
      </c>
      <c r="J6434" s="1">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s="1">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s="1">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s="1">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s="1">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s="1">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s="1">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s="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s="1">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s="1">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s="1">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s="1">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s="1">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s="1">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s="1">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s="1">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s="1">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s="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s="1">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s="1">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s="1">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s="1">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s="1">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s="1">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s="1">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s="1">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s="1">
        <v>2.4546148E-2</v>
      </c>
      <c r="L6460">
        <v>34.619</v>
      </c>
      <c r="M6460">
        <v>4</v>
      </c>
    </row>
    <row r="6461" spans="1:13" x14ac:dyDescent="0.3">
      <c r="A6461" t="s">
        <v>17</v>
      </c>
      <c r="B6461">
        <v>6460</v>
      </c>
      <c r="C6461" t="s">
        <v>408</v>
      </c>
      <c r="D6461" t="s">
        <v>24</v>
      </c>
      <c r="E6461">
        <v>2018</v>
      </c>
      <c r="F6461" t="s">
        <v>138</v>
      </c>
      <c r="G6461" t="s">
        <v>14</v>
      </c>
      <c r="H6461" t="s">
        <v>26</v>
      </c>
      <c r="I6461" t="s">
        <v>40</v>
      </c>
      <c r="J6461" s="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s="1">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s="1">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s="1">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s="1">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s="1">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s="1">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s="1">
        <v>0.32111500999999998</v>
      </c>
      <c r="L6468">
        <v>100.77</v>
      </c>
      <c r="M6468">
        <v>4</v>
      </c>
    </row>
    <row r="6469" spans="1:13" x14ac:dyDescent="0.3">
      <c r="A6469" t="s">
        <v>17</v>
      </c>
      <c r="B6469">
        <v>6468</v>
      </c>
      <c r="C6469" t="s">
        <v>1214</v>
      </c>
      <c r="D6469" t="s">
        <v>12</v>
      </c>
      <c r="E6469">
        <v>2018</v>
      </c>
      <c r="F6469" t="s">
        <v>138</v>
      </c>
      <c r="G6469" t="s">
        <v>14</v>
      </c>
      <c r="H6469" t="s">
        <v>26</v>
      </c>
      <c r="I6469" t="s">
        <v>40</v>
      </c>
      <c r="J6469" s="1">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s="1">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s="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s="1">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s="1">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s="1">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s="1">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s="1">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s="1">
        <v>2.8048877E-2</v>
      </c>
      <c r="L6477">
        <v>106.1964</v>
      </c>
      <c r="M6477">
        <v>4</v>
      </c>
    </row>
    <row r="6478" spans="1:13" x14ac:dyDescent="0.3">
      <c r="A6478" t="s">
        <v>17</v>
      </c>
      <c r="B6478">
        <v>6477</v>
      </c>
      <c r="C6478" t="s">
        <v>576</v>
      </c>
      <c r="D6478" t="s">
        <v>42</v>
      </c>
      <c r="E6478">
        <v>2018</v>
      </c>
      <c r="F6478" t="s">
        <v>138</v>
      </c>
      <c r="G6478" t="s">
        <v>14</v>
      </c>
      <c r="H6478" t="s">
        <v>26</v>
      </c>
      <c r="I6478" t="s">
        <v>40</v>
      </c>
      <c r="J6478" s="1">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s="1">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s="1">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s="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s="1">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s="1">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s="1">
        <v>2.5039776E-2</v>
      </c>
      <c r="L6484">
        <v>102.7332</v>
      </c>
      <c r="M6484">
        <v>4</v>
      </c>
    </row>
    <row r="6485" spans="1:13" x14ac:dyDescent="0.3">
      <c r="A6485" t="s">
        <v>17</v>
      </c>
      <c r="B6485">
        <v>6484</v>
      </c>
      <c r="C6485" t="s">
        <v>115</v>
      </c>
      <c r="D6485" t="s">
        <v>42</v>
      </c>
      <c r="E6485">
        <v>2018</v>
      </c>
      <c r="F6485" t="s">
        <v>138</v>
      </c>
      <c r="G6485" t="s">
        <v>14</v>
      </c>
      <c r="H6485" t="s">
        <v>26</v>
      </c>
      <c r="I6485" t="s">
        <v>40</v>
      </c>
      <c r="J6485" s="1">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s="1">
        <v>0.124299531</v>
      </c>
      <c r="L6486">
        <v>73.4696</v>
      </c>
      <c r="M6486">
        <v>4</v>
      </c>
    </row>
    <row r="6487" spans="1:13" x14ac:dyDescent="0.3">
      <c r="A6487" t="s">
        <v>17</v>
      </c>
      <c r="B6487">
        <v>6486</v>
      </c>
      <c r="C6487" t="s">
        <v>1114</v>
      </c>
      <c r="D6487" t="s">
        <v>42</v>
      </c>
      <c r="E6487">
        <v>2018</v>
      </c>
      <c r="F6487" t="s">
        <v>138</v>
      </c>
      <c r="G6487" t="s">
        <v>14</v>
      </c>
      <c r="H6487" t="s">
        <v>26</v>
      </c>
      <c r="I6487" t="s">
        <v>40</v>
      </c>
      <c r="J6487" s="1">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s="1">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s="1">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s="1">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s="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s="1">
        <v>0.32578080700000001</v>
      </c>
      <c r="L6492">
        <v>252.7698</v>
      </c>
      <c r="M6492">
        <v>4</v>
      </c>
    </row>
    <row r="6493" spans="1:13" x14ac:dyDescent="0.3">
      <c r="A6493" t="s">
        <v>17</v>
      </c>
      <c r="B6493">
        <v>6492</v>
      </c>
      <c r="C6493" t="s">
        <v>53</v>
      </c>
      <c r="D6493" t="s">
        <v>54</v>
      </c>
      <c r="E6493">
        <v>2018</v>
      </c>
      <c r="F6493" t="s">
        <v>138</v>
      </c>
      <c r="G6493" t="s">
        <v>14</v>
      </c>
      <c r="H6493" t="s">
        <v>26</v>
      </c>
      <c r="I6493" t="s">
        <v>40</v>
      </c>
      <c r="J6493" s="1">
        <v>5.7933643E-2</v>
      </c>
      <c r="L6493">
        <v>175.1738</v>
      </c>
      <c r="M6493">
        <v>4</v>
      </c>
    </row>
    <row r="6494" spans="1:13" x14ac:dyDescent="0.3">
      <c r="A6494" t="s">
        <v>17</v>
      </c>
      <c r="B6494">
        <v>6493</v>
      </c>
      <c r="C6494" t="s">
        <v>1071</v>
      </c>
      <c r="D6494" t="s">
        <v>54</v>
      </c>
      <c r="E6494">
        <v>2018</v>
      </c>
      <c r="F6494" t="s">
        <v>138</v>
      </c>
      <c r="G6494" t="s">
        <v>14</v>
      </c>
      <c r="H6494" t="s">
        <v>26</v>
      </c>
      <c r="I6494" t="s">
        <v>40</v>
      </c>
      <c r="J6494" s="1">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s="1">
        <v>0</v>
      </c>
      <c r="L6495">
        <v>196.8426</v>
      </c>
      <c r="M6495">
        <v>4</v>
      </c>
    </row>
    <row r="6496" spans="1:13" x14ac:dyDescent="0.3">
      <c r="A6496" t="s">
        <v>17</v>
      </c>
      <c r="B6496">
        <v>6495</v>
      </c>
      <c r="C6496" t="s">
        <v>788</v>
      </c>
      <c r="D6496" t="s">
        <v>64</v>
      </c>
      <c r="E6496">
        <v>2018</v>
      </c>
      <c r="F6496" t="s">
        <v>138</v>
      </c>
      <c r="G6496" t="s">
        <v>14</v>
      </c>
      <c r="H6496" t="s">
        <v>26</v>
      </c>
      <c r="I6496" t="s">
        <v>40</v>
      </c>
      <c r="J6496" s="1">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s="1">
        <v>0.194874778</v>
      </c>
      <c r="L6497">
        <v>110.2912</v>
      </c>
      <c r="M6497">
        <v>4</v>
      </c>
    </row>
    <row r="6498" spans="1:13" x14ac:dyDescent="0.3">
      <c r="A6498" t="s">
        <v>17</v>
      </c>
      <c r="B6498">
        <v>6497</v>
      </c>
      <c r="C6498" t="s">
        <v>1497</v>
      </c>
      <c r="D6498" t="s">
        <v>153</v>
      </c>
      <c r="E6498">
        <v>2018</v>
      </c>
      <c r="F6498" t="s">
        <v>138</v>
      </c>
      <c r="G6498" t="s">
        <v>14</v>
      </c>
      <c r="H6498" t="s">
        <v>26</v>
      </c>
      <c r="I6498" t="s">
        <v>40</v>
      </c>
      <c r="J6498" s="1">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s="1">
        <v>0.10391811300000001</v>
      </c>
      <c r="L6499">
        <v>100.67</v>
      </c>
      <c r="M6499">
        <v>4</v>
      </c>
    </row>
    <row r="6500" spans="1:13" x14ac:dyDescent="0.3">
      <c r="A6500" t="s">
        <v>17</v>
      </c>
      <c r="B6500">
        <v>6499</v>
      </c>
      <c r="C6500" t="s">
        <v>306</v>
      </c>
      <c r="D6500" t="s">
        <v>48</v>
      </c>
      <c r="E6500">
        <v>2018</v>
      </c>
      <c r="F6500" t="s">
        <v>138</v>
      </c>
      <c r="G6500" t="s">
        <v>14</v>
      </c>
      <c r="H6500" t="s">
        <v>26</v>
      </c>
      <c r="I6500" t="s">
        <v>40</v>
      </c>
      <c r="J6500" s="1">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s="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s="1">
        <v>9.4957079E-2</v>
      </c>
      <c r="L6502">
        <v>143.5154</v>
      </c>
      <c r="M6502">
        <v>4</v>
      </c>
    </row>
    <row r="6503" spans="1:13" x14ac:dyDescent="0.3">
      <c r="A6503" t="s">
        <v>17</v>
      </c>
      <c r="B6503">
        <v>6502</v>
      </c>
      <c r="C6503" t="s">
        <v>1195</v>
      </c>
      <c r="D6503" t="s">
        <v>48</v>
      </c>
      <c r="E6503">
        <v>2018</v>
      </c>
      <c r="F6503" t="s">
        <v>138</v>
      </c>
      <c r="G6503" t="s">
        <v>14</v>
      </c>
      <c r="H6503" t="s">
        <v>26</v>
      </c>
      <c r="I6503" t="s">
        <v>40</v>
      </c>
      <c r="J6503" s="1">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s="1">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s="1">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s="1">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s="1">
        <v>0.117091213</v>
      </c>
      <c r="L6507">
        <v>197.9084</v>
      </c>
      <c r="M6507">
        <v>4</v>
      </c>
    </row>
    <row r="6508" spans="1:13" x14ac:dyDescent="0.3">
      <c r="A6508" t="s">
        <v>17</v>
      </c>
      <c r="B6508">
        <v>6507</v>
      </c>
      <c r="C6508" t="s">
        <v>1408</v>
      </c>
      <c r="D6508" t="s">
        <v>32</v>
      </c>
      <c r="E6508">
        <v>2018</v>
      </c>
      <c r="F6508" t="s">
        <v>138</v>
      </c>
      <c r="G6508" t="s">
        <v>14</v>
      </c>
      <c r="H6508" t="s">
        <v>26</v>
      </c>
      <c r="I6508" t="s">
        <v>40</v>
      </c>
      <c r="J6508" s="1">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s="1">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s="1">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s="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s="1">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s="1">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s="1">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s="1">
        <v>0</v>
      </c>
      <c r="L6515">
        <v>38.184800000000003</v>
      </c>
      <c r="M6515">
        <v>4</v>
      </c>
    </row>
    <row r="6516" spans="1:13" x14ac:dyDescent="0.3">
      <c r="A6516" t="s">
        <v>10</v>
      </c>
      <c r="B6516">
        <v>6515</v>
      </c>
      <c r="C6516" t="s">
        <v>1603</v>
      </c>
      <c r="D6516" t="s">
        <v>95</v>
      </c>
      <c r="E6516">
        <v>2018</v>
      </c>
      <c r="F6516" t="s">
        <v>138</v>
      </c>
      <c r="G6516" t="s">
        <v>14</v>
      </c>
      <c r="H6516" t="s">
        <v>26</v>
      </c>
      <c r="I6516" t="s">
        <v>40</v>
      </c>
      <c r="J6516" s="1">
        <v>0.191500528</v>
      </c>
      <c r="L6516">
        <v>121.2098</v>
      </c>
      <c r="M6516">
        <v>4</v>
      </c>
    </row>
    <row r="6517" spans="1:13" x14ac:dyDescent="0.3">
      <c r="A6517" t="s">
        <v>10</v>
      </c>
      <c r="B6517">
        <v>6516</v>
      </c>
      <c r="C6517" t="s">
        <v>120</v>
      </c>
      <c r="D6517" t="s">
        <v>95</v>
      </c>
      <c r="E6517">
        <v>2018</v>
      </c>
      <c r="F6517" t="s">
        <v>138</v>
      </c>
      <c r="G6517" t="s">
        <v>14</v>
      </c>
      <c r="H6517" t="s">
        <v>26</v>
      </c>
      <c r="I6517" t="s">
        <v>40</v>
      </c>
      <c r="J6517" s="1">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s="1">
        <v>0.18212836299999999</v>
      </c>
      <c r="L6518">
        <v>165.65</v>
      </c>
      <c r="M6518">
        <v>4</v>
      </c>
    </row>
    <row r="6519" spans="1:13" x14ac:dyDescent="0.3">
      <c r="A6519" t="s">
        <v>10</v>
      </c>
      <c r="B6519">
        <v>6518</v>
      </c>
      <c r="C6519" t="s">
        <v>867</v>
      </c>
      <c r="D6519" t="s">
        <v>57</v>
      </c>
      <c r="E6519">
        <v>2018</v>
      </c>
      <c r="F6519" t="s">
        <v>138</v>
      </c>
      <c r="G6519" t="s">
        <v>14</v>
      </c>
      <c r="H6519" t="s">
        <v>26</v>
      </c>
      <c r="I6519" t="s">
        <v>40</v>
      </c>
      <c r="J6519" s="1">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s="1">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s="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s="1">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s="1">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s="1">
        <v>0</v>
      </c>
      <c r="L6524">
        <v>92.311999999999998</v>
      </c>
      <c r="M6524">
        <v>4</v>
      </c>
    </row>
    <row r="6525" spans="1:13" x14ac:dyDescent="0.3">
      <c r="A6525" t="s">
        <v>10</v>
      </c>
      <c r="B6525">
        <v>6524</v>
      </c>
      <c r="C6525" t="s">
        <v>712</v>
      </c>
      <c r="D6525" t="s">
        <v>28</v>
      </c>
      <c r="E6525">
        <v>2018</v>
      </c>
      <c r="F6525" t="s">
        <v>138</v>
      </c>
      <c r="G6525" t="s">
        <v>14</v>
      </c>
      <c r="H6525" t="s">
        <v>26</v>
      </c>
      <c r="I6525" t="s">
        <v>40</v>
      </c>
      <c r="J6525" s="1">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s="1">
        <v>0</v>
      </c>
      <c r="L6526">
        <v>78.896000000000001</v>
      </c>
      <c r="M6526">
        <v>4</v>
      </c>
    </row>
    <row r="6527" spans="1:13" x14ac:dyDescent="0.3">
      <c r="A6527" t="s">
        <v>10</v>
      </c>
      <c r="B6527">
        <v>6526</v>
      </c>
      <c r="C6527" t="s">
        <v>1048</v>
      </c>
      <c r="D6527" t="s">
        <v>28</v>
      </c>
      <c r="E6527">
        <v>2018</v>
      </c>
      <c r="F6527" t="s">
        <v>138</v>
      </c>
      <c r="G6527" t="s">
        <v>14</v>
      </c>
      <c r="H6527" t="s">
        <v>26</v>
      </c>
      <c r="I6527" t="s">
        <v>40</v>
      </c>
      <c r="J6527" s="1">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s="1">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s="1">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s="1">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s="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s="1">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s="1">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s="1">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s="1">
        <v>0</v>
      </c>
      <c r="L6535">
        <v>230.0668</v>
      </c>
      <c r="M6535">
        <v>4</v>
      </c>
    </row>
    <row r="6536" spans="1:13" x14ac:dyDescent="0.3">
      <c r="A6536" t="s">
        <v>10</v>
      </c>
      <c r="B6536">
        <v>6535</v>
      </c>
      <c r="C6536" t="s">
        <v>552</v>
      </c>
      <c r="D6536" t="s">
        <v>24</v>
      </c>
      <c r="E6536">
        <v>2018</v>
      </c>
      <c r="F6536" t="s">
        <v>138</v>
      </c>
      <c r="G6536" t="s">
        <v>14</v>
      </c>
      <c r="H6536" t="s">
        <v>26</v>
      </c>
      <c r="I6536" t="s">
        <v>40</v>
      </c>
      <c r="J6536" s="1">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s="1">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s="1">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s="1">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s="1">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s="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s="1">
        <v>0.214423791</v>
      </c>
      <c r="L6542">
        <v>111.6544</v>
      </c>
      <c r="M6542">
        <v>4</v>
      </c>
    </row>
    <row r="6543" spans="1:13" x14ac:dyDescent="0.3">
      <c r="A6543" t="s">
        <v>10</v>
      </c>
      <c r="B6543">
        <v>6542</v>
      </c>
      <c r="C6543" t="s">
        <v>1536</v>
      </c>
      <c r="D6543" t="s">
        <v>12</v>
      </c>
      <c r="E6543">
        <v>2018</v>
      </c>
      <c r="F6543" t="s">
        <v>138</v>
      </c>
      <c r="G6543" t="s">
        <v>14</v>
      </c>
      <c r="H6543" t="s">
        <v>26</v>
      </c>
      <c r="I6543" t="s">
        <v>40</v>
      </c>
      <c r="J6543" s="1">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s="1">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s="1">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s="1">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s="1">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s="1">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s="1">
        <v>0</v>
      </c>
      <c r="L6549">
        <v>234.79580000000001</v>
      </c>
      <c r="M6549">
        <v>4</v>
      </c>
    </row>
    <row r="6550" spans="1:13" x14ac:dyDescent="0.3">
      <c r="A6550" t="s">
        <v>10</v>
      </c>
      <c r="B6550">
        <v>6549</v>
      </c>
      <c r="C6550" t="s">
        <v>443</v>
      </c>
      <c r="D6550" t="s">
        <v>12</v>
      </c>
      <c r="E6550">
        <v>2018</v>
      </c>
      <c r="F6550" t="s">
        <v>138</v>
      </c>
      <c r="G6550" t="s">
        <v>14</v>
      </c>
      <c r="H6550" t="s">
        <v>26</v>
      </c>
      <c r="I6550" t="s">
        <v>40</v>
      </c>
      <c r="J6550" s="1">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s="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s="1">
        <v>0.277459381</v>
      </c>
      <c r="L6552">
        <v>156.3946</v>
      </c>
      <c r="M6552">
        <v>4</v>
      </c>
    </row>
    <row r="6553" spans="1:13" x14ac:dyDescent="0.3">
      <c r="A6553" t="s">
        <v>10</v>
      </c>
      <c r="B6553">
        <v>6552</v>
      </c>
      <c r="C6553" t="s">
        <v>886</v>
      </c>
      <c r="D6553" t="s">
        <v>54</v>
      </c>
      <c r="E6553">
        <v>2018</v>
      </c>
      <c r="F6553" t="s">
        <v>138</v>
      </c>
      <c r="G6553" t="s">
        <v>14</v>
      </c>
      <c r="H6553" t="s">
        <v>26</v>
      </c>
      <c r="I6553" t="s">
        <v>40</v>
      </c>
      <c r="J6553" s="1">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s="1">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s="1">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s="1">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s="1">
        <v>1.9117392E-2</v>
      </c>
      <c r="L6557">
        <v>110.6544</v>
      </c>
      <c r="M6557">
        <v>4</v>
      </c>
    </row>
    <row r="6558" spans="1:13" x14ac:dyDescent="0.3">
      <c r="A6558" t="s">
        <v>10</v>
      </c>
      <c r="B6558">
        <v>6557</v>
      </c>
      <c r="C6558" t="s">
        <v>1439</v>
      </c>
      <c r="D6558" t="s">
        <v>54</v>
      </c>
      <c r="E6558">
        <v>2018</v>
      </c>
      <c r="F6558" t="s">
        <v>138</v>
      </c>
      <c r="G6558" t="s">
        <v>14</v>
      </c>
      <c r="H6558" t="s">
        <v>26</v>
      </c>
      <c r="I6558" t="s">
        <v>40</v>
      </c>
      <c r="J6558" s="1">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s="1">
        <v>0.256152243</v>
      </c>
      <c r="L6559">
        <v>151.005</v>
      </c>
      <c r="M6559">
        <v>4</v>
      </c>
    </row>
    <row r="6560" spans="1:13" x14ac:dyDescent="0.3">
      <c r="A6560" t="s">
        <v>10</v>
      </c>
      <c r="B6560">
        <v>6559</v>
      </c>
      <c r="C6560" t="s">
        <v>1336</v>
      </c>
      <c r="D6560" t="s">
        <v>153</v>
      </c>
      <c r="E6560">
        <v>2018</v>
      </c>
      <c r="F6560" t="s">
        <v>138</v>
      </c>
      <c r="G6560" t="s">
        <v>14</v>
      </c>
      <c r="H6560" t="s">
        <v>26</v>
      </c>
      <c r="I6560" t="s">
        <v>40</v>
      </c>
      <c r="J6560" s="1">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s="1">
        <v>0</v>
      </c>
      <c r="L6561">
        <v>184.35820000000001</v>
      </c>
      <c r="M6561">
        <v>4</v>
      </c>
    </row>
    <row r="6562" spans="1:13" x14ac:dyDescent="0.3">
      <c r="A6562" t="s">
        <v>10</v>
      </c>
      <c r="B6562">
        <v>6561</v>
      </c>
      <c r="C6562" t="s">
        <v>903</v>
      </c>
      <c r="D6562" t="s">
        <v>48</v>
      </c>
      <c r="E6562">
        <v>2018</v>
      </c>
      <c r="F6562" t="s">
        <v>138</v>
      </c>
      <c r="G6562" t="s">
        <v>14</v>
      </c>
      <c r="H6562" t="s">
        <v>26</v>
      </c>
      <c r="I6562" t="s">
        <v>40</v>
      </c>
      <c r="J6562" s="1">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s="1">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s="1">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s="1">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s="1">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s="1">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s="1">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s="1">
        <v>0.13511877</v>
      </c>
      <c r="L6569">
        <v>232.9958</v>
      </c>
      <c r="M6569">
        <v>4</v>
      </c>
    </row>
    <row r="6570" spans="1:13" x14ac:dyDescent="0.3">
      <c r="A6570" t="s">
        <v>10</v>
      </c>
      <c r="B6570">
        <v>6569</v>
      </c>
      <c r="C6570" t="s">
        <v>277</v>
      </c>
      <c r="D6570" t="s">
        <v>159</v>
      </c>
      <c r="E6570">
        <v>2018</v>
      </c>
      <c r="F6570" t="s">
        <v>138</v>
      </c>
      <c r="G6570" t="s">
        <v>14</v>
      </c>
      <c r="H6570" t="s">
        <v>26</v>
      </c>
      <c r="I6570" t="s">
        <v>40</v>
      </c>
      <c r="J6570" s="1">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s="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s="1">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s="1">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s="1">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s="1">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s="1">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s="1">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s="1">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s="1">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s="1">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s="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s="1">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s="1">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s="1">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s="1">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s="1">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s="1">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s="1">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s="1">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s="1">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s="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s="1">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s="1">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s="1">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s="1">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s="1">
        <v>0</v>
      </c>
      <c r="K6596">
        <v>6.44</v>
      </c>
      <c r="L6596">
        <v>98.27</v>
      </c>
      <c r="M6596">
        <v>4</v>
      </c>
    </row>
    <row r="6597" spans="1:13" x14ac:dyDescent="0.3">
      <c r="A6597" t="s">
        <v>17</v>
      </c>
      <c r="B6597">
        <v>6596</v>
      </c>
      <c r="C6597" t="s">
        <v>843</v>
      </c>
      <c r="D6597" t="s">
        <v>57</v>
      </c>
      <c r="E6597">
        <v>2016</v>
      </c>
      <c r="F6597" t="s">
        <v>25</v>
      </c>
      <c r="G6597" t="s">
        <v>14</v>
      </c>
      <c r="H6597" t="s">
        <v>26</v>
      </c>
      <c r="I6597" t="s">
        <v>16</v>
      </c>
      <c r="J6597" s="1">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s="1">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s="1">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s="1">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s="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s="1">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s="1">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s="1">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s="1">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s="1">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s="1">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s="1">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s="1">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s="1">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s="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s="1">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s="1">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s="1">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s="1">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s="1">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s="1">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s="1">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s="1">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s="1">
        <v>0</v>
      </c>
      <c r="K6620">
        <v>5.88</v>
      </c>
      <c r="L6620">
        <v>154.2998</v>
      </c>
      <c r="M6620">
        <v>4</v>
      </c>
    </row>
    <row r="6621" spans="1:13" x14ac:dyDescent="0.3">
      <c r="A6621" t="s">
        <v>17</v>
      </c>
      <c r="B6621">
        <v>6620</v>
      </c>
      <c r="C6621" t="s">
        <v>99</v>
      </c>
      <c r="D6621" t="s">
        <v>24</v>
      </c>
      <c r="E6621">
        <v>2016</v>
      </c>
      <c r="F6621" t="s">
        <v>25</v>
      </c>
      <c r="G6621" t="s">
        <v>14</v>
      </c>
      <c r="H6621" t="s">
        <v>26</v>
      </c>
      <c r="I6621" t="s">
        <v>16</v>
      </c>
      <c r="J6621" s="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s="1">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s="1">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s="1">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s="1">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s="1">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s="1">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s="1">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s="1">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s="1">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s="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s="1">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s="1">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s="1">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s="1">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s="1">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s="1">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s="1">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s="1">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s="1">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s="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s="1">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s="1">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s="1">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s="1">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s="1">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s="1">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s="1">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s="1">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s="1">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s="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s="1">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s="1">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s="1">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s="1">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s="1">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s="1">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s="1">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s="1">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s="1">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s="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s="1">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s="1">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s="1">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s="1">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s="1">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s="1">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s="1">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s="1">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s="1">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s="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s="1">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s="1">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s="1">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s="1">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s="1">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s="1">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s="1">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s="1">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s="1">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s="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s="1">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s="1">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s="1">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s="1">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s="1">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s="1">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s="1">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s="1">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s="1">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s="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s="1">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s="1">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s="1">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s="1">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s="1">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s="1">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s="1">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s="1">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s="1">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s="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s="1">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s="1">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s="1">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s="1">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s="1">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s="1">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s="1">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s="1">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s="1">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s="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s="1">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s="1">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s="1">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s="1">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s="1">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s="1">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s="1">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s="1">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s="1">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s="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s="1">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s="1">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s="1">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s="1">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s="1">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s="1">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s="1">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s="1">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s="1">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s="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s="1">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s="1">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s="1">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s="1">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s="1">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s="1">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s="1">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s="1">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s="1">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s="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s="1">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s="1">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s="1">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s="1">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s="1">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s="1">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s="1">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s="1">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s="1">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s="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s="1">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s="1">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s="1">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s="1">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s="1">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s="1">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s="1">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s="1">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s="1">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s="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s="1">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s="1">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s="1">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s="1">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s="1">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s="1">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s="1">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s="1">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s="1">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s="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s="1">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s="1">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s="1">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s="1">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s="1">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s="1">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s="1">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s="1">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s="1">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s="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s="1">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s="1">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s="1">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s="1">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s="1">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s="1">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s="1">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s="1">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s="1">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s="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s="1">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s="1">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s="1">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s="1">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s="1">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s="1">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s="1">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s="1">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s="1">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s="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s="1">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s="1">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s="1">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s="1">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s="1">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s="1">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s="1">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s="1">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s="1">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s="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s="1">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s="1">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s="1">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s="1">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s="1">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s="1">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s="1">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s="1">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s="1">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s="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s="1">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s="1">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s="1">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s="1">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s="1">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s="1">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s="1">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s="1">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s="1">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s="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s="1">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s="1">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s="1">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s="1">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s="1">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s="1">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s="1">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s="1">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s="1">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s="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s="1">
        <v>0</v>
      </c>
      <c r="K6842">
        <v>18.5</v>
      </c>
      <c r="L6842">
        <v>119.8124</v>
      </c>
      <c r="M6842">
        <v>4</v>
      </c>
    </row>
    <row r="6843" spans="1:13" x14ac:dyDescent="0.3">
      <c r="A6843" t="s">
        <v>17</v>
      </c>
      <c r="B6843">
        <v>6842</v>
      </c>
      <c r="C6843" t="s">
        <v>31</v>
      </c>
      <c r="D6843" t="s">
        <v>32</v>
      </c>
      <c r="E6843">
        <v>2020</v>
      </c>
      <c r="F6843" t="s">
        <v>37</v>
      </c>
      <c r="G6843" t="s">
        <v>34</v>
      </c>
      <c r="H6843" t="s">
        <v>15</v>
      </c>
      <c r="I6843" t="s">
        <v>16</v>
      </c>
      <c r="J6843" s="1">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s="1">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s="1">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s="1">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s="1">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s="1">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s="1">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s="1">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s="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s="1">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s="1">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s="1">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s="1">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s="1">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s="1">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s="1">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s="1">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s="1">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s="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s="1">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s="1">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s="1">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s="1">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s="1">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s="1">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s="1">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s="1">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s="1">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s="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s="1">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s="1">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s="1">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s="1">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s="1">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s="1">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s="1">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s="1">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s="1">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s="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s="1">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s="1">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s="1">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s="1">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s="1">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s="1">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s="1">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s="1">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s="1">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s="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s="1">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s="1">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s="1">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s="1">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s="1">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s="1">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s="1">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s="1">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s="1">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s="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s="1">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s="1">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s="1">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s="1">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s="1">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s="1">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s="1">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s="1">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s="1">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s="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s="1">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s="1">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s="1">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s="1">
        <v>0</v>
      </c>
      <c r="K6915">
        <v>9.5</v>
      </c>
      <c r="L6915">
        <v>190.9872</v>
      </c>
      <c r="M6915">
        <v>4</v>
      </c>
    </row>
    <row r="6916" spans="1:13" x14ac:dyDescent="0.3">
      <c r="A6916" t="s">
        <v>17</v>
      </c>
      <c r="B6916">
        <v>6915</v>
      </c>
      <c r="C6916" t="s">
        <v>1598</v>
      </c>
      <c r="D6916" t="s">
        <v>61</v>
      </c>
      <c r="E6916">
        <v>2015</v>
      </c>
      <c r="F6916" t="s">
        <v>33</v>
      </c>
      <c r="G6916" t="s">
        <v>34</v>
      </c>
      <c r="H6916" t="s">
        <v>15</v>
      </c>
      <c r="I6916" t="s">
        <v>16</v>
      </c>
      <c r="J6916" s="1">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s="1">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s="1">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s="1">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s="1">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s="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s="1">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s="1">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s="1">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s="1">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s="1">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s="1">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s="1">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s="1">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s="1">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s="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s="1">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s="1">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s="1">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s="1">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s="1">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s="1">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s="1">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s="1">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s="1">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s="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s="1">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s="1">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s="1">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s="1">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s="1">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s="1">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s="1">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s="1">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s="1">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s="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s="1">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s="1">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s="1">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s="1">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s="1">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s="1">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s="1">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s="1">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s="1">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s="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s="1">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s="1">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s="1">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s="1">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s="1">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s="1">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s="1">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s="1">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s="1">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s="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s="1">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s="1">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s="1">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s="1">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s="1">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s="1">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s="1">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s="1">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s="1">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s="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s="1">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s="1">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s="1">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s="1">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s="1">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s="1">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s="1">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s="1">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s="1">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s="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s="1">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s="1">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s="1">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s="1">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s="1">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s="1">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s="1">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s="1">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s="1">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s="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s="1">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s="1">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s="1">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s="1">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s="1">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s="1">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s="1">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s="1">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s="1">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s="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s="1">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s="1">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s="1">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s="1">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s="1">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s="1">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s="1">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s="1">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s="1">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s="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s="1">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s="1">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s="1">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s="1">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s="1">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s="1">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s="1">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s="1">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s="1">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s="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s="1">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s="1">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s="1">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s="1">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s="1">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s="1">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s="1">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s="1">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s="1">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s="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s="1">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s="1">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s="1">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s="1">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s="1">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s="1">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s="1">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s="1">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s="1">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s="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s="1">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s="1">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s="1">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s="1">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s="1">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s="1">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s="1">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s="1">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s="1">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s="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s="1">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s="1">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s="1">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s="1">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s="1">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s="1">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s="1">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s="1">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s="1">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s="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s="1">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s="1">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s="1">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s="1">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s="1">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s="1">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s="1">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s="1">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s="1">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s="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s="1">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s="1">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s="1">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s="1">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s="1">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s="1">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s="1">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s="1">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s="1">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s="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s="1">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s="1">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s="1">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s="1">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s="1">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s="1">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s="1">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s="1">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s="1">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s="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s="1">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s="1">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s="1">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s="1">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s="1">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s="1">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s="1">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s="1">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s="1">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s="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s="1">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s="1">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s="1">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s="1">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s="1">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s="1">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s="1">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s="1">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s="1">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s="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s="1">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s="1">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s="1">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s="1">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s="1">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s="1">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s="1">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s="1">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s="1">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s="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s="1">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s="1">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s="1">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s="1">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s="1">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s="1">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s="1">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s="1">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s="1">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s="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s="1">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s="1">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s="1">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s="1">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s="1">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s="1">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s="1">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s="1">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s="1">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s="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s="1">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s="1">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s="1">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s="1">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s="1">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s="1">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s="1">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s="1">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s="1">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s="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s="1">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s="1">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s="1">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s="1">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s="1">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s="1">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s="1">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s="1">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s="1">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s="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s="1">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s="1">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s="1">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s="1">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s="1">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s="1">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s="1">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s="1">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s="1">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s="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s="1">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s="1">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s="1">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s="1">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s="1">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s="1">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s="1">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s="1">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s="1">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s="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s="1">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s="1">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s="1">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s="1">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s="1">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s="1">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s="1">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s="1">
        <v>0</v>
      </c>
      <c r="K7199">
        <v>7.47</v>
      </c>
      <c r="L7199">
        <v>211.8218</v>
      </c>
      <c r="M7199">
        <v>4</v>
      </c>
    </row>
    <row r="7200" spans="1:13" x14ac:dyDescent="0.3">
      <c r="A7200" t="s">
        <v>10</v>
      </c>
      <c r="B7200">
        <v>7199</v>
      </c>
      <c r="C7200" t="s">
        <v>529</v>
      </c>
      <c r="D7200" t="s">
        <v>24</v>
      </c>
      <c r="E7200">
        <v>2015</v>
      </c>
      <c r="F7200" t="s">
        <v>33</v>
      </c>
      <c r="G7200" t="s">
        <v>34</v>
      </c>
      <c r="H7200" t="s">
        <v>30</v>
      </c>
      <c r="I7200" t="s">
        <v>16</v>
      </c>
      <c r="J7200" s="1">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s="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s="1">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s="1">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s="1">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s="1">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s="1">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s="1">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s="1">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s="1">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s="1">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s="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s="1">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s="1">
        <v>0</v>
      </c>
      <c r="K7213">
        <v>10.3</v>
      </c>
      <c r="L7213">
        <v>189.053</v>
      </c>
      <c r="M7213">
        <v>4</v>
      </c>
    </row>
    <row r="7214" spans="1:13" x14ac:dyDescent="0.3">
      <c r="A7214" t="s">
        <v>10</v>
      </c>
      <c r="B7214">
        <v>7213</v>
      </c>
      <c r="C7214" t="s">
        <v>815</v>
      </c>
      <c r="D7214" t="s">
        <v>12</v>
      </c>
      <c r="E7214">
        <v>2015</v>
      </c>
      <c r="F7214" t="s">
        <v>33</v>
      </c>
      <c r="G7214" t="s">
        <v>34</v>
      </c>
      <c r="H7214" t="s">
        <v>30</v>
      </c>
      <c r="I7214" t="s">
        <v>16</v>
      </c>
      <c r="J7214" s="1">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s="1">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s="1">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s="1">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s="1">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s="1">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s="1">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s="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s="1">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s="1">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s="1">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s="1">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s="1">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s="1">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s="1">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s="1">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s="1">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s="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s="1">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s="1">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s="1">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s="1">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s="1">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s="1">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s="1">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s="1">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s="1">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s="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s="1">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s="1">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s="1">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s="1">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s="1">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s="1">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s="1">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s="1">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s="1">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s="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s="1">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s="1">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s="1">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s="1">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s="1">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s="1">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s="1">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s="1">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s="1">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s="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s="1">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s="1">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s="1">
        <v>0</v>
      </c>
      <c r="K7264">
        <v>20.7</v>
      </c>
      <c r="L7264">
        <v>98.7042</v>
      </c>
      <c r="M7264">
        <v>4</v>
      </c>
    </row>
    <row r="7265" spans="1:13" x14ac:dyDescent="0.3">
      <c r="A7265" t="s">
        <v>10</v>
      </c>
      <c r="B7265">
        <v>7264</v>
      </c>
      <c r="C7265" t="s">
        <v>1138</v>
      </c>
      <c r="D7265" t="s">
        <v>57</v>
      </c>
      <c r="E7265">
        <v>2020</v>
      </c>
      <c r="F7265" t="s">
        <v>37</v>
      </c>
      <c r="G7265" t="s">
        <v>34</v>
      </c>
      <c r="H7265" t="s">
        <v>30</v>
      </c>
      <c r="I7265" t="s">
        <v>16</v>
      </c>
      <c r="J7265" s="1">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s="1">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s="1">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s="1">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s="1">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s="1">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s="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s="1">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s="1">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s="1">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s="1">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s="1">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s="1">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s="1">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s="1">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s="1">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s="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s="1">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s="1">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s="1">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s="1">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s="1">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s="1">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s="1">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s="1">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s="1">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s="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s="1">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s="1">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s="1">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s="1">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s="1">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s="1">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s="1">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s="1">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s="1">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s="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s="1">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s="1">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s="1">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s="1">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s="1">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s="1">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s="1">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s="1">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s="1">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s="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s="1">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s="1">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s="1">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s="1">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s="1">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s="1">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s="1">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s="1">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s="1">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s="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s="1">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s="1">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s="1">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s="1">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s="1">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s="1">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s="1">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s="1">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s="1">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s="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s="1">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s="1">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s="1">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s="1">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s="1">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s="1">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s="1">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s="1">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s="1">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s="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s="1">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s="1">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s="1">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s="1">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s="1">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s="1">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s="1">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s="1">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s="1">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s="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s="1">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s="1">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s="1">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s="1">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s="1">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s="1">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s="1">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s="1">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s="1">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s="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s="1">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s="1">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s="1">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s="1">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s="1">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s="1">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s="1">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s="1">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s="1">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s="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s="1">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s="1">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s="1">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s="1">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s="1">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s="1">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s="1">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s="1">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s="1">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s="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s="1">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s="1">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s="1">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s="1">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s="1">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s="1">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s="1">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s="1">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s="1">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s="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s="1">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s="1">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s="1">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s="1">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s="1">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s="1">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s="1">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s="1">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s="1">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s="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s="1">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s="1">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s="1">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s="1">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s="1">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s="1">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s="1">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s="1">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s="1">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s="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s="1">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s="1">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s="1">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s="1">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s="1">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s="1">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s="1">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s="1">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s="1">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s="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s="1">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s="1">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s="1">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s="1">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s="1">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s="1">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s="1">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s="1">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s="1">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s="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s="1">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s="1">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s="1">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s="1">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s="1">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s="1">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s="1">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s="1">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s="1">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s="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s="1">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s="1">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s="1">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s="1">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s="1">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s="1">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s="1">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s="1">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s="1">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s="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s="1">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s="1">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s="1">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s="1">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s="1">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s="1">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s="1">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s="1">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s="1">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s="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s="1">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s="1">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s="1">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s="1">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s="1">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s="1">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s="1">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s="1">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s="1">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s="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s="1">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s="1">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s="1">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s="1">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s="1">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s="1">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s="1">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s="1">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s="1">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s="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s="1">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s="1">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s="1">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s="1">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s="1">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s="1">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s="1">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s="1">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s="1">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s="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s="1">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s="1">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s="1">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s="1">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s="1">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s="1">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s="1">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s="1">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s="1">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s="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s="1">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s="1">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s="1">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s="1">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s="1">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s="1">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s="1">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s="1">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s="1">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s="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s="1">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s="1">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s="1">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s="1">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s="1">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s="1">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s="1">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s="1">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s="1">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s="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s="1">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s="1">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s="1">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s="1">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s="1">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s="1">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s="1">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s="1">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s="1">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s="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s="1">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s="1">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s="1">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s="1">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s="1">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s="1">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s="1">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s="1">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s="1">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s="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s="1">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s="1">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s="1">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s="1">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s="1">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s="1">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s="1">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s="1">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s="1">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s="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s="1">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s="1">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s="1">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s="1">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s="1">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s="1">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s="1">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s="1">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s="1">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s="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s="1">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s="1">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s="1">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s="1">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s="1">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s="1">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s="1">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s="1">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s="1">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s="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s="1">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s="1">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s="1">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s="1">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s="1">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s="1">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s="1">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s="1">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s="1">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s="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s="1">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s="1">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s="1">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s="1">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s="1">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s="1">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s="1">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s="1">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s="1">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s="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s="1">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s="1">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s="1">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s="1">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s="1">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s="1">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s="1">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s="1">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s="1">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s="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s="1">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s="1">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s="1">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s="1">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s="1">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s="1">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s="1">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s="1">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s="1">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s="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s="1">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s="1">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s="1">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s="1">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s="1">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s="1">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s="1">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s="1">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s="1">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s="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s="1">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s="1">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s="1">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s="1">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s="1">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s="1">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s="1">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s="1">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s="1">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s="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s="1">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s="1">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s="1">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s="1">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s="1">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s="1">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s="1">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s="1">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s="1">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s="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s="1">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s="1">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s="1">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s="1">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s="1">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s="1">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s="1">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s="1">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s="1">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s="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s="1">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s="1">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s="1">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s="1">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s="1">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s="1">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s="1">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s="1">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s="1">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s="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s="1">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s="1">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s="1">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s="1">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s="1">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s="1">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s="1">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s="1">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s="1">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s="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s="1">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s="1">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s="1">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s="1">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s="1">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s="1">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s="1">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s="1">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s="1">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s="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s="1">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s="1">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s="1">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s="1">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s="1">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s="1">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s="1">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s="1">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s="1">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s="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s="1">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s="1">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s="1">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s="1">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s="1">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s="1">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s="1">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s="1">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s="1">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s="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s="1">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s="1">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s="1">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s="1">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s="1">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s="1">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s="1">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s="1">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s="1">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s="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s="1">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s="1">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s="1">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s="1">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s="1">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s="1">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s="1">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s="1">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s="1">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s="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s="1">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s="1">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s="1">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s="1">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s="1">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s="1">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s="1">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s="1">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s="1">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s="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s="1">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s="1">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s="1">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s="1">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s="1">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s="1">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s="1">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s="1">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s="1">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s="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s="1">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s="1">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s="1">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s="1">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s="1">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s="1">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s="1">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s="1">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s="1">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s="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s="1">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s="1">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s="1">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s="1">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s="1">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s="1">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s="1">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s="1">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s="1">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s="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s="1">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s="1">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s="1">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s="1">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s="1">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s="1">
        <v>0</v>
      </c>
      <c r="K7767">
        <v>16.2</v>
      </c>
      <c r="L7767">
        <v>100.57</v>
      </c>
      <c r="M7767">
        <v>4</v>
      </c>
    </row>
    <row r="7768" spans="1:13" x14ac:dyDescent="0.3">
      <c r="A7768" t="s">
        <v>17</v>
      </c>
      <c r="B7768">
        <v>7767</v>
      </c>
      <c r="C7768" t="s">
        <v>1261</v>
      </c>
      <c r="D7768" t="s">
        <v>28</v>
      </c>
      <c r="E7768">
        <v>2014</v>
      </c>
      <c r="F7768" t="s">
        <v>29</v>
      </c>
      <c r="G7768" t="s">
        <v>21</v>
      </c>
      <c r="H7768" t="s">
        <v>30</v>
      </c>
      <c r="I7768" t="s">
        <v>16</v>
      </c>
      <c r="J7768" s="1">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s="1">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s="1">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s="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s="1">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s="1">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s="1">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s="1">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s="1">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s="1">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s="1">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s="1">
        <v>0</v>
      </c>
      <c r="K7779">
        <v>17.7</v>
      </c>
      <c r="L7779">
        <v>182.5292</v>
      </c>
      <c r="M7779">
        <v>4</v>
      </c>
    </row>
    <row r="7780" spans="1:13" x14ac:dyDescent="0.3">
      <c r="A7780" t="s">
        <v>17</v>
      </c>
      <c r="B7780">
        <v>7779</v>
      </c>
      <c r="C7780" t="s">
        <v>227</v>
      </c>
      <c r="D7780" t="s">
        <v>67</v>
      </c>
      <c r="E7780">
        <v>2014</v>
      </c>
      <c r="F7780" t="s">
        <v>29</v>
      </c>
      <c r="G7780" t="s">
        <v>21</v>
      </c>
      <c r="H7780" t="s">
        <v>30</v>
      </c>
      <c r="I7780" t="s">
        <v>16</v>
      </c>
      <c r="J7780" s="1">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s="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s="1">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s="1">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s="1">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s="1">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s="1">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s="1">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s="1">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s="1">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s="1">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s="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s="1">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s="1">
        <v>0</v>
      </c>
      <c r="K7793">
        <v>17.5</v>
      </c>
      <c r="L7793">
        <v>258.3304</v>
      </c>
      <c r="M7793">
        <v>4</v>
      </c>
    </row>
    <row r="7794" spans="1:13" x14ac:dyDescent="0.3">
      <c r="A7794" t="s">
        <v>17</v>
      </c>
      <c r="B7794">
        <v>7793</v>
      </c>
      <c r="C7794" t="s">
        <v>846</v>
      </c>
      <c r="D7794" t="s">
        <v>24</v>
      </c>
      <c r="E7794">
        <v>2014</v>
      </c>
      <c r="F7794" t="s">
        <v>29</v>
      </c>
      <c r="G7794" t="s">
        <v>21</v>
      </c>
      <c r="H7794" t="s">
        <v>30</v>
      </c>
      <c r="I7794" t="s">
        <v>16</v>
      </c>
      <c r="J7794" s="1">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s="1">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s="1">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s="1">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s="1">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s="1">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s="1">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s="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s="1">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s="1">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s="1">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s="1">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s="1">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s="1">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s="1">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s="1">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s="1">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s="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s="1">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s="1">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s="1">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s="1">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s="1">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s="1">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s="1">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s="1">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s="1">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s="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s="1">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s="1">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s="1">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s="1">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s="1">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s="1">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s="1">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s="1">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s="1">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s="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s="1">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s="1">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s="1">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s="1">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s="1">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s="1">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s="1">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s="1">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s="1">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s="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s="1">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s="1">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s="1">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s="1">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s="1">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s="1">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s="1">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s="1">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s="1">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s="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s="1">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s="1">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s="1">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s="1">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s="1">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s="1">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s="1">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s="1">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s="1">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s="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s="1">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s="1">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s="1">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s="1">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s="1">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s="1">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s="1">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s="1">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s="1">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s="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s="1">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s="1">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s="1">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s="1">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s="1">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s="1">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s="1">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s="1">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s="1">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s="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s="1">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s="1">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s="1">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s="1">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s="1">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s="1">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s="1">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s="1">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s="1">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s="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s="1">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s="1">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s="1">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s="1">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s="1">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s="1">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s="1">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s="1">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s="1">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s="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s="1">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s="1">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s="1">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s="1">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s="1">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s="1">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s="1">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s="1">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s="1">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s="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s="1">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s="1">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s="1">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s="1">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s="1">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s="1">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s="1">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s="1">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s="1">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s="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s="1">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s="1">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s="1">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s="1">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s="1">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s="1">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s="1">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s="1">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s="1">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s="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s="1">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s="1">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s="1">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s="1">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s="1">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s="1">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s="1">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s="1">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s="1">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s="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s="1">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s="1">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s="1">
        <v>0</v>
      </c>
      <c r="K7944">
        <v>10.1</v>
      </c>
      <c r="L7944">
        <v>225.1088</v>
      </c>
      <c r="M7944">
        <v>4</v>
      </c>
    </row>
    <row r="7945" spans="1:13" x14ac:dyDescent="0.3">
      <c r="A7945" t="s">
        <v>10</v>
      </c>
      <c r="B7945">
        <v>7944</v>
      </c>
      <c r="C7945" t="s">
        <v>280</v>
      </c>
      <c r="D7945" t="s">
        <v>12</v>
      </c>
      <c r="E7945">
        <v>2014</v>
      </c>
      <c r="F7945" t="s">
        <v>29</v>
      </c>
      <c r="G7945" t="s">
        <v>21</v>
      </c>
      <c r="H7945" t="s">
        <v>30</v>
      </c>
      <c r="I7945" t="s">
        <v>16</v>
      </c>
      <c r="J7945" s="1">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s="1">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s="1">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s="1">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s="1">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s="1">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s="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s="1">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s="1">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s="1">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s="1">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s="1">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s="1">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s="1">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s="1">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s="1">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s="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s="1">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s="1">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s="1">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s="1">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s="1">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s="1">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s="1">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s="1">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s="1">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s="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s="1">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s="1">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s="1">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s="1">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s="1">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s="1">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s="1">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s="1">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s="1">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s="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s="1">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s="1">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s="1">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s="1">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s="1">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s="1">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s="1">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s="1">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s="1">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s="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s="1">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s="1">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s="1">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s="1">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s="1">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s="1">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s="1">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s="1">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s="1">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s="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s="1">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s="1">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s="1">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s="1">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s="1">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s="1">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s="1">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s="1">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s="1">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s="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s="1">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s="1">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s="1">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s="1">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s="1">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s="1">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s="1">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s="1">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s="1">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s="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s="1">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s="1">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s="1">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s="1">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s="1">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s="1">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s="1">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s="1">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s="1">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s="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s="1">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s="1">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s="1">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s="1">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s="1">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s="1">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s="1">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s="1">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s="1">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s="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s="1">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s="1">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s="1">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s="1">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s="1">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s="1">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s="1">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s="1">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s="1">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s="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s="1">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s="1">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s="1">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s="1">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s="1">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s="1">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s="1">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s="1">
        <v>0</v>
      </c>
      <c r="K8059">
        <v>5.51</v>
      </c>
      <c r="L8059">
        <v>98.9726</v>
      </c>
      <c r="M8059">
        <v>4</v>
      </c>
    </row>
    <row r="8060" spans="1:13" x14ac:dyDescent="0.3">
      <c r="A8060" t="s">
        <v>17</v>
      </c>
      <c r="B8060">
        <v>8059</v>
      </c>
      <c r="C8060" t="s">
        <v>1362</v>
      </c>
      <c r="D8060" t="s">
        <v>19</v>
      </c>
      <c r="E8060">
        <v>2022</v>
      </c>
      <c r="F8060" t="s">
        <v>20</v>
      </c>
      <c r="G8060" t="s">
        <v>21</v>
      </c>
      <c r="H8060" t="s">
        <v>15</v>
      </c>
      <c r="I8060" t="s">
        <v>22</v>
      </c>
      <c r="J8060" s="1">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s="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s="1">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s="1">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s="1">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s="1">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s="1">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s="1">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s="1">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s="1">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s="1">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s="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s="1">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s="1">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s="1">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s="1">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s="1">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s="1">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s="1">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s="1">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s="1">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s="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s="1">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s="1">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s="1">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s="1">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s="1">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s="1">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s="1">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s="1">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s="1">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s="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s="1">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s="1">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s="1">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s="1">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s="1">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s="1">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s="1">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s="1">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s="1">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s="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s="1">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s="1">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s="1">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s="1">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s="1">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s="1">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s="1">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s="1">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s="1">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s="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s="1">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s="1">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s="1">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s="1">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s="1">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s="1">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s="1">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s="1">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s="1">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s="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s="1">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s="1">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s="1">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s="1">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s="1">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s="1">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s="1">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s="1">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s="1">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s="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s="1">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s="1">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s="1">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s="1">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s="1">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s="1">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s="1">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s="1">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s="1">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s="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s="1">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s="1">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s="1">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s="1">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s="1">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s="1">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s="1">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s="1">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s="1">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s="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s="1">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s="1">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s="1">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s="1">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s="1">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s="1">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s="1">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s="1">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s="1">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s="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s="1">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s="1">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s="1">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s="1">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s="1">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s="1">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s="1">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s="1">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s="1">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s="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s="1">
        <v>0</v>
      </c>
      <c r="K8172">
        <v>13.65</v>
      </c>
      <c r="L8172">
        <v>186.024</v>
      </c>
      <c r="M8172">
        <v>4</v>
      </c>
    </row>
    <row r="8173" spans="1:13" x14ac:dyDescent="0.3">
      <c r="A8173" t="s">
        <v>10</v>
      </c>
      <c r="B8173">
        <v>8172</v>
      </c>
      <c r="C8173" t="s">
        <v>124</v>
      </c>
      <c r="D8173" t="s">
        <v>67</v>
      </c>
      <c r="E8173">
        <v>2022</v>
      </c>
      <c r="F8173" t="s">
        <v>20</v>
      </c>
      <c r="G8173" t="s">
        <v>21</v>
      </c>
      <c r="H8173" t="s">
        <v>15</v>
      </c>
      <c r="I8173" t="s">
        <v>22</v>
      </c>
      <c r="J8173" s="1">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s="1">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s="1">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s="1">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s="1">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s="1">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s="1">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s="1">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s="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s="1">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s="1">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s="1">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s="1">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s="1">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s="1">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s="1">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s="1">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s="1">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s="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s="1">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s="1">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s="1">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s="1">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s="1">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s="1">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s="1">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s="1">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s="1">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s="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s="1">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s="1">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s="1">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s="1">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s="1">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s="1">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s="1">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s="1">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s="1">
        <v>0</v>
      </c>
      <c r="K8210">
        <v>19.2</v>
      </c>
      <c r="L8210">
        <v>184.595</v>
      </c>
      <c r="M8210">
        <v>4</v>
      </c>
    </row>
    <row r="8211" spans="1:13" x14ac:dyDescent="0.3">
      <c r="A8211" t="s">
        <v>10</v>
      </c>
      <c r="B8211">
        <v>8210</v>
      </c>
      <c r="C8211" t="s">
        <v>620</v>
      </c>
      <c r="D8211" t="s">
        <v>12</v>
      </c>
      <c r="E8211">
        <v>2022</v>
      </c>
      <c r="F8211" t="s">
        <v>20</v>
      </c>
      <c r="G8211" t="s">
        <v>21</v>
      </c>
      <c r="H8211" t="s">
        <v>15</v>
      </c>
      <c r="I8211" t="s">
        <v>22</v>
      </c>
      <c r="J8211" s="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s="1">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s="1">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s="1">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s="1">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s="1">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s="1">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s="1">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s="1">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s="1">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s="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s="1">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s="1">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s="1">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s="1">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s="1">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s="1">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s="1">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s="1">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s="1">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s="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s="1">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s="1">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s="1">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s="1">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s="1">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s="1">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s="1">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s="1">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s="1">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s="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s="1">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s="1">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s="1">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s="1">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s="1">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s="1">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s="1">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s="1">
        <v>0</v>
      </c>
      <c r="L8249">
        <v>87.685599999999994</v>
      </c>
      <c r="M8249">
        <v>4</v>
      </c>
    </row>
    <row r="8250" spans="1:13" x14ac:dyDescent="0.3">
      <c r="A8250" t="s">
        <v>17</v>
      </c>
      <c r="B8250">
        <v>8249</v>
      </c>
      <c r="C8250" t="s">
        <v>1441</v>
      </c>
      <c r="D8250" t="s">
        <v>12</v>
      </c>
      <c r="E8250">
        <v>2018</v>
      </c>
      <c r="F8250" t="s">
        <v>45</v>
      </c>
      <c r="G8250" t="s">
        <v>21</v>
      </c>
      <c r="H8250" t="s">
        <v>15</v>
      </c>
      <c r="I8250" t="s">
        <v>46</v>
      </c>
      <c r="J8250" s="1">
        <v>2.7183141000000001E-2</v>
      </c>
      <c r="L8250">
        <v>99.7042</v>
      </c>
      <c r="M8250">
        <v>4</v>
      </c>
    </row>
    <row r="8251" spans="1:13" x14ac:dyDescent="0.3">
      <c r="A8251" t="s">
        <v>17</v>
      </c>
      <c r="B8251">
        <v>8250</v>
      </c>
      <c r="C8251" t="s">
        <v>718</v>
      </c>
      <c r="D8251" t="s">
        <v>19</v>
      </c>
      <c r="E8251">
        <v>2018</v>
      </c>
      <c r="F8251" t="s">
        <v>45</v>
      </c>
      <c r="G8251" t="s">
        <v>21</v>
      </c>
      <c r="H8251" t="s">
        <v>15</v>
      </c>
      <c r="I8251" t="s">
        <v>46</v>
      </c>
      <c r="J8251" s="1">
        <v>0</v>
      </c>
      <c r="L8251">
        <v>64.216800000000006</v>
      </c>
      <c r="M8251">
        <v>4</v>
      </c>
    </row>
    <row r="8252" spans="1:13" x14ac:dyDescent="0.3">
      <c r="A8252" t="s">
        <v>17</v>
      </c>
      <c r="B8252">
        <v>8251</v>
      </c>
      <c r="C8252" t="s">
        <v>1146</v>
      </c>
      <c r="D8252" t="s">
        <v>19</v>
      </c>
      <c r="E8252">
        <v>2018</v>
      </c>
      <c r="F8252" t="s">
        <v>45</v>
      </c>
      <c r="G8252" t="s">
        <v>21</v>
      </c>
      <c r="H8252" t="s">
        <v>15</v>
      </c>
      <c r="I8252" t="s">
        <v>46</v>
      </c>
      <c r="J8252" s="1">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s="1">
        <v>0.102941345</v>
      </c>
      <c r="L8253">
        <v>171.2448</v>
      </c>
      <c r="M8253">
        <v>4</v>
      </c>
    </row>
    <row r="8254" spans="1:13" x14ac:dyDescent="0.3">
      <c r="A8254" t="s">
        <v>17</v>
      </c>
      <c r="B8254">
        <v>8253</v>
      </c>
      <c r="C8254" t="s">
        <v>75</v>
      </c>
      <c r="D8254" t="s">
        <v>42</v>
      </c>
      <c r="E8254">
        <v>2018</v>
      </c>
      <c r="F8254" t="s">
        <v>45</v>
      </c>
      <c r="G8254" t="s">
        <v>21</v>
      </c>
      <c r="H8254" t="s">
        <v>15</v>
      </c>
      <c r="I8254" t="s">
        <v>46</v>
      </c>
      <c r="J8254" s="1">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s="1">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s="1">
        <v>3.2024658999999997E-2</v>
      </c>
      <c r="L8256">
        <v>62.7194</v>
      </c>
      <c r="M8256">
        <v>4</v>
      </c>
    </row>
    <row r="8257" spans="1:13" x14ac:dyDescent="0.3">
      <c r="A8257" t="s">
        <v>17</v>
      </c>
      <c r="B8257">
        <v>8256</v>
      </c>
      <c r="C8257" t="s">
        <v>90</v>
      </c>
      <c r="D8257" t="s">
        <v>64</v>
      </c>
      <c r="E8257">
        <v>2018</v>
      </c>
      <c r="F8257" t="s">
        <v>45</v>
      </c>
      <c r="G8257" t="s">
        <v>21</v>
      </c>
      <c r="H8257" t="s">
        <v>15</v>
      </c>
      <c r="I8257" t="s">
        <v>46</v>
      </c>
      <c r="J8257" s="1">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s="1">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s="1">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s="1">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s="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s="1">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s="1">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s="1">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s="1">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s="1">
        <v>3.5239270000000003E-2</v>
      </c>
      <c r="L8266">
        <v>231.601</v>
      </c>
      <c r="M8266">
        <v>4</v>
      </c>
    </row>
    <row r="8267" spans="1:13" x14ac:dyDescent="0.3">
      <c r="A8267" t="s">
        <v>17</v>
      </c>
      <c r="B8267">
        <v>8266</v>
      </c>
      <c r="C8267" t="s">
        <v>283</v>
      </c>
      <c r="D8267" t="s">
        <v>95</v>
      </c>
      <c r="E8267">
        <v>2018</v>
      </c>
      <c r="F8267" t="s">
        <v>45</v>
      </c>
      <c r="G8267" t="s">
        <v>21</v>
      </c>
      <c r="H8267" t="s">
        <v>15</v>
      </c>
      <c r="I8267" t="s">
        <v>46</v>
      </c>
      <c r="J8267" s="1">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s="1">
        <v>0</v>
      </c>
      <c r="L8268">
        <v>100.1384</v>
      </c>
      <c r="M8268">
        <v>4</v>
      </c>
    </row>
    <row r="8269" spans="1:13" x14ac:dyDescent="0.3">
      <c r="A8269" t="s">
        <v>17</v>
      </c>
      <c r="B8269">
        <v>8268</v>
      </c>
      <c r="C8269" t="s">
        <v>1471</v>
      </c>
      <c r="D8269" t="s">
        <v>95</v>
      </c>
      <c r="E8269">
        <v>2018</v>
      </c>
      <c r="F8269" t="s">
        <v>45</v>
      </c>
      <c r="G8269" t="s">
        <v>21</v>
      </c>
      <c r="H8269" t="s">
        <v>15</v>
      </c>
      <c r="I8269" t="s">
        <v>46</v>
      </c>
      <c r="J8269" s="1">
        <v>9.3649570000000001E-3</v>
      </c>
      <c r="L8269">
        <v>74.238</v>
      </c>
      <c r="M8269">
        <v>4</v>
      </c>
    </row>
    <row r="8270" spans="1:13" x14ac:dyDescent="0.3">
      <c r="A8270" t="s">
        <v>17</v>
      </c>
      <c r="B8270">
        <v>8269</v>
      </c>
      <c r="C8270" t="s">
        <v>613</v>
      </c>
      <c r="D8270" t="s">
        <v>57</v>
      </c>
      <c r="E8270">
        <v>2018</v>
      </c>
      <c r="F8270" t="s">
        <v>45</v>
      </c>
      <c r="G8270" t="s">
        <v>21</v>
      </c>
      <c r="H8270" t="s">
        <v>15</v>
      </c>
      <c r="I8270" t="s">
        <v>46</v>
      </c>
      <c r="J8270" s="1">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s="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s="1">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s="1">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s="1">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s="1">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s="1">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s="1">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s="1">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s="1">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s="1">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s="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s="1">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s="1">
        <v>2.4047319000000001E-2</v>
      </c>
      <c r="L8283">
        <v>115.515</v>
      </c>
      <c r="M8283">
        <v>4</v>
      </c>
    </row>
    <row r="8284" spans="1:13" x14ac:dyDescent="0.3">
      <c r="A8284" t="s">
        <v>17</v>
      </c>
      <c r="B8284">
        <v>8283</v>
      </c>
      <c r="C8284" t="s">
        <v>875</v>
      </c>
      <c r="D8284" t="s">
        <v>28</v>
      </c>
      <c r="E8284">
        <v>2018</v>
      </c>
      <c r="F8284" t="s">
        <v>45</v>
      </c>
      <c r="G8284" t="s">
        <v>21</v>
      </c>
      <c r="H8284" t="s">
        <v>15</v>
      </c>
      <c r="I8284" t="s">
        <v>46</v>
      </c>
      <c r="J8284" s="1">
        <v>6.2724116999999996E-2</v>
      </c>
      <c r="L8284">
        <v>100.57</v>
      </c>
      <c r="M8284">
        <v>4</v>
      </c>
    </row>
    <row r="8285" spans="1:13" x14ac:dyDescent="0.3">
      <c r="A8285" t="s">
        <v>17</v>
      </c>
      <c r="B8285">
        <v>8284</v>
      </c>
      <c r="C8285" t="s">
        <v>371</v>
      </c>
      <c r="D8285" t="s">
        <v>67</v>
      </c>
      <c r="E8285">
        <v>2018</v>
      </c>
      <c r="F8285" t="s">
        <v>45</v>
      </c>
      <c r="G8285" t="s">
        <v>21</v>
      </c>
      <c r="H8285" t="s">
        <v>15</v>
      </c>
      <c r="I8285" t="s">
        <v>46</v>
      </c>
      <c r="J8285" s="1">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s="1">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s="1">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s="1">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s="1">
        <v>5.3211728E-2</v>
      </c>
      <c r="L8289">
        <v>177.6002</v>
      </c>
      <c r="M8289">
        <v>4</v>
      </c>
    </row>
    <row r="8290" spans="1:13" x14ac:dyDescent="0.3">
      <c r="A8290" t="s">
        <v>17</v>
      </c>
      <c r="B8290">
        <v>8289</v>
      </c>
      <c r="C8290" t="s">
        <v>535</v>
      </c>
      <c r="D8290" t="s">
        <v>67</v>
      </c>
      <c r="E8290">
        <v>2018</v>
      </c>
      <c r="F8290" t="s">
        <v>45</v>
      </c>
      <c r="G8290" t="s">
        <v>21</v>
      </c>
      <c r="H8290" t="s">
        <v>15</v>
      </c>
      <c r="I8290" t="s">
        <v>46</v>
      </c>
      <c r="J8290" s="1">
        <v>0.101281</v>
      </c>
      <c r="L8290">
        <v>55.095599999999997</v>
      </c>
      <c r="M8290">
        <v>4</v>
      </c>
    </row>
    <row r="8291" spans="1:13" x14ac:dyDescent="0.3">
      <c r="A8291" t="s">
        <v>17</v>
      </c>
      <c r="B8291">
        <v>8290</v>
      </c>
      <c r="C8291" t="s">
        <v>845</v>
      </c>
      <c r="D8291" t="s">
        <v>67</v>
      </c>
      <c r="E8291">
        <v>2018</v>
      </c>
      <c r="F8291" t="s">
        <v>45</v>
      </c>
      <c r="G8291" t="s">
        <v>21</v>
      </c>
      <c r="H8291" t="s">
        <v>15</v>
      </c>
      <c r="I8291" t="s">
        <v>46</v>
      </c>
      <c r="J8291" s="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s="1">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s="1">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s="1">
        <v>2.0769677E-2</v>
      </c>
      <c r="L8294">
        <v>117.5782</v>
      </c>
      <c r="M8294">
        <v>4</v>
      </c>
    </row>
    <row r="8295" spans="1:13" x14ac:dyDescent="0.3">
      <c r="A8295" t="s">
        <v>17</v>
      </c>
      <c r="B8295">
        <v>8294</v>
      </c>
      <c r="C8295" t="s">
        <v>1018</v>
      </c>
      <c r="D8295" t="s">
        <v>24</v>
      </c>
      <c r="E8295">
        <v>2018</v>
      </c>
      <c r="F8295" t="s">
        <v>45</v>
      </c>
      <c r="G8295" t="s">
        <v>21</v>
      </c>
      <c r="H8295" t="s">
        <v>15</v>
      </c>
      <c r="I8295" t="s">
        <v>46</v>
      </c>
      <c r="J8295" s="1">
        <v>5.4720642E-2</v>
      </c>
      <c r="L8295">
        <v>107.8254</v>
      </c>
      <c r="M8295">
        <v>4</v>
      </c>
    </row>
    <row r="8296" spans="1:13" x14ac:dyDescent="0.3">
      <c r="A8296" t="s">
        <v>17</v>
      </c>
      <c r="B8296">
        <v>8295</v>
      </c>
      <c r="C8296" t="s">
        <v>728</v>
      </c>
      <c r="D8296" t="s">
        <v>24</v>
      </c>
      <c r="E8296">
        <v>2018</v>
      </c>
      <c r="F8296" t="s">
        <v>45</v>
      </c>
      <c r="G8296" t="s">
        <v>21</v>
      </c>
      <c r="H8296" t="s">
        <v>15</v>
      </c>
      <c r="I8296" t="s">
        <v>46</v>
      </c>
      <c r="J8296" s="1">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s="1">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s="1">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s="1">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s="1">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s="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s="1">
        <v>3.9631495000000003E-2</v>
      </c>
      <c r="L8302">
        <v>31.9558</v>
      </c>
      <c r="M8302">
        <v>4</v>
      </c>
    </row>
    <row r="8303" spans="1:13" x14ac:dyDescent="0.3">
      <c r="A8303" t="s">
        <v>17</v>
      </c>
      <c r="B8303">
        <v>8302</v>
      </c>
      <c r="C8303" t="s">
        <v>229</v>
      </c>
      <c r="D8303" t="s">
        <v>24</v>
      </c>
      <c r="E8303">
        <v>2018</v>
      </c>
      <c r="F8303" t="s">
        <v>45</v>
      </c>
      <c r="G8303" t="s">
        <v>21</v>
      </c>
      <c r="H8303" t="s">
        <v>15</v>
      </c>
      <c r="I8303" t="s">
        <v>46</v>
      </c>
      <c r="J8303" s="1">
        <v>0</v>
      </c>
      <c r="L8303">
        <v>190.9162</v>
      </c>
      <c r="M8303">
        <v>4</v>
      </c>
    </row>
    <row r="8304" spans="1:13" x14ac:dyDescent="0.3">
      <c r="A8304" t="s">
        <v>17</v>
      </c>
      <c r="B8304">
        <v>8303</v>
      </c>
      <c r="C8304" t="s">
        <v>536</v>
      </c>
      <c r="D8304" t="s">
        <v>24</v>
      </c>
      <c r="E8304">
        <v>2018</v>
      </c>
      <c r="F8304" t="s">
        <v>45</v>
      </c>
      <c r="G8304" t="s">
        <v>21</v>
      </c>
      <c r="H8304" t="s">
        <v>15</v>
      </c>
      <c r="I8304" t="s">
        <v>46</v>
      </c>
      <c r="J8304" s="1">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s="1">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s="1">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s="1">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s="1">
        <v>1.1556919000000001E-2</v>
      </c>
      <c r="L8308">
        <v>94.741</v>
      </c>
      <c r="M8308">
        <v>4</v>
      </c>
    </row>
    <row r="8309" spans="1:13" x14ac:dyDescent="0.3">
      <c r="A8309" t="s">
        <v>17</v>
      </c>
      <c r="B8309">
        <v>8308</v>
      </c>
      <c r="C8309" t="s">
        <v>969</v>
      </c>
      <c r="D8309" t="s">
        <v>24</v>
      </c>
      <c r="E8309">
        <v>2018</v>
      </c>
      <c r="F8309" t="s">
        <v>45</v>
      </c>
      <c r="G8309" t="s">
        <v>21</v>
      </c>
      <c r="H8309" t="s">
        <v>15</v>
      </c>
      <c r="I8309" t="s">
        <v>46</v>
      </c>
      <c r="J8309" s="1">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s="1">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s="1">
        <v>0.118806857</v>
      </c>
      <c r="L8311">
        <v>248.8434</v>
      </c>
      <c r="M8311">
        <v>4</v>
      </c>
    </row>
    <row r="8312" spans="1:13" x14ac:dyDescent="0.3">
      <c r="A8312" t="s">
        <v>17</v>
      </c>
      <c r="B8312">
        <v>8311</v>
      </c>
      <c r="C8312" t="s">
        <v>1278</v>
      </c>
      <c r="D8312" t="s">
        <v>24</v>
      </c>
      <c r="E8312">
        <v>2018</v>
      </c>
      <c r="F8312" t="s">
        <v>45</v>
      </c>
      <c r="G8312" t="s">
        <v>21</v>
      </c>
      <c r="H8312" t="s">
        <v>15</v>
      </c>
      <c r="I8312" t="s">
        <v>46</v>
      </c>
      <c r="J8312" s="1">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s="1">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s="1">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s="1">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s="1">
        <v>0</v>
      </c>
      <c r="L8316">
        <v>242.9854</v>
      </c>
      <c r="M8316">
        <v>4</v>
      </c>
    </row>
    <row r="8317" spans="1:13" x14ac:dyDescent="0.3">
      <c r="A8317" t="s">
        <v>17</v>
      </c>
      <c r="B8317">
        <v>8316</v>
      </c>
      <c r="C8317" t="s">
        <v>560</v>
      </c>
      <c r="D8317" t="s">
        <v>12</v>
      </c>
      <c r="E8317">
        <v>2018</v>
      </c>
      <c r="F8317" t="s">
        <v>45</v>
      </c>
      <c r="G8317" t="s">
        <v>21</v>
      </c>
      <c r="H8317" t="s">
        <v>15</v>
      </c>
      <c r="I8317" t="s">
        <v>46</v>
      </c>
      <c r="J8317" s="1">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s="1">
        <v>2.1392306E-2</v>
      </c>
      <c r="L8318">
        <v>182.0976</v>
      </c>
      <c r="M8318">
        <v>4</v>
      </c>
    </row>
    <row r="8319" spans="1:13" x14ac:dyDescent="0.3">
      <c r="A8319" t="s">
        <v>17</v>
      </c>
      <c r="B8319">
        <v>8318</v>
      </c>
      <c r="C8319" t="s">
        <v>1447</v>
      </c>
      <c r="D8319" t="s">
        <v>12</v>
      </c>
      <c r="E8319">
        <v>2018</v>
      </c>
      <c r="F8319" t="s">
        <v>45</v>
      </c>
      <c r="G8319" t="s">
        <v>21</v>
      </c>
      <c r="H8319" t="s">
        <v>15</v>
      </c>
      <c r="I8319" t="s">
        <v>46</v>
      </c>
      <c r="J8319" s="1">
        <v>0</v>
      </c>
      <c r="L8319">
        <v>115.3492</v>
      </c>
      <c r="M8319">
        <v>4</v>
      </c>
    </row>
    <row r="8320" spans="1:13" x14ac:dyDescent="0.3">
      <c r="A8320" t="s">
        <v>17</v>
      </c>
      <c r="B8320">
        <v>8319</v>
      </c>
      <c r="C8320" t="s">
        <v>447</v>
      </c>
      <c r="D8320" t="s">
        <v>12</v>
      </c>
      <c r="E8320">
        <v>2018</v>
      </c>
      <c r="F8320" t="s">
        <v>45</v>
      </c>
      <c r="G8320" t="s">
        <v>21</v>
      </c>
      <c r="H8320" t="s">
        <v>15</v>
      </c>
      <c r="I8320" t="s">
        <v>46</v>
      </c>
      <c r="J8320" s="1">
        <v>3.3059299E-2</v>
      </c>
      <c r="L8320">
        <v>196.4768</v>
      </c>
      <c r="M8320">
        <v>4</v>
      </c>
    </row>
    <row r="8321" spans="1:13" x14ac:dyDescent="0.3">
      <c r="A8321" t="s">
        <v>17</v>
      </c>
      <c r="B8321">
        <v>8320</v>
      </c>
      <c r="C8321" t="s">
        <v>1423</v>
      </c>
      <c r="D8321" t="s">
        <v>12</v>
      </c>
      <c r="E8321">
        <v>2018</v>
      </c>
      <c r="F8321" t="s">
        <v>45</v>
      </c>
      <c r="G8321" t="s">
        <v>21</v>
      </c>
      <c r="H8321" t="s">
        <v>15</v>
      </c>
      <c r="I8321" t="s">
        <v>46</v>
      </c>
      <c r="J8321" s="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s="1">
        <v>0.173529036</v>
      </c>
      <c r="L8322">
        <v>113.2834</v>
      </c>
      <c r="M8322">
        <v>4</v>
      </c>
    </row>
    <row r="8323" spans="1:13" x14ac:dyDescent="0.3">
      <c r="A8323" t="s">
        <v>17</v>
      </c>
      <c r="B8323">
        <v>8322</v>
      </c>
      <c r="C8323" t="s">
        <v>1287</v>
      </c>
      <c r="D8323" t="s">
        <v>12</v>
      </c>
      <c r="E8323">
        <v>2018</v>
      </c>
      <c r="F8323" t="s">
        <v>45</v>
      </c>
      <c r="G8323" t="s">
        <v>21</v>
      </c>
      <c r="H8323" t="s">
        <v>15</v>
      </c>
      <c r="I8323" t="s">
        <v>46</v>
      </c>
      <c r="J8323" s="1">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s="1">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s="1">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s="1">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s="1">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s="1">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s="1">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s="1">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s="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s="1">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s="1">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s="1">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s="1">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s="1">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s="1">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s="1">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s="1">
        <v>0</v>
      </c>
      <c r="L8339">
        <v>37.3506</v>
      </c>
      <c r="M8339">
        <v>4</v>
      </c>
    </row>
    <row r="8340" spans="1:13" x14ac:dyDescent="0.3">
      <c r="A8340" t="s">
        <v>17</v>
      </c>
      <c r="B8340">
        <v>8339</v>
      </c>
      <c r="C8340" t="s">
        <v>992</v>
      </c>
      <c r="D8340" t="s">
        <v>19</v>
      </c>
      <c r="E8340">
        <v>2018</v>
      </c>
      <c r="F8340" t="s">
        <v>45</v>
      </c>
      <c r="G8340" t="s">
        <v>21</v>
      </c>
      <c r="H8340" t="s">
        <v>15</v>
      </c>
      <c r="I8340" t="s">
        <v>46</v>
      </c>
      <c r="J8340" s="1">
        <v>0</v>
      </c>
      <c r="L8340">
        <v>100.80419999999999</v>
      </c>
      <c r="M8340">
        <v>4</v>
      </c>
    </row>
    <row r="8341" spans="1:13" x14ac:dyDescent="0.3">
      <c r="A8341" t="s">
        <v>17</v>
      </c>
      <c r="B8341">
        <v>8340</v>
      </c>
      <c r="C8341" t="s">
        <v>473</v>
      </c>
      <c r="D8341" t="s">
        <v>19</v>
      </c>
      <c r="E8341">
        <v>2018</v>
      </c>
      <c r="F8341" t="s">
        <v>45</v>
      </c>
      <c r="G8341" t="s">
        <v>21</v>
      </c>
      <c r="H8341" t="s">
        <v>15</v>
      </c>
      <c r="I8341" t="s">
        <v>46</v>
      </c>
      <c r="J8341" s="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s="1">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s="1">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s="1">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s="1">
        <v>0</v>
      </c>
      <c r="L8345">
        <v>152.07079999999999</v>
      </c>
      <c r="M8345">
        <v>4</v>
      </c>
    </row>
    <row r="8346" spans="1:13" x14ac:dyDescent="0.3">
      <c r="A8346" t="s">
        <v>17</v>
      </c>
      <c r="B8346">
        <v>8345</v>
      </c>
      <c r="C8346" t="s">
        <v>1421</v>
      </c>
      <c r="D8346" t="s">
        <v>19</v>
      </c>
      <c r="E8346">
        <v>2018</v>
      </c>
      <c r="F8346" t="s">
        <v>45</v>
      </c>
      <c r="G8346" t="s">
        <v>21</v>
      </c>
      <c r="H8346" t="s">
        <v>15</v>
      </c>
      <c r="I8346" t="s">
        <v>46</v>
      </c>
      <c r="J8346" s="1">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s="1">
        <v>2.426524E-2</v>
      </c>
      <c r="L8347">
        <v>114.0492</v>
      </c>
      <c r="M8347">
        <v>4</v>
      </c>
    </row>
    <row r="8348" spans="1:13" x14ac:dyDescent="0.3">
      <c r="A8348" t="s">
        <v>17</v>
      </c>
      <c r="B8348">
        <v>8347</v>
      </c>
      <c r="C8348" t="s">
        <v>1445</v>
      </c>
      <c r="D8348" t="s">
        <v>19</v>
      </c>
      <c r="E8348">
        <v>2018</v>
      </c>
      <c r="F8348" t="s">
        <v>45</v>
      </c>
      <c r="G8348" t="s">
        <v>21</v>
      </c>
      <c r="H8348" t="s">
        <v>15</v>
      </c>
      <c r="I8348" t="s">
        <v>46</v>
      </c>
      <c r="J8348" s="1">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s="1">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s="1">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s="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s="1">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s="1">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s="1">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s="1">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s="1">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s="1">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s="1">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s="1">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s="1">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s="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s="1">
        <v>8.8551694E-2</v>
      </c>
      <c r="L8362">
        <v>191.5504</v>
      </c>
      <c r="M8362">
        <v>4</v>
      </c>
    </row>
    <row r="8363" spans="1:13" x14ac:dyDescent="0.3">
      <c r="A8363" t="s">
        <v>17</v>
      </c>
      <c r="B8363">
        <v>8362</v>
      </c>
      <c r="C8363" t="s">
        <v>1149</v>
      </c>
      <c r="D8363" t="s">
        <v>42</v>
      </c>
      <c r="E8363">
        <v>2018</v>
      </c>
      <c r="F8363" t="s">
        <v>45</v>
      </c>
      <c r="G8363" t="s">
        <v>21</v>
      </c>
      <c r="H8363" t="s">
        <v>15</v>
      </c>
      <c r="I8363" t="s">
        <v>46</v>
      </c>
      <c r="J8363" s="1">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s="1">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s="1">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s="1">
        <v>3.6360386000000001E-2</v>
      </c>
      <c r="L8366">
        <v>231.601</v>
      </c>
      <c r="M8366">
        <v>4</v>
      </c>
    </row>
    <row r="8367" spans="1:13" x14ac:dyDescent="0.3">
      <c r="A8367" t="s">
        <v>17</v>
      </c>
      <c r="B8367">
        <v>8366</v>
      </c>
      <c r="C8367" t="s">
        <v>301</v>
      </c>
      <c r="D8367" t="s">
        <v>42</v>
      </c>
      <c r="E8367">
        <v>2018</v>
      </c>
      <c r="F8367" t="s">
        <v>45</v>
      </c>
      <c r="G8367" t="s">
        <v>21</v>
      </c>
      <c r="H8367" t="s">
        <v>15</v>
      </c>
      <c r="I8367" t="s">
        <v>46</v>
      </c>
      <c r="J8367" s="1">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s="1">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s="1">
        <v>2.6938317E-2</v>
      </c>
      <c r="L8369">
        <v>174.1396</v>
      </c>
      <c r="M8369">
        <v>4</v>
      </c>
    </row>
    <row r="8370" spans="1:13" x14ac:dyDescent="0.3">
      <c r="A8370" t="s">
        <v>17</v>
      </c>
      <c r="B8370">
        <v>8369</v>
      </c>
      <c r="C8370" t="s">
        <v>1226</v>
      </c>
      <c r="D8370" t="s">
        <v>42</v>
      </c>
      <c r="E8370">
        <v>2018</v>
      </c>
      <c r="F8370" t="s">
        <v>45</v>
      </c>
      <c r="G8370" t="s">
        <v>21</v>
      </c>
      <c r="H8370" t="s">
        <v>15</v>
      </c>
      <c r="I8370" t="s">
        <v>46</v>
      </c>
      <c r="J8370" s="1">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s="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s="1">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s="1">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s="1">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s="1">
        <v>0</v>
      </c>
      <c r="L8375">
        <v>115.2176</v>
      </c>
      <c r="M8375">
        <v>4</v>
      </c>
    </row>
    <row r="8376" spans="1:13" x14ac:dyDescent="0.3">
      <c r="A8376" t="s">
        <v>17</v>
      </c>
      <c r="B8376">
        <v>8375</v>
      </c>
      <c r="C8376" t="s">
        <v>618</v>
      </c>
      <c r="D8376" t="s">
        <v>42</v>
      </c>
      <c r="E8376">
        <v>2018</v>
      </c>
      <c r="F8376" t="s">
        <v>45</v>
      </c>
      <c r="G8376" t="s">
        <v>21</v>
      </c>
      <c r="H8376" t="s">
        <v>15</v>
      </c>
      <c r="I8376" t="s">
        <v>46</v>
      </c>
      <c r="J8376" s="1">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s="1">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s="1">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s="1">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s="1">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s="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s="1">
        <v>0.176834351</v>
      </c>
      <c r="L8382">
        <v>172.1422</v>
      </c>
      <c r="M8382">
        <v>4</v>
      </c>
    </row>
    <row r="8383" spans="1:13" x14ac:dyDescent="0.3">
      <c r="A8383" t="s">
        <v>17</v>
      </c>
      <c r="B8383">
        <v>8382</v>
      </c>
      <c r="C8383" t="s">
        <v>565</v>
      </c>
      <c r="D8383" t="s">
        <v>54</v>
      </c>
      <c r="E8383">
        <v>2018</v>
      </c>
      <c r="F8383" t="s">
        <v>45</v>
      </c>
      <c r="G8383" t="s">
        <v>21</v>
      </c>
      <c r="H8383" t="s">
        <v>15</v>
      </c>
      <c r="I8383" t="s">
        <v>46</v>
      </c>
      <c r="J8383" s="1">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s="1">
        <v>3.9370913E-2</v>
      </c>
      <c r="L8384">
        <v>116.9808</v>
      </c>
      <c r="M8384">
        <v>4</v>
      </c>
    </row>
    <row r="8385" spans="1:13" x14ac:dyDescent="0.3">
      <c r="A8385" t="s">
        <v>17</v>
      </c>
      <c r="B8385">
        <v>8384</v>
      </c>
      <c r="C8385" t="s">
        <v>861</v>
      </c>
      <c r="D8385" t="s">
        <v>54</v>
      </c>
      <c r="E8385">
        <v>2018</v>
      </c>
      <c r="F8385" t="s">
        <v>45</v>
      </c>
      <c r="G8385" t="s">
        <v>21</v>
      </c>
      <c r="H8385" t="s">
        <v>15</v>
      </c>
      <c r="I8385" t="s">
        <v>46</v>
      </c>
      <c r="J8385" s="1">
        <v>6.9088769999999994E-2</v>
      </c>
      <c r="L8385">
        <v>52.3324</v>
      </c>
      <c r="M8385">
        <v>4</v>
      </c>
    </row>
    <row r="8386" spans="1:13" x14ac:dyDescent="0.3">
      <c r="A8386" t="s">
        <v>17</v>
      </c>
      <c r="B8386">
        <v>8385</v>
      </c>
      <c r="C8386" t="s">
        <v>631</v>
      </c>
      <c r="D8386" t="s">
        <v>64</v>
      </c>
      <c r="E8386">
        <v>2018</v>
      </c>
      <c r="F8386" t="s">
        <v>45</v>
      </c>
      <c r="G8386" t="s">
        <v>21</v>
      </c>
      <c r="H8386" t="s">
        <v>15</v>
      </c>
      <c r="I8386" t="s">
        <v>46</v>
      </c>
      <c r="J8386" s="1">
        <v>6.7270079999999996E-3</v>
      </c>
      <c r="L8386">
        <v>125.173</v>
      </c>
      <c r="M8386">
        <v>4</v>
      </c>
    </row>
    <row r="8387" spans="1:13" x14ac:dyDescent="0.3">
      <c r="A8387" t="s">
        <v>17</v>
      </c>
      <c r="B8387">
        <v>8386</v>
      </c>
      <c r="C8387" t="s">
        <v>468</v>
      </c>
      <c r="D8387" t="s">
        <v>64</v>
      </c>
      <c r="E8387">
        <v>2018</v>
      </c>
      <c r="F8387" t="s">
        <v>45</v>
      </c>
      <c r="G8387" t="s">
        <v>21</v>
      </c>
      <c r="H8387" t="s">
        <v>15</v>
      </c>
      <c r="I8387" t="s">
        <v>46</v>
      </c>
      <c r="J8387" s="1">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s="1">
        <v>0</v>
      </c>
      <c r="L8388">
        <v>109.45959999999999</v>
      </c>
      <c r="M8388">
        <v>4</v>
      </c>
    </row>
    <row r="8389" spans="1:13" x14ac:dyDescent="0.3">
      <c r="A8389" t="s">
        <v>17</v>
      </c>
      <c r="B8389">
        <v>8388</v>
      </c>
      <c r="C8389" t="s">
        <v>958</v>
      </c>
      <c r="D8389" t="s">
        <v>48</v>
      </c>
      <c r="E8389">
        <v>2018</v>
      </c>
      <c r="F8389" t="s">
        <v>45</v>
      </c>
      <c r="G8389" t="s">
        <v>21</v>
      </c>
      <c r="H8389" t="s">
        <v>15</v>
      </c>
      <c r="I8389" t="s">
        <v>46</v>
      </c>
      <c r="J8389" s="1">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s="1">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s="1">
        <v>9.3217569E-2</v>
      </c>
      <c r="L8391">
        <v>116.7834</v>
      </c>
      <c r="M8391">
        <v>4</v>
      </c>
    </row>
    <row r="8392" spans="1:13" x14ac:dyDescent="0.3">
      <c r="A8392" t="s">
        <v>17</v>
      </c>
      <c r="B8392">
        <v>8391</v>
      </c>
      <c r="C8392" t="s">
        <v>1042</v>
      </c>
      <c r="D8392" t="s">
        <v>48</v>
      </c>
      <c r="E8392">
        <v>2018</v>
      </c>
      <c r="F8392" t="s">
        <v>45</v>
      </c>
      <c r="G8392" t="s">
        <v>21</v>
      </c>
      <c r="H8392" t="s">
        <v>15</v>
      </c>
      <c r="I8392" t="s">
        <v>46</v>
      </c>
      <c r="J8392" s="1">
        <v>0</v>
      </c>
      <c r="L8392">
        <v>44.142800000000001</v>
      </c>
      <c r="M8392">
        <v>4</v>
      </c>
    </row>
    <row r="8393" spans="1:13" x14ac:dyDescent="0.3">
      <c r="A8393" t="s">
        <v>17</v>
      </c>
      <c r="B8393">
        <v>8392</v>
      </c>
      <c r="C8393" t="s">
        <v>455</v>
      </c>
      <c r="D8393" t="s">
        <v>48</v>
      </c>
      <c r="E8393">
        <v>2018</v>
      </c>
      <c r="F8393" t="s">
        <v>45</v>
      </c>
      <c r="G8393" t="s">
        <v>21</v>
      </c>
      <c r="H8393" t="s">
        <v>15</v>
      </c>
      <c r="I8393" t="s">
        <v>46</v>
      </c>
      <c r="J8393" s="1">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s="1">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s="1">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s="1">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s="1">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s="1">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s="1">
        <v>3.6213953E-2</v>
      </c>
      <c r="L8399">
        <v>92.5488</v>
      </c>
      <c r="M8399">
        <v>4</v>
      </c>
    </row>
    <row r="8400" spans="1:13" x14ac:dyDescent="0.3">
      <c r="A8400" t="s">
        <v>17</v>
      </c>
      <c r="B8400">
        <v>8399</v>
      </c>
      <c r="C8400" t="s">
        <v>220</v>
      </c>
      <c r="D8400" t="s">
        <v>48</v>
      </c>
      <c r="E8400">
        <v>2018</v>
      </c>
      <c r="F8400" t="s">
        <v>45</v>
      </c>
      <c r="G8400" t="s">
        <v>21</v>
      </c>
      <c r="H8400" t="s">
        <v>15</v>
      </c>
      <c r="I8400" t="s">
        <v>46</v>
      </c>
      <c r="J8400" s="1">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s="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s="1">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s="1">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s="1">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s="1">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s="1">
        <v>0</v>
      </c>
      <c r="L8406">
        <v>151.67080000000001</v>
      </c>
      <c r="M8406">
        <v>4</v>
      </c>
    </row>
    <row r="8407" spans="1:13" x14ac:dyDescent="0.3">
      <c r="A8407" t="s">
        <v>17</v>
      </c>
      <c r="B8407">
        <v>8406</v>
      </c>
      <c r="C8407" t="s">
        <v>1387</v>
      </c>
      <c r="D8407" t="s">
        <v>48</v>
      </c>
      <c r="E8407">
        <v>2018</v>
      </c>
      <c r="F8407" t="s">
        <v>45</v>
      </c>
      <c r="G8407" t="s">
        <v>21</v>
      </c>
      <c r="H8407" t="s">
        <v>15</v>
      </c>
      <c r="I8407" t="s">
        <v>46</v>
      </c>
      <c r="J8407" s="1">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s="1">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s="1">
        <v>0.13874251800000001</v>
      </c>
      <c r="L8409">
        <v>147.476</v>
      </c>
      <c r="M8409">
        <v>4</v>
      </c>
    </row>
    <row r="8410" spans="1:13" x14ac:dyDescent="0.3">
      <c r="A8410" t="s">
        <v>17</v>
      </c>
      <c r="B8410">
        <v>8409</v>
      </c>
      <c r="C8410" t="s">
        <v>656</v>
      </c>
      <c r="D8410" t="s">
        <v>48</v>
      </c>
      <c r="E8410">
        <v>2018</v>
      </c>
      <c r="F8410" t="s">
        <v>45</v>
      </c>
      <c r="G8410" t="s">
        <v>21</v>
      </c>
      <c r="H8410" t="s">
        <v>15</v>
      </c>
      <c r="I8410" t="s">
        <v>46</v>
      </c>
      <c r="J8410" s="1">
        <v>0.102941345</v>
      </c>
      <c r="L8410">
        <v>142.047</v>
      </c>
      <c r="M8410">
        <v>4</v>
      </c>
    </row>
    <row r="8411" spans="1:13" x14ac:dyDescent="0.3">
      <c r="A8411" t="s">
        <v>17</v>
      </c>
      <c r="B8411">
        <v>8410</v>
      </c>
      <c r="C8411" t="s">
        <v>722</v>
      </c>
      <c r="D8411" t="s">
        <v>48</v>
      </c>
      <c r="E8411">
        <v>2018</v>
      </c>
      <c r="F8411" t="s">
        <v>45</v>
      </c>
      <c r="G8411" t="s">
        <v>21</v>
      </c>
      <c r="H8411" t="s">
        <v>15</v>
      </c>
      <c r="I8411" t="s">
        <v>46</v>
      </c>
      <c r="J8411" s="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s="1">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s="1">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s="1">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s="1">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s="1">
        <v>8.1841135999999995E-2</v>
      </c>
      <c r="L8416">
        <v>190.053</v>
      </c>
      <c r="M8416">
        <v>4</v>
      </c>
    </row>
    <row r="8417" spans="1:13" x14ac:dyDescent="0.3">
      <c r="A8417" t="s">
        <v>17</v>
      </c>
      <c r="B8417">
        <v>8416</v>
      </c>
      <c r="C8417" t="s">
        <v>898</v>
      </c>
      <c r="D8417" t="s">
        <v>32</v>
      </c>
      <c r="E8417">
        <v>2018</v>
      </c>
      <c r="F8417" t="s">
        <v>45</v>
      </c>
      <c r="G8417" t="s">
        <v>21</v>
      </c>
      <c r="H8417" t="s">
        <v>15</v>
      </c>
      <c r="I8417" t="s">
        <v>46</v>
      </c>
      <c r="J8417" s="1">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s="1">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s="1">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s="1">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s="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s="1">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s="1">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s="1">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s="1">
        <v>0</v>
      </c>
      <c r="L8425">
        <v>167.51580000000001</v>
      </c>
      <c r="M8425">
        <v>4</v>
      </c>
    </row>
    <row r="8426" spans="1:13" x14ac:dyDescent="0.3">
      <c r="A8426" t="s">
        <v>17</v>
      </c>
      <c r="B8426">
        <v>8425</v>
      </c>
      <c r="C8426" t="s">
        <v>736</v>
      </c>
      <c r="D8426" t="s">
        <v>159</v>
      </c>
      <c r="E8426">
        <v>2018</v>
      </c>
      <c r="F8426" t="s">
        <v>45</v>
      </c>
      <c r="G8426" t="s">
        <v>21</v>
      </c>
      <c r="H8426" t="s">
        <v>15</v>
      </c>
      <c r="I8426" t="s">
        <v>46</v>
      </c>
      <c r="J8426" s="1">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s="1">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s="1">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s="1">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s="1">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s="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s="1">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s="1">
        <v>0.10351785300000001</v>
      </c>
      <c r="L8433">
        <v>164.95</v>
      </c>
      <c r="M8433">
        <v>4</v>
      </c>
    </row>
    <row r="8434" spans="1:13" x14ac:dyDescent="0.3">
      <c r="A8434" t="s">
        <v>10</v>
      </c>
      <c r="B8434">
        <v>8433</v>
      </c>
      <c r="C8434" t="s">
        <v>1046</v>
      </c>
      <c r="D8434" t="s">
        <v>57</v>
      </c>
      <c r="E8434">
        <v>2018</v>
      </c>
      <c r="F8434" t="s">
        <v>45</v>
      </c>
      <c r="G8434" t="s">
        <v>21</v>
      </c>
      <c r="H8434" t="s">
        <v>15</v>
      </c>
      <c r="I8434" t="s">
        <v>46</v>
      </c>
      <c r="J8434" s="1">
        <v>0</v>
      </c>
      <c r="L8434">
        <v>84.590800000000002</v>
      </c>
      <c r="M8434">
        <v>4</v>
      </c>
    </row>
    <row r="8435" spans="1:13" x14ac:dyDescent="0.3">
      <c r="A8435" t="s">
        <v>10</v>
      </c>
      <c r="B8435">
        <v>8434</v>
      </c>
      <c r="C8435" t="s">
        <v>867</v>
      </c>
      <c r="D8435" t="s">
        <v>57</v>
      </c>
      <c r="E8435">
        <v>2018</v>
      </c>
      <c r="F8435" t="s">
        <v>45</v>
      </c>
      <c r="G8435" t="s">
        <v>21</v>
      </c>
      <c r="H8435" t="s">
        <v>15</v>
      </c>
      <c r="I8435" t="s">
        <v>46</v>
      </c>
      <c r="J8435" s="1">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s="1">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s="1">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s="1">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s="1">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s="1">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s="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s="1">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s="1">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s="1">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s="1">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s="1">
        <v>0.13933055699999999</v>
      </c>
      <c r="L8446">
        <v>109.5228</v>
      </c>
      <c r="M8446">
        <v>4</v>
      </c>
    </row>
    <row r="8447" spans="1:13" x14ac:dyDescent="0.3">
      <c r="A8447" t="s">
        <v>10</v>
      </c>
      <c r="B8447">
        <v>8446</v>
      </c>
      <c r="C8447" t="s">
        <v>883</v>
      </c>
      <c r="D8447" t="s">
        <v>28</v>
      </c>
      <c r="E8447">
        <v>2018</v>
      </c>
      <c r="F8447" t="s">
        <v>45</v>
      </c>
      <c r="G8447" t="s">
        <v>21</v>
      </c>
      <c r="H8447" t="s">
        <v>15</v>
      </c>
      <c r="I8447" t="s">
        <v>46</v>
      </c>
      <c r="J8447" s="1">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s="1">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s="1">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s="1">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s="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s="1">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s="1">
        <v>0.18240726600000001</v>
      </c>
      <c r="L8453">
        <v>109.157</v>
      </c>
      <c r="M8453">
        <v>4</v>
      </c>
    </row>
    <row r="8454" spans="1:13" x14ac:dyDescent="0.3">
      <c r="A8454" t="s">
        <v>10</v>
      </c>
      <c r="B8454">
        <v>8453</v>
      </c>
      <c r="C8454" t="s">
        <v>1607</v>
      </c>
      <c r="D8454" t="s">
        <v>67</v>
      </c>
      <c r="E8454">
        <v>2018</v>
      </c>
      <c r="F8454" t="s">
        <v>45</v>
      </c>
      <c r="G8454" t="s">
        <v>21</v>
      </c>
      <c r="H8454" t="s">
        <v>15</v>
      </c>
      <c r="I8454" t="s">
        <v>46</v>
      </c>
      <c r="J8454" s="1">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s="1">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s="1">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s="1">
        <v>0</v>
      </c>
      <c r="L8457">
        <v>196.4794</v>
      </c>
      <c r="M8457">
        <v>4</v>
      </c>
    </row>
    <row r="8458" spans="1:13" x14ac:dyDescent="0.3">
      <c r="A8458" t="s">
        <v>10</v>
      </c>
      <c r="B8458">
        <v>8457</v>
      </c>
      <c r="C8458" t="s">
        <v>1308</v>
      </c>
      <c r="D8458" t="s">
        <v>67</v>
      </c>
      <c r="E8458">
        <v>2018</v>
      </c>
      <c r="F8458" t="s">
        <v>45</v>
      </c>
      <c r="G8458" t="s">
        <v>21</v>
      </c>
      <c r="H8458" t="s">
        <v>15</v>
      </c>
      <c r="I8458" t="s">
        <v>46</v>
      </c>
      <c r="J8458" s="1">
        <v>0.127108578</v>
      </c>
      <c r="L8458">
        <v>120.744</v>
      </c>
      <c r="M8458">
        <v>4</v>
      </c>
    </row>
    <row r="8459" spans="1:13" x14ac:dyDescent="0.3">
      <c r="A8459" t="s">
        <v>10</v>
      </c>
      <c r="B8459">
        <v>8458</v>
      </c>
      <c r="C8459" t="s">
        <v>1244</v>
      </c>
      <c r="D8459" t="s">
        <v>67</v>
      </c>
      <c r="E8459">
        <v>2018</v>
      </c>
      <c r="F8459" t="s">
        <v>45</v>
      </c>
      <c r="G8459" t="s">
        <v>21</v>
      </c>
      <c r="H8459" t="s">
        <v>15</v>
      </c>
      <c r="I8459" t="s">
        <v>46</v>
      </c>
      <c r="J8459" s="1">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s="1">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s="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s="1">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s="1">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s="1">
        <v>4.7358246E-2</v>
      </c>
      <c r="L8464">
        <v>123.1756</v>
      </c>
      <c r="M8464">
        <v>4</v>
      </c>
    </row>
    <row r="8465" spans="1:13" x14ac:dyDescent="0.3">
      <c r="A8465" t="s">
        <v>10</v>
      </c>
      <c r="B8465">
        <v>8464</v>
      </c>
      <c r="C8465" t="s">
        <v>126</v>
      </c>
      <c r="D8465" t="s">
        <v>24</v>
      </c>
      <c r="E8465">
        <v>2018</v>
      </c>
      <c r="F8465" t="s">
        <v>45</v>
      </c>
      <c r="G8465" t="s">
        <v>21</v>
      </c>
      <c r="H8465" t="s">
        <v>15</v>
      </c>
      <c r="I8465" t="s">
        <v>46</v>
      </c>
      <c r="J8465" s="1">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s="1">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s="1">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s="1">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s="1">
        <v>7.0349402000000005E-2</v>
      </c>
      <c r="L8469">
        <v>228.601</v>
      </c>
      <c r="M8469">
        <v>4</v>
      </c>
    </row>
    <row r="8470" spans="1:13" x14ac:dyDescent="0.3">
      <c r="A8470" t="s">
        <v>10</v>
      </c>
      <c r="B8470">
        <v>8469</v>
      </c>
      <c r="C8470" t="s">
        <v>442</v>
      </c>
      <c r="D8470" t="s">
        <v>24</v>
      </c>
      <c r="E8470">
        <v>2018</v>
      </c>
      <c r="F8470" t="s">
        <v>45</v>
      </c>
      <c r="G8470" t="s">
        <v>21</v>
      </c>
      <c r="H8470" t="s">
        <v>15</v>
      </c>
      <c r="I8470" t="s">
        <v>46</v>
      </c>
      <c r="J8470" s="1">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s="1">
        <v>0</v>
      </c>
      <c r="L8471">
        <v>145.27600000000001</v>
      </c>
      <c r="M8471">
        <v>4</v>
      </c>
    </row>
    <row r="8472" spans="1:13" x14ac:dyDescent="0.3">
      <c r="A8472" t="s">
        <v>10</v>
      </c>
      <c r="B8472">
        <v>8471</v>
      </c>
      <c r="C8472" t="s">
        <v>941</v>
      </c>
      <c r="D8472" t="s">
        <v>24</v>
      </c>
      <c r="E8472">
        <v>2018</v>
      </c>
      <c r="F8472" t="s">
        <v>45</v>
      </c>
      <c r="G8472" t="s">
        <v>21</v>
      </c>
      <c r="H8472" t="s">
        <v>15</v>
      </c>
      <c r="I8472" t="s">
        <v>46</v>
      </c>
      <c r="J8472" s="1">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s="1">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s="1">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s="1">
        <v>0.159081735</v>
      </c>
      <c r="L8475">
        <v>193.5478</v>
      </c>
      <c r="M8475">
        <v>4</v>
      </c>
    </row>
    <row r="8476" spans="1:13" x14ac:dyDescent="0.3">
      <c r="A8476" t="s">
        <v>10</v>
      </c>
      <c r="B8476">
        <v>8475</v>
      </c>
      <c r="C8476" t="s">
        <v>1157</v>
      </c>
      <c r="D8476" t="s">
        <v>12</v>
      </c>
      <c r="E8476">
        <v>2018</v>
      </c>
      <c r="F8476" t="s">
        <v>45</v>
      </c>
      <c r="G8476" t="s">
        <v>21</v>
      </c>
      <c r="H8476" t="s">
        <v>15</v>
      </c>
      <c r="I8476" t="s">
        <v>46</v>
      </c>
      <c r="J8476" s="1">
        <v>3.0794774E-2</v>
      </c>
      <c r="L8476">
        <v>122.9072</v>
      </c>
      <c r="M8476">
        <v>4</v>
      </c>
    </row>
    <row r="8477" spans="1:13" x14ac:dyDescent="0.3">
      <c r="A8477" t="s">
        <v>10</v>
      </c>
      <c r="B8477">
        <v>8476</v>
      </c>
      <c r="C8477" t="s">
        <v>868</v>
      </c>
      <c r="D8477" t="s">
        <v>12</v>
      </c>
      <c r="E8477">
        <v>2018</v>
      </c>
      <c r="F8477" t="s">
        <v>45</v>
      </c>
      <c r="G8477" t="s">
        <v>21</v>
      </c>
      <c r="H8477" t="s">
        <v>15</v>
      </c>
      <c r="I8477" t="s">
        <v>46</v>
      </c>
      <c r="J8477" s="1">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s="1">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s="1">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s="1">
        <v>0.106538757</v>
      </c>
      <c r="L8480">
        <v>145.4786</v>
      </c>
      <c r="M8480">
        <v>4</v>
      </c>
    </row>
    <row r="8481" spans="1:13" x14ac:dyDescent="0.3">
      <c r="A8481" t="s">
        <v>10</v>
      </c>
      <c r="B8481">
        <v>8480</v>
      </c>
      <c r="C8481" t="s">
        <v>1027</v>
      </c>
      <c r="D8481" t="s">
        <v>12</v>
      </c>
      <c r="E8481">
        <v>2018</v>
      </c>
      <c r="F8481" t="s">
        <v>45</v>
      </c>
      <c r="G8481" t="s">
        <v>21</v>
      </c>
      <c r="H8481" t="s">
        <v>15</v>
      </c>
      <c r="I8481" t="s">
        <v>46</v>
      </c>
      <c r="J8481" s="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s="1">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s="1">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s="1">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s="1">
        <v>0.115032648</v>
      </c>
      <c r="L8485">
        <v>58.0246</v>
      </c>
      <c r="M8485">
        <v>4</v>
      </c>
    </row>
    <row r="8486" spans="1:13" x14ac:dyDescent="0.3">
      <c r="A8486" t="s">
        <v>10</v>
      </c>
      <c r="B8486">
        <v>8485</v>
      </c>
      <c r="C8486" t="s">
        <v>1246</v>
      </c>
      <c r="D8486" t="s">
        <v>12</v>
      </c>
      <c r="E8486">
        <v>2018</v>
      </c>
      <c r="F8486" t="s">
        <v>45</v>
      </c>
      <c r="G8486" t="s">
        <v>21</v>
      </c>
      <c r="H8486" t="s">
        <v>15</v>
      </c>
      <c r="I8486" t="s">
        <v>46</v>
      </c>
      <c r="J8486" s="1">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s="1">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s="1">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s="1">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s="1">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s="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s="1">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s="1">
        <v>0.157701958</v>
      </c>
      <c r="L8493">
        <v>158.7946</v>
      </c>
      <c r="M8493">
        <v>4</v>
      </c>
    </row>
    <row r="8494" spans="1:13" x14ac:dyDescent="0.3">
      <c r="A8494" t="s">
        <v>10</v>
      </c>
      <c r="B8494">
        <v>8493</v>
      </c>
      <c r="C8494" t="s">
        <v>886</v>
      </c>
      <c r="D8494" t="s">
        <v>54</v>
      </c>
      <c r="E8494">
        <v>2018</v>
      </c>
      <c r="F8494" t="s">
        <v>45</v>
      </c>
      <c r="G8494" t="s">
        <v>21</v>
      </c>
      <c r="H8494" t="s">
        <v>15</v>
      </c>
      <c r="I8494" t="s">
        <v>46</v>
      </c>
      <c r="J8494" s="1">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s="1">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s="1">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s="1">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s="1">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s="1">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s="1">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s="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s="1">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s="1">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s="1">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s="1">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s="1">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s="1">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s="1">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s="1">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s="1">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s="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s="1">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s="1">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s="1">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s="1">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s="1">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s="1">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s="1">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s="1">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s="1">
        <v>0</v>
      </c>
      <c r="L8520">
        <v>164.55260000000001</v>
      </c>
      <c r="M8520">
        <v>4</v>
      </c>
    </row>
    <row r="8521" spans="1:13" x14ac:dyDescent="0.3">
      <c r="A8521" t="s">
        <v>35</v>
      </c>
      <c r="B8521">
        <v>8520</v>
      </c>
      <c r="C8521" t="s">
        <v>1165</v>
      </c>
      <c r="D8521" t="s">
        <v>48</v>
      </c>
      <c r="E8521">
        <v>2018</v>
      </c>
      <c r="F8521" t="s">
        <v>45</v>
      </c>
      <c r="G8521" t="s">
        <v>21</v>
      </c>
      <c r="H8521" t="s">
        <v>15</v>
      </c>
      <c r="I8521" t="s">
        <v>46</v>
      </c>
      <c r="J8521" s="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s="1">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s="1">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s="1">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7284A-A0DA-437C-9354-B24541F6F069}">
  <sheetPr codeName="Sheet2">
    <tabColor theme="0"/>
  </sheetPr>
  <dimension ref="B2:K163"/>
  <sheetViews>
    <sheetView topLeftCell="A82" workbookViewId="0">
      <selection activeCell="A90" sqref="A90:XFD90"/>
    </sheetView>
  </sheetViews>
  <sheetFormatPr defaultRowHeight="15.6" x14ac:dyDescent="0.3"/>
  <cols>
    <col min="2" max="2" width="17.296875" bestFit="1" customWidth="1"/>
    <col min="3" max="3" width="11.3984375" bestFit="1" customWidth="1"/>
    <col min="4" max="4" width="16.296875" bestFit="1" customWidth="1"/>
    <col min="5" max="5" width="15.69921875" bestFit="1" customWidth="1"/>
    <col min="6" max="6" width="17.3984375" bestFit="1" customWidth="1"/>
    <col min="7" max="7" width="11.09765625" bestFit="1" customWidth="1"/>
  </cols>
  <sheetData>
    <row r="2" spans="2:8" x14ac:dyDescent="0.3">
      <c r="C2" s="65" t="s">
        <v>1630</v>
      </c>
      <c r="D2" s="65"/>
      <c r="E2" s="65"/>
    </row>
    <row r="11" spans="2:8" ht="16.2" thickBot="1" x14ac:dyDescent="0.35"/>
    <row r="12" spans="2:8" x14ac:dyDescent="0.3">
      <c r="B12" s="66" t="s">
        <v>1612</v>
      </c>
      <c r="C12" s="67"/>
      <c r="D12" s="67"/>
      <c r="E12" s="67"/>
      <c r="F12" s="67"/>
      <c r="G12" s="67"/>
      <c r="H12" s="68"/>
    </row>
    <row r="13" spans="2:8" ht="16.2" thickBot="1" x14ac:dyDescent="0.35">
      <c r="B13" s="4"/>
      <c r="C13" s="43"/>
      <c r="D13" s="43"/>
      <c r="E13" s="43"/>
      <c r="F13" s="43"/>
      <c r="G13" s="43"/>
      <c r="H13" s="5"/>
    </row>
    <row r="14" spans="2:8" ht="31.8" thickBot="1" x14ac:dyDescent="0.35">
      <c r="B14" s="15" t="s">
        <v>1610</v>
      </c>
      <c r="C14" s="69" t="s">
        <v>0</v>
      </c>
      <c r="D14" s="43"/>
      <c r="E14" s="43"/>
      <c r="F14" s="43"/>
      <c r="G14" s="43"/>
      <c r="H14" s="5"/>
    </row>
    <row r="15" spans="2:8" x14ac:dyDescent="0.3">
      <c r="B15" s="16" t="s">
        <v>17</v>
      </c>
      <c r="C15" s="21">
        <v>0.64730728616684263</v>
      </c>
      <c r="D15" s="43"/>
      <c r="E15" s="43"/>
      <c r="F15" s="43"/>
      <c r="G15" s="43"/>
      <c r="H15" s="5"/>
    </row>
    <row r="16" spans="2:8" ht="16.2" thickBot="1" x14ac:dyDescent="0.35">
      <c r="B16" s="17" t="s">
        <v>10</v>
      </c>
      <c r="C16" s="22">
        <v>0.35269271383315731</v>
      </c>
      <c r="D16" s="43"/>
      <c r="E16" s="43"/>
      <c r="F16" s="43"/>
      <c r="G16" s="43"/>
      <c r="H16" s="5"/>
    </row>
    <row r="17" spans="2:11" ht="16.2" thickBot="1" x14ac:dyDescent="0.35">
      <c r="B17" s="18" t="s">
        <v>1611</v>
      </c>
      <c r="C17" s="20">
        <v>1</v>
      </c>
      <c r="D17" s="43"/>
      <c r="E17" s="43"/>
      <c r="F17" s="43"/>
      <c r="G17" s="43"/>
      <c r="H17" s="5"/>
    </row>
    <row r="18" spans="2:11" x14ac:dyDescent="0.3">
      <c r="B18" s="4"/>
      <c r="C18" s="43"/>
      <c r="D18" s="43"/>
      <c r="E18" s="43"/>
      <c r="F18" s="43"/>
      <c r="G18" s="43"/>
      <c r="H18" s="5"/>
    </row>
    <row r="19" spans="2:11" x14ac:dyDescent="0.3">
      <c r="B19" s="4"/>
      <c r="C19" s="43"/>
      <c r="D19" s="43"/>
      <c r="E19" s="43"/>
      <c r="F19" s="43"/>
      <c r="G19" s="43"/>
      <c r="H19" s="5"/>
    </row>
    <row r="20" spans="2:11" x14ac:dyDescent="0.3">
      <c r="B20" s="4"/>
      <c r="C20" s="43"/>
      <c r="D20" s="43"/>
      <c r="E20" s="43"/>
      <c r="F20" s="43"/>
      <c r="G20" s="43"/>
      <c r="H20" s="5"/>
    </row>
    <row r="21" spans="2:11" ht="16.2" thickBot="1" x14ac:dyDescent="0.35">
      <c r="B21" s="38"/>
      <c r="C21" s="9"/>
      <c r="D21" s="9"/>
      <c r="E21" s="9"/>
      <c r="F21" s="9"/>
      <c r="G21" s="9"/>
      <c r="H21" s="10"/>
    </row>
    <row r="22" spans="2:11" x14ac:dyDescent="0.3">
      <c r="B22" s="43"/>
      <c r="C22" s="43"/>
      <c r="D22" s="43"/>
      <c r="E22" s="43"/>
      <c r="F22" s="43"/>
      <c r="G22" s="43"/>
      <c r="H22" s="43"/>
    </row>
    <row r="23" spans="2:11" ht="16.2" thickBot="1" x14ac:dyDescent="0.35">
      <c r="B23" s="43"/>
      <c r="C23" s="43"/>
      <c r="D23" s="43"/>
      <c r="E23" s="43"/>
      <c r="F23" s="43"/>
      <c r="G23" s="43"/>
      <c r="H23" s="43"/>
    </row>
    <row r="24" spans="2:11" ht="16.2" thickBot="1" x14ac:dyDescent="0.35">
      <c r="B24" s="45"/>
      <c r="C24" s="2"/>
      <c r="D24" s="2"/>
      <c r="E24" s="2"/>
      <c r="F24" s="2"/>
      <c r="G24" s="2"/>
      <c r="H24" s="2"/>
      <c r="I24" s="2"/>
      <c r="J24" s="2"/>
      <c r="K24" s="3"/>
    </row>
    <row r="25" spans="2:11" ht="16.2" thickBot="1" x14ac:dyDescent="0.35">
      <c r="B25" s="70" t="s">
        <v>1631</v>
      </c>
      <c r="C25" s="34"/>
      <c r="D25" s="34"/>
      <c r="E25" s="35"/>
      <c r="F25" s="43"/>
      <c r="G25" s="43"/>
      <c r="H25" s="43"/>
      <c r="I25" s="43"/>
      <c r="J25" s="43"/>
      <c r="K25" s="5"/>
    </row>
    <row r="26" spans="2:11" x14ac:dyDescent="0.3">
      <c r="B26" s="14" t="s">
        <v>1613</v>
      </c>
      <c r="C26" s="25" t="s">
        <v>1623</v>
      </c>
      <c r="D26" s="2"/>
      <c r="E26" s="3"/>
      <c r="F26" s="43"/>
      <c r="G26" s="43"/>
      <c r="H26" s="43"/>
      <c r="I26" s="43"/>
      <c r="J26" s="43"/>
      <c r="K26" s="5"/>
    </row>
    <row r="27" spans="2:11" ht="16.2" thickBot="1" x14ac:dyDescent="0.35">
      <c r="B27" s="11" t="s">
        <v>1610</v>
      </c>
      <c r="C27" s="43" t="s">
        <v>17</v>
      </c>
      <c r="D27" s="43" t="s">
        <v>10</v>
      </c>
      <c r="E27" s="5" t="s">
        <v>1611</v>
      </c>
      <c r="F27" s="43"/>
      <c r="G27" s="43"/>
      <c r="H27" s="43"/>
      <c r="I27" s="43"/>
      <c r="J27" s="43"/>
      <c r="K27" s="5"/>
    </row>
    <row r="28" spans="2:11" x14ac:dyDescent="0.3">
      <c r="B28" s="12" t="s">
        <v>14</v>
      </c>
      <c r="C28" s="28">
        <v>215047.91260000001</v>
      </c>
      <c r="D28" s="29">
        <v>121349.89939999999</v>
      </c>
      <c r="E28" s="30">
        <v>336397.81199999998</v>
      </c>
      <c r="F28" s="43"/>
      <c r="G28" s="43"/>
      <c r="H28" s="43"/>
      <c r="I28" s="43"/>
      <c r="J28" s="43"/>
      <c r="K28" s="5"/>
    </row>
    <row r="29" spans="2:11" x14ac:dyDescent="0.3">
      <c r="B29" s="12" t="s">
        <v>34</v>
      </c>
      <c r="C29" s="31">
        <v>254464.7794</v>
      </c>
      <c r="D29" s="44">
        <v>138685.8682</v>
      </c>
      <c r="E29" s="23">
        <v>393150.64760000003</v>
      </c>
      <c r="F29" s="43"/>
      <c r="G29" s="43"/>
      <c r="H29" s="43"/>
      <c r="I29" s="43"/>
      <c r="J29" s="43"/>
      <c r="K29" s="5"/>
    </row>
    <row r="30" spans="2:11" ht="16.2" thickBot="1" x14ac:dyDescent="0.35">
      <c r="B30" s="12" t="s">
        <v>21</v>
      </c>
      <c r="C30" s="31">
        <v>306806.9964</v>
      </c>
      <c r="D30" s="44">
        <v>165326.0368</v>
      </c>
      <c r="E30" s="23">
        <v>472133.03320000001</v>
      </c>
      <c r="F30" s="43"/>
      <c r="G30" s="43"/>
      <c r="H30" s="43"/>
      <c r="I30" s="43"/>
      <c r="J30" s="43"/>
      <c r="K30" s="5"/>
    </row>
    <row r="31" spans="2:11" ht="16.2" thickBot="1" x14ac:dyDescent="0.35">
      <c r="B31" s="18" t="s">
        <v>1611</v>
      </c>
      <c r="C31" s="32">
        <v>776319.68839999998</v>
      </c>
      <c r="D31" s="27">
        <v>425361.80440000002</v>
      </c>
      <c r="E31" s="24">
        <v>1201681.4927999999</v>
      </c>
      <c r="F31" s="43"/>
      <c r="G31" s="43"/>
      <c r="H31" s="43"/>
      <c r="I31" s="43"/>
      <c r="J31" s="43"/>
      <c r="K31" s="5"/>
    </row>
    <row r="32" spans="2:11" x14ac:dyDescent="0.3">
      <c r="B32" s="4"/>
      <c r="C32" s="43"/>
      <c r="D32" s="43"/>
      <c r="E32" s="43"/>
      <c r="F32" s="43"/>
      <c r="G32" s="43"/>
      <c r="H32" s="43"/>
      <c r="I32" s="43"/>
      <c r="J32" s="43"/>
      <c r="K32" s="5"/>
    </row>
    <row r="33" spans="2:11" x14ac:dyDescent="0.3">
      <c r="B33" s="4"/>
      <c r="C33" s="43"/>
      <c r="D33" s="43"/>
      <c r="E33" s="43"/>
      <c r="F33" s="43"/>
      <c r="G33" s="43"/>
      <c r="H33" s="43"/>
      <c r="I33" s="43"/>
      <c r="J33" s="43"/>
      <c r="K33" s="5"/>
    </row>
    <row r="34" spans="2:11" x14ac:dyDescent="0.3">
      <c r="B34" s="4"/>
      <c r="C34" s="43"/>
      <c r="D34" s="43"/>
      <c r="E34" s="43"/>
      <c r="F34" s="43"/>
      <c r="G34" s="43"/>
      <c r="H34" s="43"/>
      <c r="I34" s="43"/>
      <c r="J34" s="43"/>
      <c r="K34" s="5"/>
    </row>
    <row r="35" spans="2:11" x14ac:dyDescent="0.3">
      <c r="B35" s="4"/>
      <c r="C35" s="43"/>
      <c r="D35" s="43"/>
      <c r="E35" s="43"/>
      <c r="F35" s="43"/>
      <c r="G35" s="43"/>
      <c r="H35" s="43"/>
      <c r="I35" s="43"/>
      <c r="J35" s="43"/>
      <c r="K35" s="5"/>
    </row>
    <row r="36" spans="2:11" x14ac:dyDescent="0.3">
      <c r="B36" s="4"/>
      <c r="C36" s="43"/>
      <c r="D36" s="43"/>
      <c r="E36" s="43"/>
      <c r="F36" s="43"/>
      <c r="G36" s="43"/>
      <c r="H36" s="43"/>
      <c r="I36" s="43"/>
      <c r="J36" s="43"/>
      <c r="K36" s="5"/>
    </row>
    <row r="37" spans="2:11" ht="16.2" thickBot="1" x14ac:dyDescent="0.35">
      <c r="B37" s="38"/>
      <c r="C37" s="9"/>
      <c r="D37" s="9"/>
      <c r="E37" s="9"/>
      <c r="F37" s="9"/>
      <c r="G37" s="9"/>
      <c r="H37" s="9"/>
      <c r="I37" s="9"/>
      <c r="J37" s="9"/>
      <c r="K37" s="10"/>
    </row>
    <row r="40" spans="2:11" ht="16.2" thickBot="1" x14ac:dyDescent="0.35"/>
    <row r="41" spans="2:11" ht="16.2" thickBot="1" x14ac:dyDescent="0.35">
      <c r="B41" s="66" t="s">
        <v>1632</v>
      </c>
      <c r="C41" s="67"/>
      <c r="D41" s="67"/>
      <c r="E41" s="67"/>
      <c r="F41" s="68"/>
    </row>
    <row r="42" spans="2:11" ht="16.2" thickBot="1" x14ac:dyDescent="0.35">
      <c r="B42" s="50" t="s">
        <v>1613</v>
      </c>
      <c r="C42" s="51" t="s">
        <v>1614</v>
      </c>
      <c r="D42" s="51" t="s">
        <v>1616</v>
      </c>
      <c r="E42" s="52" t="s">
        <v>1617</v>
      </c>
      <c r="F42" s="5"/>
    </row>
    <row r="43" spans="2:11" ht="16.2" thickBot="1" x14ac:dyDescent="0.35">
      <c r="B43" s="46">
        <v>1201681.4927999999</v>
      </c>
      <c r="C43" s="47">
        <v>140.99278338613163</v>
      </c>
      <c r="D43" s="48">
        <v>8523</v>
      </c>
      <c r="E43" s="49">
        <v>3.9658570925730379</v>
      </c>
      <c r="F43" s="5"/>
    </row>
    <row r="44" spans="2:11" x14ac:dyDescent="0.3">
      <c r="B44" s="6"/>
      <c r="C44" s="33"/>
      <c r="E44" s="33"/>
      <c r="F44" s="5"/>
    </row>
    <row r="45" spans="2:11" x14ac:dyDescent="0.3">
      <c r="B45" s="6"/>
      <c r="C45" s="33"/>
      <c r="E45" s="33"/>
      <c r="F45" s="5"/>
    </row>
    <row r="46" spans="2:11" x14ac:dyDescent="0.3">
      <c r="B46" s="4" t="s">
        <v>1618</v>
      </c>
      <c r="C46" t="s">
        <v>1619</v>
      </c>
      <c r="D46" t="s">
        <v>1620</v>
      </c>
      <c r="E46" t="s">
        <v>1621</v>
      </c>
      <c r="F46" s="5"/>
    </row>
    <row r="47" spans="2:11" ht="16.2" thickBot="1" x14ac:dyDescent="0.35">
      <c r="B47" s="7">
        <f>GETPIVOTDATA("[Measures].[Sum of Sales]",$B$42)</f>
        <v>1201681.4927999999</v>
      </c>
      <c r="C47" s="8">
        <f>GETPIVOTDATA("[Measures].[Average of Sales]",$B$42)</f>
        <v>140.99278338613163</v>
      </c>
      <c r="D47" s="9">
        <f>GETPIVOTDATA("[Measures].[Count of Item Nos]",$B$42)</f>
        <v>8523</v>
      </c>
      <c r="E47" s="13">
        <f>GETPIVOTDATA("[Measures].[Average of Rating]",$B$42)</f>
        <v>3.9658570925730379</v>
      </c>
      <c r="F47" s="10"/>
    </row>
    <row r="48" spans="2:11" ht="16.2" thickBot="1" x14ac:dyDescent="0.35"/>
    <row r="49" spans="2:11" ht="16.2" thickBot="1" x14ac:dyDescent="0.35">
      <c r="B49" s="71" t="s">
        <v>1622</v>
      </c>
      <c r="C49" s="72"/>
      <c r="D49" s="72"/>
      <c r="E49" s="72"/>
      <c r="F49" s="72"/>
      <c r="G49" s="72"/>
      <c r="H49" s="72"/>
      <c r="I49" s="72"/>
      <c r="J49" s="72"/>
      <c r="K49" s="73"/>
    </row>
    <row r="50" spans="2:11" ht="16.2" thickBot="1" x14ac:dyDescent="0.35">
      <c r="B50" s="15" t="s">
        <v>1610</v>
      </c>
      <c r="C50" s="19" t="s">
        <v>1613</v>
      </c>
      <c r="K50" s="5"/>
    </row>
    <row r="51" spans="2:11" x14ac:dyDescent="0.3">
      <c r="B51" s="16" t="s">
        <v>153</v>
      </c>
      <c r="C51" s="39">
        <v>9077.8700000000008</v>
      </c>
      <c r="K51" s="5"/>
    </row>
    <row r="52" spans="2:11" x14ac:dyDescent="0.3">
      <c r="B52" s="42" t="s">
        <v>74</v>
      </c>
      <c r="C52" s="40">
        <v>15596.696599999999</v>
      </c>
      <c r="K52" s="5"/>
    </row>
    <row r="53" spans="2:11" x14ac:dyDescent="0.3">
      <c r="B53" s="42" t="s">
        <v>159</v>
      </c>
      <c r="C53" s="40">
        <v>21880.027399999999</v>
      </c>
      <c r="K53" s="5"/>
    </row>
    <row r="54" spans="2:11" x14ac:dyDescent="0.3">
      <c r="B54" s="42" t="s">
        <v>64</v>
      </c>
      <c r="C54" s="40">
        <v>22451.891599999999</v>
      </c>
      <c r="K54" s="5"/>
    </row>
    <row r="55" spans="2:11" x14ac:dyDescent="0.3">
      <c r="B55" s="42" t="s">
        <v>61</v>
      </c>
      <c r="C55" s="40">
        <v>29334.6806</v>
      </c>
      <c r="K55" s="5"/>
    </row>
    <row r="56" spans="2:11" x14ac:dyDescent="0.3">
      <c r="B56" s="42" t="s">
        <v>57</v>
      </c>
      <c r="C56" s="40">
        <v>35379.1198</v>
      </c>
      <c r="K56" s="5"/>
    </row>
    <row r="57" spans="2:11" x14ac:dyDescent="0.3">
      <c r="B57" s="42" t="s">
        <v>32</v>
      </c>
      <c r="C57" s="40">
        <v>58514.167000000001</v>
      </c>
      <c r="K57" s="5"/>
    </row>
    <row r="58" spans="2:11" x14ac:dyDescent="0.3">
      <c r="B58" s="42" t="s">
        <v>54</v>
      </c>
      <c r="C58" s="40">
        <v>59449.863799999999</v>
      </c>
      <c r="K58" s="5"/>
    </row>
    <row r="59" spans="2:11" x14ac:dyDescent="0.3">
      <c r="B59" s="42" t="s">
        <v>19</v>
      </c>
      <c r="C59" s="40">
        <v>68025.838799999998</v>
      </c>
      <c r="K59" s="5"/>
    </row>
    <row r="60" spans="2:11" x14ac:dyDescent="0.3">
      <c r="B60" s="42" t="s">
        <v>95</v>
      </c>
      <c r="C60" s="40">
        <v>81894.736399999994</v>
      </c>
      <c r="K60" s="5"/>
    </row>
    <row r="61" spans="2:11" x14ac:dyDescent="0.3">
      <c r="B61" s="42" t="s">
        <v>28</v>
      </c>
      <c r="C61" s="40">
        <v>90706.729000000007</v>
      </c>
      <c r="K61" s="5"/>
    </row>
    <row r="62" spans="2:11" x14ac:dyDescent="0.3">
      <c r="B62" s="42" t="s">
        <v>67</v>
      </c>
      <c r="C62" s="40">
        <v>101276.4616</v>
      </c>
      <c r="K62" s="5"/>
    </row>
    <row r="63" spans="2:11" x14ac:dyDescent="0.3">
      <c r="B63" s="42" t="s">
        <v>24</v>
      </c>
      <c r="C63" s="40">
        <v>118558.8814</v>
      </c>
      <c r="K63" s="5"/>
    </row>
    <row r="64" spans="2:11" x14ac:dyDescent="0.3">
      <c r="B64" s="42" t="s">
        <v>42</v>
      </c>
      <c r="C64" s="40">
        <v>135976.52540000001</v>
      </c>
      <c r="K64" s="5"/>
    </row>
    <row r="65" spans="2:11" x14ac:dyDescent="0.3">
      <c r="B65" s="42" t="s">
        <v>48</v>
      </c>
      <c r="C65" s="40">
        <v>175433.92240000001</v>
      </c>
      <c r="K65" s="5"/>
    </row>
    <row r="66" spans="2:11" ht="16.2" thickBot="1" x14ac:dyDescent="0.35">
      <c r="B66" s="17" t="s">
        <v>12</v>
      </c>
      <c r="C66" s="40">
        <v>178124.08100000001</v>
      </c>
      <c r="K66" s="5"/>
    </row>
    <row r="67" spans="2:11" ht="16.2" thickBot="1" x14ac:dyDescent="0.35">
      <c r="B67" s="18" t="s">
        <v>1611</v>
      </c>
      <c r="C67" s="41">
        <v>1201681.4927999999</v>
      </c>
      <c r="K67" s="5"/>
    </row>
    <row r="68" spans="2:11" x14ac:dyDescent="0.3">
      <c r="B68" s="4"/>
      <c r="K68" s="5"/>
    </row>
    <row r="69" spans="2:11" ht="16.2" thickBot="1" x14ac:dyDescent="0.35">
      <c r="B69" s="38"/>
      <c r="C69" s="9"/>
      <c r="D69" s="9"/>
      <c r="E69" s="9"/>
      <c r="F69" s="9"/>
      <c r="G69" s="9"/>
      <c r="H69" s="9"/>
      <c r="I69" s="9"/>
      <c r="J69" s="9"/>
      <c r="K69" s="10"/>
    </row>
    <row r="71" spans="2:11" ht="16.2" thickBot="1" x14ac:dyDescent="0.35"/>
    <row r="72" spans="2:11" ht="16.2" thickBot="1" x14ac:dyDescent="0.35">
      <c r="B72" s="66" t="s">
        <v>1624</v>
      </c>
      <c r="C72" s="67"/>
      <c r="D72" s="67"/>
      <c r="E72" s="67"/>
      <c r="F72" s="67"/>
      <c r="G72" s="67"/>
      <c r="H72" s="67"/>
      <c r="I72" s="68"/>
    </row>
    <row r="73" spans="2:11" ht="16.2" thickBot="1" x14ac:dyDescent="0.35">
      <c r="B73" s="15" t="s">
        <v>1610</v>
      </c>
      <c r="C73" s="19" t="s">
        <v>1613</v>
      </c>
      <c r="I73" s="5"/>
    </row>
    <row r="74" spans="2:11" x14ac:dyDescent="0.3">
      <c r="B74" s="16">
        <v>2011</v>
      </c>
      <c r="C74" s="39">
        <v>78131.566600000006</v>
      </c>
      <c r="I74" s="5"/>
    </row>
    <row r="75" spans="2:11" x14ac:dyDescent="0.3">
      <c r="B75" s="42">
        <v>2012</v>
      </c>
      <c r="C75" s="40">
        <v>130476.85980000001</v>
      </c>
      <c r="I75" s="5"/>
    </row>
    <row r="76" spans="2:11" x14ac:dyDescent="0.3">
      <c r="B76" s="42">
        <v>2014</v>
      </c>
      <c r="C76" s="40">
        <v>131809.01560000001</v>
      </c>
      <c r="I76" s="5"/>
    </row>
    <row r="77" spans="2:11" x14ac:dyDescent="0.3">
      <c r="B77" s="42">
        <v>2015</v>
      </c>
      <c r="C77" s="40">
        <v>130942.78019999999</v>
      </c>
      <c r="I77" s="5"/>
    </row>
    <row r="78" spans="2:11" x14ac:dyDescent="0.3">
      <c r="B78" s="42">
        <v>2016</v>
      </c>
      <c r="C78" s="40">
        <v>132113.36979999999</v>
      </c>
      <c r="I78" s="5"/>
    </row>
    <row r="79" spans="2:11" x14ac:dyDescent="0.3">
      <c r="B79" s="42">
        <v>2017</v>
      </c>
      <c r="C79" s="40">
        <v>133103.90700000001</v>
      </c>
      <c r="I79" s="5"/>
    </row>
    <row r="80" spans="2:11" x14ac:dyDescent="0.3">
      <c r="B80" s="42">
        <v>2018</v>
      </c>
      <c r="C80" s="40">
        <v>204522.25700000001</v>
      </c>
      <c r="I80" s="5"/>
    </row>
    <row r="81" spans="2:9" x14ac:dyDescent="0.3">
      <c r="B81" s="42">
        <v>2020</v>
      </c>
      <c r="C81" s="40">
        <v>129103.9604</v>
      </c>
      <c r="I81" s="5"/>
    </row>
    <row r="82" spans="2:9" ht="16.2" thickBot="1" x14ac:dyDescent="0.35">
      <c r="B82" s="17">
        <v>2022</v>
      </c>
      <c r="C82" s="40">
        <v>131477.7764</v>
      </c>
      <c r="I82" s="5"/>
    </row>
    <row r="83" spans="2:9" ht="16.2" thickBot="1" x14ac:dyDescent="0.35">
      <c r="B83" s="18" t="s">
        <v>1611</v>
      </c>
      <c r="C83" s="41">
        <v>1201681.4927999999</v>
      </c>
      <c r="I83" s="5"/>
    </row>
    <row r="84" spans="2:9" x14ac:dyDescent="0.3">
      <c r="B84" s="4"/>
      <c r="I84" s="5"/>
    </row>
    <row r="85" spans="2:9" x14ac:dyDescent="0.3">
      <c r="B85" s="4"/>
      <c r="I85" s="5"/>
    </row>
    <row r="86" spans="2:9" x14ac:dyDescent="0.3">
      <c r="B86" s="4"/>
      <c r="I86" s="5"/>
    </row>
    <row r="87" spans="2:9" x14ac:dyDescent="0.3">
      <c r="B87" s="4"/>
      <c r="I87" s="5"/>
    </row>
    <row r="88" spans="2:9" x14ac:dyDescent="0.3">
      <c r="B88" s="4"/>
      <c r="I88" s="5"/>
    </row>
    <row r="89" spans="2:9" ht="16.2" thickBot="1" x14ac:dyDescent="0.35">
      <c r="B89" s="38"/>
      <c r="C89" s="9"/>
      <c r="D89" s="9"/>
      <c r="E89" s="9"/>
      <c r="F89" s="9"/>
      <c r="G89" s="9"/>
      <c r="H89" s="9"/>
      <c r="I89" s="10"/>
    </row>
    <row r="90" spans="2:9" x14ac:dyDescent="0.3">
      <c r="B90" s="43"/>
      <c r="C90" s="43"/>
      <c r="D90" s="43"/>
      <c r="E90" s="43"/>
      <c r="F90" s="43"/>
      <c r="G90" s="43"/>
      <c r="H90" s="43"/>
      <c r="I90" s="43"/>
    </row>
    <row r="91" spans="2:9" x14ac:dyDescent="0.3">
      <c r="B91" s="43"/>
      <c r="C91" s="43"/>
      <c r="D91" s="43"/>
      <c r="E91" s="43"/>
      <c r="F91" s="43"/>
      <c r="G91" s="43"/>
      <c r="H91" s="43"/>
      <c r="I91" s="43"/>
    </row>
    <row r="94" spans="2:9" x14ac:dyDescent="0.3">
      <c r="B94" s="36" t="s">
        <v>1610</v>
      </c>
      <c r="C94" t="s">
        <v>1613</v>
      </c>
    </row>
    <row r="95" spans="2:9" x14ac:dyDescent="0.3">
      <c r="B95" s="37" t="s">
        <v>30</v>
      </c>
      <c r="C95" s="26">
        <v>248991.58600000001</v>
      </c>
    </row>
    <row r="96" spans="2:9" x14ac:dyDescent="0.3">
      <c r="B96" s="37" t="s">
        <v>15</v>
      </c>
      <c r="C96" s="26">
        <v>507895.73639999999</v>
      </c>
    </row>
    <row r="97" spans="2:3" x14ac:dyDescent="0.3">
      <c r="B97" s="37" t="s">
        <v>26</v>
      </c>
      <c r="C97" s="26">
        <v>444794.1704</v>
      </c>
    </row>
    <row r="98" spans="2:3" x14ac:dyDescent="0.3">
      <c r="B98" s="37" t="s">
        <v>1611</v>
      </c>
      <c r="C98" s="26">
        <v>1201681.4927999999</v>
      </c>
    </row>
    <row r="107" spans="2:3" x14ac:dyDescent="0.3">
      <c r="B107" t="s">
        <v>1610</v>
      </c>
      <c r="C107" t="s">
        <v>1613</v>
      </c>
    </row>
    <row r="108" spans="2:3" x14ac:dyDescent="0.3">
      <c r="C108" s="26"/>
    </row>
    <row r="109" spans="2:3" x14ac:dyDescent="0.3">
      <c r="B109" t="s">
        <v>21</v>
      </c>
      <c r="C109" s="26">
        <v>472133.03320000001</v>
      </c>
    </row>
    <row r="110" spans="2:3" x14ac:dyDescent="0.3">
      <c r="B110" t="s">
        <v>34</v>
      </c>
      <c r="C110" s="26">
        <v>393150.64760000003</v>
      </c>
    </row>
    <row r="111" spans="2:3" x14ac:dyDescent="0.3">
      <c r="B111" t="s">
        <v>14</v>
      </c>
      <c r="C111" s="26">
        <v>336397.81199999998</v>
      </c>
    </row>
    <row r="123" spans="2:7" ht="16.2" thickBot="1" x14ac:dyDescent="0.35"/>
    <row r="124" spans="2:7" x14ac:dyDescent="0.3">
      <c r="B124" s="53"/>
      <c r="C124" s="63" t="s">
        <v>1627</v>
      </c>
      <c r="D124" s="63"/>
      <c r="E124" s="63"/>
      <c r="F124" s="63"/>
      <c r="G124" s="64"/>
    </row>
    <row r="125" spans="2:7" ht="16.2" thickBot="1" x14ac:dyDescent="0.35">
      <c r="B125" s="4"/>
      <c r="C125" s="43"/>
      <c r="D125" s="43"/>
      <c r="E125" s="43"/>
      <c r="F125" s="43"/>
      <c r="G125" s="5"/>
    </row>
    <row r="126" spans="2:7" ht="16.2" thickBot="1" x14ac:dyDescent="0.35">
      <c r="B126" s="15" t="s">
        <v>1610</v>
      </c>
      <c r="C126" s="19" t="s">
        <v>1613</v>
      </c>
      <c r="D126" s="43"/>
      <c r="E126" s="43"/>
      <c r="F126" s="43"/>
      <c r="G126" s="5"/>
    </row>
    <row r="127" spans="2:7" x14ac:dyDescent="0.3">
      <c r="B127" s="16" t="s">
        <v>40</v>
      </c>
      <c r="C127" s="54">
        <v>78131.566600000006</v>
      </c>
      <c r="D127" s="43"/>
      <c r="E127" s="43"/>
      <c r="F127" s="43"/>
      <c r="G127" s="5"/>
    </row>
    <row r="128" spans="2:7" x14ac:dyDescent="0.3">
      <c r="B128" s="42" t="s">
        <v>22</v>
      </c>
      <c r="C128" s="55">
        <v>131477.7764</v>
      </c>
      <c r="D128" s="43"/>
      <c r="E128" s="43"/>
      <c r="F128" s="43"/>
      <c r="G128" s="5"/>
    </row>
    <row r="129" spans="2:7" x14ac:dyDescent="0.3">
      <c r="B129" s="42" t="s">
        <v>16</v>
      </c>
      <c r="C129" s="55">
        <v>524959.66319999995</v>
      </c>
      <c r="D129" s="43"/>
      <c r="E129" s="43"/>
      <c r="F129" s="43"/>
      <c r="G129" s="5"/>
    </row>
    <row r="130" spans="2:7" ht="16.2" thickBot="1" x14ac:dyDescent="0.35">
      <c r="B130" s="17" t="s">
        <v>46</v>
      </c>
      <c r="C130" s="55">
        <v>130714.6746</v>
      </c>
      <c r="D130" s="43"/>
      <c r="E130" s="43"/>
      <c r="F130" s="43"/>
      <c r="G130" s="5"/>
    </row>
    <row r="131" spans="2:7" ht="16.2" thickBot="1" x14ac:dyDescent="0.35">
      <c r="B131" s="18" t="s">
        <v>1611</v>
      </c>
      <c r="C131" s="56">
        <v>865283.68079999997</v>
      </c>
      <c r="D131" s="43"/>
      <c r="E131" s="43"/>
      <c r="F131" s="43"/>
      <c r="G131" s="5"/>
    </row>
    <row r="132" spans="2:7" x14ac:dyDescent="0.3">
      <c r="B132" s="4"/>
      <c r="C132" s="43"/>
      <c r="D132" s="43"/>
      <c r="E132" s="43"/>
      <c r="F132" s="43"/>
      <c r="G132" s="5"/>
    </row>
    <row r="133" spans="2:7" x14ac:dyDescent="0.3">
      <c r="B133" s="4"/>
      <c r="C133" s="43"/>
      <c r="D133" s="43"/>
      <c r="E133" s="43"/>
      <c r="F133" s="43"/>
      <c r="G133" s="5"/>
    </row>
    <row r="134" spans="2:7" ht="16.2" thickBot="1" x14ac:dyDescent="0.35">
      <c r="B134" s="4"/>
      <c r="C134" s="43"/>
      <c r="D134" s="43"/>
      <c r="E134" s="43"/>
      <c r="F134" s="43"/>
      <c r="G134" s="5"/>
    </row>
    <row r="135" spans="2:7" ht="16.2" thickBot="1" x14ac:dyDescent="0.35">
      <c r="B135" s="15" t="s">
        <v>1610</v>
      </c>
      <c r="C135" s="19" t="s">
        <v>1625</v>
      </c>
      <c r="D135" s="43"/>
      <c r="E135" s="43"/>
      <c r="F135" s="43"/>
      <c r="G135" s="5"/>
    </row>
    <row r="136" spans="2:7" x14ac:dyDescent="0.3">
      <c r="B136" s="16" t="s">
        <v>40</v>
      </c>
      <c r="C136" s="57">
        <v>140.29468975069253</v>
      </c>
      <c r="D136" s="43"/>
      <c r="E136" s="43"/>
      <c r="F136" s="43"/>
      <c r="G136" s="5"/>
    </row>
    <row r="137" spans="2:7" x14ac:dyDescent="0.3">
      <c r="B137" s="42" t="s">
        <v>16</v>
      </c>
      <c r="C137" s="58">
        <v>141.21389506903353</v>
      </c>
      <c r="D137" s="43"/>
      <c r="E137" s="43"/>
      <c r="F137" s="43"/>
      <c r="G137" s="5"/>
    </row>
    <row r="138" spans="2:7" x14ac:dyDescent="0.3">
      <c r="B138" s="42" t="s">
        <v>22</v>
      </c>
      <c r="C138" s="58">
        <v>141.67863836206897</v>
      </c>
      <c r="D138" s="43"/>
      <c r="E138" s="43"/>
      <c r="F138" s="43"/>
      <c r="G138" s="5"/>
    </row>
    <row r="139" spans="2:7" ht="16.2" thickBot="1" x14ac:dyDescent="0.35">
      <c r="B139" s="17" t="s">
        <v>46</v>
      </c>
      <c r="C139" s="58">
        <v>139.80179101604278</v>
      </c>
      <c r="D139" s="43"/>
      <c r="E139" s="43"/>
      <c r="F139" s="43"/>
      <c r="G139" s="5"/>
    </row>
    <row r="140" spans="2:7" ht="16.2" thickBot="1" x14ac:dyDescent="0.35">
      <c r="B140" s="18" t="s">
        <v>1611</v>
      </c>
      <c r="C140" s="59">
        <v>140.99278338613163</v>
      </c>
      <c r="D140" s="43"/>
      <c r="E140" s="43"/>
      <c r="F140" s="43"/>
      <c r="G140" s="5"/>
    </row>
    <row r="141" spans="2:7" ht="16.2" thickBot="1" x14ac:dyDescent="0.35">
      <c r="B141" s="4"/>
      <c r="C141" s="43"/>
      <c r="D141" s="43"/>
      <c r="E141" s="43"/>
      <c r="F141" s="43"/>
      <c r="G141" s="5"/>
    </row>
    <row r="142" spans="2:7" ht="16.2" thickBot="1" x14ac:dyDescent="0.35">
      <c r="B142" s="15" t="s">
        <v>1610</v>
      </c>
      <c r="C142" s="19" t="s">
        <v>1626</v>
      </c>
      <c r="D142" s="43"/>
      <c r="E142" s="43"/>
      <c r="F142" s="43"/>
      <c r="G142" s="5"/>
    </row>
    <row r="143" spans="2:7" x14ac:dyDescent="0.3">
      <c r="B143" s="16" t="s">
        <v>40</v>
      </c>
      <c r="C143" s="60">
        <v>1083</v>
      </c>
      <c r="D143" s="43"/>
      <c r="E143" s="43"/>
      <c r="F143" s="43"/>
      <c r="G143" s="5"/>
    </row>
    <row r="144" spans="2:7" x14ac:dyDescent="0.3">
      <c r="B144" s="42" t="s">
        <v>16</v>
      </c>
      <c r="C144" s="61">
        <v>5577</v>
      </c>
      <c r="D144" s="43"/>
      <c r="E144" s="43"/>
      <c r="F144" s="43"/>
      <c r="G144" s="5"/>
    </row>
    <row r="145" spans="2:7" x14ac:dyDescent="0.3">
      <c r="B145" s="42" t="s">
        <v>22</v>
      </c>
      <c r="C145" s="61">
        <v>928</v>
      </c>
      <c r="D145" s="43"/>
      <c r="E145" s="43"/>
      <c r="F145" s="43"/>
      <c r="G145" s="5"/>
    </row>
    <row r="146" spans="2:7" ht="16.2" thickBot="1" x14ac:dyDescent="0.35">
      <c r="B146" s="17" t="s">
        <v>46</v>
      </c>
      <c r="C146" s="61">
        <v>935</v>
      </c>
      <c r="D146" s="43"/>
      <c r="E146" s="43"/>
      <c r="F146" s="43"/>
      <c r="G146" s="5"/>
    </row>
    <row r="147" spans="2:7" ht="16.2" thickBot="1" x14ac:dyDescent="0.35">
      <c r="B147" s="18" t="s">
        <v>1611</v>
      </c>
      <c r="C147" s="62">
        <v>8523</v>
      </c>
      <c r="D147" s="43"/>
      <c r="E147" s="43"/>
      <c r="F147" s="43"/>
      <c r="G147" s="5"/>
    </row>
    <row r="148" spans="2:7" x14ac:dyDescent="0.3">
      <c r="B148" s="4"/>
      <c r="C148" s="43"/>
      <c r="D148" s="43"/>
      <c r="E148" s="43"/>
      <c r="F148" s="43"/>
      <c r="G148" s="5"/>
    </row>
    <row r="149" spans="2:7" x14ac:dyDescent="0.3">
      <c r="B149" s="4"/>
      <c r="C149" s="43"/>
      <c r="D149" s="43"/>
      <c r="E149" s="43"/>
      <c r="F149" s="43"/>
      <c r="G149" s="5"/>
    </row>
    <row r="150" spans="2:7" x14ac:dyDescent="0.3">
      <c r="B150" s="4"/>
      <c r="C150" s="43"/>
      <c r="D150" s="43"/>
      <c r="E150" s="43"/>
      <c r="F150" s="43"/>
      <c r="G150" s="5"/>
    </row>
    <row r="151" spans="2:7" x14ac:dyDescent="0.3">
      <c r="B151" s="4"/>
      <c r="C151" s="43"/>
      <c r="D151" s="43"/>
      <c r="E151" s="43"/>
      <c r="F151" s="43"/>
      <c r="G151" s="5"/>
    </row>
    <row r="152" spans="2:7" ht="16.2" thickBot="1" x14ac:dyDescent="0.35">
      <c r="B152" s="38"/>
      <c r="C152" s="9"/>
      <c r="D152" s="9"/>
      <c r="E152" s="9"/>
      <c r="F152" s="9"/>
      <c r="G152" s="10"/>
    </row>
    <row r="153" spans="2:7" ht="16.2" thickBot="1" x14ac:dyDescent="0.35"/>
    <row r="154" spans="2:7" x14ac:dyDescent="0.3">
      <c r="B154" s="53" t="s">
        <v>1628</v>
      </c>
      <c r="C154" s="63"/>
      <c r="D154" s="63"/>
      <c r="E154" s="63"/>
      <c r="F154" s="63"/>
      <c r="G154" s="64"/>
    </row>
    <row r="155" spans="2:7" x14ac:dyDescent="0.3">
      <c r="B155" s="4" t="s">
        <v>1629</v>
      </c>
      <c r="C155" s="43"/>
      <c r="D155" s="43" t="s">
        <v>5</v>
      </c>
      <c r="E155" s="43"/>
      <c r="F155" s="43" t="s">
        <v>2</v>
      </c>
      <c r="G155" s="5"/>
    </row>
    <row r="156" spans="2:7" x14ac:dyDescent="0.3">
      <c r="B156" s="4"/>
      <c r="C156" s="43"/>
      <c r="D156" s="43"/>
      <c r="E156" s="43"/>
      <c r="F156" s="43"/>
      <c r="G156" s="5"/>
    </row>
    <row r="157" spans="2:7" x14ac:dyDescent="0.3">
      <c r="B157" s="4"/>
      <c r="C157" s="43"/>
      <c r="D157" s="43"/>
      <c r="E157" s="43"/>
      <c r="F157" s="43"/>
      <c r="G157" s="5"/>
    </row>
    <row r="158" spans="2:7" x14ac:dyDescent="0.3">
      <c r="B158" s="4"/>
      <c r="C158" s="43"/>
      <c r="D158" s="43"/>
      <c r="E158" s="43"/>
      <c r="F158" s="43"/>
      <c r="G158" s="5"/>
    </row>
    <row r="159" spans="2:7" x14ac:dyDescent="0.3">
      <c r="B159" s="4"/>
      <c r="C159" s="43"/>
      <c r="D159" s="43"/>
      <c r="E159" s="43"/>
      <c r="F159" s="43"/>
      <c r="G159" s="5"/>
    </row>
    <row r="160" spans="2:7" x14ac:dyDescent="0.3">
      <c r="B160" s="4"/>
      <c r="C160" s="43"/>
      <c r="D160" s="43"/>
      <c r="E160" s="43"/>
      <c r="F160" s="43"/>
      <c r="G160" s="5"/>
    </row>
    <row r="161" spans="2:7" x14ac:dyDescent="0.3">
      <c r="B161" s="4"/>
      <c r="C161" s="43"/>
      <c r="D161" s="43"/>
      <c r="E161" s="43"/>
      <c r="F161" s="43"/>
      <c r="G161" s="5"/>
    </row>
    <row r="162" spans="2:7" x14ac:dyDescent="0.3">
      <c r="B162" s="4"/>
      <c r="C162" s="43"/>
      <c r="D162" s="43"/>
      <c r="E162" s="43"/>
      <c r="F162" s="43"/>
      <c r="G162" s="5"/>
    </row>
    <row r="163" spans="2:7" ht="16.2" thickBot="1" x14ac:dyDescent="0.35">
      <c r="B163" s="38"/>
      <c r="C163" s="9"/>
      <c r="D163" s="9"/>
      <c r="E163" s="9"/>
      <c r="F163" s="9"/>
      <c r="G163" s="10"/>
    </row>
  </sheetData>
  <sortState xmlns:xlrd2="http://schemas.microsoft.com/office/spreadsheetml/2017/richdata2" ref="B108:C111">
    <sortCondition descending="1" ref="C109:C111"/>
  </sortState>
  <mergeCells count="5">
    <mergeCell ref="B72:I72"/>
    <mergeCell ref="C2:E2"/>
    <mergeCell ref="B12:H12"/>
    <mergeCell ref="B49:K49"/>
    <mergeCell ref="B41:F41"/>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6381D-5D50-4762-937B-F441E85E19BE}">
  <sheetPr codeName="Sheet3"/>
  <dimension ref="A1"/>
  <sheetViews>
    <sheetView showGridLines="0" tabSelected="1" zoomScale="70" zoomScaleNormal="70" workbookViewId="0">
      <selection activeCell="AB31" sqref="AB31"/>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E Z l m W h B x N U K n A A A A 9 w A A A B I A H A B D b 2 5 m a W c v U G F j a 2 F n Z S 5 4 b W w g o h g A K K A U A A A A A A A A A A A A A A A A A A A A A A A A A A A A h Y + x D o I w G I R f h X S n L T A I p J T B y U S M i Y l x b U q F R v g x t F j e z c F H 8 h X E K O r m e H f f J X f 3 6 4 3 l Y 9 t 4 F 9 U b 3 U G G A k y R p 0 B 2 p Y Y q Q 4 M 9 + j H K O d s K e R K V 8 i Y Y T D o a n a H a 2 n N K i H M O u w h 3 f U V C S g N y K N Y 7 W a t W + B q M F S A V + r T K / y 3 E 2 f 4 1 h o c 4 i B I c x I s E U 0 Z m l x U a v k Q 4 D X 6 m P y Z b D o 0 d e s U V + K s N I 7 N k 5 H 2 C P w B Q S w M E F A A C A A g A E Z l 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G Z Z l o o i k e 4 D g A A A B E A A A A T A B w A R m 9 y b X V s Y X M v U 2 V j d G l v b j E u b S C i G A A o o B Q A A A A A A A A A A A A A A A A A A A A A A A A A A A A r T k 0 u y c z P U w i G 0 I b W A F B L A Q I t A B Q A A g A I A B G Z Z l o Q c T V C p w A A A P c A A A A S A A A A A A A A A A A A A A A A A A A A A A B D b 2 5 m a W c v U G F j a 2 F n Z S 5 4 b W x Q S w E C L Q A U A A I A C A A R m W Z a D 8 r p q 6 Q A A A D p A A A A E w A A A A A A A A A A A A A A A A D z A A A A W 0 N v b n R l b n R f V H l w Z X N d L n h t b F B L A Q I t A B Q A A g A I A B G Z Z l 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t b d c 7 y A 2 w k a A 7 V K J t f 5 r D Q A A A A A C A A A A A A A Q Z g A A A A E A A C A A A A C t i W K H u 1 O D 7 V A / W r w Z q R W A K r t d V l J 5 S c P A P s D u R 6 d L l A A A A A A O g A A A A A I A A C A A A A A i Y b p I d W z G 3 D V x 3 K 3 + X V V 2 p q C I C H M K 9 D b P 6 T D k G N E P E l A A A A D 9 a t n E Q 8 2 Z m m c W o S 2 q M N z a K q p a U 7 P 4 X 5 h M H p F B 7 u S y c v Z f h y C i y k Y A C f 8 1 F a 7 m D R x 8 o 9 g h r F C e O e D K h W G z 2 i 9 c l E r M A z R l x c i 8 v W Q j 3 u Q K 3 U A A A A C K h N h X d O g P X s X W S B C J u s B 1 r s X C h t A h p o P u I m J M O B H H p n w b L Q / L N 6 S f y 0 4 E v U C t c t T U m g Y / E R H y v L + Z t 9 M N i y N Y < / D a t a M a s h u p > 
</file>

<file path=customXml/itemProps1.xml><?xml version="1.0" encoding="utf-8"?>
<ds:datastoreItem xmlns:ds="http://schemas.openxmlformats.org/officeDocument/2006/customXml" ds:itemID="{64B6078F-B72A-4BFE-B901-AB2785AE84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Design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Aakriti Garg</cp:lastModifiedBy>
  <dcterms:created xsi:type="dcterms:W3CDTF">2024-06-23T13:11:17Z</dcterms:created>
  <dcterms:modified xsi:type="dcterms:W3CDTF">2025-03-06T14:58:36Z</dcterms:modified>
</cp:coreProperties>
</file>