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ENS\2021\5 - Análise de dados\Aula do dia 08 de abril\"/>
    </mc:Choice>
  </mc:AlternateContent>
  <xr:revisionPtr revIDLastSave="0" documentId="8_{2A11282E-8FA7-436A-9F7E-A9943091DF8C}" xr6:coauthVersionLast="46" xr6:coauthVersionMax="46" xr10:uidLastSave="{00000000-0000-0000-0000-000000000000}"/>
  <bookViews>
    <workbookView xWindow="-120" yWindow="-120" windowWidth="20730" windowHeight="11160" xr2:uid="{04D25249-F5B6-4E32-B849-BEE22B586051}"/>
  </bookViews>
  <sheets>
    <sheet name="Núm. aleat 1" sheetId="10" r:id="rId1"/>
    <sheet name="Núm. aleat 2" sheetId="13" r:id="rId2"/>
    <sheet name="1 - Amostragem - Exercício" sheetId="9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3" l="1"/>
  <c r="G5" i="13"/>
  <c r="H18" i="13" s="1"/>
  <c r="G6" i="13"/>
  <c r="G19" i="13" s="1"/>
  <c r="G7" i="13"/>
  <c r="G20" i="13" s="1"/>
  <c r="G8" i="13"/>
  <c r="G21" i="13" s="1"/>
  <c r="G9" i="13"/>
  <c r="G22" i="13" s="1"/>
  <c r="G10" i="13"/>
  <c r="G23" i="13" s="1"/>
  <c r="G11" i="13"/>
  <c r="G24" i="13" s="1"/>
  <c r="G12" i="13"/>
  <c r="G25" i="13" s="1"/>
  <c r="G13" i="13"/>
  <c r="G26" i="13" s="1"/>
  <c r="G4" i="13"/>
  <c r="G17" i="13" s="1"/>
  <c r="H23" i="13" l="1"/>
  <c r="H19" i="13"/>
  <c r="H26" i="13"/>
  <c r="H22" i="13"/>
  <c r="H25" i="13"/>
  <c r="H21" i="13"/>
  <c r="H24" i="13"/>
  <c r="H20" i="13"/>
  <c r="H17" i="13"/>
  <c r="G12" i="9"/>
  <c r="H12" i="9" s="1"/>
  <c r="G13" i="9"/>
  <c r="H13" i="9" s="1"/>
  <c r="G5" i="9"/>
  <c r="H5" i="9" s="1"/>
  <c r="G6" i="9"/>
  <c r="H6" i="9" s="1"/>
  <c r="G7" i="9"/>
  <c r="H7" i="9" s="1"/>
  <c r="G8" i="9"/>
  <c r="H8" i="9" s="1"/>
  <c r="G9" i="9"/>
  <c r="H9" i="9" s="1"/>
  <c r="G10" i="9"/>
  <c r="H10" i="9" s="1"/>
  <c r="G11" i="9"/>
  <c r="H11" i="9" s="1"/>
  <c r="G4" i="9"/>
  <c r="H4" i="9" s="1"/>
  <c r="L8" i="10"/>
  <c r="L9" i="10"/>
  <c r="L10" i="10"/>
  <c r="L11" i="10"/>
  <c r="L12" i="10"/>
  <c r="L13" i="10"/>
  <c r="L14" i="10"/>
  <c r="L15" i="10"/>
  <c r="L16" i="10"/>
  <c r="L7" i="10"/>
  <c r="G8" i="10"/>
  <c r="G9" i="10"/>
  <c r="G10" i="10"/>
  <c r="G11" i="10"/>
  <c r="G12" i="10"/>
  <c r="G13" i="10"/>
  <c r="G14" i="10"/>
  <c r="G15" i="10"/>
  <c r="G16" i="10"/>
  <c r="G7" i="10"/>
  <c r="B8" i="10"/>
  <c r="B9" i="10"/>
  <c r="B10" i="10"/>
  <c r="B11" i="10"/>
  <c r="B12" i="10"/>
  <c r="B13" i="10"/>
  <c r="B14" i="10"/>
  <c r="B15" i="10"/>
  <c r="B16" i="10"/>
  <c r="B7" i="10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</calcChain>
</file>

<file path=xl/sharedStrings.xml><?xml version="1.0" encoding="utf-8"?>
<sst xmlns="http://schemas.openxmlformats.org/spreadsheetml/2006/main" count="37" uniqueCount="35">
  <si>
    <t>lote 1</t>
  </si>
  <si>
    <t>lote 2</t>
  </si>
  <si>
    <t>amostra</t>
  </si>
  <si>
    <t>Ana Jaco</t>
  </si>
  <si>
    <t>Ana Silva</t>
  </si>
  <si>
    <t>Andressa Silva</t>
  </si>
  <si>
    <t>Daiany Souza</t>
  </si>
  <si>
    <t>Evelyn Oliveira</t>
  </si>
  <si>
    <t>Felipe Marcal</t>
  </si>
  <si>
    <t>Felippe Pereira</t>
  </si>
  <si>
    <t>Flavia Grahn</t>
  </si>
  <si>
    <t>Gabriela Franca</t>
  </si>
  <si>
    <t>Guilherme Boff</t>
  </si>
  <si>
    <t>Helora Pinheiro</t>
  </si>
  <si>
    <t>Henrique Almeida</t>
  </si>
  <si>
    <t>Higor Teodoro</t>
  </si>
  <si>
    <t>Isabela Brisola</t>
  </si>
  <si>
    <t>Leticia Marquezin</t>
  </si>
  <si>
    <t>Lucas Santos</t>
  </si>
  <si>
    <t>Lucas Ayres</t>
  </si>
  <si>
    <t>Maiara Rosa</t>
  </si>
  <si>
    <t>Matheus Moraes</t>
  </si>
  <si>
    <t>Matheus Pedroso</t>
  </si>
  <si>
    <t>Muriel Matos</t>
  </si>
  <si>
    <t>Pedro Ferrari</t>
  </si>
  <si>
    <t>Ramon Lira</t>
  </si>
  <si>
    <t>Rozana Ienes</t>
  </si>
  <si>
    <t>Thainan Barbosa</t>
  </si>
  <si>
    <t>Victor Luca</t>
  </si>
  <si>
    <t>Vinicius Silva</t>
  </si>
  <si>
    <t>Vitor Silva</t>
  </si>
  <si>
    <t>resultado dos ensaios</t>
  </si>
  <si>
    <t>RA</t>
  </si>
  <si>
    <t>Nome</t>
  </si>
  <si>
    <t>Fornecedor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</si>
</sst>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A&quot;General"/>
    <numFmt numFmtId="165" formatCode="0.0000"/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217833</xdr:colOff>
      <xdr:row>1</xdr:row>
      <xdr:rowOff>0</xdr:rowOff>
    </xdr:from>
    <xdr:to>
      <xdr:col>2</xdr:col>
      <xdr:colOff>477308</xdr:colOff>
      <xdr:row>5</xdr:row>
      <xdr:rowOff>99059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7833" y="190500"/>
          <a:ext cx="1419040" cy="852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Gere uma coluna com 10 números aleatórios entre 0 e</a:t>
          </a:r>
          <a:r>
            <a:rPr lang="pt-BR" sz="1100" baseline="0"/>
            <a:t> 1</a:t>
          </a:r>
          <a:endParaRPr lang="pt-BR" sz="1100"/>
        </a:p>
      </xdr:txBody>
    </xdr:sp>
    <xdr:clientData/>
  </xdr:twoCellAnchor>
  <xdr:twoCellAnchor>
    <xdr:from>
      <xdr:col>5</xdr:col>
      <xdr:colOff>157204</xdr:colOff>
      <xdr:row>1</xdr:row>
      <xdr:rowOff>0</xdr:rowOff>
    </xdr:from>
    <xdr:to>
      <xdr:col>7</xdr:col>
      <xdr:colOff>486046</xdr:colOff>
      <xdr:row>5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056117" y="190500"/>
          <a:ext cx="1488407" cy="8489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Gere uma coluna com 10 números aleatórios entre -55 e 200</a:t>
          </a:r>
        </a:p>
      </xdr:txBody>
    </xdr:sp>
    <xdr:clientData/>
  </xdr:twoCellAnchor>
  <xdr:twoCellAnchor>
    <xdr:from>
      <xdr:col>10</xdr:col>
      <xdr:colOff>113721</xdr:colOff>
      <xdr:row>0</xdr:row>
      <xdr:rowOff>182217</xdr:rowOff>
    </xdr:from>
    <xdr:to>
      <xdr:col>12</xdr:col>
      <xdr:colOff>500042</xdr:colOff>
      <xdr:row>5</xdr:row>
      <xdr:rowOff>86966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911547" y="182217"/>
          <a:ext cx="1545886" cy="8489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Gere uma coluna com 10 números aleatórios entre -5</a:t>
          </a:r>
          <a:r>
            <a:rPr lang="pt-BR" sz="1100" baseline="0"/>
            <a:t> e 35 com uma casa decimal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248211</xdr:colOff>
      <xdr:row>0</xdr:row>
      <xdr:rowOff>0</xdr:rowOff>
    </xdr:from>
    <xdr:to>
      <xdr:col>7</xdr:col>
      <xdr:colOff>560295</xdr:colOff>
      <xdr:row>1</xdr:row>
      <xdr:rowOff>142875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408270" y="0"/>
          <a:ext cx="4480672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Criar</a:t>
          </a:r>
          <a:r>
            <a:rPr lang="pt-BR" sz="1400" baseline="0"/>
            <a:t> três listas com o nome de 10 alunos aleatórios cada.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F51C-E006-4C77-82A2-7D92A88FD6E6}">
  <dimension ref="B3:M17"/>
  <sheetViews>
    <sheetView tabSelected="1" zoomScale="115" zoomScaleNormal="115" workbookViewId="0">
      <selection activeCell="M11" sqref="M11:N11"/>
    </sheetView>
  </sheetViews>
  <sheetFormatPr defaultColWidth="8.7109375" defaultRowHeight="15" x14ac:dyDescent="0.25"/>
  <cols>
    <col min="7" max="7" width="9.42578125" bestFit="1" customWidth="1"/>
  </cols>
  <sheetData>
    <row r="3" spans="2:13" ht="14.45" customHeight="1" x14ac:dyDescent="0.25">
      <c r="B3" s="5"/>
      <c r="C3" s="5"/>
      <c r="D3" s="5"/>
    </row>
    <row r="4" spans="2:13" x14ac:dyDescent="0.25">
      <c r="B4" s="5"/>
      <c r="C4" s="5"/>
      <c r="D4" s="5"/>
    </row>
    <row r="7" spans="2:13" x14ac:dyDescent="0.25">
      <c r="B7" s="9">
        <f ca="1">RAND()</f>
        <v>0.65209311487076549</v>
      </c>
      <c r="G7" s="13">
        <f ca="1">RANDBETWEEN(-55,200)</f>
        <v>128</v>
      </c>
      <c r="L7" s="15">
        <f ca="1">RANDBETWEEN(-50,350)/10</f>
        <v>27.3</v>
      </c>
      <c r="M7" s="1"/>
    </row>
    <row r="8" spans="2:13" x14ac:dyDescent="0.25">
      <c r="B8" s="9">
        <f t="shared" ref="B8:B16" ca="1" si="0">RAND()</f>
        <v>0.11737196329487298</v>
      </c>
      <c r="D8" s="1"/>
      <c r="E8" s="1"/>
      <c r="F8" s="1"/>
      <c r="G8" s="13">
        <f t="shared" ref="G8:G16" ca="1" si="1">RANDBETWEEN(-55,200)</f>
        <v>63</v>
      </c>
      <c r="I8" s="1"/>
      <c r="J8" s="1"/>
      <c r="K8" s="1"/>
      <c r="L8" s="15">
        <f t="shared" ref="L8:L16" ca="1" si="2">RANDBETWEEN(-50,350)/10</f>
        <v>7.3</v>
      </c>
      <c r="M8" s="1"/>
    </row>
    <row r="9" spans="2:13" x14ac:dyDescent="0.25">
      <c r="B9" s="9">
        <f t="shared" ca="1" si="0"/>
        <v>2.1565169150685626E-2</v>
      </c>
      <c r="D9" s="1"/>
      <c r="E9" s="1"/>
      <c r="F9" s="1"/>
      <c r="G9" s="13">
        <f t="shared" ca="1" si="1"/>
        <v>141</v>
      </c>
      <c r="I9" s="1"/>
      <c r="J9" s="1"/>
      <c r="K9" s="1"/>
      <c r="L9" s="15">
        <f t="shared" ca="1" si="2"/>
        <v>22</v>
      </c>
      <c r="M9" s="1"/>
    </row>
    <row r="10" spans="2:13" x14ac:dyDescent="0.25">
      <c r="B10" s="9">
        <f t="shared" ca="1" si="0"/>
        <v>0.69652347132774017</v>
      </c>
      <c r="D10" s="1"/>
      <c r="E10" s="1"/>
      <c r="F10" s="1"/>
      <c r="G10" s="13">
        <f t="shared" ca="1" si="1"/>
        <v>154</v>
      </c>
      <c r="I10" s="1"/>
      <c r="J10" s="1"/>
      <c r="K10" s="1"/>
      <c r="L10" s="15">
        <f t="shared" ca="1" si="2"/>
        <v>-2.8</v>
      </c>
      <c r="M10" s="1"/>
    </row>
    <row r="11" spans="2:13" x14ac:dyDescent="0.25">
      <c r="B11" s="9">
        <f t="shared" ca="1" si="0"/>
        <v>0.90486050791223571</v>
      </c>
      <c r="D11" s="1"/>
      <c r="E11" s="1"/>
      <c r="F11" s="1"/>
      <c r="G11" s="13">
        <f t="shared" ca="1" si="1"/>
        <v>-26</v>
      </c>
      <c r="I11" s="1"/>
      <c r="J11" s="1"/>
      <c r="K11" s="1"/>
      <c r="L11" s="15">
        <f t="shared" ca="1" si="2"/>
        <v>29.3</v>
      </c>
      <c r="M11" s="1"/>
    </row>
    <row r="12" spans="2:13" x14ac:dyDescent="0.25">
      <c r="B12" s="9">
        <f t="shared" ca="1" si="0"/>
        <v>0.47061786957877816</v>
      </c>
      <c r="D12" s="1"/>
      <c r="E12" s="1"/>
      <c r="F12" s="1"/>
      <c r="G12" s="13">
        <f t="shared" ca="1" si="1"/>
        <v>125</v>
      </c>
      <c r="I12" s="1"/>
      <c r="J12" s="1"/>
      <c r="K12" s="1"/>
      <c r="L12" s="15">
        <f t="shared" ca="1" si="2"/>
        <v>6.3</v>
      </c>
      <c r="M12" s="1"/>
    </row>
    <row r="13" spans="2:13" x14ac:dyDescent="0.25">
      <c r="B13" s="9">
        <f t="shared" ca="1" si="0"/>
        <v>0.95344912321810504</v>
      </c>
      <c r="D13" s="1"/>
      <c r="E13" s="1"/>
      <c r="F13" s="1"/>
      <c r="G13" s="13">
        <f t="shared" ca="1" si="1"/>
        <v>188</v>
      </c>
      <c r="I13" s="1"/>
      <c r="J13" s="1"/>
      <c r="K13" s="1"/>
      <c r="L13" s="15">
        <f t="shared" ca="1" si="2"/>
        <v>7.9</v>
      </c>
      <c r="M13" s="1"/>
    </row>
    <row r="14" spans="2:13" x14ac:dyDescent="0.25">
      <c r="B14" s="9">
        <f t="shared" ca="1" si="0"/>
        <v>0.64146819177349257</v>
      </c>
      <c r="D14" s="1"/>
      <c r="E14" s="1"/>
      <c r="F14" s="1"/>
      <c r="G14" s="13">
        <f t="shared" ca="1" si="1"/>
        <v>39</v>
      </c>
      <c r="I14" s="1"/>
      <c r="J14" s="1"/>
      <c r="K14" s="1"/>
      <c r="L14" s="15">
        <f t="shared" ca="1" si="2"/>
        <v>31.3</v>
      </c>
      <c r="M14" s="1"/>
    </row>
    <row r="15" spans="2:13" x14ac:dyDescent="0.25">
      <c r="B15" s="9">
        <f t="shared" ca="1" si="0"/>
        <v>6.3352913784498144E-2</v>
      </c>
      <c r="D15" s="1"/>
      <c r="E15" s="1"/>
      <c r="F15" s="1"/>
      <c r="G15" s="13">
        <f t="shared" ca="1" si="1"/>
        <v>128</v>
      </c>
      <c r="I15" s="1"/>
      <c r="J15" s="1"/>
      <c r="K15" s="1"/>
      <c r="L15" s="15">
        <f t="shared" ca="1" si="2"/>
        <v>12.5</v>
      </c>
      <c r="M15" s="1"/>
    </row>
    <row r="16" spans="2:13" x14ac:dyDescent="0.25">
      <c r="B16" s="9">
        <f t="shared" ca="1" si="0"/>
        <v>0.54307975366967798</v>
      </c>
      <c r="C16" s="1"/>
      <c r="D16" s="1"/>
      <c r="E16" s="1"/>
      <c r="F16" s="1"/>
      <c r="G16" s="13">
        <f t="shared" ca="1" si="1"/>
        <v>-10</v>
      </c>
      <c r="H16" s="2"/>
      <c r="I16" s="1"/>
      <c r="J16" s="1"/>
      <c r="K16" s="1"/>
      <c r="L16" s="15">
        <f t="shared" ca="1" si="2"/>
        <v>26.3</v>
      </c>
      <c r="M16" s="1"/>
    </row>
    <row r="17" spans="3:13" x14ac:dyDescent="0.25"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9647-A3EE-455D-A01E-96DEDC3243A0}">
  <dimension ref="A1:H29"/>
  <sheetViews>
    <sheetView zoomScaleNormal="100" workbookViewId="0">
      <selection activeCell="J9" sqref="J9"/>
    </sheetView>
  </sheetViews>
  <sheetFormatPr defaultColWidth="8.7109375" defaultRowHeight="15" x14ac:dyDescent="0.25"/>
  <cols>
    <col min="1" max="1" width="8.7109375" style="1"/>
    <col min="2" max="2" width="9.7109375" style="1" customWidth="1"/>
    <col min="3" max="3" width="20.140625" style="1" customWidth="1"/>
    <col min="4" max="5" width="8.7109375" style="1"/>
    <col min="6" max="6" width="3" style="1" bestFit="1" customWidth="1"/>
    <col min="7" max="7" width="17" style="1" bestFit="1" customWidth="1"/>
    <col min="8" max="8" width="20.28515625" style="1" customWidth="1"/>
    <col min="9" max="16384" width="8.7109375" style="1"/>
  </cols>
  <sheetData>
    <row r="1" spans="1:8" x14ac:dyDescent="0.25">
      <c r="B1" s="12" t="s">
        <v>32</v>
      </c>
      <c r="C1" s="12" t="s">
        <v>33</v>
      </c>
    </row>
    <row r="2" spans="1:8" x14ac:dyDescent="0.25">
      <c r="A2" s="11">
        <v>1</v>
      </c>
      <c r="B2" s="11">
        <v>161057</v>
      </c>
      <c r="C2" s="11" t="s">
        <v>3</v>
      </c>
    </row>
    <row r="3" spans="1:8" x14ac:dyDescent="0.25">
      <c r="A3" s="11">
        <f>A2+1</f>
        <v>2</v>
      </c>
      <c r="B3" s="11">
        <v>171483</v>
      </c>
      <c r="C3" s="11" t="s">
        <v>4</v>
      </c>
      <c r="F3" s="12"/>
      <c r="G3" s="12">
        <v>1</v>
      </c>
    </row>
    <row r="4" spans="1:8" x14ac:dyDescent="0.25">
      <c r="A4" s="11">
        <f t="shared" ref="A4:A29" si="0">A3+1</f>
        <v>3</v>
      </c>
      <c r="B4" s="11">
        <v>163629</v>
      </c>
      <c r="C4" s="11" t="s">
        <v>5</v>
      </c>
      <c r="F4" s="12">
        <v>1</v>
      </c>
      <c r="G4" s="11">
        <f ca="1">RANDBETWEEN($A$2,$A$29)</f>
        <v>19</v>
      </c>
    </row>
    <row r="5" spans="1:8" x14ac:dyDescent="0.25">
      <c r="A5" s="11">
        <f t="shared" si="0"/>
        <v>4</v>
      </c>
      <c r="B5" s="11">
        <v>151273</v>
      </c>
      <c r="C5" s="11" t="s">
        <v>6</v>
      </c>
      <c r="F5" s="12">
        <v>2</v>
      </c>
      <c r="G5" s="11">
        <f t="shared" ref="G5:G13" ca="1" si="1">RANDBETWEEN($A$2,$A$29)</f>
        <v>9</v>
      </c>
    </row>
    <row r="6" spans="1:8" x14ac:dyDescent="0.25">
      <c r="A6" s="11">
        <f t="shared" si="0"/>
        <v>5</v>
      </c>
      <c r="B6" s="11">
        <v>140744</v>
      </c>
      <c r="C6" s="11" t="s">
        <v>7</v>
      </c>
      <c r="F6" s="12">
        <v>3</v>
      </c>
      <c r="G6" s="11">
        <f t="shared" ca="1" si="1"/>
        <v>11</v>
      </c>
    </row>
    <row r="7" spans="1:8" x14ac:dyDescent="0.25">
      <c r="A7" s="11">
        <f t="shared" si="0"/>
        <v>6</v>
      </c>
      <c r="B7" s="11">
        <v>130350</v>
      </c>
      <c r="C7" s="11" t="s">
        <v>8</v>
      </c>
      <c r="F7" s="12">
        <v>4</v>
      </c>
      <c r="G7" s="11">
        <f t="shared" ca="1" si="1"/>
        <v>24</v>
      </c>
    </row>
    <row r="8" spans="1:8" x14ac:dyDescent="0.25">
      <c r="A8" s="11">
        <f t="shared" si="0"/>
        <v>7</v>
      </c>
      <c r="B8" s="11">
        <v>157033</v>
      </c>
      <c r="C8" s="11" t="s">
        <v>9</v>
      </c>
      <c r="F8" s="12">
        <v>5</v>
      </c>
      <c r="G8" s="11">
        <f t="shared" ca="1" si="1"/>
        <v>14</v>
      </c>
    </row>
    <row r="9" spans="1:8" x14ac:dyDescent="0.25">
      <c r="A9" s="11">
        <f t="shared" si="0"/>
        <v>8</v>
      </c>
      <c r="B9" s="11">
        <v>173304</v>
      </c>
      <c r="C9" s="11" t="s">
        <v>10</v>
      </c>
      <c r="F9" s="12">
        <v>6</v>
      </c>
      <c r="G9" s="11">
        <f t="shared" ca="1" si="1"/>
        <v>12</v>
      </c>
    </row>
    <row r="10" spans="1:8" x14ac:dyDescent="0.25">
      <c r="A10" s="11">
        <f t="shared" si="0"/>
        <v>9</v>
      </c>
      <c r="B10" s="11">
        <v>171282</v>
      </c>
      <c r="C10" s="11" t="s">
        <v>11</v>
      </c>
      <c r="F10" s="12">
        <v>7</v>
      </c>
      <c r="G10" s="11">
        <f t="shared" ca="1" si="1"/>
        <v>12</v>
      </c>
    </row>
    <row r="11" spans="1:8" x14ac:dyDescent="0.25">
      <c r="A11" s="11">
        <f t="shared" si="0"/>
        <v>10</v>
      </c>
      <c r="B11" s="11">
        <v>160907</v>
      </c>
      <c r="C11" s="11" t="s">
        <v>12</v>
      </c>
      <c r="F11" s="12">
        <v>8</v>
      </c>
      <c r="G11" s="11">
        <f t="shared" ca="1" si="1"/>
        <v>19</v>
      </c>
    </row>
    <row r="12" spans="1:8" x14ac:dyDescent="0.25">
      <c r="A12" s="11">
        <f t="shared" si="0"/>
        <v>11</v>
      </c>
      <c r="B12" s="11">
        <v>151792</v>
      </c>
      <c r="C12" s="11" t="s">
        <v>13</v>
      </c>
      <c r="F12" s="12">
        <v>9</v>
      </c>
      <c r="G12" s="11">
        <f t="shared" ca="1" si="1"/>
        <v>27</v>
      </c>
    </row>
    <row r="13" spans="1:8" x14ac:dyDescent="0.25">
      <c r="A13" s="11">
        <f t="shared" si="0"/>
        <v>12</v>
      </c>
      <c r="B13" s="11">
        <v>100520</v>
      </c>
      <c r="C13" s="11" t="s">
        <v>14</v>
      </c>
      <c r="F13" s="12">
        <v>10</v>
      </c>
      <c r="G13" s="11">
        <f t="shared" ca="1" si="1"/>
        <v>5</v>
      </c>
    </row>
    <row r="14" spans="1:8" x14ac:dyDescent="0.25">
      <c r="A14" s="11">
        <f t="shared" si="0"/>
        <v>13</v>
      </c>
      <c r="B14" s="11">
        <v>171401</v>
      </c>
      <c r="C14" s="11" t="s">
        <v>15</v>
      </c>
    </row>
    <row r="15" spans="1:8" x14ac:dyDescent="0.25">
      <c r="A15" s="11">
        <f t="shared" si="0"/>
        <v>14</v>
      </c>
      <c r="B15" s="11">
        <v>145101</v>
      </c>
      <c r="C15" s="11" t="s">
        <v>16</v>
      </c>
    </row>
    <row r="16" spans="1:8" x14ac:dyDescent="0.25">
      <c r="A16" s="11">
        <f t="shared" si="0"/>
        <v>15</v>
      </c>
      <c r="B16" s="11">
        <v>167229</v>
      </c>
      <c r="C16" s="11" t="s">
        <v>17</v>
      </c>
      <c r="F16" s="16"/>
      <c r="G16" s="12" t="s">
        <v>32</v>
      </c>
      <c r="H16" s="12" t="s">
        <v>33</v>
      </c>
    </row>
    <row r="17" spans="1:8" x14ac:dyDescent="0.25">
      <c r="A17" s="11">
        <f t="shared" si="0"/>
        <v>16</v>
      </c>
      <c r="B17" s="11">
        <v>173298</v>
      </c>
      <c r="C17" s="11" t="s">
        <v>18</v>
      </c>
      <c r="F17" s="12">
        <v>1</v>
      </c>
      <c r="G17" s="11">
        <f ca="1">VLOOKUP(G4,$A$2:$C$29,2)</f>
        <v>171948</v>
      </c>
      <c r="H17" s="11" t="str">
        <f ca="1">VLOOKUP(G4,$A$2:$C$29,3)</f>
        <v>Matheus Moraes</v>
      </c>
    </row>
    <row r="18" spans="1:8" x14ac:dyDescent="0.25">
      <c r="A18" s="11">
        <f t="shared" si="0"/>
        <v>17</v>
      </c>
      <c r="B18" s="11">
        <v>122736</v>
      </c>
      <c r="C18" s="11" t="s">
        <v>19</v>
      </c>
      <c r="F18" s="12">
        <v>2</v>
      </c>
      <c r="G18" s="11">
        <f t="shared" ref="G18:G26" ca="1" si="2">VLOOKUP(G5,$A$2:$C$29,2)</f>
        <v>171282</v>
      </c>
      <c r="H18" s="11" t="str">
        <f t="shared" ref="H18:H26" ca="1" si="3">VLOOKUP(G5,$A$2:$C$29,3)</f>
        <v>Gabriela Franca</v>
      </c>
    </row>
    <row r="19" spans="1:8" x14ac:dyDescent="0.25">
      <c r="A19" s="11">
        <f t="shared" si="0"/>
        <v>18</v>
      </c>
      <c r="B19" s="11">
        <v>172028</v>
      </c>
      <c r="C19" s="11" t="s">
        <v>20</v>
      </c>
      <c r="F19" s="12">
        <v>3</v>
      </c>
      <c r="G19" s="11">
        <f t="shared" ca="1" si="2"/>
        <v>151792</v>
      </c>
      <c r="H19" s="11" t="str">
        <f t="shared" ca="1" si="3"/>
        <v>Helora Pinheiro</v>
      </c>
    </row>
    <row r="20" spans="1:8" x14ac:dyDescent="0.25">
      <c r="A20" s="11">
        <f t="shared" si="0"/>
        <v>19</v>
      </c>
      <c r="B20" s="11">
        <v>171948</v>
      </c>
      <c r="C20" s="11" t="s">
        <v>21</v>
      </c>
      <c r="F20" s="12">
        <v>4</v>
      </c>
      <c r="G20" s="11">
        <f t="shared" ca="1" si="2"/>
        <v>122089</v>
      </c>
      <c r="H20" s="11" t="str">
        <f t="shared" ca="1" si="3"/>
        <v>Rozana Ienes</v>
      </c>
    </row>
    <row r="21" spans="1:8" x14ac:dyDescent="0.25">
      <c r="A21" s="11">
        <f t="shared" si="0"/>
        <v>20</v>
      </c>
      <c r="B21" s="11">
        <v>130092</v>
      </c>
      <c r="C21" s="11" t="s">
        <v>22</v>
      </c>
      <c r="F21" s="12">
        <v>5</v>
      </c>
      <c r="G21" s="11">
        <f t="shared" ca="1" si="2"/>
        <v>145101</v>
      </c>
      <c r="H21" s="11" t="str">
        <f t="shared" ca="1" si="3"/>
        <v>Isabela Brisola</v>
      </c>
    </row>
    <row r="22" spans="1:8" x14ac:dyDescent="0.25">
      <c r="A22" s="11">
        <f t="shared" si="0"/>
        <v>21</v>
      </c>
      <c r="B22" s="11">
        <v>150279</v>
      </c>
      <c r="C22" s="11" t="s">
        <v>23</v>
      </c>
      <c r="F22" s="12">
        <v>6</v>
      </c>
      <c r="G22" s="11">
        <f t="shared" ca="1" si="2"/>
        <v>100520</v>
      </c>
      <c r="H22" s="11" t="str">
        <f t="shared" ca="1" si="3"/>
        <v>Henrique Almeida</v>
      </c>
    </row>
    <row r="23" spans="1:8" x14ac:dyDescent="0.25">
      <c r="A23" s="11">
        <f t="shared" si="0"/>
        <v>22</v>
      </c>
      <c r="B23" s="11">
        <v>180475</v>
      </c>
      <c r="C23" s="11" t="s">
        <v>24</v>
      </c>
      <c r="F23" s="12">
        <v>7</v>
      </c>
      <c r="G23" s="11">
        <f t="shared" ca="1" si="2"/>
        <v>100520</v>
      </c>
      <c r="H23" s="11" t="str">
        <f t="shared" ca="1" si="3"/>
        <v>Henrique Almeida</v>
      </c>
    </row>
    <row r="24" spans="1:8" x14ac:dyDescent="0.25">
      <c r="A24" s="11">
        <f t="shared" si="0"/>
        <v>23</v>
      </c>
      <c r="B24" s="11">
        <v>142172</v>
      </c>
      <c r="C24" s="11" t="s">
        <v>25</v>
      </c>
      <c r="F24" s="12">
        <v>8</v>
      </c>
      <c r="G24" s="11">
        <f t="shared" ca="1" si="2"/>
        <v>171948</v>
      </c>
      <c r="H24" s="11" t="str">
        <f t="shared" ca="1" si="3"/>
        <v>Matheus Moraes</v>
      </c>
    </row>
    <row r="25" spans="1:8" x14ac:dyDescent="0.25">
      <c r="A25" s="11">
        <f t="shared" si="0"/>
        <v>24</v>
      </c>
      <c r="B25" s="11">
        <v>122089</v>
      </c>
      <c r="C25" s="11" t="s">
        <v>26</v>
      </c>
      <c r="F25" s="12">
        <v>9</v>
      </c>
      <c r="G25" s="11">
        <f t="shared" ca="1" si="2"/>
        <v>110492</v>
      </c>
      <c r="H25" s="11" t="str">
        <f t="shared" ca="1" si="3"/>
        <v>Vinicius Silva</v>
      </c>
    </row>
    <row r="26" spans="1:8" x14ac:dyDescent="0.25">
      <c r="A26" s="11">
        <f t="shared" si="0"/>
        <v>25</v>
      </c>
      <c r="B26" s="11">
        <v>160932</v>
      </c>
      <c r="C26" s="11" t="s">
        <v>27</v>
      </c>
      <c r="F26" s="12">
        <v>10</v>
      </c>
      <c r="G26" s="11">
        <f t="shared" ca="1" si="2"/>
        <v>140744</v>
      </c>
      <c r="H26" s="11" t="str">
        <f t="shared" ca="1" si="3"/>
        <v>Evelyn Oliveira</v>
      </c>
    </row>
    <row r="27" spans="1:8" x14ac:dyDescent="0.25">
      <c r="A27" s="11">
        <f t="shared" si="0"/>
        <v>26</v>
      </c>
      <c r="B27" s="11">
        <v>142375</v>
      </c>
      <c r="C27" s="11" t="s">
        <v>28</v>
      </c>
    </row>
    <row r="28" spans="1:8" x14ac:dyDescent="0.25">
      <c r="A28" s="11">
        <f t="shared" si="0"/>
        <v>27</v>
      </c>
      <c r="B28" s="11">
        <v>110492</v>
      </c>
      <c r="C28" s="11" t="s">
        <v>29</v>
      </c>
    </row>
    <row r="29" spans="1:8" x14ac:dyDescent="0.25">
      <c r="A29" s="11">
        <f t="shared" si="0"/>
        <v>28</v>
      </c>
      <c r="B29" s="11">
        <v>160587</v>
      </c>
      <c r="C29" s="11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9A3B-D301-4EFC-981B-C3060969E8DE}">
  <sheetPr>
    <pageSetUpPr fitToPage="1"/>
  </sheetPr>
  <dimension ref="B1:V77"/>
  <sheetViews>
    <sheetView zoomScale="115" zoomScaleNormal="115" workbookViewId="0">
      <selection activeCell="I9" sqref="I9"/>
    </sheetView>
  </sheetViews>
  <sheetFormatPr defaultColWidth="8.85546875" defaultRowHeight="15" x14ac:dyDescent="0.25"/>
  <cols>
    <col min="1" max="1" width="2.140625" style="1" customWidth="1"/>
    <col min="2" max="5" width="8.85546875" style="1"/>
    <col min="6" max="6" width="8.5703125" style="1" customWidth="1"/>
    <col min="7" max="7" width="12.85546875" style="1" customWidth="1"/>
    <col min="8" max="27" width="8.5703125" style="1" customWidth="1"/>
    <col min="28" max="16384" width="8.85546875" style="1"/>
  </cols>
  <sheetData>
    <row r="1" spans="2:22" x14ac:dyDescent="0.25">
      <c r="B1" s="11"/>
      <c r="C1" s="12" t="s">
        <v>31</v>
      </c>
      <c r="D1" s="11"/>
      <c r="E1" s="18"/>
      <c r="H1" s="6"/>
      <c r="K1" s="4"/>
      <c r="L1" s="4"/>
      <c r="M1" s="4"/>
      <c r="N1" s="4"/>
      <c r="R1" s="6"/>
    </row>
    <row r="2" spans="2:22" x14ac:dyDescent="0.25">
      <c r="B2" s="12" t="s">
        <v>2</v>
      </c>
      <c r="C2" s="12" t="s">
        <v>0</v>
      </c>
      <c r="D2" s="12" t="s">
        <v>1</v>
      </c>
      <c r="E2" s="19"/>
      <c r="H2" s="7"/>
      <c r="I2" s="4"/>
      <c r="J2" s="4"/>
      <c r="M2" s="4"/>
      <c r="R2" s="4"/>
      <c r="S2" s="4"/>
      <c r="T2" s="2"/>
      <c r="U2" s="4"/>
      <c r="V2" s="4"/>
    </row>
    <row r="3" spans="2:22" x14ac:dyDescent="0.25">
      <c r="B3" s="12">
        <v>1</v>
      </c>
      <c r="C3" s="13">
        <v>10187.267075032667</v>
      </c>
      <c r="D3" s="13">
        <v>9305.2707530298339</v>
      </c>
      <c r="E3" s="13"/>
      <c r="F3" s="11"/>
      <c r="G3" s="11" t="s">
        <v>34</v>
      </c>
      <c r="H3" s="17"/>
      <c r="I3" s="4"/>
      <c r="J3" s="12"/>
      <c r="K3" s="11"/>
      <c r="L3" s="11"/>
      <c r="M3" s="4"/>
      <c r="Q3" s="7"/>
      <c r="R3" s="4"/>
      <c r="S3" s="3"/>
      <c r="T3" s="2"/>
      <c r="U3" s="4"/>
      <c r="V3" s="3"/>
    </row>
    <row r="4" spans="2:22" x14ac:dyDescent="0.25">
      <c r="B4" s="12">
        <v>2</v>
      </c>
      <c r="C4" s="13">
        <v>9768.0132310661447</v>
      </c>
      <c r="D4" s="13">
        <v>8635.3697594042696</v>
      </c>
      <c r="E4" s="13"/>
      <c r="F4" s="11">
        <v>1</v>
      </c>
      <c r="G4" s="11">
        <f ca="1">RANDBETWEEN($B$3,$B$77)</f>
        <v>47</v>
      </c>
      <c r="H4" s="14">
        <f ca="1">VLOOKUP(G4,$B$3:$D$77,2)</f>
        <v>9881.427217634513</v>
      </c>
      <c r="I4" s="4"/>
      <c r="J4" s="12"/>
      <c r="K4" s="11"/>
      <c r="L4" s="11"/>
      <c r="M4" s="4"/>
      <c r="Q4" s="7"/>
      <c r="R4" s="4"/>
      <c r="S4" s="3"/>
      <c r="T4" s="2"/>
      <c r="U4" s="4"/>
      <c r="V4" s="3"/>
    </row>
    <row r="5" spans="2:22" x14ac:dyDescent="0.25">
      <c r="B5" s="12">
        <v>3</v>
      </c>
      <c r="C5" s="13">
        <v>9872.4889535240418</v>
      </c>
      <c r="D5" s="13">
        <v>10392.103444303892</v>
      </c>
      <c r="E5" s="13"/>
      <c r="F5" s="11">
        <v>2</v>
      </c>
      <c r="G5" s="11">
        <f t="shared" ref="G5:G13" ca="1" si="0">RANDBETWEEN($B$3,$B$77)</f>
        <v>3</v>
      </c>
      <c r="H5" s="14">
        <f t="shared" ref="H5:H13" ca="1" si="1">VLOOKUP(G5,$B$3:$D$77,2)</f>
        <v>9872.4889535240418</v>
      </c>
      <c r="I5" s="4"/>
      <c r="J5" s="12"/>
      <c r="K5" s="11"/>
      <c r="L5" s="11"/>
      <c r="M5" s="4"/>
      <c r="Q5" s="7"/>
      <c r="R5" s="4"/>
      <c r="S5" s="3"/>
      <c r="T5" s="2"/>
      <c r="U5" s="4"/>
      <c r="V5" s="3"/>
    </row>
    <row r="6" spans="2:22" x14ac:dyDescent="0.25">
      <c r="B6" s="12">
        <v>4</v>
      </c>
      <c r="C6" s="13">
        <v>10027.930931193752</v>
      </c>
      <c r="D6" s="13">
        <v>8988.0010258937418</v>
      </c>
      <c r="E6" s="13"/>
      <c r="F6" s="11">
        <v>3</v>
      </c>
      <c r="G6" s="11">
        <f t="shared" ca="1" si="0"/>
        <v>53</v>
      </c>
      <c r="H6" s="14">
        <f t="shared" ca="1" si="1"/>
        <v>9324.3318213844032</v>
      </c>
      <c r="I6" s="4"/>
      <c r="J6" s="12"/>
      <c r="K6" s="11"/>
      <c r="L6" s="11"/>
      <c r="M6" s="4"/>
      <c r="Q6" s="7"/>
      <c r="R6" s="4"/>
      <c r="S6" s="3"/>
      <c r="T6" s="2"/>
      <c r="U6" s="4"/>
      <c r="V6" s="3"/>
    </row>
    <row r="7" spans="2:22" x14ac:dyDescent="0.25">
      <c r="B7" s="12">
        <v>5</v>
      </c>
      <c r="C7" s="13">
        <v>10172.117185500012</v>
      </c>
      <c r="D7" s="13">
        <v>9080.7687459534682</v>
      </c>
      <c r="E7" s="13"/>
      <c r="F7" s="11">
        <v>4</v>
      </c>
      <c r="G7" s="11">
        <f t="shared" ca="1" si="0"/>
        <v>33</v>
      </c>
      <c r="H7" s="14">
        <f t="shared" ca="1" si="1"/>
        <v>9810.1407703941368</v>
      </c>
      <c r="I7" s="4"/>
      <c r="J7" s="12"/>
      <c r="K7" s="11"/>
      <c r="L7" s="11"/>
      <c r="M7" s="4"/>
      <c r="Q7" s="7"/>
      <c r="R7" s="4"/>
      <c r="S7" s="3"/>
      <c r="T7" s="2"/>
      <c r="U7" s="4"/>
      <c r="V7" s="3"/>
    </row>
    <row r="8" spans="2:22" x14ac:dyDescent="0.25">
      <c r="B8" s="12">
        <v>6</v>
      </c>
      <c r="C8" s="13">
        <v>8035.1869941634595</v>
      </c>
      <c r="D8" s="13">
        <v>10806.921806449391</v>
      </c>
      <c r="E8" s="13"/>
      <c r="F8" s="11">
        <v>5</v>
      </c>
      <c r="G8" s="11">
        <f t="shared" ca="1" si="0"/>
        <v>73</v>
      </c>
      <c r="H8" s="14">
        <f t="shared" ca="1" si="1"/>
        <v>10094.715048822138</v>
      </c>
      <c r="I8" s="4"/>
      <c r="J8" s="12"/>
      <c r="K8" s="11"/>
      <c r="L8" s="11"/>
      <c r="M8" s="4"/>
      <c r="Q8" s="7"/>
      <c r="R8" s="4"/>
      <c r="S8" s="3"/>
      <c r="T8" s="2"/>
      <c r="U8" s="4"/>
      <c r="V8" s="3"/>
    </row>
    <row r="9" spans="2:22" x14ac:dyDescent="0.25">
      <c r="B9" s="12">
        <v>7</v>
      </c>
      <c r="C9" s="13">
        <v>10916.966578366519</v>
      </c>
      <c r="D9" s="13">
        <v>9049.2367488542932</v>
      </c>
      <c r="E9" s="13"/>
      <c r="F9" s="11">
        <v>6</v>
      </c>
      <c r="G9" s="11">
        <f t="shared" ca="1" si="0"/>
        <v>60</v>
      </c>
      <c r="H9" s="14">
        <f t="shared" ca="1" si="1"/>
        <v>10210.395290911552</v>
      </c>
      <c r="I9" s="4"/>
      <c r="J9" s="12"/>
      <c r="K9" s="11"/>
      <c r="L9" s="11"/>
      <c r="M9" s="4"/>
      <c r="Q9" s="7"/>
      <c r="R9" s="4"/>
      <c r="S9" s="3"/>
      <c r="T9" s="2"/>
      <c r="U9" s="4"/>
      <c r="V9" s="3"/>
    </row>
    <row r="10" spans="2:22" x14ac:dyDescent="0.25">
      <c r="B10" s="12">
        <v>8</v>
      </c>
      <c r="C10" s="13">
        <v>10281.197808683044</v>
      </c>
      <c r="D10" s="13">
        <v>8757.1361279122029</v>
      </c>
      <c r="E10" s="13"/>
      <c r="F10" s="11">
        <v>7</v>
      </c>
      <c r="G10" s="11">
        <f t="shared" ca="1" si="0"/>
        <v>68</v>
      </c>
      <c r="H10" s="14">
        <f t="shared" ca="1" si="1"/>
        <v>9766.9169947150294</v>
      </c>
      <c r="I10" s="4"/>
      <c r="J10" s="12"/>
      <c r="K10" s="11"/>
      <c r="L10" s="11"/>
      <c r="M10" s="4"/>
      <c r="Q10" s="7"/>
      <c r="R10" s="4"/>
      <c r="S10" s="3"/>
      <c r="T10" s="2"/>
      <c r="U10" s="4"/>
      <c r="V10" s="3"/>
    </row>
    <row r="11" spans="2:22" x14ac:dyDescent="0.25">
      <c r="B11" s="12">
        <v>9</v>
      </c>
      <c r="C11" s="13">
        <v>9461.3522250398837</v>
      </c>
      <c r="D11" s="13">
        <v>8883.4004653510219</v>
      </c>
      <c r="E11" s="13"/>
      <c r="F11" s="11">
        <v>8</v>
      </c>
      <c r="G11" s="11">
        <f t="shared" ca="1" si="0"/>
        <v>69</v>
      </c>
      <c r="H11" s="14">
        <f t="shared" ca="1" si="1"/>
        <v>12954.410003346431</v>
      </c>
      <c r="I11" s="4"/>
      <c r="J11" s="12"/>
      <c r="K11" s="11"/>
      <c r="L11" s="11"/>
      <c r="M11" s="4"/>
      <c r="Q11" s="7"/>
      <c r="R11" s="4"/>
      <c r="S11" s="3"/>
      <c r="U11" s="4"/>
      <c r="V11" s="3"/>
    </row>
    <row r="12" spans="2:22" x14ac:dyDescent="0.25">
      <c r="B12" s="12">
        <v>10</v>
      </c>
      <c r="C12" s="13">
        <v>9408.5341309399628</v>
      </c>
      <c r="D12" s="13">
        <v>8973.2966967799603</v>
      </c>
      <c r="E12" s="13"/>
      <c r="F12" s="11">
        <v>9</v>
      </c>
      <c r="G12" s="11">
        <f ca="1">RANDBETWEEN($B$3,$B$77)</f>
        <v>64</v>
      </c>
      <c r="H12" s="14">
        <f t="shared" ca="1" si="1"/>
        <v>10137.373863018371</v>
      </c>
      <c r="I12" s="4"/>
      <c r="J12" s="12"/>
      <c r="K12" s="11"/>
      <c r="L12" s="11"/>
      <c r="Q12" s="7"/>
      <c r="R12" s="4"/>
      <c r="S12" s="3"/>
      <c r="U12" s="4"/>
      <c r="V12" s="3"/>
    </row>
    <row r="13" spans="2:22" x14ac:dyDescent="0.25">
      <c r="B13" s="12">
        <v>11</v>
      </c>
      <c r="C13" s="13">
        <v>9868.5511003186057</v>
      </c>
      <c r="D13" s="13">
        <v>8845.2228943921382</v>
      </c>
      <c r="E13" s="13"/>
      <c r="F13" s="11">
        <v>10</v>
      </c>
      <c r="G13" s="11">
        <f t="shared" ca="1" si="0"/>
        <v>19</v>
      </c>
      <c r="H13" s="14">
        <f t="shared" ca="1" si="1"/>
        <v>10013.18977927372</v>
      </c>
      <c r="J13" s="10"/>
      <c r="K13" s="12"/>
      <c r="L13" s="12"/>
      <c r="M13" s="4"/>
      <c r="N13" s="4"/>
    </row>
    <row r="14" spans="2:22" x14ac:dyDescent="0.25">
      <c r="B14" s="12">
        <v>12</v>
      </c>
      <c r="C14" s="13">
        <v>9400.0531576759295</v>
      </c>
      <c r="D14" s="13">
        <v>8687.3559955313813</v>
      </c>
      <c r="E14" s="20"/>
      <c r="H14" s="7"/>
      <c r="I14" s="4"/>
      <c r="J14"/>
      <c r="M14" s="4"/>
    </row>
    <row r="15" spans="2:22" x14ac:dyDescent="0.25">
      <c r="B15" s="12">
        <v>13</v>
      </c>
      <c r="C15" s="13">
        <v>9425.6580893180962</v>
      </c>
      <c r="D15" s="13">
        <v>9048.3220135957436</v>
      </c>
      <c r="E15" s="20"/>
      <c r="H15" s="7"/>
      <c r="I15" s="4"/>
      <c r="J15"/>
      <c r="M15" s="4"/>
    </row>
    <row r="16" spans="2:22" x14ac:dyDescent="0.25">
      <c r="B16" s="12">
        <v>14</v>
      </c>
      <c r="C16" s="13">
        <v>10056.781091936777</v>
      </c>
      <c r="D16" s="13">
        <v>8727.2092230548187</v>
      </c>
      <c r="E16" s="20"/>
      <c r="H16" s="7"/>
      <c r="I16" s="4"/>
      <c r="J16"/>
      <c r="M16" s="4"/>
    </row>
    <row r="17" spans="2:14" x14ac:dyDescent="0.25">
      <c r="B17" s="12">
        <v>15</v>
      </c>
      <c r="C17" s="13">
        <v>10160.599348327562</v>
      </c>
      <c r="D17" s="13">
        <v>8723.9890280580694</v>
      </c>
      <c r="E17" s="20"/>
      <c r="H17" s="7"/>
      <c r="I17" s="4"/>
      <c r="J17"/>
      <c r="M17" s="4"/>
    </row>
    <row r="18" spans="2:14" x14ac:dyDescent="0.25">
      <c r="B18" s="14">
        <v>16</v>
      </c>
      <c r="C18" s="13">
        <v>10084.35354108466</v>
      </c>
      <c r="D18" s="13">
        <v>9206.6604460598392</v>
      </c>
      <c r="E18" s="20"/>
      <c r="H18" s="7"/>
      <c r="I18" s="4"/>
      <c r="J18"/>
      <c r="M18" s="4"/>
    </row>
    <row r="19" spans="2:14" x14ac:dyDescent="0.25">
      <c r="B19" s="14">
        <v>17</v>
      </c>
      <c r="C19" s="13">
        <v>10024.083496352407</v>
      </c>
      <c r="D19" s="13">
        <v>8964.252591291468</v>
      </c>
      <c r="E19" s="20"/>
      <c r="H19" s="7"/>
      <c r="I19" s="4"/>
      <c r="J19" s="4"/>
      <c r="M19" s="4"/>
    </row>
    <row r="20" spans="2:14" x14ac:dyDescent="0.25">
      <c r="B20" s="14">
        <v>18</v>
      </c>
      <c r="C20" s="13">
        <v>10671.598436926915</v>
      </c>
      <c r="D20" s="13">
        <v>9392.6040216947076</v>
      </c>
      <c r="E20" s="20"/>
      <c r="H20" s="7"/>
      <c r="I20" s="4"/>
      <c r="J20" s="4"/>
      <c r="M20" s="4"/>
    </row>
    <row r="21" spans="2:14" x14ac:dyDescent="0.25">
      <c r="B21" s="14">
        <v>19</v>
      </c>
      <c r="C21" s="13">
        <v>10013.18977927372</v>
      </c>
      <c r="D21" s="13">
        <v>9020.8132373774151</v>
      </c>
      <c r="E21" s="20"/>
      <c r="H21" s="7"/>
      <c r="I21" s="4"/>
      <c r="J21" s="4"/>
      <c r="M21" s="4"/>
    </row>
    <row r="22" spans="2:14" x14ac:dyDescent="0.25">
      <c r="B22" s="14">
        <v>20</v>
      </c>
      <c r="C22" s="13">
        <v>9986.2770280785462</v>
      </c>
      <c r="D22" s="13">
        <v>8800.6117935865077</v>
      </c>
      <c r="E22" s="20"/>
      <c r="H22" s="7"/>
      <c r="I22" s="4"/>
      <c r="J22" s="4"/>
      <c r="M22" s="4"/>
    </row>
    <row r="23" spans="2:14" x14ac:dyDescent="0.25">
      <c r="B23" s="14">
        <v>21</v>
      </c>
      <c r="C23" s="13">
        <v>10420.356179842498</v>
      </c>
      <c r="D23" s="13">
        <v>9462.3933805642591</v>
      </c>
      <c r="E23" s="20"/>
      <c r="H23" s="7"/>
      <c r="I23" s="4"/>
      <c r="J23" s="4"/>
      <c r="M23" s="4"/>
    </row>
    <row r="24" spans="2:14" x14ac:dyDescent="0.25">
      <c r="B24" s="14">
        <v>22</v>
      </c>
      <c r="C24" s="13">
        <v>10472.284303970178</v>
      </c>
      <c r="D24" s="13">
        <v>8386.4954783637077</v>
      </c>
      <c r="E24" s="20"/>
    </row>
    <row r="25" spans="2:14" x14ac:dyDescent="0.25">
      <c r="B25" s="14">
        <v>23</v>
      </c>
      <c r="C25" s="13">
        <v>1007.42097567004</v>
      </c>
      <c r="D25" s="13">
        <v>12274.644587346102</v>
      </c>
      <c r="E25" s="20"/>
      <c r="H25" s="6"/>
      <c r="K25" s="4"/>
      <c r="L25" s="4"/>
      <c r="M25" s="4"/>
      <c r="N25" s="4"/>
    </row>
    <row r="26" spans="2:14" x14ac:dyDescent="0.25">
      <c r="B26" s="14">
        <v>24</v>
      </c>
      <c r="C26" s="13">
        <v>10001.528373939542</v>
      </c>
      <c r="D26" s="13">
        <v>8864.8613474419781</v>
      </c>
      <c r="E26" s="20"/>
      <c r="H26" s="7"/>
      <c r="I26" s="4"/>
      <c r="J26" s="8"/>
      <c r="K26" s="2"/>
      <c r="M26" s="4"/>
      <c r="N26" s="2"/>
    </row>
    <row r="27" spans="2:14" x14ac:dyDescent="0.25">
      <c r="B27" s="14">
        <v>25</v>
      </c>
      <c r="C27" s="13">
        <v>10807.253498966049</v>
      </c>
      <c r="D27" s="13">
        <v>8246.4030637287742</v>
      </c>
      <c r="E27" s="20"/>
      <c r="H27" s="7"/>
      <c r="I27" s="4"/>
      <c r="J27" s="8"/>
      <c r="K27" s="2"/>
      <c r="M27" s="4"/>
      <c r="N27" s="2"/>
    </row>
    <row r="28" spans="2:14" x14ac:dyDescent="0.25">
      <c r="B28" s="14">
        <v>26</v>
      </c>
      <c r="C28" s="13">
        <v>10633.477362692458</v>
      </c>
      <c r="D28" s="13">
        <v>8578.9490354371901</v>
      </c>
      <c r="E28" s="20"/>
      <c r="H28" s="7"/>
      <c r="I28" s="4"/>
      <c r="J28" s="8"/>
      <c r="K28" s="2"/>
      <c r="M28" s="4"/>
      <c r="N28" s="2"/>
    </row>
    <row r="29" spans="2:14" x14ac:dyDescent="0.25">
      <c r="B29" s="14">
        <v>27</v>
      </c>
      <c r="C29" s="13">
        <v>9281.0305835655599</v>
      </c>
      <c r="D29" s="13">
        <v>10976.703750412515</v>
      </c>
      <c r="E29" s="20"/>
      <c r="H29" s="7"/>
      <c r="I29" s="4"/>
      <c r="J29" s="8"/>
      <c r="K29" s="2"/>
      <c r="M29" s="4"/>
      <c r="N29" s="2"/>
    </row>
    <row r="30" spans="2:14" x14ac:dyDescent="0.25">
      <c r="B30" s="14">
        <v>28</v>
      </c>
      <c r="C30" s="13">
        <v>9315.8987900698467</v>
      </c>
      <c r="D30" s="13">
        <v>7705.4372185291995</v>
      </c>
      <c r="E30" s="20"/>
      <c r="H30" s="7"/>
      <c r="I30" s="4"/>
      <c r="J30" s="8"/>
      <c r="K30" s="2"/>
      <c r="M30" s="4"/>
      <c r="N30" s="2"/>
    </row>
    <row r="31" spans="2:14" x14ac:dyDescent="0.25">
      <c r="B31" s="14">
        <v>29</v>
      </c>
      <c r="C31" s="13">
        <v>10062.037306738624</v>
      </c>
      <c r="D31" s="13">
        <v>9051.0556949948914</v>
      </c>
      <c r="E31" s="20"/>
      <c r="H31" s="7"/>
      <c r="I31" s="4"/>
      <c r="J31" s="8"/>
      <c r="K31" s="2"/>
      <c r="M31" s="4"/>
      <c r="N31" s="2"/>
    </row>
    <row r="32" spans="2:14" x14ac:dyDescent="0.25">
      <c r="B32" s="14">
        <v>30</v>
      </c>
      <c r="C32" s="13">
        <v>9905.4311933797362</v>
      </c>
      <c r="D32" s="13">
        <v>8977.267466193005</v>
      </c>
      <c r="E32" s="20"/>
      <c r="H32" s="7"/>
      <c r="I32" s="4"/>
      <c r="J32" s="8"/>
      <c r="K32" s="2"/>
      <c r="M32" s="4"/>
      <c r="N32" s="2"/>
    </row>
    <row r="33" spans="2:14" x14ac:dyDescent="0.25">
      <c r="B33" s="14">
        <v>31</v>
      </c>
      <c r="C33" s="13">
        <v>10049.180420483615</v>
      </c>
      <c r="D33" s="13">
        <v>11279.851858724518</v>
      </c>
      <c r="E33" s="20"/>
      <c r="H33" s="7"/>
      <c r="I33" s="4"/>
      <c r="J33" s="8"/>
      <c r="K33" s="2"/>
      <c r="M33" s="4"/>
      <c r="N33" s="2"/>
    </row>
    <row r="34" spans="2:14" x14ac:dyDescent="0.25">
      <c r="B34" s="14">
        <v>32</v>
      </c>
      <c r="C34" s="13">
        <v>8595.1683595974282</v>
      </c>
      <c r="D34" s="13">
        <v>10036.971387036388</v>
      </c>
      <c r="E34" s="20"/>
      <c r="H34" s="7"/>
      <c r="I34" s="4"/>
      <c r="J34" s="8"/>
      <c r="K34" s="2"/>
      <c r="M34" s="4"/>
      <c r="N34" s="2"/>
    </row>
    <row r="35" spans="2:14" x14ac:dyDescent="0.25">
      <c r="B35" s="14">
        <v>33</v>
      </c>
      <c r="C35" s="13">
        <v>9810.1407703941368</v>
      </c>
      <c r="D35" s="13">
        <v>8340.5375055831119</v>
      </c>
      <c r="E35" s="20"/>
      <c r="H35" s="7"/>
      <c r="I35" s="4"/>
      <c r="J35" s="8"/>
      <c r="K35" s="2"/>
      <c r="M35" s="4"/>
      <c r="N35" s="2"/>
    </row>
    <row r="36" spans="2:14" x14ac:dyDescent="0.25">
      <c r="B36" s="14">
        <v>34</v>
      </c>
      <c r="C36" s="13">
        <v>10337.024679974218</v>
      </c>
      <c r="D36" s="13">
        <v>9107.7325273771694</v>
      </c>
      <c r="E36" s="20"/>
    </row>
    <row r="37" spans="2:14" x14ac:dyDescent="0.25">
      <c r="B37" s="14">
        <v>35</v>
      </c>
      <c r="C37" s="13">
        <v>9981.8704148167981</v>
      </c>
      <c r="D37" s="13">
        <v>8798.0191418121176</v>
      </c>
      <c r="E37" s="20"/>
      <c r="L37" s="4"/>
      <c r="M37" s="4"/>
      <c r="N37" s="4"/>
    </row>
    <row r="38" spans="2:14" x14ac:dyDescent="0.25">
      <c r="B38" s="14">
        <v>36</v>
      </c>
      <c r="C38" s="13">
        <v>10123.638171989842</v>
      </c>
      <c r="D38" s="13">
        <v>8397.0502999241871</v>
      </c>
      <c r="E38" s="20"/>
      <c r="M38" s="4"/>
      <c r="N38" s="2"/>
    </row>
    <row r="39" spans="2:14" x14ac:dyDescent="0.25">
      <c r="B39" s="14">
        <v>37</v>
      </c>
      <c r="C39" s="13">
        <v>8969.0823382904982</v>
      </c>
      <c r="D39" s="13">
        <v>10400.527380985857</v>
      </c>
      <c r="E39" s="20"/>
      <c r="M39" s="4"/>
      <c r="N39" s="2"/>
    </row>
    <row r="40" spans="2:14" x14ac:dyDescent="0.25">
      <c r="B40" s="14">
        <v>38</v>
      </c>
      <c r="C40" s="13">
        <v>29977.061510751268</v>
      </c>
      <c r="D40" s="13">
        <v>29862.018868499341</v>
      </c>
      <c r="E40" s="20"/>
      <c r="M40" s="4"/>
      <c r="N40" s="2"/>
    </row>
    <row r="41" spans="2:14" x14ac:dyDescent="0.25">
      <c r="B41" s="14">
        <v>39</v>
      </c>
      <c r="C41" s="13">
        <v>10080.592107314189</v>
      </c>
      <c r="D41" s="13">
        <v>8748.6090377667133</v>
      </c>
      <c r="E41" s="20"/>
      <c r="M41" s="4"/>
      <c r="N41" s="2"/>
    </row>
    <row r="42" spans="2:14" x14ac:dyDescent="0.25">
      <c r="B42" s="14">
        <v>40</v>
      </c>
      <c r="C42" s="13">
        <v>8791.7202361899399</v>
      </c>
      <c r="D42" s="13">
        <v>8494.664836069056</v>
      </c>
      <c r="E42" s="20"/>
      <c r="M42" s="4"/>
      <c r="N42" s="2"/>
    </row>
    <row r="43" spans="2:14" x14ac:dyDescent="0.25">
      <c r="B43" s="14">
        <v>41</v>
      </c>
      <c r="C43" s="13">
        <v>12131.387641847796</v>
      </c>
      <c r="D43" s="13">
        <v>8987.8263481956274</v>
      </c>
      <c r="E43" s="20"/>
      <c r="M43" s="4"/>
      <c r="N43" s="2"/>
    </row>
    <row r="44" spans="2:14" x14ac:dyDescent="0.25">
      <c r="B44" s="14">
        <v>42</v>
      </c>
      <c r="C44" s="13">
        <v>9441.7427202021609</v>
      </c>
      <c r="D44" s="13">
        <v>9106.949599529129</v>
      </c>
      <c r="E44" s="20"/>
      <c r="M44" s="4"/>
      <c r="N44" s="2"/>
    </row>
    <row r="45" spans="2:14" x14ac:dyDescent="0.25">
      <c r="B45" s="14">
        <v>43</v>
      </c>
      <c r="C45" s="13">
        <v>10002.094461858745</v>
      </c>
      <c r="D45" s="13">
        <v>9478.4450379834398</v>
      </c>
      <c r="E45" s="20"/>
      <c r="M45" s="4"/>
      <c r="N45" s="2"/>
    </row>
    <row r="46" spans="2:14" x14ac:dyDescent="0.25">
      <c r="B46" s="14">
        <v>44</v>
      </c>
      <c r="C46" s="13">
        <v>10475.898814093891</v>
      </c>
      <c r="D46" s="13">
        <v>9188.7638034526644</v>
      </c>
      <c r="E46" s="20"/>
      <c r="M46" s="4"/>
      <c r="N46" s="2"/>
    </row>
    <row r="47" spans="2:14" x14ac:dyDescent="0.25">
      <c r="B47" s="14">
        <v>45</v>
      </c>
      <c r="C47" s="13">
        <v>10337.006982144463</v>
      </c>
      <c r="D47" s="13">
        <v>9202.4588514612515</v>
      </c>
      <c r="E47" s="20"/>
      <c r="M47" s="4"/>
      <c r="N47" s="2"/>
    </row>
    <row r="48" spans="2:14" x14ac:dyDescent="0.25">
      <c r="B48" s="14">
        <v>46</v>
      </c>
      <c r="C48" s="13">
        <v>9995.7803747991911</v>
      </c>
      <c r="D48" s="13">
        <v>8584.911248463879</v>
      </c>
      <c r="E48" s="20"/>
      <c r="H48" s="7"/>
      <c r="I48" s="4"/>
      <c r="J48" s="4"/>
      <c r="M48" s="4"/>
    </row>
    <row r="49" spans="2:5" x14ac:dyDescent="0.25">
      <c r="B49" s="14">
        <v>47</v>
      </c>
      <c r="C49" s="13">
        <v>9881.427217634513</v>
      </c>
      <c r="D49" s="13">
        <v>8592.494118023038</v>
      </c>
      <c r="E49" s="20"/>
    </row>
    <row r="50" spans="2:5" x14ac:dyDescent="0.25">
      <c r="B50" s="14">
        <v>48</v>
      </c>
      <c r="C50" s="13">
        <v>10419.894700201887</v>
      </c>
      <c r="D50" s="13">
        <v>9629.733155259677</v>
      </c>
      <c r="E50" s="20"/>
    </row>
    <row r="51" spans="2:5" x14ac:dyDescent="0.25">
      <c r="B51" s="14">
        <v>49</v>
      </c>
      <c r="C51" s="13">
        <v>452.0207656758048</v>
      </c>
      <c r="D51" s="13">
        <v>10106.861674705391</v>
      </c>
      <c r="E51" s="20"/>
    </row>
    <row r="52" spans="2:5" x14ac:dyDescent="0.25">
      <c r="B52" s="14">
        <v>50</v>
      </c>
      <c r="C52" s="13">
        <v>9464.7729963711881</v>
      </c>
      <c r="D52" s="13">
        <v>8960.3608407215688</v>
      </c>
      <c r="E52" s="20"/>
    </row>
    <row r="53" spans="2:5" x14ac:dyDescent="0.25">
      <c r="B53" s="14">
        <v>51</v>
      </c>
      <c r="C53" s="13">
        <v>537.04337614670476</v>
      </c>
      <c r="D53" s="13">
        <v>1658.6930171283529</v>
      </c>
      <c r="E53" s="20"/>
    </row>
    <row r="54" spans="2:5" x14ac:dyDescent="0.25">
      <c r="B54" s="14">
        <v>52</v>
      </c>
      <c r="C54" s="13">
        <v>9647.4509234664711</v>
      </c>
      <c r="D54" s="13">
        <v>9081.41040282207</v>
      </c>
      <c r="E54" s="20"/>
    </row>
    <row r="55" spans="2:5" x14ac:dyDescent="0.25">
      <c r="B55" s="14">
        <v>53</v>
      </c>
      <c r="C55" s="13">
        <v>9324.3318213844032</v>
      </c>
      <c r="D55" s="13">
        <v>8425.975504331609</v>
      </c>
      <c r="E55" s="20"/>
    </row>
    <row r="56" spans="2:5" x14ac:dyDescent="0.25">
      <c r="B56" s="14">
        <v>54</v>
      </c>
      <c r="C56" s="13">
        <v>9867.2339255226761</v>
      </c>
      <c r="D56" s="13">
        <v>9122.2934958572168</v>
      </c>
      <c r="E56" s="20"/>
    </row>
    <row r="57" spans="2:5" x14ac:dyDescent="0.25">
      <c r="B57" s="14">
        <v>55</v>
      </c>
      <c r="C57" s="13">
        <v>10418.261890705837</v>
      </c>
      <c r="D57" s="13">
        <v>8987.3652762482398</v>
      </c>
      <c r="E57" s="20"/>
    </row>
    <row r="58" spans="2:5" x14ac:dyDescent="0.25">
      <c r="B58" s="14">
        <v>56</v>
      </c>
      <c r="C58" s="13">
        <v>9324.1127961833572</v>
      </c>
      <c r="D58" s="13">
        <v>9757.7388016944224</v>
      </c>
      <c r="E58" s="20"/>
    </row>
    <row r="59" spans="2:5" x14ac:dyDescent="0.25">
      <c r="B59" s="14">
        <v>57</v>
      </c>
      <c r="C59" s="13">
        <v>15278.029573040116</v>
      </c>
      <c r="D59" s="13">
        <v>7907.3154412547137</v>
      </c>
      <c r="E59" s="20"/>
    </row>
    <row r="60" spans="2:5" x14ac:dyDescent="0.25">
      <c r="B60" s="14">
        <v>58</v>
      </c>
      <c r="C60" s="13">
        <v>9577.2369736796481</v>
      </c>
      <c r="D60" s="13">
        <v>9554.4704458413817</v>
      </c>
      <c r="E60" s="20"/>
    </row>
    <row r="61" spans="2:5" x14ac:dyDescent="0.25">
      <c r="B61" s="14">
        <v>59</v>
      </c>
      <c r="C61" s="13">
        <v>9925.3309677666457</v>
      </c>
      <c r="D61" s="13">
        <v>8831.3124111275156</v>
      </c>
      <c r="E61" s="20"/>
    </row>
    <row r="62" spans="2:5" x14ac:dyDescent="0.25">
      <c r="B62" s="14">
        <v>60</v>
      </c>
      <c r="C62" s="13">
        <v>10210.395290911552</v>
      </c>
      <c r="D62" s="13">
        <v>8598.1495729537692</v>
      </c>
      <c r="E62" s="20"/>
    </row>
    <row r="63" spans="2:5" x14ac:dyDescent="0.25">
      <c r="B63" s="14">
        <v>61</v>
      </c>
      <c r="C63" s="13">
        <v>10453.183809341012</v>
      </c>
      <c r="D63" s="13">
        <v>8956.3524722606853</v>
      </c>
      <c r="E63" s="20"/>
    </row>
    <row r="64" spans="2:5" x14ac:dyDescent="0.25">
      <c r="B64" s="14">
        <v>62</v>
      </c>
      <c r="C64" s="13">
        <v>9553.6022104937401</v>
      </c>
      <c r="D64" s="13">
        <v>9295.6145512845324</v>
      </c>
      <c r="E64" s="20"/>
    </row>
    <row r="65" spans="2:5" x14ac:dyDescent="0.25">
      <c r="B65" s="14">
        <v>63</v>
      </c>
      <c r="C65" s="13">
        <v>10369.199950935545</v>
      </c>
      <c r="D65" s="13">
        <v>8451.2532324987023</v>
      </c>
      <c r="E65" s="20"/>
    </row>
    <row r="66" spans="2:5" x14ac:dyDescent="0.25">
      <c r="B66" s="14">
        <v>64</v>
      </c>
      <c r="C66" s="13">
        <v>10137.373863018371</v>
      </c>
      <c r="D66" s="13">
        <v>8447.9069903370146</v>
      </c>
      <c r="E66" s="20"/>
    </row>
    <row r="67" spans="2:5" x14ac:dyDescent="0.25">
      <c r="B67" s="14">
        <v>65</v>
      </c>
      <c r="C67" s="13">
        <v>10254.330391136429</v>
      </c>
      <c r="D67" s="13">
        <v>8102.9506789579045</v>
      </c>
      <c r="E67" s="20"/>
    </row>
    <row r="68" spans="2:5" x14ac:dyDescent="0.25">
      <c r="B68" s="14">
        <v>66</v>
      </c>
      <c r="C68" s="13">
        <v>10292.543872305332</v>
      </c>
      <c r="D68" s="13">
        <v>9009.6477697117007</v>
      </c>
      <c r="E68" s="20"/>
    </row>
    <row r="69" spans="2:5" x14ac:dyDescent="0.25">
      <c r="B69" s="14">
        <v>67</v>
      </c>
      <c r="C69" s="13">
        <v>10439.01409682385</v>
      </c>
      <c r="D69" s="13">
        <v>8702.5809996630032</v>
      </c>
      <c r="E69" s="20"/>
    </row>
    <row r="70" spans="2:5" x14ac:dyDescent="0.25">
      <c r="B70" s="14">
        <v>68</v>
      </c>
      <c r="C70" s="13">
        <v>9766.9169947150294</v>
      </c>
      <c r="D70" s="13">
        <v>8500.4352701969547</v>
      </c>
      <c r="E70" s="20"/>
    </row>
    <row r="71" spans="2:5" x14ac:dyDescent="0.25">
      <c r="B71" s="14">
        <v>69</v>
      </c>
      <c r="C71" s="13">
        <v>12954.410003346431</v>
      </c>
      <c r="D71" s="13">
        <v>8157.8508229974104</v>
      </c>
      <c r="E71" s="20"/>
    </row>
    <row r="72" spans="2:5" x14ac:dyDescent="0.25">
      <c r="B72" s="14">
        <v>70</v>
      </c>
      <c r="C72" s="13">
        <v>10010.835251817787</v>
      </c>
      <c r="D72" s="13">
        <v>8818.4213892334265</v>
      </c>
      <c r="E72" s="20"/>
    </row>
    <row r="73" spans="2:5" x14ac:dyDescent="0.25">
      <c r="B73" s="14">
        <v>71</v>
      </c>
      <c r="C73" s="13">
        <v>9930.9771919698615</v>
      </c>
      <c r="D73" s="13">
        <v>9427.6280607663684</v>
      </c>
      <c r="E73" s="20"/>
    </row>
    <row r="74" spans="2:5" x14ac:dyDescent="0.25">
      <c r="B74" s="14">
        <v>72</v>
      </c>
      <c r="C74" s="13">
        <v>10205.396311238339</v>
      </c>
      <c r="D74" s="13">
        <v>8971.8502897046765</v>
      </c>
      <c r="E74" s="20"/>
    </row>
    <row r="75" spans="2:5" x14ac:dyDescent="0.25">
      <c r="B75" s="14">
        <v>73</v>
      </c>
      <c r="C75" s="13">
        <v>10094.715048822138</v>
      </c>
      <c r="D75" s="13">
        <v>9125.5306301660785</v>
      </c>
      <c r="E75" s="20"/>
    </row>
    <row r="76" spans="2:5" x14ac:dyDescent="0.25">
      <c r="B76" s="14">
        <v>74</v>
      </c>
      <c r="C76" s="13">
        <v>11394.167514982366</v>
      </c>
      <c r="D76" s="13">
        <v>7439.0603117199553</v>
      </c>
      <c r="E76" s="20"/>
    </row>
    <row r="77" spans="2:5" x14ac:dyDescent="0.25">
      <c r="B77" s="14">
        <v>75</v>
      </c>
      <c r="C77" s="13">
        <v>10257.769891708447</v>
      </c>
      <c r="D77" s="13">
        <v>9001.0053880853866</v>
      </c>
      <c r="E77" s="20"/>
    </row>
  </sheetData>
  <pageMargins left="0.511811024" right="0.511811024" top="0.78740157499999996" bottom="0.78740157499999996" header="0.31496062000000002" footer="0.31496062000000002"/>
  <pageSetup paperSize="9" scale="4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Núm. aleat 1</vt:lpstr>
      <vt:lpstr>Núm. aleat 2</vt:lpstr>
      <vt:lpstr>1 - Amostragem - 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Adicionar um autor</dc:creator>
  <cp:lastModifiedBy>Isaias Goldschmidt</cp:lastModifiedBy>
  <cp:lastPrinted>2017-09-19T21:09:30Z</cp:lastPrinted>
  <dcterms:created xsi:type="dcterms:W3CDTF">2017-09-11T18:51:10Z</dcterms:created>
  <dcterms:modified xsi:type="dcterms:W3CDTF">2021-04-08T13:05:24Z</dcterms:modified>
</cp:coreProperties>
</file>