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-my.sharepoint.com/personal/abastillasgl_nih_gov1/Documents/05_Workstream_5/03_Schemata/"/>
    </mc:Choice>
  </mc:AlternateContent>
  <xr:revisionPtr revIDLastSave="92" documentId="6_{DBFABA1D-891F-4CEA-96C9-6C5864DEC48A}" xr6:coauthVersionLast="41" xr6:coauthVersionMax="41" xr10:uidLastSave="{8A075D54-7362-48D0-9369-940EB218496E}"/>
  <bookViews>
    <workbookView xWindow="-110" yWindow="-110" windowWidth="19420" windowHeight="10420" firstSheet="2" activeTab="4" xr2:uid="{48C62205-835D-407C-A270-1927DFCDA3A7}"/>
  </bookViews>
  <sheets>
    <sheet name="Assignments" sheetId="1" r:id="rId1"/>
    <sheet name="Region Assignments" sheetId="2" r:id="rId2"/>
    <sheet name="sample_configuration_template" sheetId="3" r:id="rId3"/>
    <sheet name="sample_configuration" sheetId="4" r:id="rId4"/>
    <sheet name="sample_pdf_board" sheetId="5" r:id="rId5"/>
    <sheet name="data" sheetId="6" r:id="rId6"/>
    <sheet name="registri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6" l="1"/>
  <c r="A30" i="6"/>
  <c r="A31" i="6"/>
  <c r="A28" i="6"/>
  <c r="A27" i="6"/>
  <c r="A26" i="6"/>
  <c r="A25" i="6"/>
  <c r="A15" i="6" l="1"/>
  <c r="A14" i="6"/>
  <c r="A13" i="6"/>
  <c r="A12" i="6"/>
  <c r="A11" i="6"/>
  <c r="A10" i="6"/>
  <c r="A9" i="6"/>
  <c r="A8" i="6"/>
  <c r="A3" i="6" l="1"/>
  <c r="A2" i="6"/>
  <c r="A4" i="6"/>
  <c r="A5" i="6"/>
  <c r="A6" i="6"/>
  <c r="A16" i="6"/>
  <c r="A17" i="6"/>
  <c r="A18" i="6"/>
  <c r="A19" i="6"/>
  <c r="A20" i="6"/>
  <c r="A21" i="6"/>
  <c r="A22" i="6"/>
  <c r="A23" i="6"/>
  <c r="A24" i="6"/>
  <c r="A7" i="6"/>
  <c r="E15" i="2" l="1"/>
  <c r="E14" i="2"/>
  <c r="E13" i="2"/>
  <c r="E12" i="2"/>
  <c r="E11" i="2"/>
  <c r="C15" i="2"/>
  <c r="C14" i="2"/>
  <c r="C13" i="2"/>
  <c r="C12" i="2"/>
  <c r="C11" i="2"/>
  <c r="K7" i="2"/>
  <c r="K6" i="2"/>
  <c r="K5" i="2"/>
  <c r="K4" i="2"/>
  <c r="K3" i="2"/>
  <c r="I5" i="2"/>
  <c r="I6" i="2"/>
  <c r="I7" i="2"/>
  <c r="I4" i="2"/>
  <c r="I3" i="2"/>
  <c r="G7" i="2"/>
  <c r="G6" i="2"/>
  <c r="G5" i="2"/>
  <c r="G4" i="2"/>
  <c r="G3" i="2"/>
  <c r="E7" i="2"/>
  <c r="E6" i="2"/>
  <c r="E5" i="2"/>
  <c r="E4" i="2"/>
  <c r="E3" i="2"/>
  <c r="C4" i="2"/>
  <c r="C5" i="2"/>
  <c r="C6" i="2"/>
  <c r="C7" i="2"/>
  <c r="C3" i="2"/>
</calcChain>
</file>

<file path=xl/sharedStrings.xml><?xml version="1.0" encoding="utf-8"?>
<sst xmlns="http://schemas.openxmlformats.org/spreadsheetml/2006/main" count="738" uniqueCount="316">
  <si>
    <t>Lab</t>
  </si>
  <si>
    <t>Hospital</t>
  </si>
  <si>
    <t>Lab/Hospital</t>
  </si>
  <si>
    <t>AIM Transmed</t>
  </si>
  <si>
    <t>PHINMS</t>
  </si>
  <si>
    <t>sFTP</t>
  </si>
  <si>
    <t>Direct/Mail</t>
  </si>
  <si>
    <t>AIM Transmed Server</t>
  </si>
  <si>
    <t>CAS</t>
  </si>
  <si>
    <t>EMARC Plus</t>
  </si>
  <si>
    <t>NextGen</t>
  </si>
  <si>
    <t>Webentry</t>
  </si>
  <si>
    <t>Upload Module</t>
  </si>
  <si>
    <t>Eureka</t>
  </si>
  <si>
    <t>CRM</t>
  </si>
  <si>
    <t>CSP</t>
  </si>
  <si>
    <t>In-House Processing/DB Software</t>
  </si>
  <si>
    <t>SEER*DMS</t>
  </si>
  <si>
    <t>SEER*Abs</t>
  </si>
  <si>
    <t>Registry Local File System</t>
  </si>
  <si>
    <t>Autoloader Folder</t>
  </si>
  <si>
    <t>Application/Storage</t>
  </si>
  <si>
    <t>Transport</t>
  </si>
  <si>
    <t>Data Source</t>
  </si>
  <si>
    <t>Application/Data Processing</t>
  </si>
  <si>
    <t>Application/Upload Modules</t>
  </si>
  <si>
    <t>Regions</t>
  </si>
  <si>
    <t>External Sources</t>
  </si>
  <si>
    <t>State DOH</t>
  </si>
  <si>
    <t>DHIS CDC DATA HUB</t>
  </si>
  <si>
    <t>Central Registry Servers</t>
  </si>
  <si>
    <t>Registry Instance on IMS Servers</t>
  </si>
  <si>
    <t>Data Sources</t>
  </si>
  <si>
    <t>Lab; Lab/Hospital</t>
  </si>
  <si>
    <t>Reference Image</t>
  </si>
  <si>
    <t>AIM Transmed; PHINMS; sFTP; AIM Transmed Server; CAS</t>
  </si>
  <si>
    <t>Primary State System (e.g., Eureka); Secondary Syste (e.g., CSP); Additional Systems (2)</t>
  </si>
  <si>
    <t>AIM Transmed Server (2); Autoloader Folder; CAS</t>
  </si>
  <si>
    <t>NextGen; Registry Local File System; Autoloader Folder</t>
  </si>
  <si>
    <t>In-House Processing/DB Software; EMARC Plus; SEER*Abs (2)</t>
  </si>
  <si>
    <t>External -&gt; State</t>
  </si>
  <si>
    <t>Webentry; Upload Module</t>
  </si>
  <si>
    <t>External -&gt; Central</t>
  </si>
  <si>
    <t>Upload Website Interface (2)</t>
  </si>
  <si>
    <t>PHINMS (3); sFTP (4); Fax/Mail; Direct or Secure Webmail (e.g., fax, pdf); Mail/Physically go to facilities</t>
  </si>
  <si>
    <t xml:space="preserve"> </t>
  </si>
  <si>
    <t>Fax/Mail</t>
  </si>
  <si>
    <t>Direct or Secure Webmail (e.g., fax, pdf)</t>
  </si>
  <si>
    <t>Mail/Physically go to facilities</t>
  </si>
  <si>
    <t>shape</t>
  </si>
  <si>
    <t>name</t>
  </si>
  <si>
    <t>dimensions</t>
  </si>
  <si>
    <t>COLUMN_NAME -&gt;</t>
  </si>
  <si>
    <t>Shape class to instantiate</t>
  </si>
  <si>
    <t>Name of shape</t>
  </si>
  <si>
    <t>connects_to</t>
  </si>
  <si>
    <t>connects_from</t>
  </si>
  <si>
    <t>NOTES -&gt;</t>
  </si>
  <si>
    <t>See diagram.py for shape Classes</t>
  </si>
  <si>
    <t>String, otherwise a random name is assigned</t>
  </si>
  <si>
    <t>Origin is the top left of the screen</t>
  </si>
  <si>
    <t>Can take multiple connections</t>
  </si>
  <si>
    <t>origin</t>
  </si>
  <si>
    <t>Original shape in diagrams</t>
  </si>
  <si>
    <t>Description of original shape in diagram</t>
  </si>
  <si>
    <t>shape.name of incoming connection 
(e.g., from left)</t>
  </si>
  <si>
    <t>shape.name of outgoing connection 
(e.g., right)</t>
  </si>
  <si>
    <t>Tuple of 
(x, y, w, h) integers</t>
  </si>
  <si>
    <t>Table of Regions, Shapes, and their Names</t>
  </si>
  <si>
    <t>Table of Connections Resting on Borders</t>
  </si>
  <si>
    <t>region</t>
  </si>
  <si>
    <t>Name of diagram region this shape belongs to</t>
  </si>
  <si>
    <t>DEFINITION -&gt;</t>
  </si>
  <si>
    <t>rect</t>
  </si>
  <si>
    <t>layer</t>
  </si>
  <si>
    <t>Integer indicating layer to place object</t>
  </si>
  <si>
    <t>Layers start with 0 as the bottom or back-most and higher numbers getting closer to the front.</t>
  </si>
  <si>
    <t>label</t>
  </si>
  <si>
    <t>state_doh</t>
  </si>
  <si>
    <t>lab</t>
  </si>
  <si>
    <t>hospital</t>
  </si>
  <si>
    <t>aim</t>
  </si>
  <si>
    <t>phinms</t>
  </si>
  <si>
    <t>aim;phinms</t>
  </si>
  <si>
    <t>Name of shape to be displayed</t>
  </si>
  <si>
    <t>sftp</t>
  </si>
  <si>
    <t>aim_server</t>
  </si>
  <si>
    <t>cas</t>
  </si>
  <si>
    <t>125, 210</t>
  </si>
  <si>
    <t>secondary_system</t>
  </si>
  <si>
    <t>primary_system</t>
  </si>
  <si>
    <t>addition_system</t>
  </si>
  <si>
    <t>Primary State System (e.g., Eureka)</t>
  </si>
  <si>
    <t>Secondary State System (e.g., CSP)</t>
  </si>
  <si>
    <t>Additional Systems</t>
  </si>
  <si>
    <t>key</t>
  </si>
  <si>
    <t>size</t>
  </si>
  <si>
    <t>insert</t>
  </si>
  <si>
    <t>300, 300</t>
  </si>
  <si>
    <t>50, 50</t>
  </si>
  <si>
    <t>0, 0</t>
  </si>
  <si>
    <t>200, 0</t>
  </si>
  <si>
    <t>500, 0</t>
  </si>
  <si>
    <t>125, 75</t>
  </si>
  <si>
    <t>125, 150</t>
  </si>
  <si>
    <t>125, 180</t>
  </si>
  <si>
    <t>125, 240</t>
  </si>
  <si>
    <t>50, 100</t>
  </si>
  <si>
    <t>50, 150</t>
  </si>
  <si>
    <t>50, 200</t>
  </si>
  <si>
    <t>50, 250</t>
  </si>
  <si>
    <t>primary_system;secondary_system</t>
  </si>
  <si>
    <t>cdc_dhic</t>
  </si>
  <si>
    <t>external</t>
  </si>
  <si>
    <t>central_registry</t>
  </si>
  <si>
    <t>ims</t>
  </si>
  <si>
    <t>autoloader</t>
  </si>
  <si>
    <t>nextgen</t>
  </si>
  <si>
    <t>local_system</t>
  </si>
  <si>
    <t>emarc</t>
  </si>
  <si>
    <t>seer_abs</t>
  </si>
  <si>
    <t>in_house</t>
  </si>
  <si>
    <t>0, 75</t>
  </si>
  <si>
    <t>100, 75</t>
  </si>
  <si>
    <t>100, 125</t>
  </si>
  <si>
    <t>100, 150</t>
  </si>
  <si>
    <t>100, 175</t>
  </si>
  <si>
    <t>100, 275</t>
  </si>
  <si>
    <t>0, 175</t>
  </si>
  <si>
    <t>0, 225</t>
  </si>
  <si>
    <t>0, 250</t>
  </si>
  <si>
    <t>seer_dms</t>
  </si>
  <si>
    <t>0, 500</t>
  </si>
  <si>
    <t>border_external_central_registry</t>
  </si>
  <si>
    <t>border_external_state_doh</t>
  </si>
  <si>
    <t>web</t>
  </si>
  <si>
    <t>200, 75</t>
  </si>
  <si>
    <t>200, 150</t>
  </si>
  <si>
    <t>200, 225</t>
  </si>
  <si>
    <t>fax_mail</t>
  </si>
  <si>
    <t>Upload Website Interface</t>
  </si>
  <si>
    <t>aim;phinms;sftp;fax_mail</t>
  </si>
  <si>
    <t>500, 1500</t>
  </si>
  <si>
    <t>500, 300</t>
  </si>
  <si>
    <t>200, 100</t>
  </si>
  <si>
    <t>500, 1200</t>
  </si>
  <si>
    <t>1000, 0</t>
  </si>
  <si>
    <t>150, 150</t>
  </si>
  <si>
    <t>100, 350</t>
  </si>
  <si>
    <t>150, 75</t>
  </si>
  <si>
    <t>data_source</t>
  </si>
  <si>
    <t>transport</t>
  </si>
  <si>
    <t>state</t>
  </si>
  <si>
    <t>destination</t>
  </si>
  <si>
    <t>transport_2</t>
  </si>
  <si>
    <t>destination_2</t>
  </si>
  <si>
    <t>HI</t>
  </si>
  <si>
    <t>laboratory</t>
  </si>
  <si>
    <t>seer*dms</t>
  </si>
  <si>
    <t>status</t>
  </si>
  <si>
    <t>incomplete</t>
  </si>
  <si>
    <t>CT</t>
  </si>
  <si>
    <t>MI</t>
  </si>
  <si>
    <t>IA</t>
  </si>
  <si>
    <t>NM</t>
  </si>
  <si>
    <t>NY</t>
  </si>
  <si>
    <t>UT</t>
  </si>
  <si>
    <t>Hawaii</t>
  </si>
  <si>
    <t>Connecticut</t>
  </si>
  <si>
    <t>Detroit</t>
  </si>
  <si>
    <t>Iowa</t>
  </si>
  <si>
    <t>New Mexico</t>
  </si>
  <si>
    <t>New York</t>
  </si>
  <si>
    <t>Utah</t>
  </si>
  <si>
    <t>GA</t>
  </si>
  <si>
    <t>CA</t>
  </si>
  <si>
    <t>KY</t>
  </si>
  <si>
    <t>LA</t>
  </si>
  <si>
    <t>WA</t>
  </si>
  <si>
    <t>Seattle</t>
  </si>
  <si>
    <t>Louisiana</t>
  </si>
  <si>
    <t>Los Angeles</t>
  </si>
  <si>
    <t>Kentucky</t>
  </si>
  <si>
    <t>Greater California</t>
  </si>
  <si>
    <t>Greater Bay Area of California</t>
  </si>
  <si>
    <t>Georgia</t>
  </si>
  <si>
    <t>city</t>
  </si>
  <si>
    <t>State/National Registries</t>
  </si>
  <si>
    <t>Year Data Collection Began</t>
  </si>
  <si>
    <t>Alabama Statewide Cancer Registry *</t>
  </si>
  <si>
    <t>Alaska Cancer Registry *</t>
  </si>
  <si>
    <t>Arizona Cancer Registry *</t>
  </si>
  <si>
    <t>Arkansas Central Cancer Registry *</t>
  </si>
  <si>
    <t>California Cancer Registry **  - Greater Bay Area Cancer Registry **  - Los Angeles **</t>
  </si>
  <si>
    <t>All California: 1988  San Francisco-Oakland: 1973San Jose-Monterey: 1992  1970</t>
  </si>
  <si>
    <t>Colorado Central Cancer Registry *</t>
  </si>
  <si>
    <t>Connecticut Tumor Registry **</t>
  </si>
  <si>
    <t>Delaware Cancer Registry *</t>
  </si>
  <si>
    <t>District of Columbia Cancer Registry *</t>
  </si>
  <si>
    <t>Florida Cancer Data System *</t>
  </si>
  <si>
    <t>Georgia Comprehensive Cancer Registry * / **</t>
  </si>
  <si>
    <t>All Georgia: 1995Greater Georgia Area **: 1998Atlanta **: 1975Rural Georgia **: 1978</t>
  </si>
  <si>
    <t>Hawaii Tumor Registry**</t>
  </si>
  <si>
    <t>Idaho Cancer Registry *</t>
  </si>
  <si>
    <t>Illinois State Cancer Registry *</t>
  </si>
  <si>
    <t>Indiana State Cancer Registry *</t>
  </si>
  <si>
    <t>Iowa Cancer Registry *</t>
  </si>
  <si>
    <t>Kansas Cancer Registry *</t>
  </si>
  <si>
    <t>Kentucky Cancer Registry **</t>
  </si>
  <si>
    <t>Louisiana Tumor Registry * / **</t>
  </si>
  <si>
    <t>All Louisiana: 1995- through SEER **: 2000New Orleans**: 1974-1977, 2000</t>
  </si>
  <si>
    <t>Maine Cancer Registry *</t>
  </si>
  <si>
    <t>Maryland Cancer Registry *</t>
  </si>
  <si>
    <t>Massachusetts Cancer Registry *</t>
  </si>
  <si>
    <t>Michigan Cancer Surveillance Program *</t>
  </si>
  <si>
    <t>Minnesota Cancer Surveillance System *</t>
  </si>
  <si>
    <t>Mississippi Cancer Registry *</t>
  </si>
  <si>
    <t>Missouri Cancer Registry *</t>
  </si>
  <si>
    <t>Montana Central Tumor Registry *</t>
  </si>
  <si>
    <t>Nebraska Cancer Registry *</t>
  </si>
  <si>
    <t>Nevada Central Cancer Registry *</t>
  </si>
  <si>
    <t>New Hampshire State Cancer Registry *</t>
  </si>
  <si>
    <t>New Jersey State Cancer Registry *</t>
  </si>
  <si>
    <t>1979-1989, 2000</t>
  </si>
  <si>
    <t>New Mexico Tumor Registry **</t>
  </si>
  <si>
    <t>New York State Cancer Registry *</t>
  </si>
  <si>
    <t>North Carolina State Central Cancer Registry *</t>
  </si>
  <si>
    <t>North Dakota Cancer Registry *</t>
  </si>
  <si>
    <t>Ohio Cancer Surveillance System *</t>
  </si>
  <si>
    <t>Oklahoma Central Cancer Registry</t>
  </si>
  <si>
    <t>Oregon State Cancer Registry *</t>
  </si>
  <si>
    <t>Pennsylvania Cancer Registry</t>
  </si>
  <si>
    <t>Rhode Island Cancer Registry *</t>
  </si>
  <si>
    <t>South Carolina Central Cancer Registry *</t>
  </si>
  <si>
    <t>South Dakota Cancer Registry *</t>
  </si>
  <si>
    <t>Tennessee Cancer Registry *</t>
  </si>
  <si>
    <t>Texas Cancer Registry *</t>
  </si>
  <si>
    <t>Utah Cancer Registry **</t>
  </si>
  <si>
    <t>Vermont Cancer Registry *</t>
  </si>
  <si>
    <t>Virginia Cancer Registry *</t>
  </si>
  <si>
    <t>Washington State Cancer Registry * / **</t>
  </si>
  <si>
    <t>West Virginia Cancer Registry *</t>
  </si>
  <si>
    <t>Wisconsin Cancer Reporting System *</t>
  </si>
  <si>
    <t>Wyoming Cancer Surveillance Program *</t>
  </si>
  <si>
    <t>Puerto Rico Central Cancer Registry</t>
  </si>
  <si>
    <t>U.S.-Affiliated Pacific Island Jurisdictions *</t>
  </si>
  <si>
    <t>AL</t>
  </si>
  <si>
    <t>AR</t>
  </si>
  <si>
    <t>CO</t>
  </si>
  <si>
    <t>DE</t>
  </si>
  <si>
    <t>FL</t>
  </si>
  <si>
    <t>ID</t>
  </si>
  <si>
    <t>IL</t>
  </si>
  <si>
    <t>IN</t>
  </si>
  <si>
    <t>MA</t>
  </si>
  <si>
    <t>AK</t>
  </si>
  <si>
    <t>AZ</t>
  </si>
  <si>
    <t>DC</t>
  </si>
  <si>
    <t>KS</t>
  </si>
  <si>
    <t>ME</t>
  </si>
  <si>
    <t>MD</t>
  </si>
  <si>
    <t>MN</t>
  </si>
  <si>
    <t>MS</t>
  </si>
  <si>
    <t>MO</t>
  </si>
  <si>
    <t>MT</t>
  </si>
  <si>
    <t>NE</t>
  </si>
  <si>
    <t>NV</t>
  </si>
  <si>
    <t>NH</t>
  </si>
  <si>
    <t>NJ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</si>
  <si>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</si>
  <si>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</si>
  <si>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</si>
  <si>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</si>
  <si>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</si>
  <si>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</si>
  <si>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</si>
  <si>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</si>
  <si>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</si>
  <si>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</si>
  <si>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</si>
  <si>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VT</t>
  </si>
  <si>
    <t>VA</t>
  </si>
  <si>
    <t>WV</t>
  </si>
  <si>
    <t>WI</t>
  </si>
  <si>
    <t>WY</t>
  </si>
  <si>
    <t>PR</t>
  </si>
  <si>
    <t>USAPI</t>
  </si>
  <si>
    <t>All Alaska: 1996 Alaska Natives **: 1999</t>
  </si>
  <si>
    <t>All Arizona: 1981 American Indians **: 1973</t>
  </si>
  <si>
    <t>All Michigan: 1981 Detroit Metro Area: 1973</t>
  </si>
  <si>
    <t>All Washington: 1992 Seattle-Puget Sound **: 1974</t>
  </si>
  <si>
    <t>Honolulu</t>
  </si>
  <si>
    <t>Albuquerque</t>
  </si>
  <si>
    <t>Hartford</t>
  </si>
  <si>
    <t>Lansing</t>
  </si>
  <si>
    <t>Iowa City</t>
  </si>
  <si>
    <t>folder</t>
  </si>
  <si>
    <t>complete</t>
  </si>
  <si>
    <t>Albany</t>
  </si>
  <si>
    <t>Salt Lake City</t>
  </si>
  <si>
    <t>Atlanta</t>
  </si>
  <si>
    <t>San Francisco</t>
  </si>
  <si>
    <t>Sacramento</t>
  </si>
  <si>
    <t>Lexington</t>
  </si>
  <si>
    <t>New Orleans</t>
  </si>
  <si>
    <t>registry</t>
  </si>
  <si>
    <t>notes</t>
  </si>
  <si>
    <t>Don't typically use databases as depicted in the original schema</t>
  </si>
  <si>
    <t>local file system</t>
  </si>
  <si>
    <t>volume2</t>
  </si>
  <si>
    <t>reportability2</t>
  </si>
  <si>
    <t>volume_1</t>
  </si>
  <si>
    <t>reportability_1</t>
  </si>
  <si>
    <t>volume_2</t>
  </si>
  <si>
    <t>reportability_2</t>
  </si>
  <si>
    <t>NMTR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</si>
</sst>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3" borderId="0" xfId="0" applyFill="1"/>
    <xf numFmtId="0" fontId="0" fillId="0" borderId="1" xfId="0" applyBorder="1"/>
    <xf numFmtId="0" fontId="0" fillId="2" borderId="2" xfId="0" applyFont="1" applyFill="1" applyBorder="1"/>
    <xf numFmtId="0" fontId="0" fillId="0" borderId="3" xfId="0" applyBorder="1"/>
    <xf numFmtId="0" fontId="0" fillId="0" borderId="4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2" borderId="7" xfId="0" applyFont="1" applyFill="1" applyBorder="1"/>
    <xf numFmtId="0" fontId="0" fillId="0" borderId="2" xfId="0" applyFont="1" applyBorder="1"/>
    <xf numFmtId="0" fontId="0" fillId="0" borderId="6" xfId="0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ill="1"/>
    <xf numFmtId="0" fontId="0" fillId="0" borderId="0" xfId="0" applyFill="1" applyBorder="1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3" fillId="3" borderId="0" xfId="0" applyFont="1" applyFill="1" applyAlignment="1">
      <alignment horizontal="right" vertical="top"/>
    </xf>
    <xf numFmtId="3" fontId="0" fillId="0" borderId="0" xfId="0" applyNumberFormat="1"/>
    <xf numFmtId="3" fontId="0" fillId="0" borderId="0" xfId="0" quotePrefix="1" applyNumberFormat="1"/>
    <xf numFmtId="0" fontId="4" fillId="0" borderId="0" xfId="1"/>
    <xf numFmtId="0" fontId="0" fillId="4" borderId="0" xfId="0" applyFill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"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3045</xdr:colOff>
      <xdr:row>0</xdr:row>
      <xdr:rowOff>733333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6A5A2D-C528-4E04-8617-83761C9E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8050" y="0"/>
          <a:ext cx="1038095" cy="7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158750</xdr:colOff>
      <xdr:row>0</xdr:row>
      <xdr:rowOff>101600</xdr:rowOff>
    </xdr:from>
    <xdr:to>
      <xdr:col>2</xdr:col>
      <xdr:colOff>1377798</xdr:colOff>
      <xdr:row>0</xdr:row>
      <xdr:rowOff>711124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D1A802-AEC6-4083-AC8D-4DACF9A72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71850" y="101600"/>
          <a:ext cx="1219048" cy="6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0</xdr:row>
      <xdr:rowOff>25400</xdr:rowOff>
    </xdr:from>
    <xdr:to>
      <xdr:col>5</xdr:col>
      <xdr:colOff>1714333</xdr:colOff>
      <xdr:row>0</xdr:row>
      <xdr:rowOff>701590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668FA5-223B-43A6-9488-DB85AF95A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42350" y="25400"/>
          <a:ext cx="1333333" cy="6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215900</xdr:colOff>
      <xdr:row>0</xdr:row>
      <xdr:rowOff>31750</xdr:rowOff>
    </xdr:from>
    <xdr:to>
      <xdr:col>4</xdr:col>
      <xdr:colOff>1330186</xdr:colOff>
      <xdr:row>0</xdr:row>
      <xdr:rowOff>688893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CFF5D88-DB3F-4B98-B972-9BC57B5DB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64350" y="31750"/>
          <a:ext cx="1114286" cy="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1542857</xdr:colOff>
      <xdr:row>0</xdr:row>
      <xdr:rowOff>685714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27FE718-056C-4D1F-A62F-61EB34242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1542857" cy="6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0</xdr:row>
      <xdr:rowOff>0</xdr:rowOff>
    </xdr:from>
    <xdr:to>
      <xdr:col>3</xdr:col>
      <xdr:colOff>1628600</xdr:colOff>
      <xdr:row>0</xdr:row>
      <xdr:rowOff>714286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69490C4-A95A-4F75-A234-8BD6DC4DC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21250" y="0"/>
          <a:ext cx="1400000" cy="7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57150</xdr:rowOff>
    </xdr:from>
    <xdr:to>
      <xdr:col>0</xdr:col>
      <xdr:colOff>836003</xdr:colOff>
      <xdr:row>16</xdr:row>
      <xdr:rowOff>59602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7236B6-9492-4446-A48D-309044F37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41300"/>
          <a:ext cx="778853" cy="2764702"/>
        </a:xfrm>
        <a:prstGeom prst="rect">
          <a:avLst/>
        </a:prstGeom>
      </xdr:spPr>
    </xdr:pic>
    <xdr:clientData/>
  </xdr:twoCellAnchor>
  <xdr:twoCellAnchor editAs="oneCell">
    <xdr:from>
      <xdr:col>1</xdr:col>
      <xdr:colOff>1625600</xdr:colOff>
      <xdr:row>19</xdr:row>
      <xdr:rowOff>49306</xdr:rowOff>
    </xdr:from>
    <xdr:to>
      <xdr:col>7</xdr:col>
      <xdr:colOff>838200</xdr:colOff>
      <xdr:row>22</xdr:row>
      <xdr:rowOff>133229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11A648-6642-4503-A2A2-201B107D6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38450" y="3179856"/>
          <a:ext cx="3924300" cy="6363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8387</xdr:colOff>
      <xdr:row>23</xdr:row>
      <xdr:rowOff>164259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1F7F32-833F-4710-8CB9-535CB5F18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33187" cy="43997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FEA391-4BD3-4A44-ADD2-52F964D01BE2}" name="Table1" displayName="Table1" ref="A2:F11" totalsRowShown="0">
  <autoFilter ref="A2:F11" xr:uid="{941B9CCC-9AB6-499F-B5BA-A9AADC037C71}"/>
  <tableColumns count="6">
    <tableColumn id="6" xr3:uid="{045257F6-00B1-4134-90B2-7449C48ADEC9}" name="Regions"/>
    <tableColumn id="1" xr3:uid="{3CFEACA0-94FF-481B-9E39-2A56C986C4FF}" name="Data Source"/>
    <tableColumn id="2" xr3:uid="{DD9397FD-121C-4F97-9BCC-A7926FD64224}" name="Transport"/>
    <tableColumn id="3" xr3:uid="{6EEF2D73-5279-426E-B08A-1C98B1A10B97}" name="Application/Data Processing"/>
    <tableColumn id="4" xr3:uid="{E87CAED0-2D14-42DA-B5A7-7248DD49D1EC}" name="Application/Storage"/>
    <tableColumn id="5" xr3:uid="{3EEDE291-07D3-4D5B-A03E-258252906327}" name="Application/Upload Modu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5C9C4-9A27-49F9-96FD-FF38699CF3B0}" name="Table2" displayName="Table2" ref="A1:R31" totalsRowShown="0">
  <autoFilter ref="A1:R31" xr:uid="{BF456A09-31A8-4591-9199-8181532A0EC7}"/>
  <tableColumns count="18">
    <tableColumn id="4" xr3:uid="{8F6BC736-ABCF-4D88-9787-EE700B657992}" name="registry" dataCellStyle="Hyperlink">
      <calculatedColumnFormula>LEFT(VLOOKUP(D2, registries!A:B, 2, 0), FIND("*", VLOOKUP(D2, registries!A:B, 2, 0)) - 1)</calculatedColumnFormula>
    </tableColumn>
    <tableColumn id="1" xr3:uid="{28633157-70CB-4FEE-BF81-CCA6A5AF9E06}" name="folder"/>
    <tableColumn id="13" xr3:uid="{D316785C-34DE-4397-A6CA-E5028EF2C02F}" name="status"/>
    <tableColumn id="2" xr3:uid="{3B68BD6F-0074-47C9-BB2E-66F2C5F94464}" name="state"/>
    <tableColumn id="3" xr3:uid="{EC6DE9D2-E9E6-4FF6-B96D-9DA0C9D1B160}" name="city" dataCellStyle="Hyperlink"/>
    <tableColumn id="5" xr3:uid="{7686D06D-D355-4BD6-AACD-21813895740F}" name="name" dataDxfId="0"/>
    <tableColumn id="6" xr3:uid="{84C9B949-874B-49D4-96B8-45BE9357D25B}" name="data_source"/>
    <tableColumn id="7" xr3:uid="{BE9B831F-BB1A-4B07-80B0-DCAD49D6B200}" name="transport"/>
    <tableColumn id="15" xr3:uid="{47A2D67E-92B9-4C6D-B457-A678430D03D2}" name="volume_1"/>
    <tableColumn id="16" xr3:uid="{ADF70390-2893-4139-849F-9B2E60AF79DB}" name="reportability_1"/>
    <tableColumn id="8" xr3:uid="{0A338140-0D9D-422D-B2B1-B178EEBE774F}" name="destination"/>
    <tableColumn id="9" xr3:uid="{9E54F230-D32D-4E56-B6FA-144CBF431C02}" name="transport_2"/>
    <tableColumn id="17" xr3:uid="{825D8239-85A7-4396-A521-9E825499853A}" name="volume_2"/>
    <tableColumn id="18" xr3:uid="{1E8A47C0-26DD-4495-8903-B149BD6B940B}" name="reportability_2"/>
    <tableColumn id="10" xr3:uid="{AB142C5A-B529-4086-AC16-3C47C3C01D66}" name="destination_2"/>
    <tableColumn id="11" xr3:uid="{E43DDDD3-271B-41C3-A87B-F3AF280CB1F3}" name="volume2"/>
    <tableColumn id="12" xr3:uid="{529F8ABB-1491-4448-BEF7-63475783254F}" name="reportability2"/>
    <tableColumn id="14" xr3:uid="{875AD588-F64B-42F9-AE79-18D6EA5E42DE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crcal.org/learn-about-ccr/" TargetMode="External"/><Relationship Id="rId13" Type="http://schemas.openxmlformats.org/officeDocument/2006/relationships/hyperlink" Target="https://dph.georgia.gov/georgia-comprehensive-cancer-registry" TargetMode="External"/><Relationship Id="rId18" Type="http://schemas.openxmlformats.org/officeDocument/2006/relationships/hyperlink" Target="https://nmtrweb.unm.edu/" TargetMode="External"/><Relationship Id="rId26" Type="http://schemas.openxmlformats.org/officeDocument/2006/relationships/hyperlink" Target="https://www.fredhutch.org/en/research/divisions/public-health-sciences-division/research/epidemiology/cancer-surveillance-system.html" TargetMode="External"/><Relationship Id="rId3" Type="http://schemas.openxmlformats.org/officeDocument/2006/relationships/hyperlink" Target="https://nmtrweb.unm.edu/" TargetMode="External"/><Relationship Id="rId21" Type="http://schemas.openxmlformats.org/officeDocument/2006/relationships/hyperlink" Target="https://nmtrweb.unm.edu/" TargetMode="External"/><Relationship Id="rId7" Type="http://schemas.openxmlformats.org/officeDocument/2006/relationships/hyperlink" Target="https://www.health.ny.gov/statistics/cancer/registry/" TargetMode="External"/><Relationship Id="rId12" Type="http://schemas.openxmlformats.org/officeDocument/2006/relationships/hyperlink" Target="https://uofuhealth.utah.edu/utah-cancer-registry/" TargetMode="External"/><Relationship Id="rId17" Type="http://schemas.openxmlformats.org/officeDocument/2006/relationships/hyperlink" Target="https://nmtrweb.unm.edu/" TargetMode="External"/><Relationship Id="rId25" Type="http://schemas.openxmlformats.org/officeDocument/2006/relationships/hyperlink" Target="https://www.fredhutch.org/en/research/divisions/public-health-sciences-division/research/epidemiology/cancer-surveillance-system.html" TargetMode="External"/><Relationship Id="rId2" Type="http://schemas.openxmlformats.org/officeDocument/2006/relationships/hyperlink" Target="https://www.uhcancercenter.org/research/shared-resources/hawaii-tumor-registry" TargetMode="External"/><Relationship Id="rId16" Type="http://schemas.openxmlformats.org/officeDocument/2006/relationships/hyperlink" Target="https://nmtrweb.unm.edu/" TargetMode="External"/><Relationship Id="rId20" Type="http://schemas.openxmlformats.org/officeDocument/2006/relationships/hyperlink" Target="https://nmtrweb.unm.edu/" TargetMode="External"/><Relationship Id="rId29" Type="http://schemas.openxmlformats.org/officeDocument/2006/relationships/table" Target="../tables/table2.xml"/><Relationship Id="rId1" Type="http://schemas.openxmlformats.org/officeDocument/2006/relationships/hyperlink" Target="https://www.uhcancercenter.org/research/shared-resources/hawaii-tumor-registry" TargetMode="External"/><Relationship Id="rId6" Type="http://schemas.openxmlformats.org/officeDocument/2006/relationships/hyperlink" Target="https://shri.public-health.uiowa.edu/" TargetMode="External"/><Relationship Id="rId11" Type="http://schemas.openxmlformats.org/officeDocument/2006/relationships/hyperlink" Target="https://www.kcr.uky.edu/" TargetMode="External"/><Relationship Id="rId24" Type="http://schemas.openxmlformats.org/officeDocument/2006/relationships/hyperlink" Target="https://www.fredhutch.org/en/research/divisions/public-health-sciences-division/research/epidemiology/cancer-surveillance-system.html" TargetMode="External"/><Relationship Id="rId5" Type="http://schemas.openxmlformats.org/officeDocument/2006/relationships/hyperlink" Target="https://www.michigan.gov/mdhhs/0,5885,7-339-71551_2945_5221-16586--,00.html" TargetMode="External"/><Relationship Id="rId15" Type="http://schemas.openxmlformats.org/officeDocument/2006/relationships/hyperlink" Target="https://www.fredhutch.org/en/research/divisions/public-health-sciences-division/research/epidemiology/cancer-surveillance-system.html" TargetMode="External"/><Relationship Id="rId23" Type="http://schemas.openxmlformats.org/officeDocument/2006/relationships/hyperlink" Target="https://nmtrweb.unm.edu/" TargetMode="External"/><Relationship Id="rId28" Type="http://schemas.openxmlformats.org/officeDocument/2006/relationships/hyperlink" Target="https://www.fredhutch.org/en/research/divisions/public-health-sciences-division/research/epidemiology/cancer-surveillance-system.html" TargetMode="External"/><Relationship Id="rId10" Type="http://schemas.openxmlformats.org/officeDocument/2006/relationships/hyperlink" Target="https://keck.usc.edu/cancer-surveillance-program/" TargetMode="External"/><Relationship Id="rId19" Type="http://schemas.openxmlformats.org/officeDocument/2006/relationships/hyperlink" Target="https://nmtrweb.unm.edu/" TargetMode="External"/><Relationship Id="rId4" Type="http://schemas.openxmlformats.org/officeDocument/2006/relationships/hyperlink" Target="https://portal.ct.gov/DPH/Tumor-Registry/CTR-Home" TargetMode="External"/><Relationship Id="rId9" Type="http://schemas.openxmlformats.org/officeDocument/2006/relationships/hyperlink" Target="https://crgc-cancer.org/" TargetMode="External"/><Relationship Id="rId14" Type="http://schemas.openxmlformats.org/officeDocument/2006/relationships/hyperlink" Target="https://sph.lsuhsc.edu/louisiana-tumor-registry/" TargetMode="External"/><Relationship Id="rId22" Type="http://schemas.openxmlformats.org/officeDocument/2006/relationships/hyperlink" Target="https://nmtrweb.unm.edu/" TargetMode="External"/><Relationship Id="rId27" Type="http://schemas.openxmlformats.org/officeDocument/2006/relationships/hyperlink" Target="https://www.fredhutch.org/en/research/divisions/public-health-sciences-division/research/epidemiology/cancer-surveillance-syste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1D8F-7E2D-45EA-8A78-42474E84F7F3}">
  <dimension ref="A1:F11"/>
  <sheetViews>
    <sheetView workbookViewId="0">
      <selection activeCell="C13" sqref="C13"/>
    </sheetView>
  </sheetViews>
  <sheetFormatPr defaultRowHeight="14.5" x14ac:dyDescent="0.35"/>
  <cols>
    <col min="1" max="1" width="31.1796875" customWidth="1"/>
    <col min="2" max="2" width="14.81640625" bestFit="1" customWidth="1"/>
    <col min="3" max="3" width="21.1796875" bestFit="1" customWidth="1"/>
    <col min="4" max="4" width="28" customWidth="1"/>
    <col min="5" max="5" width="23.08984375" customWidth="1"/>
    <col min="6" max="6" width="28.81640625" customWidth="1"/>
  </cols>
  <sheetData>
    <row r="1" spans="1:6" ht="58.5" customHeight="1" x14ac:dyDescent="0.35"/>
    <row r="2" spans="1:6" x14ac:dyDescent="0.35">
      <c r="A2" s="1" t="s">
        <v>26</v>
      </c>
      <c r="B2" t="s">
        <v>23</v>
      </c>
      <c r="C2" t="s">
        <v>22</v>
      </c>
      <c r="D2" t="s">
        <v>24</v>
      </c>
      <c r="E2" t="s">
        <v>21</v>
      </c>
      <c r="F2" t="s">
        <v>25</v>
      </c>
    </row>
    <row r="3" spans="1:6" x14ac:dyDescent="0.35">
      <c r="A3" t="s">
        <v>27</v>
      </c>
      <c r="B3" t="s">
        <v>0</v>
      </c>
      <c r="C3" t="s">
        <v>3</v>
      </c>
      <c r="D3" t="s">
        <v>9</v>
      </c>
      <c r="E3" t="s">
        <v>10</v>
      </c>
      <c r="F3" t="s">
        <v>11</v>
      </c>
    </row>
    <row r="4" spans="1:6" x14ac:dyDescent="0.35">
      <c r="A4" t="s">
        <v>28</v>
      </c>
      <c r="B4" t="s">
        <v>1</v>
      </c>
      <c r="C4" t="s">
        <v>4</v>
      </c>
      <c r="D4" t="s">
        <v>13</v>
      </c>
      <c r="E4" t="s">
        <v>19</v>
      </c>
      <c r="F4" t="s">
        <v>12</v>
      </c>
    </row>
    <row r="5" spans="1:6" x14ac:dyDescent="0.35">
      <c r="A5" t="s">
        <v>29</v>
      </c>
      <c r="B5" t="s">
        <v>2</v>
      </c>
      <c r="C5" t="s">
        <v>5</v>
      </c>
      <c r="D5" t="s">
        <v>14</v>
      </c>
      <c r="E5" t="s">
        <v>20</v>
      </c>
    </row>
    <row r="6" spans="1:6" x14ac:dyDescent="0.35">
      <c r="A6" t="s">
        <v>30</v>
      </c>
      <c r="C6" t="s">
        <v>6</v>
      </c>
      <c r="D6" t="s">
        <v>15</v>
      </c>
    </row>
    <row r="7" spans="1:6" x14ac:dyDescent="0.35">
      <c r="A7" t="s">
        <v>31</v>
      </c>
      <c r="C7" t="s">
        <v>7</v>
      </c>
      <c r="D7" t="s">
        <v>16</v>
      </c>
    </row>
    <row r="8" spans="1:6" x14ac:dyDescent="0.35">
      <c r="C8" t="s">
        <v>8</v>
      </c>
      <c r="D8" t="s">
        <v>17</v>
      </c>
    </row>
    <row r="9" spans="1:6" x14ac:dyDescent="0.35">
      <c r="C9" t="s">
        <v>48</v>
      </c>
      <c r="D9" t="s">
        <v>18</v>
      </c>
    </row>
    <row r="10" spans="1:6" x14ac:dyDescent="0.35">
      <c r="C10" t="s">
        <v>47</v>
      </c>
    </row>
    <row r="11" spans="1:6" x14ac:dyDescent="0.35">
      <c r="C11" t="s">
        <v>46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31B0E-B7AF-41CD-9E00-01E3464D3828}">
  <dimension ref="A1:L16"/>
  <sheetViews>
    <sheetView workbookViewId="0">
      <selection activeCell="D14" sqref="D14"/>
    </sheetView>
  </sheetViews>
  <sheetFormatPr defaultRowHeight="14.5" x14ac:dyDescent="0.35"/>
  <cols>
    <col min="1" max="1" width="15.08984375" customWidth="1"/>
    <col min="2" max="2" width="27" bestFit="1" customWidth="1"/>
    <col min="3" max="3" width="2.08984375" customWidth="1"/>
    <col min="4" max="4" width="17.08984375" customWidth="1"/>
    <col min="5" max="5" width="2.08984375" customWidth="1"/>
    <col min="6" max="6" width="17.08984375" customWidth="1"/>
    <col min="7" max="7" width="2.08984375" customWidth="1"/>
    <col min="8" max="8" width="17.08984375" customWidth="1"/>
    <col min="9" max="9" width="2.08984375" customWidth="1"/>
    <col min="10" max="10" width="17.08984375" customWidth="1"/>
    <col min="11" max="11" width="2.08984375" customWidth="1"/>
    <col min="12" max="12" width="17.08984375" customWidth="1"/>
  </cols>
  <sheetData>
    <row r="1" spans="1:12" x14ac:dyDescent="0.35">
      <c r="A1" t="s">
        <v>34</v>
      </c>
      <c r="C1" s="26" t="s">
        <v>68</v>
      </c>
      <c r="D1" s="26"/>
      <c r="E1" s="26"/>
      <c r="F1" s="26"/>
      <c r="G1" s="26"/>
      <c r="H1" s="26"/>
      <c r="I1" s="26"/>
      <c r="J1" s="26"/>
      <c r="K1" s="26"/>
      <c r="L1" s="26"/>
    </row>
    <row r="2" spans="1:12" x14ac:dyDescent="0.35">
      <c r="C2" s="3"/>
      <c r="D2" s="4" t="s">
        <v>27</v>
      </c>
      <c r="E2" s="10"/>
      <c r="F2" s="11" t="s">
        <v>28</v>
      </c>
      <c r="G2" s="13"/>
      <c r="H2" s="4" t="s">
        <v>29</v>
      </c>
      <c r="I2" s="10"/>
      <c r="J2" s="11" t="s">
        <v>30</v>
      </c>
      <c r="K2" s="14"/>
      <c r="L2" s="4" t="s">
        <v>31</v>
      </c>
    </row>
    <row r="3" spans="1:12" x14ac:dyDescent="0.35">
      <c r="B3" t="s">
        <v>32</v>
      </c>
      <c r="C3" s="5">
        <f>LEN(D3) - LEN(SUBSTITUTE(D3, ";", "")) + IF(LEN(D3) &gt; 0, 1, 0)</f>
        <v>2</v>
      </c>
      <c r="D3" s="6" t="s">
        <v>33</v>
      </c>
      <c r="E3" s="5">
        <f>LEN(F3) - LEN(SUBSTITUTE(F3, ";", "")) + IF(LEN(F3) &gt; 0, 1, 0)</f>
        <v>0</v>
      </c>
      <c r="F3" s="7"/>
      <c r="G3" s="5">
        <f>LEN(H3) - LEN(SUBSTITUTE(H3, ";", "")) + IF(LEN(H3) &gt; 0, 1, 0)</f>
        <v>0</v>
      </c>
      <c r="H3" s="7"/>
      <c r="I3" s="5">
        <f>LEN(J3) - LEN(SUBSTITUTE(J3, ";", "")) + IF(LEN(J3) &gt; 0, 1, 0)</f>
        <v>0</v>
      </c>
      <c r="J3" s="7"/>
      <c r="K3" s="5">
        <f>LEN(L3) - LEN(SUBSTITUTE(L3, ";", "")) + IF(LEN(L3) &gt; 0, 1, 0)</f>
        <v>0</v>
      </c>
      <c r="L3" s="7"/>
    </row>
    <row r="4" spans="1:12" x14ac:dyDescent="0.35">
      <c r="B4" t="s">
        <v>22</v>
      </c>
      <c r="C4" s="5">
        <f t="shared" ref="C4:E7" si="0">LEN(D4) - LEN(SUBSTITUTE(D4, ";", "")) + IF(LEN(D4) &gt; 0, 1, 0)</f>
        <v>5</v>
      </c>
      <c r="D4" s="6" t="s">
        <v>35</v>
      </c>
      <c r="E4" s="5">
        <f t="shared" si="0"/>
        <v>1</v>
      </c>
      <c r="F4" s="6" t="s">
        <v>3</v>
      </c>
      <c r="G4" s="5">
        <f t="shared" ref="G4:I4" si="1">LEN(H4) - LEN(SUBSTITUTE(H4, ";", "")) + IF(LEN(H4) &gt; 0, 1, 0)</f>
        <v>1</v>
      </c>
      <c r="H4" s="6" t="s">
        <v>4</v>
      </c>
      <c r="I4" s="5">
        <f t="shared" si="1"/>
        <v>3</v>
      </c>
      <c r="J4" s="6" t="s">
        <v>37</v>
      </c>
      <c r="K4" s="5">
        <f t="shared" ref="K4" si="2">LEN(L4) - LEN(SUBSTITUTE(L4, ";", "")) + IF(LEN(L4) &gt; 0, 1, 0)</f>
        <v>0</v>
      </c>
      <c r="L4" s="7"/>
    </row>
    <row r="5" spans="1:12" x14ac:dyDescent="0.35">
      <c r="B5" t="s">
        <v>25</v>
      </c>
      <c r="C5" s="5">
        <f t="shared" si="0"/>
        <v>0</v>
      </c>
      <c r="D5" s="7"/>
      <c r="E5" s="5">
        <f t="shared" si="0"/>
        <v>0</v>
      </c>
      <c r="F5" s="7"/>
      <c r="G5" s="5">
        <f t="shared" ref="G5" si="3">LEN(H5) - LEN(SUBSTITUTE(H5, ";", "")) + IF(LEN(H5) &gt; 0, 1, 0)</f>
        <v>0</v>
      </c>
      <c r="H5" s="7"/>
      <c r="I5" s="5">
        <f t="shared" ref="I5:K5" si="4">LEN(J5) - LEN(SUBSTITUTE(J5, ";", "")) + IF(LEN(J5) &gt; 0, 1, 0)</f>
        <v>0</v>
      </c>
      <c r="J5" s="7"/>
      <c r="K5" s="5">
        <f t="shared" si="4"/>
        <v>0</v>
      </c>
      <c r="L5" s="7"/>
    </row>
    <row r="6" spans="1:12" x14ac:dyDescent="0.35">
      <c r="B6" t="s">
        <v>21</v>
      </c>
      <c r="C6" s="5">
        <f t="shared" si="0"/>
        <v>0</v>
      </c>
      <c r="D6" s="7"/>
      <c r="E6" s="5">
        <f t="shared" si="0"/>
        <v>0</v>
      </c>
      <c r="F6" s="7"/>
      <c r="G6" s="5">
        <f t="shared" ref="G6" si="5">LEN(H6) - LEN(SUBSTITUTE(H6, ";", "")) + IF(LEN(H6) &gt; 0, 1, 0)</f>
        <v>0</v>
      </c>
      <c r="H6" s="7"/>
      <c r="I6" s="5">
        <f t="shared" ref="I6:K6" si="6">LEN(J6) - LEN(SUBSTITUTE(J6, ";", "")) + IF(LEN(J6) &gt; 0, 1, 0)</f>
        <v>3</v>
      </c>
      <c r="J6" s="6" t="s">
        <v>38</v>
      </c>
      <c r="K6" s="5">
        <f t="shared" si="6"/>
        <v>0</v>
      </c>
      <c r="L6" s="7"/>
    </row>
    <row r="7" spans="1:12" x14ac:dyDescent="0.35">
      <c r="B7" t="s">
        <v>24</v>
      </c>
      <c r="C7" s="8">
        <f t="shared" si="0"/>
        <v>0</v>
      </c>
      <c r="D7" s="9"/>
      <c r="E7" s="8">
        <f t="shared" si="0"/>
        <v>3</v>
      </c>
      <c r="F7" s="12" t="s">
        <v>36</v>
      </c>
      <c r="G7" s="8">
        <f t="shared" ref="G7" si="7">LEN(H7) - LEN(SUBSTITUTE(H7, ";", "")) + IF(LEN(H7) &gt; 0, 1, 0)</f>
        <v>0</v>
      </c>
      <c r="H7" s="9"/>
      <c r="I7" s="8">
        <f t="shared" ref="I7:K7" si="8">LEN(J7) - LEN(SUBSTITUTE(J7, ";", "")) + IF(LEN(J7) &gt; 0, 1, 0)</f>
        <v>3</v>
      </c>
      <c r="J7" s="12" t="s">
        <v>39</v>
      </c>
      <c r="K7" s="8">
        <f t="shared" si="8"/>
        <v>1</v>
      </c>
      <c r="L7" s="12" t="s">
        <v>17</v>
      </c>
    </row>
    <row r="9" spans="1:12" x14ac:dyDescent="0.35">
      <c r="C9" s="27" t="s">
        <v>69</v>
      </c>
      <c r="D9" s="27"/>
      <c r="E9" s="27"/>
      <c r="F9" s="27"/>
    </row>
    <row r="10" spans="1:12" x14ac:dyDescent="0.35">
      <c r="D10" t="s">
        <v>40</v>
      </c>
      <c r="F10" t="s">
        <v>42</v>
      </c>
    </row>
    <row r="11" spans="1:12" x14ac:dyDescent="0.35">
      <c r="B11" t="s">
        <v>32</v>
      </c>
      <c r="C11" s="5">
        <f>LEN(D11) - LEN(SUBSTITUTE(D11, ";", "")) + IF(LEN(D11) &gt; 0, 1, 0)</f>
        <v>0</v>
      </c>
      <c r="D11" s="2"/>
      <c r="E11" s="5">
        <f>LEN(F11) - LEN(SUBSTITUTE(F11, ";", "")) + IF(LEN(F11) &gt; 0, 1, 0)</f>
        <v>0</v>
      </c>
      <c r="F11" s="2"/>
      <c r="G11" t="s">
        <v>45</v>
      </c>
    </row>
    <row r="12" spans="1:12" x14ac:dyDescent="0.35">
      <c r="B12" t="s">
        <v>22</v>
      </c>
      <c r="C12" s="5">
        <f t="shared" ref="C12:E12" si="9">LEN(D12) - LEN(SUBSTITUTE(D12, ";", "")) + IF(LEN(D12) &gt; 0, 1, 0)</f>
        <v>0</v>
      </c>
      <c r="D12" s="2"/>
      <c r="E12" s="5">
        <f t="shared" si="9"/>
        <v>5</v>
      </c>
      <c r="F12" s="15" t="s">
        <v>44</v>
      </c>
      <c r="G12" t="s">
        <v>45</v>
      </c>
    </row>
    <row r="13" spans="1:12" x14ac:dyDescent="0.35">
      <c r="B13" t="s">
        <v>25</v>
      </c>
      <c r="C13" s="5">
        <f t="shared" ref="C13:E13" si="10">LEN(D13) - LEN(SUBSTITUTE(D13, ";", "")) + IF(LEN(D13) &gt; 0, 1, 0)</f>
        <v>2</v>
      </c>
      <c r="D13" t="s">
        <v>41</v>
      </c>
      <c r="E13" s="5">
        <f t="shared" si="10"/>
        <v>1</v>
      </c>
      <c r="F13" s="16" t="s">
        <v>43</v>
      </c>
      <c r="G13" s="16" t="s">
        <v>45</v>
      </c>
    </row>
    <row r="14" spans="1:12" x14ac:dyDescent="0.35">
      <c r="B14" t="s">
        <v>21</v>
      </c>
      <c r="C14" s="5">
        <f t="shared" ref="C14:E14" si="11">LEN(D14) - LEN(SUBSTITUTE(D14, ";", "")) + IF(LEN(D14) &gt; 0, 1, 0)</f>
        <v>1</v>
      </c>
      <c r="D14" t="s">
        <v>10</v>
      </c>
      <c r="E14" s="5">
        <f t="shared" si="11"/>
        <v>0</v>
      </c>
      <c r="F14" s="2"/>
      <c r="G14" s="16" t="s">
        <v>45</v>
      </c>
    </row>
    <row r="15" spans="1:12" x14ac:dyDescent="0.35">
      <c r="B15" t="s">
        <v>24</v>
      </c>
      <c r="C15" s="8">
        <f t="shared" ref="C15:E15" si="12">LEN(D15) - LEN(SUBSTITUTE(D15, ";", "")) + IF(LEN(D15) &gt; 0, 1, 0)</f>
        <v>1</v>
      </c>
      <c r="D15" t="s">
        <v>9</v>
      </c>
      <c r="E15" s="8">
        <f t="shared" si="12"/>
        <v>0</v>
      </c>
      <c r="F15" s="2"/>
      <c r="G15" s="16" t="s">
        <v>45</v>
      </c>
    </row>
    <row r="16" spans="1:12" x14ac:dyDescent="0.35">
      <c r="F16" s="15"/>
      <c r="G16" s="16"/>
    </row>
  </sheetData>
  <mergeCells count="2">
    <mergeCell ref="C1:L1"/>
    <mergeCell ref="C9:F9"/>
  </mergeCells>
  <conditionalFormatting sqref="I19:I1048576 C1:C1048576 E2:E8 G2:G9 K2:K9 I2:I9 G19:G1048576 K19:K1048576 E10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F3EA-6281-420F-B4DB-9206FB3D11BD}">
  <dimension ref="A1:J3"/>
  <sheetViews>
    <sheetView workbookViewId="0">
      <selection activeCell="H3" sqref="H3"/>
    </sheetView>
  </sheetViews>
  <sheetFormatPr defaultRowHeight="14.5" x14ac:dyDescent="0.35"/>
  <cols>
    <col min="1" max="1" width="16.7265625" style="21" bestFit="1" customWidth="1"/>
    <col min="2" max="10" width="14.54296875" style="20" customWidth="1"/>
    <col min="11" max="16384" width="8.7265625" style="19"/>
  </cols>
  <sheetData>
    <row r="1" spans="1:10" x14ac:dyDescent="0.35">
      <c r="A1" s="21" t="s">
        <v>52</v>
      </c>
      <c r="B1" s="18" t="s">
        <v>62</v>
      </c>
      <c r="C1" s="18" t="s">
        <v>70</v>
      </c>
      <c r="D1" s="18" t="s">
        <v>49</v>
      </c>
      <c r="E1" s="18" t="s">
        <v>50</v>
      </c>
      <c r="F1" s="18" t="s">
        <v>77</v>
      </c>
      <c r="G1" s="18" t="s">
        <v>51</v>
      </c>
      <c r="H1" s="18" t="s">
        <v>74</v>
      </c>
      <c r="I1" s="18" t="s">
        <v>56</v>
      </c>
      <c r="J1" s="18" t="s">
        <v>55</v>
      </c>
    </row>
    <row r="2" spans="1:10" ht="58" x14ac:dyDescent="0.35">
      <c r="A2" s="21" t="s">
        <v>72</v>
      </c>
      <c r="B2" s="20" t="s">
        <v>63</v>
      </c>
      <c r="C2" s="20" t="s">
        <v>71</v>
      </c>
      <c r="D2" s="20" t="s">
        <v>53</v>
      </c>
      <c r="E2" s="20" t="s">
        <v>54</v>
      </c>
      <c r="F2" s="20" t="s">
        <v>84</v>
      </c>
      <c r="G2" s="20" t="s">
        <v>67</v>
      </c>
      <c r="H2" s="20" t="s">
        <v>75</v>
      </c>
      <c r="I2" s="20" t="s">
        <v>65</v>
      </c>
      <c r="J2" s="20" t="s">
        <v>66</v>
      </c>
    </row>
    <row r="3" spans="1:10" ht="101.5" x14ac:dyDescent="0.35">
      <c r="A3" s="21" t="s">
        <v>57</v>
      </c>
      <c r="B3" s="20" t="s">
        <v>64</v>
      </c>
      <c r="D3" s="20" t="s">
        <v>58</v>
      </c>
      <c r="E3" s="20" t="s">
        <v>59</v>
      </c>
      <c r="F3" s="20" t="s">
        <v>59</v>
      </c>
      <c r="G3" s="20" t="s">
        <v>60</v>
      </c>
      <c r="H3" s="20" t="s">
        <v>76</v>
      </c>
      <c r="I3" s="20" t="s">
        <v>61</v>
      </c>
      <c r="J3" s="20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07CB6-0ADB-4632-9A69-1A0EB21DBA1D}">
  <dimension ref="A1:H47"/>
  <sheetViews>
    <sheetView topLeftCell="B1" workbookViewId="0">
      <selection activeCell="F11" sqref="F11"/>
    </sheetView>
  </sheetViews>
  <sheetFormatPr defaultRowHeight="14.5" x14ac:dyDescent="0.35"/>
  <cols>
    <col min="1" max="1" width="28.6328125" hidden="1" customWidth="1"/>
    <col min="2" max="2" width="11.08984375" bestFit="1" customWidth="1"/>
    <col min="3" max="3" width="16.26953125" customWidth="1"/>
    <col min="4" max="4" width="12.26953125" customWidth="1"/>
    <col min="5" max="5" width="7.7265625" customWidth="1"/>
    <col min="6" max="6" width="8.7265625" customWidth="1"/>
    <col min="7" max="7" width="4.90625" bestFit="1" customWidth="1"/>
    <col min="8" max="8" width="30.54296875" bestFit="1" customWidth="1"/>
  </cols>
  <sheetData>
    <row r="1" spans="1:8" x14ac:dyDescent="0.35">
      <c r="A1" s="17" t="s">
        <v>62</v>
      </c>
      <c r="B1" s="17" t="s">
        <v>49</v>
      </c>
      <c r="C1" s="17" t="s">
        <v>95</v>
      </c>
      <c r="D1" s="17" t="s">
        <v>77</v>
      </c>
      <c r="E1" s="17" t="s">
        <v>97</v>
      </c>
      <c r="F1" s="17" t="s">
        <v>96</v>
      </c>
      <c r="G1" s="17" t="s">
        <v>74</v>
      </c>
      <c r="H1" s="17" t="s">
        <v>55</v>
      </c>
    </row>
    <row r="2" spans="1:8" x14ac:dyDescent="0.35">
      <c r="A2" t="s">
        <v>62</v>
      </c>
      <c r="B2" t="s">
        <v>73</v>
      </c>
      <c r="C2" t="s">
        <v>113</v>
      </c>
      <c r="D2" t="s">
        <v>27</v>
      </c>
      <c r="E2" t="s">
        <v>100</v>
      </c>
      <c r="F2" t="s">
        <v>142</v>
      </c>
      <c r="G2">
        <v>0</v>
      </c>
    </row>
    <row r="3" spans="1:8" x14ac:dyDescent="0.35">
      <c r="A3" t="s">
        <v>62</v>
      </c>
      <c r="B3" t="s">
        <v>73</v>
      </c>
      <c r="C3" t="s">
        <v>78</v>
      </c>
      <c r="D3" t="s">
        <v>28</v>
      </c>
      <c r="E3" t="s">
        <v>102</v>
      </c>
      <c r="F3" t="s">
        <v>143</v>
      </c>
      <c r="G3">
        <v>0</v>
      </c>
    </row>
    <row r="4" spans="1:8" x14ac:dyDescent="0.35">
      <c r="A4" t="s">
        <v>62</v>
      </c>
      <c r="B4" t="s">
        <v>73</v>
      </c>
      <c r="C4" t="s">
        <v>112</v>
      </c>
      <c r="D4" t="s">
        <v>29</v>
      </c>
      <c r="E4" t="s">
        <v>98</v>
      </c>
      <c r="F4" t="s">
        <v>144</v>
      </c>
      <c r="G4">
        <v>1</v>
      </c>
    </row>
    <row r="5" spans="1:8" x14ac:dyDescent="0.35">
      <c r="A5" t="s">
        <v>62</v>
      </c>
      <c r="B5" t="s">
        <v>73</v>
      </c>
      <c r="C5" t="s">
        <v>114</v>
      </c>
      <c r="D5" t="s">
        <v>30</v>
      </c>
      <c r="E5" s="23" t="s">
        <v>143</v>
      </c>
      <c r="F5" s="23" t="s">
        <v>145</v>
      </c>
      <c r="G5">
        <v>0</v>
      </c>
    </row>
    <row r="6" spans="1:8" x14ac:dyDescent="0.35">
      <c r="A6" t="s">
        <v>62</v>
      </c>
      <c r="B6" t="s">
        <v>73</v>
      </c>
      <c r="C6" t="s">
        <v>115</v>
      </c>
      <c r="D6" t="s">
        <v>31</v>
      </c>
      <c r="E6" t="s">
        <v>146</v>
      </c>
      <c r="F6" t="s">
        <v>142</v>
      </c>
      <c r="G6">
        <v>0</v>
      </c>
    </row>
    <row r="7" spans="1:8" x14ac:dyDescent="0.35">
      <c r="A7" t="s">
        <v>113</v>
      </c>
      <c r="B7" t="s">
        <v>150</v>
      </c>
      <c r="C7" t="s">
        <v>79</v>
      </c>
      <c r="D7" t="s">
        <v>0</v>
      </c>
      <c r="E7" t="s">
        <v>125</v>
      </c>
      <c r="F7" t="s">
        <v>147</v>
      </c>
      <c r="G7">
        <v>1</v>
      </c>
      <c r="H7" t="s">
        <v>141</v>
      </c>
    </row>
    <row r="8" spans="1:8" x14ac:dyDescent="0.35">
      <c r="A8" t="s">
        <v>113</v>
      </c>
      <c r="B8" t="s">
        <v>150</v>
      </c>
      <c r="C8" t="s">
        <v>80</v>
      </c>
      <c r="D8" t="s">
        <v>1</v>
      </c>
      <c r="E8" t="s">
        <v>148</v>
      </c>
      <c r="F8" t="s">
        <v>147</v>
      </c>
      <c r="G8">
        <v>1</v>
      </c>
      <c r="H8" t="s">
        <v>83</v>
      </c>
    </row>
    <row r="9" spans="1:8" x14ac:dyDescent="0.35">
      <c r="A9" t="s">
        <v>113</v>
      </c>
      <c r="B9" t="s">
        <v>151</v>
      </c>
      <c r="C9" t="s">
        <v>81</v>
      </c>
      <c r="D9" t="s">
        <v>3</v>
      </c>
      <c r="E9" t="s">
        <v>103</v>
      </c>
      <c r="F9" t="s">
        <v>149</v>
      </c>
      <c r="G9">
        <v>1</v>
      </c>
    </row>
    <row r="10" spans="1:8" x14ac:dyDescent="0.35">
      <c r="A10" t="s">
        <v>113</v>
      </c>
      <c r="B10" t="s">
        <v>151</v>
      </c>
      <c r="C10" t="s">
        <v>82</v>
      </c>
      <c r="D10" t="s">
        <v>4</v>
      </c>
      <c r="E10" t="s">
        <v>104</v>
      </c>
      <c r="F10" t="s">
        <v>149</v>
      </c>
      <c r="G10">
        <v>1</v>
      </c>
      <c r="H10" t="s">
        <v>111</v>
      </c>
    </row>
    <row r="11" spans="1:8" x14ac:dyDescent="0.35">
      <c r="A11" t="s">
        <v>113</v>
      </c>
      <c r="B11" t="s">
        <v>151</v>
      </c>
      <c r="C11" t="s">
        <v>85</v>
      </c>
      <c r="D11" t="s">
        <v>5</v>
      </c>
      <c r="E11" t="s">
        <v>105</v>
      </c>
      <c r="F11" t="s">
        <v>149</v>
      </c>
      <c r="G11">
        <v>1</v>
      </c>
    </row>
    <row r="12" spans="1:8" x14ac:dyDescent="0.35">
      <c r="A12" t="s">
        <v>113</v>
      </c>
      <c r="B12" t="s">
        <v>151</v>
      </c>
      <c r="C12" t="s">
        <v>86</v>
      </c>
      <c r="D12" t="s">
        <v>7</v>
      </c>
      <c r="E12" t="s">
        <v>88</v>
      </c>
      <c r="F12" t="s">
        <v>149</v>
      </c>
      <c r="G12">
        <v>1</v>
      </c>
    </row>
    <row r="13" spans="1:8" x14ac:dyDescent="0.35">
      <c r="A13" t="s">
        <v>113</v>
      </c>
      <c r="B13" t="s">
        <v>151</v>
      </c>
      <c r="C13" t="s">
        <v>87</v>
      </c>
      <c r="D13" t="s">
        <v>8</v>
      </c>
      <c r="E13" s="22" t="s">
        <v>106</v>
      </c>
      <c r="F13" t="s">
        <v>149</v>
      </c>
      <c r="G13">
        <v>1</v>
      </c>
    </row>
    <row r="14" spans="1:8" x14ac:dyDescent="0.35">
      <c r="A14" t="s">
        <v>78</v>
      </c>
      <c r="B14" t="s">
        <v>151</v>
      </c>
      <c r="C14" t="s">
        <v>81</v>
      </c>
      <c r="D14" t="s">
        <v>3</v>
      </c>
      <c r="E14" t="s">
        <v>99</v>
      </c>
      <c r="F14" t="s">
        <v>149</v>
      </c>
      <c r="G14">
        <v>1</v>
      </c>
    </row>
    <row r="15" spans="1:8" x14ac:dyDescent="0.35">
      <c r="A15" t="s">
        <v>78</v>
      </c>
      <c r="B15" t="s">
        <v>73</v>
      </c>
      <c r="C15" t="s">
        <v>90</v>
      </c>
      <c r="D15" t="s">
        <v>92</v>
      </c>
      <c r="E15" t="s">
        <v>107</v>
      </c>
      <c r="F15" t="s">
        <v>149</v>
      </c>
      <c r="G15">
        <v>1</v>
      </c>
    </row>
    <row r="16" spans="1:8" x14ac:dyDescent="0.35">
      <c r="A16" t="s">
        <v>78</v>
      </c>
      <c r="B16" t="s">
        <v>73</v>
      </c>
      <c r="C16" t="s">
        <v>89</v>
      </c>
      <c r="D16" t="s">
        <v>93</v>
      </c>
      <c r="E16" t="s">
        <v>108</v>
      </c>
      <c r="F16" t="s">
        <v>149</v>
      </c>
      <c r="G16">
        <v>1</v>
      </c>
    </row>
    <row r="17" spans="1:7" x14ac:dyDescent="0.35">
      <c r="A17" t="s">
        <v>78</v>
      </c>
      <c r="B17" t="s">
        <v>73</v>
      </c>
      <c r="C17" t="s">
        <v>91</v>
      </c>
      <c r="D17" t="s">
        <v>94</v>
      </c>
      <c r="E17" t="s">
        <v>109</v>
      </c>
      <c r="F17" t="s">
        <v>149</v>
      </c>
      <c r="G17">
        <v>1</v>
      </c>
    </row>
    <row r="18" spans="1:7" x14ac:dyDescent="0.35">
      <c r="A18" t="s">
        <v>78</v>
      </c>
      <c r="B18" t="s">
        <v>73</v>
      </c>
      <c r="C18" t="s">
        <v>91</v>
      </c>
      <c r="D18" t="s">
        <v>94</v>
      </c>
      <c r="E18" t="s">
        <v>110</v>
      </c>
      <c r="F18" t="s">
        <v>149</v>
      </c>
      <c r="G18">
        <v>1</v>
      </c>
    </row>
    <row r="19" spans="1:7" x14ac:dyDescent="0.35">
      <c r="A19" t="s">
        <v>112</v>
      </c>
      <c r="B19" t="s">
        <v>73</v>
      </c>
      <c r="C19" t="s">
        <v>82</v>
      </c>
      <c r="D19" t="s">
        <v>4</v>
      </c>
      <c r="E19" t="s">
        <v>104</v>
      </c>
      <c r="F19" t="s">
        <v>149</v>
      </c>
      <c r="G19">
        <v>1</v>
      </c>
    </row>
    <row r="20" spans="1:7" x14ac:dyDescent="0.35">
      <c r="A20" t="s">
        <v>114</v>
      </c>
      <c r="B20" t="s">
        <v>73</v>
      </c>
      <c r="C20" t="s">
        <v>81</v>
      </c>
      <c r="D20" t="s">
        <v>3</v>
      </c>
      <c r="E20" t="s">
        <v>100</v>
      </c>
      <c r="F20" t="s">
        <v>149</v>
      </c>
      <c r="G20">
        <v>1</v>
      </c>
    </row>
    <row r="21" spans="1:7" x14ac:dyDescent="0.35">
      <c r="A21" t="s">
        <v>114</v>
      </c>
      <c r="B21" t="s">
        <v>73</v>
      </c>
      <c r="C21" t="s">
        <v>81</v>
      </c>
      <c r="D21" t="s">
        <v>3</v>
      </c>
      <c r="E21" t="s">
        <v>122</v>
      </c>
      <c r="F21" t="s">
        <v>149</v>
      </c>
      <c r="G21">
        <v>1</v>
      </c>
    </row>
    <row r="22" spans="1:7" x14ac:dyDescent="0.35">
      <c r="A22" t="s">
        <v>114</v>
      </c>
      <c r="B22" t="s">
        <v>73</v>
      </c>
      <c r="C22" t="s">
        <v>116</v>
      </c>
      <c r="D22" t="s">
        <v>20</v>
      </c>
      <c r="E22" t="s">
        <v>123</v>
      </c>
      <c r="F22" t="s">
        <v>149</v>
      </c>
      <c r="G22">
        <v>1</v>
      </c>
    </row>
    <row r="23" spans="1:7" x14ac:dyDescent="0.35">
      <c r="A23" t="s">
        <v>114</v>
      </c>
      <c r="B23" t="s">
        <v>73</v>
      </c>
      <c r="C23" s="6" t="s">
        <v>87</v>
      </c>
      <c r="D23" s="16" t="s">
        <v>8</v>
      </c>
      <c r="E23" s="16" t="s">
        <v>124</v>
      </c>
      <c r="F23" t="s">
        <v>149</v>
      </c>
      <c r="G23">
        <v>1</v>
      </c>
    </row>
    <row r="24" spans="1:7" x14ac:dyDescent="0.35">
      <c r="A24" t="s">
        <v>114</v>
      </c>
      <c r="B24" t="s">
        <v>73</v>
      </c>
      <c r="C24" s="12" t="s">
        <v>117</v>
      </c>
      <c r="D24" s="16" t="s">
        <v>10</v>
      </c>
      <c r="E24" s="16" t="s">
        <v>125</v>
      </c>
      <c r="F24" t="s">
        <v>147</v>
      </c>
      <c r="G24">
        <v>1</v>
      </c>
    </row>
    <row r="25" spans="1:7" x14ac:dyDescent="0.35">
      <c r="A25" t="s">
        <v>114</v>
      </c>
      <c r="B25" t="s">
        <v>73</v>
      </c>
      <c r="C25" s="16" t="s">
        <v>118</v>
      </c>
      <c r="D25" s="16" t="s">
        <v>19</v>
      </c>
      <c r="E25" s="16" t="s">
        <v>126</v>
      </c>
      <c r="F25" t="s">
        <v>147</v>
      </c>
      <c r="G25">
        <v>1</v>
      </c>
    </row>
    <row r="26" spans="1:7" x14ac:dyDescent="0.35">
      <c r="A26" t="s">
        <v>114</v>
      </c>
      <c r="B26" t="s">
        <v>73</v>
      </c>
      <c r="C26" s="16" t="s">
        <v>116</v>
      </c>
      <c r="D26" s="16" t="s">
        <v>20</v>
      </c>
      <c r="E26" s="16" t="s">
        <v>127</v>
      </c>
      <c r="F26" t="s">
        <v>147</v>
      </c>
      <c r="G26">
        <v>1</v>
      </c>
    </row>
    <row r="27" spans="1:7" x14ac:dyDescent="0.35">
      <c r="A27" t="s">
        <v>114</v>
      </c>
      <c r="B27" t="s">
        <v>73</v>
      </c>
      <c r="C27" s="16" t="s">
        <v>121</v>
      </c>
      <c r="D27" s="16" t="s">
        <v>16</v>
      </c>
      <c r="E27" s="16" t="s">
        <v>127</v>
      </c>
      <c r="F27" t="s">
        <v>147</v>
      </c>
      <c r="G27">
        <v>1</v>
      </c>
    </row>
    <row r="28" spans="1:7" x14ac:dyDescent="0.35">
      <c r="A28" t="s">
        <v>114</v>
      </c>
      <c r="B28" t="s">
        <v>73</v>
      </c>
      <c r="C28" s="16" t="s">
        <v>119</v>
      </c>
      <c r="D28" s="16" t="s">
        <v>9</v>
      </c>
      <c r="E28" s="16" t="s">
        <v>128</v>
      </c>
      <c r="F28" t="s">
        <v>147</v>
      </c>
      <c r="G28">
        <v>1</v>
      </c>
    </row>
    <row r="29" spans="1:7" x14ac:dyDescent="0.35">
      <c r="A29" t="s">
        <v>114</v>
      </c>
      <c r="B29" t="s">
        <v>73</v>
      </c>
      <c r="C29" s="16" t="s">
        <v>120</v>
      </c>
      <c r="D29" s="16" t="s">
        <v>18</v>
      </c>
      <c r="E29" s="16" t="s">
        <v>129</v>
      </c>
      <c r="F29" t="s">
        <v>147</v>
      </c>
      <c r="G29">
        <v>1</v>
      </c>
    </row>
    <row r="30" spans="1:7" x14ac:dyDescent="0.35">
      <c r="A30" t="s">
        <v>114</v>
      </c>
      <c r="B30" t="s">
        <v>73</v>
      </c>
      <c r="C30" s="16" t="s">
        <v>120</v>
      </c>
      <c r="D30" s="16" t="s">
        <v>18</v>
      </c>
      <c r="E30" s="16" t="s">
        <v>130</v>
      </c>
      <c r="F30" t="s">
        <v>147</v>
      </c>
      <c r="G30">
        <v>1</v>
      </c>
    </row>
    <row r="31" spans="1:7" x14ac:dyDescent="0.35">
      <c r="A31" t="s">
        <v>115</v>
      </c>
      <c r="B31" t="s">
        <v>73</v>
      </c>
      <c r="C31" s="16" t="s">
        <v>131</v>
      </c>
      <c r="D31" s="12" t="s">
        <v>17</v>
      </c>
      <c r="E31" s="16" t="s">
        <v>132</v>
      </c>
      <c r="F31" t="s">
        <v>147</v>
      </c>
      <c r="G31">
        <v>1</v>
      </c>
    </row>
    <row r="32" spans="1:7" x14ac:dyDescent="0.35">
      <c r="A32" t="s">
        <v>134</v>
      </c>
      <c r="B32" t="s">
        <v>73</v>
      </c>
      <c r="C32" s="16" t="s">
        <v>119</v>
      </c>
      <c r="D32" s="16" t="s">
        <v>9</v>
      </c>
      <c r="E32" s="16" t="s">
        <v>101</v>
      </c>
      <c r="F32" t="s">
        <v>147</v>
      </c>
      <c r="G32">
        <v>1</v>
      </c>
    </row>
    <row r="33" spans="1:8" x14ac:dyDescent="0.35">
      <c r="A33" t="s">
        <v>134</v>
      </c>
      <c r="B33" t="s">
        <v>73</v>
      </c>
      <c r="C33" s="12" t="s">
        <v>117</v>
      </c>
      <c r="D33" s="16" t="s">
        <v>10</v>
      </c>
      <c r="E33" s="16" t="s">
        <v>136</v>
      </c>
      <c r="F33" t="s">
        <v>147</v>
      </c>
      <c r="G33">
        <v>1</v>
      </c>
    </row>
    <row r="34" spans="1:8" x14ac:dyDescent="0.35">
      <c r="A34" t="s">
        <v>134</v>
      </c>
      <c r="B34" t="s">
        <v>73</v>
      </c>
      <c r="C34" s="16" t="s">
        <v>135</v>
      </c>
      <c r="D34" s="16" t="s">
        <v>11</v>
      </c>
      <c r="E34" s="16" t="s">
        <v>137</v>
      </c>
      <c r="F34" t="s">
        <v>147</v>
      </c>
      <c r="G34">
        <v>1</v>
      </c>
    </row>
    <row r="35" spans="1:8" x14ac:dyDescent="0.35">
      <c r="A35" t="s">
        <v>134</v>
      </c>
      <c r="B35" t="s">
        <v>73</v>
      </c>
      <c r="C35" s="16" t="s">
        <v>135</v>
      </c>
      <c r="D35" s="16" t="s">
        <v>12</v>
      </c>
      <c r="E35" s="16" t="s">
        <v>138</v>
      </c>
      <c r="F35" t="s">
        <v>147</v>
      </c>
      <c r="G35">
        <v>1</v>
      </c>
    </row>
    <row r="36" spans="1:8" x14ac:dyDescent="0.35">
      <c r="A36" t="s">
        <v>133</v>
      </c>
      <c r="B36" t="s">
        <v>73</v>
      </c>
      <c r="C36" t="s">
        <v>82</v>
      </c>
      <c r="D36" t="s">
        <v>4</v>
      </c>
      <c r="E36" t="s">
        <v>104</v>
      </c>
      <c r="F36" t="s">
        <v>149</v>
      </c>
      <c r="G36">
        <v>1</v>
      </c>
      <c r="H36" s="15"/>
    </row>
    <row r="37" spans="1:8" x14ac:dyDescent="0.35">
      <c r="A37" t="s">
        <v>133</v>
      </c>
      <c r="B37" t="s">
        <v>73</v>
      </c>
      <c r="C37" t="s">
        <v>82</v>
      </c>
      <c r="D37" t="s">
        <v>4</v>
      </c>
      <c r="E37" t="s">
        <v>104</v>
      </c>
      <c r="F37" t="s">
        <v>149</v>
      </c>
      <c r="G37">
        <v>1</v>
      </c>
      <c r="H37" s="16"/>
    </row>
    <row r="38" spans="1:8" x14ac:dyDescent="0.35">
      <c r="A38" t="s">
        <v>133</v>
      </c>
      <c r="B38" t="s">
        <v>73</v>
      </c>
      <c r="C38" t="s">
        <v>82</v>
      </c>
      <c r="D38" t="s">
        <v>4</v>
      </c>
      <c r="E38" t="s">
        <v>104</v>
      </c>
      <c r="F38" t="s">
        <v>149</v>
      </c>
      <c r="G38">
        <v>1</v>
      </c>
    </row>
    <row r="39" spans="1:8" x14ac:dyDescent="0.35">
      <c r="A39" t="s">
        <v>133</v>
      </c>
      <c r="B39" t="s">
        <v>73</v>
      </c>
      <c r="C39" t="s">
        <v>85</v>
      </c>
      <c r="D39" t="s">
        <v>5</v>
      </c>
      <c r="E39" t="s">
        <v>105</v>
      </c>
      <c r="F39" t="s">
        <v>149</v>
      </c>
      <c r="G39">
        <v>1</v>
      </c>
    </row>
    <row r="40" spans="1:8" x14ac:dyDescent="0.35">
      <c r="A40" t="s">
        <v>133</v>
      </c>
      <c r="B40" t="s">
        <v>73</v>
      </c>
      <c r="C40" t="s">
        <v>85</v>
      </c>
      <c r="D40" t="s">
        <v>5</v>
      </c>
      <c r="E40" t="s">
        <v>105</v>
      </c>
      <c r="F40" t="s">
        <v>149</v>
      </c>
      <c r="G40">
        <v>1</v>
      </c>
    </row>
    <row r="41" spans="1:8" x14ac:dyDescent="0.35">
      <c r="A41" t="s">
        <v>133</v>
      </c>
      <c r="B41" t="s">
        <v>73</v>
      </c>
      <c r="C41" t="s">
        <v>85</v>
      </c>
      <c r="D41" t="s">
        <v>5</v>
      </c>
      <c r="E41" t="s">
        <v>105</v>
      </c>
      <c r="F41" t="s">
        <v>149</v>
      </c>
      <c r="G41">
        <v>1</v>
      </c>
    </row>
    <row r="42" spans="1:8" x14ac:dyDescent="0.35">
      <c r="A42" t="s">
        <v>133</v>
      </c>
      <c r="B42" t="s">
        <v>73</v>
      </c>
      <c r="C42" t="s">
        <v>85</v>
      </c>
      <c r="D42" t="s">
        <v>5</v>
      </c>
      <c r="E42" t="s">
        <v>105</v>
      </c>
      <c r="F42" t="s">
        <v>149</v>
      </c>
      <c r="G42">
        <v>1</v>
      </c>
    </row>
    <row r="43" spans="1:8" x14ac:dyDescent="0.35">
      <c r="A43" t="s">
        <v>133</v>
      </c>
      <c r="B43" t="s">
        <v>73</v>
      </c>
      <c r="C43" t="s">
        <v>139</v>
      </c>
      <c r="D43" t="s">
        <v>46</v>
      </c>
      <c r="E43" t="s">
        <v>105</v>
      </c>
      <c r="F43" t="s">
        <v>149</v>
      </c>
      <c r="G43">
        <v>1</v>
      </c>
    </row>
    <row r="44" spans="1:8" x14ac:dyDescent="0.35">
      <c r="A44" t="s">
        <v>133</v>
      </c>
      <c r="B44" t="s">
        <v>73</v>
      </c>
      <c r="C44" t="s">
        <v>135</v>
      </c>
      <c r="D44" t="s">
        <v>47</v>
      </c>
      <c r="E44" t="s">
        <v>105</v>
      </c>
      <c r="F44" t="s">
        <v>149</v>
      </c>
      <c r="G44">
        <v>1</v>
      </c>
    </row>
    <row r="45" spans="1:8" x14ac:dyDescent="0.35">
      <c r="A45" t="s">
        <v>133</v>
      </c>
      <c r="B45" t="s">
        <v>73</v>
      </c>
      <c r="C45" t="s">
        <v>139</v>
      </c>
      <c r="D45" t="s">
        <v>48</v>
      </c>
      <c r="E45" t="s">
        <v>105</v>
      </c>
      <c r="F45" t="s">
        <v>149</v>
      </c>
      <c r="G45">
        <v>1</v>
      </c>
    </row>
    <row r="46" spans="1:8" x14ac:dyDescent="0.35">
      <c r="A46" t="s">
        <v>133</v>
      </c>
      <c r="B46" t="s">
        <v>73</v>
      </c>
      <c r="C46" t="s">
        <v>135</v>
      </c>
      <c r="D46" t="s">
        <v>140</v>
      </c>
      <c r="E46" t="s">
        <v>105</v>
      </c>
      <c r="F46" t="s">
        <v>149</v>
      </c>
      <c r="G46">
        <v>1</v>
      </c>
    </row>
    <row r="47" spans="1:8" x14ac:dyDescent="0.35">
      <c r="A47" t="s">
        <v>133</v>
      </c>
      <c r="B47" t="s">
        <v>73</v>
      </c>
      <c r="C47" t="s">
        <v>135</v>
      </c>
      <c r="D47" t="s">
        <v>140</v>
      </c>
      <c r="E47" t="s">
        <v>105</v>
      </c>
      <c r="F47" t="s">
        <v>149</v>
      </c>
      <c r="G4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F6652-931B-4466-B8BD-681AC5856286}">
  <dimension ref="A1"/>
  <sheetViews>
    <sheetView showGridLines="0" showRowColHeaders="0" tabSelected="1" workbookViewId="0">
      <selection activeCell="P10" sqref="P1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5F86-3EEC-4A66-B97E-AC37031D3BF5}">
  <dimension ref="A1:R31"/>
  <sheetViews>
    <sheetView workbookViewId="0">
      <pane xSplit="1" topLeftCell="G1" activePane="topRight" state="frozen"/>
      <selection pane="topRight" activeCell="K18" sqref="K18"/>
    </sheetView>
  </sheetViews>
  <sheetFormatPr defaultRowHeight="14.5" x14ac:dyDescent="0.35"/>
  <cols>
    <col min="1" max="1" width="34.90625" bestFit="1" customWidth="1"/>
    <col min="2" max="3" width="10.08984375" bestFit="1" customWidth="1"/>
    <col min="4" max="4" width="7.36328125" bestFit="1" customWidth="1"/>
    <col min="6" max="6" width="34.90625" bestFit="1" customWidth="1"/>
    <col min="7" max="7" width="12" bestFit="1" customWidth="1"/>
    <col min="8" max="8" width="11.08984375" style="6" bestFit="1" customWidth="1"/>
    <col min="9" max="9" width="13.1796875" customWidth="1"/>
    <col min="10" max="10" width="10.81640625" customWidth="1"/>
    <col min="11" max="11" width="14" bestFit="1" customWidth="1"/>
    <col min="12" max="12" width="10.81640625" customWidth="1"/>
    <col min="13" max="13" width="14" bestFit="1" customWidth="1"/>
    <col min="14" max="15" width="12.81640625" customWidth="1"/>
    <col min="16" max="16" width="15.6328125" bestFit="1" customWidth="1"/>
    <col min="17" max="17" width="14.36328125" customWidth="1"/>
    <col min="18" max="18" width="9" customWidth="1"/>
    <col min="19" max="19" width="13.26953125" customWidth="1"/>
    <col min="22" max="22" width="71.7265625" bestFit="1" customWidth="1"/>
    <col min="23" max="23" width="73.453125" bestFit="1" customWidth="1"/>
  </cols>
  <sheetData>
    <row r="1" spans="1:18" x14ac:dyDescent="0.35">
      <c r="A1" t="s">
        <v>305</v>
      </c>
      <c r="B1" t="s">
        <v>296</v>
      </c>
      <c r="C1" t="s">
        <v>159</v>
      </c>
      <c r="D1" t="s">
        <v>152</v>
      </c>
      <c r="E1" t="s">
        <v>186</v>
      </c>
      <c r="F1" s="6" t="s">
        <v>50</v>
      </c>
      <c r="G1" t="s">
        <v>150</v>
      </c>
      <c r="H1" t="s">
        <v>151</v>
      </c>
      <c r="I1" s="25" t="s">
        <v>311</v>
      </c>
      <c r="J1" s="25" t="s">
        <v>312</v>
      </c>
      <c r="K1" t="s">
        <v>153</v>
      </c>
      <c r="L1" t="s">
        <v>154</v>
      </c>
      <c r="M1" s="25" t="s">
        <v>313</v>
      </c>
      <c r="N1" s="25" t="s">
        <v>314</v>
      </c>
      <c r="O1" t="s">
        <v>155</v>
      </c>
      <c r="P1" t="s">
        <v>309</v>
      </c>
      <c r="Q1" t="s">
        <v>310</v>
      </c>
      <c r="R1" t="s">
        <v>306</v>
      </c>
    </row>
    <row r="2" spans="1:18" x14ac:dyDescent="0.35">
      <c r="A2" s="24" t="str">
        <f>LEFT(VLOOKUP(D2, registries!A:B, 2, 0), FIND("*", VLOOKUP(D2, registries!A:B, 2, 0)) - 1)</f>
        <v>Hawaii Tumor Registry</v>
      </c>
      <c r="B2" t="s">
        <v>160</v>
      </c>
      <c r="C2" t="s">
        <v>160</v>
      </c>
      <c r="D2" t="s">
        <v>156</v>
      </c>
      <c r="E2" t="s">
        <v>291</v>
      </c>
      <c r="F2" s="6" t="s">
        <v>167</v>
      </c>
      <c r="G2" t="s">
        <v>157</v>
      </c>
      <c r="H2" t="s">
        <v>82</v>
      </c>
      <c r="K2" t="s">
        <v>308</v>
      </c>
      <c r="L2" t="s">
        <v>116</v>
      </c>
      <c r="O2" t="s">
        <v>158</v>
      </c>
      <c r="R2" t="s">
        <v>307</v>
      </c>
    </row>
    <row r="3" spans="1:18" x14ac:dyDescent="0.35">
      <c r="A3" s="24" t="str">
        <f>LEFT(VLOOKUP(D3, registries!A:B, 2, 0), FIND("*", VLOOKUP(D3, registries!A:B, 2, 0)) - 1)</f>
        <v>Hawaii Tumor Registry</v>
      </c>
      <c r="B3" t="s">
        <v>160</v>
      </c>
      <c r="C3" t="s">
        <v>160</v>
      </c>
      <c r="D3" t="s">
        <v>156</v>
      </c>
      <c r="E3" t="s">
        <v>291</v>
      </c>
      <c r="F3" s="6" t="s">
        <v>167</v>
      </c>
      <c r="G3" t="s">
        <v>157</v>
      </c>
      <c r="H3" t="s">
        <v>81</v>
      </c>
      <c r="K3" t="s">
        <v>308</v>
      </c>
      <c r="L3" t="s">
        <v>116</v>
      </c>
      <c r="O3" t="s">
        <v>158</v>
      </c>
    </row>
    <row r="4" spans="1:18" x14ac:dyDescent="0.35">
      <c r="A4" s="24" t="str">
        <f>LEFT(VLOOKUP(D4, registries!A:B, 2, 0), FIND("*", VLOOKUP(D4, registries!A:B, 2, 0)) - 1)</f>
        <v xml:space="preserve">Connecticut Tumor Registry </v>
      </c>
      <c r="B4" t="s">
        <v>160</v>
      </c>
      <c r="C4" t="s">
        <v>160</v>
      </c>
      <c r="D4" t="s">
        <v>161</v>
      </c>
      <c r="E4" t="s">
        <v>293</v>
      </c>
      <c r="F4" s="6" t="s">
        <v>168</v>
      </c>
      <c r="H4"/>
    </row>
    <row r="5" spans="1:18" x14ac:dyDescent="0.35">
      <c r="A5" s="24" t="str">
        <f>LEFT(VLOOKUP(D5, registries!A:B, 2, 0), FIND("*", VLOOKUP(D5, registries!A:B, 2, 0)) - 1)</f>
        <v xml:space="preserve">Michigan Cancer Surveillance Program </v>
      </c>
      <c r="B5" t="s">
        <v>160</v>
      </c>
      <c r="C5" t="s">
        <v>160</v>
      </c>
      <c r="D5" t="s">
        <v>162</v>
      </c>
      <c r="E5" t="s">
        <v>294</v>
      </c>
      <c r="F5" s="6" t="s">
        <v>169</v>
      </c>
      <c r="H5"/>
    </row>
    <row r="6" spans="1:18" x14ac:dyDescent="0.35">
      <c r="A6" s="24" t="str">
        <f>LEFT(VLOOKUP(D6, registries!A:B, 2, 0), FIND("*", VLOOKUP(D6, registries!A:B, 2, 0)) - 1)</f>
        <v xml:space="preserve">Iowa Cancer Registry </v>
      </c>
      <c r="B6" t="s">
        <v>160</v>
      </c>
      <c r="C6" t="s">
        <v>160</v>
      </c>
      <c r="D6" t="s">
        <v>163</v>
      </c>
      <c r="E6" t="s">
        <v>295</v>
      </c>
      <c r="F6" s="6" t="s">
        <v>170</v>
      </c>
      <c r="H6"/>
    </row>
    <row r="7" spans="1:18" x14ac:dyDescent="0.35">
      <c r="A7" s="24" t="str">
        <f>LEFT(VLOOKUP(D7, registries!A:B, 2, 0), FIND("*", VLOOKUP(D7, registries!A:B, 2, 0)) - 1)</f>
        <v xml:space="preserve">New Mexico Tumor Registry </v>
      </c>
      <c r="B7" t="s">
        <v>160</v>
      </c>
      <c r="C7" t="s">
        <v>160</v>
      </c>
      <c r="D7" t="s">
        <v>164</v>
      </c>
      <c r="E7" t="s">
        <v>292</v>
      </c>
      <c r="F7" s="6" t="s">
        <v>171</v>
      </c>
      <c r="G7" t="s">
        <v>157</v>
      </c>
      <c r="H7" t="s">
        <v>81</v>
      </c>
      <c r="I7">
        <v>1533</v>
      </c>
      <c r="J7">
        <v>0.61</v>
      </c>
      <c r="K7" t="s">
        <v>315</v>
      </c>
      <c r="L7" t="s">
        <v>5</v>
      </c>
      <c r="O7" t="s">
        <v>158</v>
      </c>
    </row>
    <row r="8" spans="1:18" x14ac:dyDescent="0.35">
      <c r="A8" s="24" t="str">
        <f>LEFT(VLOOKUP(D8, registries!A:B, 2, 0), FIND("*", VLOOKUP(D8, registries!A:B, 2, 0)) - 1)</f>
        <v xml:space="preserve">New Mexico Tumor Registry </v>
      </c>
      <c r="B8" t="s">
        <v>160</v>
      </c>
      <c r="C8" t="s">
        <v>160</v>
      </c>
      <c r="D8" t="s">
        <v>164</v>
      </c>
      <c r="E8" t="s">
        <v>292</v>
      </c>
      <c r="F8" s="6" t="s">
        <v>171</v>
      </c>
      <c r="G8" t="s">
        <v>157</v>
      </c>
      <c r="H8" t="s">
        <v>81</v>
      </c>
      <c r="I8">
        <v>1533</v>
      </c>
      <c r="J8">
        <v>0.61</v>
      </c>
      <c r="K8" t="s">
        <v>315</v>
      </c>
      <c r="L8" t="s">
        <v>5</v>
      </c>
      <c r="O8" t="s">
        <v>158</v>
      </c>
    </row>
    <row r="9" spans="1:18" x14ac:dyDescent="0.35">
      <c r="A9" s="24" t="str">
        <f>LEFT(VLOOKUP(D9, registries!A:B, 2, 0), FIND("*", VLOOKUP(D9, registries!A:B, 2, 0)) - 1)</f>
        <v xml:space="preserve">New Mexico Tumor Registry </v>
      </c>
      <c r="B9" t="s">
        <v>160</v>
      </c>
      <c r="C9" t="s">
        <v>160</v>
      </c>
      <c r="D9" t="s">
        <v>164</v>
      </c>
      <c r="E9" t="s">
        <v>292</v>
      </c>
      <c r="F9" s="6" t="s">
        <v>171</v>
      </c>
      <c r="G9" t="s">
        <v>157</v>
      </c>
      <c r="H9" t="s">
        <v>81</v>
      </c>
      <c r="I9">
        <v>1533</v>
      </c>
      <c r="J9">
        <v>0.61</v>
      </c>
      <c r="K9" t="s">
        <v>315</v>
      </c>
      <c r="L9" t="s">
        <v>5</v>
      </c>
      <c r="O9" t="s">
        <v>158</v>
      </c>
    </row>
    <row r="10" spans="1:18" x14ac:dyDescent="0.35">
      <c r="A10" s="24" t="str">
        <f>LEFT(VLOOKUP(D10, registries!A:B, 2, 0), FIND("*", VLOOKUP(D10, registries!A:B, 2, 0)) - 1)</f>
        <v xml:space="preserve">New Mexico Tumor Registry </v>
      </c>
      <c r="B10" t="s">
        <v>160</v>
      </c>
      <c r="C10" t="s">
        <v>160</v>
      </c>
      <c r="D10" t="s">
        <v>164</v>
      </c>
      <c r="E10" t="s">
        <v>292</v>
      </c>
      <c r="F10" s="6" t="s">
        <v>171</v>
      </c>
      <c r="G10" t="s">
        <v>157</v>
      </c>
      <c r="H10" t="s">
        <v>81</v>
      </c>
      <c r="I10">
        <v>1533</v>
      </c>
      <c r="J10">
        <v>0.61</v>
      </c>
      <c r="K10" t="s">
        <v>315</v>
      </c>
      <c r="L10" t="s">
        <v>5</v>
      </c>
      <c r="O10" t="s">
        <v>158</v>
      </c>
    </row>
    <row r="11" spans="1:18" x14ac:dyDescent="0.35">
      <c r="A11" s="24" t="str">
        <f>LEFT(VLOOKUP(D11, registries!A:B, 2, 0), FIND("*", VLOOKUP(D11, registries!A:B, 2, 0)) - 1)</f>
        <v xml:space="preserve">New Mexico Tumor Registry </v>
      </c>
      <c r="B11" t="s">
        <v>160</v>
      </c>
      <c r="C11" t="s">
        <v>160</v>
      </c>
      <c r="D11" t="s">
        <v>164</v>
      </c>
      <c r="E11" t="s">
        <v>292</v>
      </c>
      <c r="F11" s="6" t="s">
        <v>171</v>
      </c>
      <c r="G11" t="s">
        <v>157</v>
      </c>
      <c r="H11" t="s">
        <v>82</v>
      </c>
      <c r="I11">
        <v>7</v>
      </c>
      <c r="J11">
        <v>0.54</v>
      </c>
      <c r="K11" t="s">
        <v>315</v>
      </c>
      <c r="L11" t="s">
        <v>5</v>
      </c>
      <c r="O11" t="s">
        <v>158</v>
      </c>
    </row>
    <row r="12" spans="1:18" x14ac:dyDescent="0.35">
      <c r="A12" s="24" t="str">
        <f>LEFT(VLOOKUP(D12, registries!A:B, 2, 0), FIND("*", VLOOKUP(D12, registries!A:B, 2, 0)) - 1)</f>
        <v xml:space="preserve">New Mexico Tumor Registry </v>
      </c>
      <c r="B12" t="s">
        <v>160</v>
      </c>
      <c r="C12" t="s">
        <v>160</v>
      </c>
      <c r="D12" t="s">
        <v>164</v>
      </c>
      <c r="E12" t="s">
        <v>292</v>
      </c>
      <c r="F12" s="6" t="s">
        <v>171</v>
      </c>
      <c r="G12" t="s">
        <v>157</v>
      </c>
      <c r="H12" t="s">
        <v>82</v>
      </c>
      <c r="I12">
        <v>7</v>
      </c>
      <c r="J12">
        <v>0.54</v>
      </c>
      <c r="K12" t="s">
        <v>315</v>
      </c>
      <c r="L12" t="s">
        <v>5</v>
      </c>
      <c r="O12" t="s">
        <v>158</v>
      </c>
    </row>
    <row r="13" spans="1:18" x14ac:dyDescent="0.35">
      <c r="A13" s="24" t="str">
        <f>LEFT(VLOOKUP(D13, registries!A:B, 2, 0), FIND("*", VLOOKUP(D13, registries!A:B, 2, 0)) - 1)</f>
        <v xml:space="preserve">New Mexico Tumor Registry </v>
      </c>
      <c r="B13" t="s">
        <v>160</v>
      </c>
      <c r="C13" t="s">
        <v>160</v>
      </c>
      <c r="D13" t="s">
        <v>164</v>
      </c>
      <c r="E13" t="s">
        <v>292</v>
      </c>
      <c r="F13" s="6" t="s">
        <v>171</v>
      </c>
      <c r="G13" t="s">
        <v>157</v>
      </c>
      <c r="H13" t="s">
        <v>82</v>
      </c>
      <c r="I13">
        <v>7</v>
      </c>
      <c r="J13">
        <v>0.54</v>
      </c>
      <c r="K13" t="s">
        <v>315</v>
      </c>
      <c r="L13" t="s">
        <v>5</v>
      </c>
      <c r="O13" t="s">
        <v>158</v>
      </c>
    </row>
    <row r="14" spans="1:18" x14ac:dyDescent="0.35">
      <c r="A14" s="24" t="str">
        <f>LEFT(VLOOKUP(D14, registries!A:B, 2, 0), FIND("*", VLOOKUP(D14, registries!A:B, 2, 0)) - 1)</f>
        <v xml:space="preserve">New Mexico Tumor Registry </v>
      </c>
      <c r="B14" t="s">
        <v>160</v>
      </c>
      <c r="C14" t="s">
        <v>160</v>
      </c>
      <c r="D14" t="s">
        <v>164</v>
      </c>
      <c r="E14" t="s">
        <v>292</v>
      </c>
      <c r="F14" s="6" t="s">
        <v>171</v>
      </c>
      <c r="G14" t="s">
        <v>80</v>
      </c>
      <c r="H14" t="s">
        <v>81</v>
      </c>
      <c r="I14">
        <v>1533</v>
      </c>
      <c r="J14">
        <v>0.61</v>
      </c>
      <c r="K14" t="s">
        <v>315</v>
      </c>
      <c r="L14" t="s">
        <v>5</v>
      </c>
      <c r="O14" t="s">
        <v>158</v>
      </c>
    </row>
    <row r="15" spans="1:18" x14ac:dyDescent="0.35">
      <c r="A15" s="24" t="str">
        <f>LEFT(VLOOKUP(D15, registries!A:B, 2, 0), FIND("*", VLOOKUP(D15, registries!A:B, 2, 0)) - 1)</f>
        <v xml:space="preserve">New Mexico Tumor Registry </v>
      </c>
      <c r="B15" t="s">
        <v>160</v>
      </c>
      <c r="C15" t="s">
        <v>160</v>
      </c>
      <c r="D15" t="s">
        <v>164</v>
      </c>
      <c r="E15" t="s">
        <v>292</v>
      </c>
      <c r="F15" s="6" t="s">
        <v>171</v>
      </c>
      <c r="G15" t="s">
        <v>80</v>
      </c>
      <c r="H15" t="s">
        <v>81</v>
      </c>
      <c r="I15">
        <v>1533</v>
      </c>
      <c r="J15">
        <v>0.61</v>
      </c>
      <c r="K15" t="s">
        <v>315</v>
      </c>
      <c r="L15" t="s">
        <v>5</v>
      </c>
      <c r="O15" t="s">
        <v>158</v>
      </c>
    </row>
    <row r="16" spans="1:18" x14ac:dyDescent="0.35">
      <c r="A16" s="24" t="str">
        <f>LEFT(VLOOKUP(D16, registries!A:B, 2, 0), FIND("*", VLOOKUP(D16, registries!A:B, 2, 0)) - 1)</f>
        <v xml:space="preserve">New York State Cancer Registry </v>
      </c>
      <c r="B16" t="s">
        <v>160</v>
      </c>
      <c r="C16" t="s">
        <v>160</v>
      </c>
      <c r="D16" t="s">
        <v>165</v>
      </c>
      <c r="E16" t="s">
        <v>298</v>
      </c>
      <c r="F16" s="6" t="s">
        <v>172</v>
      </c>
      <c r="H16"/>
    </row>
    <row r="17" spans="1:8" x14ac:dyDescent="0.35">
      <c r="A17" s="24" t="str">
        <f>LEFT(VLOOKUP(D17, registries!A:B, 2, 0), FIND("*", VLOOKUP(D17, registries!A:B, 2, 0)) - 1)</f>
        <v xml:space="preserve">Utah Cancer Registry </v>
      </c>
      <c r="B17" t="s">
        <v>160</v>
      </c>
      <c r="C17" t="s">
        <v>160</v>
      </c>
      <c r="D17" t="s">
        <v>166</v>
      </c>
      <c r="E17" t="s">
        <v>299</v>
      </c>
      <c r="F17" s="6" t="s">
        <v>173</v>
      </c>
      <c r="H17"/>
    </row>
    <row r="18" spans="1:8" x14ac:dyDescent="0.35">
      <c r="A18" s="24" t="str">
        <f>LEFT(VLOOKUP(D18, registries!A:B, 2, 0), FIND("*", VLOOKUP(D18, registries!A:B, 2, 0)) - 1)</f>
        <v xml:space="preserve">Georgia Comprehensive Cancer Registry </v>
      </c>
      <c r="B18" t="s">
        <v>297</v>
      </c>
      <c r="C18" t="s">
        <v>160</v>
      </c>
      <c r="D18" t="s">
        <v>174</v>
      </c>
      <c r="E18" t="s">
        <v>300</v>
      </c>
      <c r="F18" s="6" t="s">
        <v>185</v>
      </c>
      <c r="H18"/>
    </row>
    <row r="19" spans="1:8" x14ac:dyDescent="0.35">
      <c r="A19" s="24" t="str">
        <f>LEFT(VLOOKUP(D19, registries!A:B, 2, 0), FIND("*", VLOOKUP(D19, registries!A:B, 2, 0)) - 1)</f>
        <v xml:space="preserve">California Cancer Registry </v>
      </c>
      <c r="B19" t="s">
        <v>297</v>
      </c>
      <c r="C19" t="s">
        <v>160</v>
      </c>
      <c r="D19" t="s">
        <v>175</v>
      </c>
      <c r="E19" t="s">
        <v>301</v>
      </c>
      <c r="F19" s="6" t="s">
        <v>184</v>
      </c>
      <c r="H19"/>
    </row>
    <row r="20" spans="1:8" x14ac:dyDescent="0.35">
      <c r="A20" s="24" t="str">
        <f>LEFT(VLOOKUP(D20, registries!A:B, 2, 0), FIND("*", VLOOKUP(D20, registries!A:B, 2, 0)) - 1)</f>
        <v xml:space="preserve">California Cancer Registry </v>
      </c>
      <c r="B20" t="s">
        <v>297</v>
      </c>
      <c r="C20" t="s">
        <v>160</v>
      </c>
      <c r="D20" t="s">
        <v>175</v>
      </c>
      <c r="E20" t="s">
        <v>302</v>
      </c>
      <c r="F20" s="6" t="s">
        <v>183</v>
      </c>
      <c r="H20"/>
    </row>
    <row r="21" spans="1:8" x14ac:dyDescent="0.35">
      <c r="A21" s="24" t="str">
        <f>LEFT(VLOOKUP(D21, registries!A:B, 2, 0), FIND("*", VLOOKUP(D21, registries!A:B, 2, 0)) - 1)</f>
        <v xml:space="preserve">Kentucky Cancer Registry </v>
      </c>
      <c r="B21" t="s">
        <v>297</v>
      </c>
      <c r="C21" t="s">
        <v>160</v>
      </c>
      <c r="D21" t="s">
        <v>176</v>
      </c>
      <c r="E21" t="s">
        <v>303</v>
      </c>
      <c r="F21" s="6" t="s">
        <v>182</v>
      </c>
      <c r="H21"/>
    </row>
    <row r="22" spans="1:8" x14ac:dyDescent="0.35">
      <c r="A22" s="24" t="str">
        <f>LEFT(VLOOKUP(D22, registries!A:B, 2, 0), FIND("*", VLOOKUP(D22, registries!A:B, 2, 0)) - 1)</f>
        <v xml:space="preserve">California Cancer Registry </v>
      </c>
      <c r="B22" t="s">
        <v>297</v>
      </c>
      <c r="C22" t="s">
        <v>160</v>
      </c>
      <c r="D22" t="s">
        <v>175</v>
      </c>
      <c r="E22" t="s">
        <v>181</v>
      </c>
      <c r="F22" s="6" t="s">
        <v>181</v>
      </c>
      <c r="H22"/>
    </row>
    <row r="23" spans="1:8" x14ac:dyDescent="0.35">
      <c r="A23" s="24" t="str">
        <f>LEFT(VLOOKUP(D23, registries!A:B, 2, 0), FIND("*", VLOOKUP(D23, registries!A:B, 2, 0)) - 1)</f>
        <v xml:space="preserve">Louisiana Tumor Registry </v>
      </c>
      <c r="B23" t="s">
        <v>297</v>
      </c>
      <c r="C23" t="s">
        <v>160</v>
      </c>
      <c r="D23" t="s">
        <v>177</v>
      </c>
      <c r="E23" t="s">
        <v>304</v>
      </c>
      <c r="F23" s="6" t="s">
        <v>180</v>
      </c>
      <c r="H23"/>
    </row>
    <row r="24" spans="1:8" x14ac:dyDescent="0.35">
      <c r="A24" s="24" t="str">
        <f>LEFT(VLOOKUP(D24, registries!A:B, 2, 0), FIND("*", VLOOKUP(D24, registries!A:B, 2, 0)) - 1)</f>
        <v xml:space="preserve">Washington State Cancer Registry </v>
      </c>
      <c r="B24" t="s">
        <v>297</v>
      </c>
      <c r="C24" t="s">
        <v>160</v>
      </c>
      <c r="D24" t="s">
        <v>178</v>
      </c>
      <c r="E24" t="s">
        <v>179</v>
      </c>
      <c r="F24" s="6" t="s">
        <v>179</v>
      </c>
      <c r="G24" t="s">
        <v>157</v>
      </c>
      <c r="H24" t="s">
        <v>81</v>
      </c>
    </row>
    <row r="25" spans="1:8" x14ac:dyDescent="0.35">
      <c r="A25" s="24" t="str">
        <f>LEFT(VLOOKUP(D25, registries!A:B, 2, 0), FIND("*", VLOOKUP(D25, registries!A:B, 2, 0)) - 1)</f>
        <v xml:space="preserve">Washington State Cancer Registry </v>
      </c>
      <c r="B25" t="s">
        <v>297</v>
      </c>
      <c r="C25" t="s">
        <v>160</v>
      </c>
      <c r="D25" t="s">
        <v>178</v>
      </c>
      <c r="E25" t="s">
        <v>179</v>
      </c>
      <c r="F25" s="6" t="s">
        <v>179</v>
      </c>
      <c r="G25" t="s">
        <v>157</v>
      </c>
      <c r="H25" s="6" t="s">
        <v>5</v>
      </c>
    </row>
    <row r="26" spans="1:8" x14ac:dyDescent="0.35">
      <c r="A26" s="24" t="str">
        <f>LEFT(VLOOKUP(D26, registries!A:B, 2, 0), FIND("*", VLOOKUP(D26, registries!A:B, 2, 0)) - 1)</f>
        <v xml:space="preserve">Washington State Cancer Registry </v>
      </c>
      <c r="B26" t="s">
        <v>297</v>
      </c>
      <c r="C26" t="s">
        <v>160</v>
      </c>
      <c r="D26" t="s">
        <v>178</v>
      </c>
      <c r="E26" t="s">
        <v>179</v>
      </c>
      <c r="F26" s="6" t="s">
        <v>179</v>
      </c>
      <c r="G26" t="s">
        <v>157</v>
      </c>
    </row>
    <row r="27" spans="1:8" x14ac:dyDescent="0.35">
      <c r="A27" s="24" t="str">
        <f>LEFT(VLOOKUP(D27, registries!A:B, 2, 0), FIND("*", VLOOKUP(D27, registries!A:B, 2, 0)) - 1)</f>
        <v xml:space="preserve">Washington State Cancer Registry </v>
      </c>
      <c r="B27" t="s">
        <v>297</v>
      </c>
      <c r="C27" t="s">
        <v>160</v>
      </c>
      <c r="D27" t="s">
        <v>178</v>
      </c>
      <c r="E27" t="s">
        <v>179</v>
      </c>
      <c r="F27" s="6" t="s">
        <v>179</v>
      </c>
      <c r="G27" t="s">
        <v>157</v>
      </c>
    </row>
    <row r="28" spans="1:8" x14ac:dyDescent="0.35">
      <c r="A28" s="24" t="str">
        <f>LEFT(VLOOKUP(D28, registries!A:B, 2, 0), FIND("*", VLOOKUP(D28, registries!A:B, 2, 0)) - 1)</f>
        <v xml:space="preserve">Washington State Cancer Registry </v>
      </c>
      <c r="B28" t="s">
        <v>297</v>
      </c>
      <c r="C28" t="s">
        <v>160</v>
      </c>
      <c r="D28" t="s">
        <v>178</v>
      </c>
      <c r="E28" t="s">
        <v>179</v>
      </c>
      <c r="F28" s="6" t="s">
        <v>179</v>
      </c>
      <c r="G28" t="s">
        <v>157</v>
      </c>
    </row>
    <row r="29" spans="1:8" x14ac:dyDescent="0.35">
      <c r="A29" s="24" t="str">
        <f>LEFT(VLOOKUP(D29, registries!A:B, 2, 0), FIND("*", VLOOKUP(D29, registries!A:B, 2, 0)) - 1)</f>
        <v xml:space="preserve">Washington State Cancer Registry </v>
      </c>
      <c r="B29" t="s">
        <v>297</v>
      </c>
      <c r="C29" t="s">
        <v>160</v>
      </c>
      <c r="D29" t="s">
        <v>178</v>
      </c>
      <c r="E29" t="s">
        <v>179</v>
      </c>
      <c r="F29" s="6" t="s">
        <v>179</v>
      </c>
    </row>
    <row r="30" spans="1:8" x14ac:dyDescent="0.35">
      <c r="A30" s="24" t="str">
        <f>LEFT(VLOOKUP(D30, registries!A:B, 2, 0), FIND("*", VLOOKUP(D30, registries!A:B, 2, 0)) - 1)</f>
        <v xml:space="preserve">Washington State Cancer Registry </v>
      </c>
      <c r="B30" t="s">
        <v>297</v>
      </c>
      <c r="C30" t="s">
        <v>160</v>
      </c>
      <c r="D30" t="s">
        <v>178</v>
      </c>
      <c r="E30" t="s">
        <v>179</v>
      </c>
      <c r="F30" s="6" t="s">
        <v>179</v>
      </c>
    </row>
    <row r="31" spans="1:8" x14ac:dyDescent="0.35">
      <c r="A31" s="24" t="str">
        <f>LEFT(VLOOKUP(D31, registries!A:B, 2, 0), FIND("*", VLOOKUP(D31, registries!A:B, 2, 0)) - 1)</f>
        <v xml:space="preserve">Washington State Cancer Registry </v>
      </c>
      <c r="B31" t="s">
        <v>297</v>
      </c>
      <c r="C31" t="s">
        <v>160</v>
      </c>
      <c r="D31" t="s">
        <v>178</v>
      </c>
      <c r="E31" t="s">
        <v>179</v>
      </c>
      <c r="F31" s="6" t="s">
        <v>179</v>
      </c>
    </row>
  </sheetData>
  <hyperlinks>
    <hyperlink ref="A2" r:id="rId1" display="https://www.uhcancercenter.org/research/shared-resources/hawaii-tumor-registry" xr:uid="{6ED938EE-453E-4338-B22C-10D8A324FA84}"/>
    <hyperlink ref="A3" r:id="rId2" display="https://www.uhcancercenter.org/research/shared-resources/hawaii-tumor-registry" xr:uid="{95ECD44F-25EF-470B-B34E-E4D3003B348C}"/>
    <hyperlink ref="A7" r:id="rId3" display="https://nmtrweb.unm.edu/" xr:uid="{B3841353-2455-4B5E-B320-6747066DD2DE}"/>
    <hyperlink ref="A4" r:id="rId4" display="https://portal.ct.gov/DPH/Tumor-Registry/CTR-Home" xr:uid="{F7D1A6EF-2CEF-4A13-A2FE-00FF40803D69}"/>
    <hyperlink ref="A5" r:id="rId5" display="https://www.michigan.gov/mdhhs/0,5885,7-339-71551_2945_5221-16586--,00.html" xr:uid="{073E6120-92B3-47EB-8872-5A6BF8675542}"/>
    <hyperlink ref="A6" r:id="rId6" display="https://shri.public-health.uiowa.edu/" xr:uid="{CB6C4755-022D-4420-BB32-0B243A48407C}"/>
    <hyperlink ref="A16" r:id="rId7" display="https://www.health.ny.gov/statistics/cancer/registry/" xr:uid="{B009C6E8-994E-4B86-B541-D5D30836CECB}"/>
    <hyperlink ref="A19" r:id="rId8" display="https://www.ccrcal.org/learn-about-ccr/" xr:uid="{1461D402-20C6-4356-A273-D61F1BF0D71C}"/>
    <hyperlink ref="A20" r:id="rId9" display="https://crgc-cancer.org/" xr:uid="{1DBE50D7-5993-491D-AAA6-207C1709F135}"/>
    <hyperlink ref="A22" r:id="rId10" display="https://keck.usc.edu/cancer-surveillance-program/" xr:uid="{B22F9169-0869-4C28-9EC6-89BB8D07CA14}"/>
    <hyperlink ref="A21" r:id="rId11" display="https://www.kcr.uky.edu/" xr:uid="{B605C16A-17E2-4049-A25E-534DF207ADC3}"/>
    <hyperlink ref="A17" r:id="rId12" display="https://uofuhealth.utah.edu/utah-cancer-registry/" xr:uid="{4F5E17BB-42DE-47B8-B5B1-951AB8240ABC}"/>
    <hyperlink ref="A18" r:id="rId13" display="https://dph.georgia.gov/georgia-comprehensive-cancer-registry" xr:uid="{1DF6C869-0A46-4AE1-AD8C-C8C5F2807313}"/>
    <hyperlink ref="A23" r:id="rId14" display="https://sph.lsuhsc.edu/louisiana-tumor-registry/" xr:uid="{342AE7BB-46C7-4D96-8BD6-AAE22D02B307}"/>
    <hyperlink ref="A24" r:id="rId15" display="https://www.fredhutch.org/en/research/divisions/public-health-sciences-division/research/epidemiology/cancer-surveillance-system.html" xr:uid="{A541310D-8544-4A43-820A-FA1D338A7814}"/>
    <hyperlink ref="A8" r:id="rId16" display="https://nmtrweb.unm.edu/" xr:uid="{6BAD13AB-00BA-4ACF-A603-5477AF465B9C}"/>
    <hyperlink ref="A9" r:id="rId17" display="https://nmtrweb.unm.edu/" xr:uid="{B7F264BF-C3BE-4718-B40C-9BB0712BA675}"/>
    <hyperlink ref="A10" r:id="rId18" display="https://nmtrweb.unm.edu/" xr:uid="{DDACC024-829A-4EB5-B89B-20910EC14ADF}"/>
    <hyperlink ref="A11" r:id="rId19" display="https://nmtrweb.unm.edu/" xr:uid="{6DE43E25-4075-4C5A-9312-AEE0D8C3CF2A}"/>
    <hyperlink ref="A12" r:id="rId20" display="https://nmtrweb.unm.edu/" xr:uid="{6EE430B2-F72E-4297-AB60-F3205B1807A3}"/>
    <hyperlink ref="A13" r:id="rId21" display="https://nmtrweb.unm.edu/" xr:uid="{E2D3B704-93DA-4011-8649-BDB182D56C0F}"/>
    <hyperlink ref="A14" r:id="rId22" display="https://nmtrweb.unm.edu/" xr:uid="{2C1B0FC9-6C96-4F0B-B5CF-B1D26C9A27B6}"/>
    <hyperlink ref="A15" r:id="rId23" display="https://nmtrweb.unm.edu/" xr:uid="{80C58659-8869-437B-991B-54C48B681F3D}"/>
    <hyperlink ref="A25" r:id="rId24" display="https://www.fredhutch.org/en/research/divisions/public-health-sciences-division/research/epidemiology/cancer-surveillance-system.html" xr:uid="{69FAE065-570E-4B53-B87D-F165C996C494}"/>
    <hyperlink ref="A26" r:id="rId25" display="https://www.fredhutch.org/en/research/divisions/public-health-sciences-division/research/epidemiology/cancer-surveillance-system.html" xr:uid="{89FE7E0A-BF4E-4E5E-BAE3-296461359594}"/>
    <hyperlink ref="A27" r:id="rId26" display="https://www.fredhutch.org/en/research/divisions/public-health-sciences-division/research/epidemiology/cancer-surveillance-system.html" xr:uid="{D961BFAB-A9A8-44D0-90DD-5FF7B99619D4}"/>
    <hyperlink ref="A28" r:id="rId27" display="https://www.fredhutch.org/en/research/divisions/public-health-sciences-division/research/epidemiology/cancer-surveillance-system.html" xr:uid="{4A8F5F83-6021-4D19-8E36-62B2597E2D60}"/>
    <hyperlink ref="A29:A31" r:id="rId28" display="https://www.fredhutch.org/en/research/divisions/public-health-sciences-division/research/epidemiology/cancer-surveillance-system.html" xr:uid="{43521EEA-A09F-43C7-8BC6-6C726F714135}"/>
  </hyperlinks>
  <pageMargins left="0.7" right="0.7" top="0.75" bottom="0.75" header="0.3" footer="0.3"/>
  <tableParts count="1">
    <tablePart r:id="rId2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14E6-DE5D-44A6-871D-1BDDD55709A5}">
  <dimension ref="A1:C54"/>
  <sheetViews>
    <sheetView workbookViewId="0">
      <selection activeCell="E46" sqref="E46"/>
    </sheetView>
  </sheetViews>
  <sheetFormatPr defaultRowHeight="14.5" x14ac:dyDescent="0.35"/>
  <cols>
    <col min="2" max="2" width="29.1796875" customWidth="1"/>
  </cols>
  <sheetData>
    <row r="1" spans="1:3" x14ac:dyDescent="0.35">
      <c r="A1" t="s">
        <v>152</v>
      </c>
      <c r="B1" t="s">
        <v>187</v>
      </c>
      <c r="C1" t="s">
        <v>188</v>
      </c>
    </row>
    <row r="2" spans="1:3" x14ac:dyDescent="0.35">
      <c r="A2" t="s">
        <v>246</v>
      </c>
      <c r="B2" t="s">
        <v>189</v>
      </c>
      <c r="C2">
        <v>1996</v>
      </c>
    </row>
    <row r="3" spans="1:3" x14ac:dyDescent="0.35">
      <c r="A3" t="s">
        <v>255</v>
      </c>
      <c r="B3" t="s">
        <v>190</v>
      </c>
      <c r="C3" t="s">
        <v>287</v>
      </c>
    </row>
    <row r="4" spans="1:3" x14ac:dyDescent="0.35">
      <c r="A4" t="s">
        <v>256</v>
      </c>
      <c r="B4" t="s">
        <v>191</v>
      </c>
      <c r="C4" t="s">
        <v>288</v>
      </c>
    </row>
    <row r="5" spans="1:3" x14ac:dyDescent="0.35">
      <c r="A5" t="s">
        <v>247</v>
      </c>
      <c r="B5" t="s">
        <v>192</v>
      </c>
      <c r="C5">
        <v>1996</v>
      </c>
    </row>
    <row r="6" spans="1:3" x14ac:dyDescent="0.35">
      <c r="A6" t="s">
        <v>175</v>
      </c>
      <c r="B6" t="s">
        <v>193</v>
      </c>
      <c r="C6" t="s">
        <v>194</v>
      </c>
    </row>
    <row r="7" spans="1:3" x14ac:dyDescent="0.35">
      <c r="A7" t="s">
        <v>248</v>
      </c>
      <c r="B7" t="s">
        <v>195</v>
      </c>
      <c r="C7">
        <v>1968</v>
      </c>
    </row>
    <row r="8" spans="1:3" x14ac:dyDescent="0.35">
      <c r="A8" t="s">
        <v>161</v>
      </c>
      <c r="B8" t="s">
        <v>196</v>
      </c>
      <c r="C8">
        <v>1935</v>
      </c>
    </row>
    <row r="9" spans="1:3" x14ac:dyDescent="0.35">
      <c r="A9" t="s">
        <v>249</v>
      </c>
      <c r="B9" t="s">
        <v>197</v>
      </c>
      <c r="C9">
        <v>1972</v>
      </c>
    </row>
    <row r="10" spans="1:3" x14ac:dyDescent="0.35">
      <c r="A10" t="s">
        <v>257</v>
      </c>
      <c r="B10" t="s">
        <v>198</v>
      </c>
      <c r="C10">
        <v>1987</v>
      </c>
    </row>
    <row r="11" spans="1:3" x14ac:dyDescent="0.35">
      <c r="A11" t="s">
        <v>250</v>
      </c>
      <c r="B11" t="s">
        <v>199</v>
      </c>
      <c r="C11">
        <v>1981</v>
      </c>
    </row>
    <row r="12" spans="1:3" x14ac:dyDescent="0.35">
      <c r="A12" t="s">
        <v>174</v>
      </c>
      <c r="B12" t="s">
        <v>200</v>
      </c>
      <c r="C12" t="s">
        <v>201</v>
      </c>
    </row>
    <row r="13" spans="1:3" x14ac:dyDescent="0.35">
      <c r="A13" t="s">
        <v>156</v>
      </c>
      <c r="B13" t="s">
        <v>202</v>
      </c>
      <c r="C13">
        <v>1960</v>
      </c>
    </row>
    <row r="14" spans="1:3" x14ac:dyDescent="0.35">
      <c r="A14" t="s">
        <v>251</v>
      </c>
      <c r="B14" t="s">
        <v>203</v>
      </c>
      <c r="C14">
        <v>1969</v>
      </c>
    </row>
    <row r="15" spans="1:3" x14ac:dyDescent="0.35">
      <c r="A15" t="s">
        <v>252</v>
      </c>
      <c r="B15" t="s">
        <v>204</v>
      </c>
      <c r="C15">
        <v>1985</v>
      </c>
    </row>
    <row r="16" spans="1:3" x14ac:dyDescent="0.35">
      <c r="A16" t="s">
        <v>253</v>
      </c>
      <c r="B16" t="s">
        <v>205</v>
      </c>
      <c r="C16">
        <v>1987</v>
      </c>
    </row>
    <row r="17" spans="1:3" x14ac:dyDescent="0.35">
      <c r="A17" t="s">
        <v>163</v>
      </c>
      <c r="B17" t="s">
        <v>206</v>
      </c>
      <c r="C17">
        <v>1973</v>
      </c>
    </row>
    <row r="18" spans="1:3" x14ac:dyDescent="0.35">
      <c r="A18" t="s">
        <v>258</v>
      </c>
      <c r="B18" t="s">
        <v>207</v>
      </c>
      <c r="C18">
        <v>1968</v>
      </c>
    </row>
    <row r="19" spans="1:3" x14ac:dyDescent="0.35">
      <c r="A19" t="s">
        <v>176</v>
      </c>
      <c r="B19" t="s">
        <v>208</v>
      </c>
      <c r="C19">
        <v>1991</v>
      </c>
    </row>
    <row r="20" spans="1:3" x14ac:dyDescent="0.35">
      <c r="A20" t="s">
        <v>177</v>
      </c>
      <c r="B20" t="s">
        <v>209</v>
      </c>
      <c r="C20" t="s">
        <v>210</v>
      </c>
    </row>
    <row r="21" spans="1:3" x14ac:dyDescent="0.35">
      <c r="A21" t="s">
        <v>259</v>
      </c>
      <c r="B21" t="s">
        <v>211</v>
      </c>
      <c r="C21">
        <v>1983</v>
      </c>
    </row>
    <row r="22" spans="1:3" x14ac:dyDescent="0.35">
      <c r="A22" t="s">
        <v>260</v>
      </c>
      <c r="B22" t="s">
        <v>212</v>
      </c>
      <c r="C22">
        <v>1996</v>
      </c>
    </row>
    <row r="23" spans="1:3" x14ac:dyDescent="0.35">
      <c r="A23" t="s">
        <v>254</v>
      </c>
      <c r="B23" t="s">
        <v>213</v>
      </c>
      <c r="C23">
        <v>1982</v>
      </c>
    </row>
    <row r="24" spans="1:3" x14ac:dyDescent="0.35">
      <c r="A24" t="s">
        <v>162</v>
      </c>
      <c r="B24" t="s">
        <v>214</v>
      </c>
      <c r="C24" t="s">
        <v>289</v>
      </c>
    </row>
    <row r="25" spans="1:3" x14ac:dyDescent="0.35">
      <c r="A25" t="s">
        <v>261</v>
      </c>
      <c r="B25" t="s">
        <v>215</v>
      </c>
      <c r="C25">
        <v>1988</v>
      </c>
    </row>
    <row r="26" spans="1:3" x14ac:dyDescent="0.35">
      <c r="A26" t="s">
        <v>262</v>
      </c>
      <c r="B26" t="s">
        <v>216</v>
      </c>
      <c r="C26">
        <v>1996</v>
      </c>
    </row>
    <row r="27" spans="1:3" x14ac:dyDescent="0.35">
      <c r="A27" t="s">
        <v>263</v>
      </c>
      <c r="B27" t="s">
        <v>217</v>
      </c>
      <c r="C27">
        <v>1972</v>
      </c>
    </row>
    <row r="28" spans="1:3" x14ac:dyDescent="0.35">
      <c r="A28" t="s">
        <v>264</v>
      </c>
      <c r="B28" t="s">
        <v>218</v>
      </c>
      <c r="C28">
        <v>1979</v>
      </c>
    </row>
    <row r="29" spans="1:3" x14ac:dyDescent="0.35">
      <c r="A29" t="s">
        <v>265</v>
      </c>
      <c r="B29" t="s">
        <v>219</v>
      </c>
      <c r="C29">
        <v>1987</v>
      </c>
    </row>
    <row r="30" spans="1:3" x14ac:dyDescent="0.35">
      <c r="A30" t="s">
        <v>266</v>
      </c>
      <c r="B30" t="s">
        <v>220</v>
      </c>
      <c r="C30">
        <v>1979</v>
      </c>
    </row>
    <row r="31" spans="1:3" x14ac:dyDescent="0.35">
      <c r="A31" t="s">
        <v>267</v>
      </c>
      <c r="B31" t="s">
        <v>221</v>
      </c>
      <c r="C31">
        <v>1986</v>
      </c>
    </row>
    <row r="32" spans="1:3" x14ac:dyDescent="0.35">
      <c r="A32" t="s">
        <v>268</v>
      </c>
      <c r="B32" t="s">
        <v>222</v>
      </c>
      <c r="C32" t="s">
        <v>223</v>
      </c>
    </row>
    <row r="33" spans="1:3" x14ac:dyDescent="0.35">
      <c r="A33" t="s">
        <v>164</v>
      </c>
      <c r="B33" t="s">
        <v>224</v>
      </c>
      <c r="C33">
        <v>1966</v>
      </c>
    </row>
    <row r="34" spans="1:3" x14ac:dyDescent="0.35">
      <c r="A34" t="s">
        <v>165</v>
      </c>
      <c r="B34" t="s">
        <v>225</v>
      </c>
      <c r="C34">
        <v>1940</v>
      </c>
    </row>
    <row r="35" spans="1:3" x14ac:dyDescent="0.35">
      <c r="A35" t="s">
        <v>269</v>
      </c>
      <c r="B35" t="s">
        <v>226</v>
      </c>
      <c r="C35">
        <v>1987</v>
      </c>
    </row>
    <row r="36" spans="1:3" x14ac:dyDescent="0.35">
      <c r="A36" t="s">
        <v>270</v>
      </c>
      <c r="B36" t="s">
        <v>227</v>
      </c>
      <c r="C36">
        <v>1997</v>
      </c>
    </row>
    <row r="37" spans="1:3" x14ac:dyDescent="0.35">
      <c r="A37" t="s">
        <v>271</v>
      </c>
      <c r="B37" t="s">
        <v>228</v>
      </c>
      <c r="C37">
        <v>1992</v>
      </c>
    </row>
    <row r="38" spans="1:3" x14ac:dyDescent="0.35">
      <c r="A38" t="s">
        <v>272</v>
      </c>
      <c r="B38" t="s">
        <v>229</v>
      </c>
      <c r="C38">
        <v>1997</v>
      </c>
    </row>
    <row r="39" spans="1:3" x14ac:dyDescent="0.35">
      <c r="A39" t="s">
        <v>273</v>
      </c>
      <c r="B39" t="s">
        <v>230</v>
      </c>
      <c r="C39">
        <v>1996</v>
      </c>
    </row>
    <row r="40" spans="1:3" x14ac:dyDescent="0.35">
      <c r="A40" t="s">
        <v>274</v>
      </c>
      <c r="B40" t="s">
        <v>231</v>
      </c>
      <c r="C40">
        <v>1982</v>
      </c>
    </row>
    <row r="41" spans="1:3" x14ac:dyDescent="0.35">
      <c r="A41" t="s">
        <v>275</v>
      </c>
      <c r="B41" t="s">
        <v>232</v>
      </c>
      <c r="C41">
        <v>1986</v>
      </c>
    </row>
    <row r="42" spans="1:3" x14ac:dyDescent="0.35">
      <c r="A42" t="s">
        <v>276</v>
      </c>
      <c r="B42" t="s">
        <v>233</v>
      </c>
      <c r="C42">
        <v>1996</v>
      </c>
    </row>
    <row r="43" spans="1:3" x14ac:dyDescent="0.35">
      <c r="A43" t="s">
        <v>277</v>
      </c>
      <c r="B43" t="s">
        <v>234</v>
      </c>
      <c r="C43">
        <v>2001</v>
      </c>
    </row>
    <row r="44" spans="1:3" x14ac:dyDescent="0.35">
      <c r="A44" t="s">
        <v>278</v>
      </c>
      <c r="B44" t="s">
        <v>235</v>
      </c>
      <c r="C44">
        <v>1986</v>
      </c>
    </row>
    <row r="45" spans="1:3" x14ac:dyDescent="0.35">
      <c r="A45" t="s">
        <v>279</v>
      </c>
      <c r="B45" t="s">
        <v>236</v>
      </c>
      <c r="C45">
        <v>1976</v>
      </c>
    </row>
    <row r="46" spans="1:3" x14ac:dyDescent="0.35">
      <c r="A46" t="s">
        <v>166</v>
      </c>
      <c r="B46" t="s">
        <v>237</v>
      </c>
      <c r="C46">
        <v>1966</v>
      </c>
    </row>
    <row r="47" spans="1:3" x14ac:dyDescent="0.35">
      <c r="A47" t="s">
        <v>280</v>
      </c>
      <c r="B47" t="s">
        <v>238</v>
      </c>
      <c r="C47">
        <v>1992</v>
      </c>
    </row>
    <row r="48" spans="1:3" x14ac:dyDescent="0.35">
      <c r="A48" t="s">
        <v>281</v>
      </c>
      <c r="B48" t="s">
        <v>239</v>
      </c>
      <c r="C48">
        <v>1970</v>
      </c>
    </row>
    <row r="49" spans="1:3" x14ac:dyDescent="0.35">
      <c r="A49" t="s">
        <v>178</v>
      </c>
      <c r="B49" t="s">
        <v>240</v>
      </c>
      <c r="C49" t="s">
        <v>290</v>
      </c>
    </row>
    <row r="50" spans="1:3" x14ac:dyDescent="0.35">
      <c r="A50" t="s">
        <v>282</v>
      </c>
      <c r="B50" t="s">
        <v>241</v>
      </c>
      <c r="C50">
        <v>1993</v>
      </c>
    </row>
    <row r="51" spans="1:3" x14ac:dyDescent="0.35">
      <c r="A51" t="s">
        <v>283</v>
      </c>
      <c r="B51" t="s">
        <v>242</v>
      </c>
      <c r="C51">
        <v>1976</v>
      </c>
    </row>
    <row r="52" spans="1:3" x14ac:dyDescent="0.35">
      <c r="A52" t="s">
        <v>284</v>
      </c>
      <c r="B52" t="s">
        <v>243</v>
      </c>
      <c r="C52">
        <v>1967</v>
      </c>
    </row>
    <row r="53" spans="1:3" x14ac:dyDescent="0.35">
      <c r="A53" t="s">
        <v>285</v>
      </c>
      <c r="B53" t="s">
        <v>244</v>
      </c>
      <c r="C53">
        <v>1950</v>
      </c>
    </row>
    <row r="54" spans="1:3" x14ac:dyDescent="0.35">
      <c r="A54" t="s">
        <v>286</v>
      </c>
      <c r="B54" t="s">
        <v>245</v>
      </c>
      <c r="C54">
        <v>2009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20963BAC133D4AABD825F72E484A70" ma:contentTypeVersion="8" ma:contentTypeDescription="Create a new document." ma:contentTypeScope="" ma:versionID="1f6f459c5236bd099328a12c2b20d6e8">
  <xsd:schema xmlns:xsd="http://www.w3.org/2001/XMLSchema" xmlns:xs="http://www.w3.org/2001/XMLSchema" xmlns:p="http://schemas.microsoft.com/office/2006/metadata/properties" xmlns:ns3="4ac2c6d8-8844-4bf7-8927-080ac2258913" targetNamespace="http://schemas.microsoft.com/office/2006/metadata/properties" ma:root="true" ma:fieldsID="a312deac7574f990ecd8feabcca0f8a7" ns3:_="">
    <xsd:import namespace="4ac2c6d8-8844-4bf7-8927-080ac22589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2c6d8-8844-4bf7-8927-080ac22589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3830E-034A-4BB6-82FB-1C535FE235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904B58-83FE-4B70-A80E-F4F7B27CFC00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4ac2c6d8-8844-4bf7-8927-080ac2258913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35A5289-7638-4E70-B8A2-E00DA105E8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c2c6d8-8844-4bf7-8927-080ac22589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Assignments</vt:lpstr>
      <vt:lpstr>Region Assignments</vt:lpstr>
      <vt:lpstr>sample_configuration_template</vt:lpstr>
      <vt:lpstr>sample_configuration</vt:lpstr>
      <vt:lpstr>sample_pdf_board</vt:lpstr>
      <vt:lpstr>data</vt:lpstr>
      <vt:lpstr>registries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Abastillas, Glenn (NIH/NCI) [C]</dc:creator>
  <cp:lastModifiedBy>Abastillas, Glenn (NIH/NCI) [C]</cp:lastModifiedBy>
  <dcterms:created xsi:type="dcterms:W3CDTF">2019-10-23T20:26:26Z</dcterms:created>
  <dcterms:modified xsi:type="dcterms:W3CDTF">2019-12-05T20:06:18Z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0x010100EF20963BAC133D4AABD825F72E484A70</vt:lpwstr>
  </property>
</Properties>
</file>