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ándor\Documents\gepi_latas_es_grafika\kisbeadandók\"/>
    </mc:Choice>
  </mc:AlternateContent>
  <xr:revisionPtr revIDLastSave="0" documentId="13_ncr:1_{B36134E9-8E9F-4403-BC84-A901AF501272}" xr6:coauthVersionLast="46" xr6:coauthVersionMax="46" xr10:uidLastSave="{00000000-0000-0000-0000-000000000000}"/>
  <bookViews>
    <workbookView xWindow="-108" yWindow="-108" windowWidth="23256" windowHeight="127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6" i="1" l="1"/>
  <c r="C106" i="1"/>
  <c r="D106" i="1"/>
  <c r="E106" i="1"/>
  <c r="F106" i="1"/>
  <c r="G106" i="1"/>
  <c r="H106" i="1"/>
  <c r="I106" i="1"/>
  <c r="B99" i="1"/>
  <c r="C99" i="1"/>
  <c r="D99" i="1"/>
  <c r="E99" i="1"/>
  <c r="F99" i="1"/>
  <c r="G99" i="1"/>
  <c r="H99" i="1"/>
  <c r="I99" i="1"/>
  <c r="B100" i="1"/>
  <c r="C100" i="1"/>
  <c r="D100" i="1"/>
  <c r="E100" i="1"/>
  <c r="F100" i="1"/>
  <c r="G100" i="1"/>
  <c r="H100" i="1"/>
  <c r="I100" i="1"/>
  <c r="B101" i="1"/>
  <c r="C101" i="1"/>
  <c r="D101" i="1"/>
  <c r="E101" i="1"/>
  <c r="F101" i="1"/>
  <c r="G101" i="1"/>
  <c r="H101" i="1"/>
  <c r="I101" i="1"/>
  <c r="B102" i="1"/>
  <c r="C102" i="1"/>
  <c r="D102" i="1"/>
  <c r="E102" i="1"/>
  <c r="F102" i="1"/>
  <c r="G102" i="1"/>
  <c r="H102" i="1"/>
  <c r="I102" i="1"/>
  <c r="B103" i="1"/>
  <c r="C103" i="1"/>
  <c r="D103" i="1"/>
  <c r="E103" i="1"/>
  <c r="F103" i="1"/>
  <c r="G103" i="1"/>
  <c r="H103" i="1"/>
  <c r="I103" i="1"/>
  <c r="B104" i="1"/>
  <c r="C104" i="1"/>
  <c r="D104" i="1"/>
  <c r="E104" i="1"/>
  <c r="F104" i="1"/>
  <c r="G104" i="1"/>
  <c r="H104" i="1"/>
  <c r="I104" i="1"/>
  <c r="B105" i="1"/>
  <c r="C105" i="1"/>
  <c r="D105" i="1"/>
  <c r="E105" i="1"/>
  <c r="F105" i="1"/>
  <c r="G105" i="1"/>
  <c r="H105" i="1"/>
  <c r="I105" i="1"/>
  <c r="C98" i="1"/>
  <c r="D98" i="1"/>
  <c r="E98" i="1"/>
  <c r="F98" i="1"/>
  <c r="G98" i="1"/>
  <c r="H98" i="1"/>
  <c r="I98" i="1"/>
  <c r="B98" i="1"/>
  <c r="C84" i="1"/>
  <c r="D84" i="1"/>
  <c r="E84" i="1"/>
  <c r="F84" i="1"/>
  <c r="G84" i="1"/>
  <c r="H84" i="1"/>
  <c r="I84" i="1"/>
  <c r="J84" i="1"/>
  <c r="C85" i="1"/>
  <c r="D85" i="1"/>
  <c r="E85" i="1"/>
  <c r="F85" i="1"/>
  <c r="G85" i="1"/>
  <c r="H85" i="1"/>
  <c r="I85" i="1"/>
  <c r="J85" i="1"/>
  <c r="C86" i="1"/>
  <c r="D86" i="1"/>
  <c r="E86" i="1"/>
  <c r="F86" i="1"/>
  <c r="G86" i="1"/>
  <c r="H86" i="1"/>
  <c r="I86" i="1"/>
  <c r="J86" i="1"/>
  <c r="C87" i="1"/>
  <c r="D87" i="1"/>
  <c r="E87" i="1"/>
  <c r="F87" i="1"/>
  <c r="G87" i="1"/>
  <c r="H87" i="1"/>
  <c r="I87" i="1"/>
  <c r="J87" i="1"/>
  <c r="C88" i="1"/>
  <c r="D88" i="1"/>
  <c r="E88" i="1"/>
  <c r="F88" i="1"/>
  <c r="G88" i="1"/>
  <c r="H88" i="1"/>
  <c r="I88" i="1"/>
  <c r="J88" i="1"/>
  <c r="C89" i="1"/>
  <c r="D89" i="1"/>
  <c r="E89" i="1"/>
  <c r="F89" i="1"/>
  <c r="G89" i="1"/>
  <c r="H89" i="1"/>
  <c r="I89" i="1"/>
  <c r="J89" i="1"/>
  <c r="C90" i="1"/>
  <c r="D90" i="1"/>
  <c r="E90" i="1"/>
  <c r="F90" i="1"/>
  <c r="G90" i="1"/>
  <c r="H90" i="1"/>
  <c r="I90" i="1"/>
  <c r="J90" i="1"/>
  <c r="C91" i="1"/>
  <c r="D91" i="1"/>
  <c r="E91" i="1"/>
  <c r="F91" i="1"/>
  <c r="G91" i="1"/>
  <c r="H91" i="1"/>
  <c r="I91" i="1"/>
  <c r="J91" i="1"/>
  <c r="C92" i="1"/>
  <c r="D92" i="1"/>
  <c r="E92" i="1"/>
  <c r="F92" i="1"/>
  <c r="G92" i="1"/>
  <c r="H92" i="1"/>
  <c r="I92" i="1"/>
  <c r="J92" i="1"/>
  <c r="O72" i="1"/>
  <c r="P72" i="1"/>
  <c r="Q72" i="1"/>
  <c r="R72" i="1"/>
  <c r="S72" i="1"/>
  <c r="T72" i="1"/>
  <c r="U72" i="1"/>
  <c r="V72" i="1"/>
  <c r="O73" i="1"/>
  <c r="P73" i="1"/>
  <c r="Q73" i="1"/>
  <c r="R73" i="1"/>
  <c r="S73" i="1"/>
  <c r="T73" i="1"/>
  <c r="U73" i="1"/>
  <c r="V73" i="1"/>
  <c r="O74" i="1"/>
  <c r="P74" i="1"/>
  <c r="Q74" i="1"/>
  <c r="R74" i="1"/>
  <c r="S74" i="1"/>
  <c r="T74" i="1"/>
  <c r="U74" i="1"/>
  <c r="V74" i="1"/>
  <c r="O75" i="1"/>
  <c r="P75" i="1"/>
  <c r="Q75" i="1"/>
  <c r="R75" i="1"/>
  <c r="S75" i="1"/>
  <c r="T75" i="1"/>
  <c r="U75" i="1"/>
  <c r="V75" i="1"/>
  <c r="O76" i="1"/>
  <c r="P76" i="1"/>
  <c r="Q76" i="1"/>
  <c r="R76" i="1"/>
  <c r="S76" i="1"/>
  <c r="T76" i="1"/>
  <c r="U76" i="1"/>
  <c r="V76" i="1"/>
  <c r="O77" i="1"/>
  <c r="P77" i="1"/>
  <c r="Q77" i="1"/>
  <c r="R77" i="1"/>
  <c r="S77" i="1"/>
  <c r="T77" i="1"/>
  <c r="U77" i="1"/>
  <c r="V77" i="1"/>
  <c r="O78" i="1"/>
  <c r="P78" i="1"/>
  <c r="Q78" i="1"/>
  <c r="R78" i="1"/>
  <c r="S78" i="1"/>
  <c r="T78" i="1"/>
  <c r="U78" i="1"/>
  <c r="V78" i="1"/>
  <c r="O79" i="1"/>
  <c r="P79" i="1"/>
  <c r="Q79" i="1"/>
  <c r="R79" i="1"/>
  <c r="S79" i="1"/>
  <c r="T79" i="1"/>
  <c r="U79" i="1"/>
  <c r="V79" i="1"/>
  <c r="P71" i="1"/>
  <c r="Q71" i="1"/>
  <c r="R71" i="1"/>
  <c r="S71" i="1"/>
  <c r="T71" i="1"/>
  <c r="U71" i="1"/>
  <c r="V71" i="1"/>
  <c r="O71" i="1"/>
  <c r="C72" i="1"/>
  <c r="D72" i="1"/>
  <c r="E72" i="1"/>
  <c r="F72" i="1"/>
  <c r="G72" i="1"/>
  <c r="H72" i="1"/>
  <c r="I72" i="1"/>
  <c r="J72" i="1"/>
  <c r="C73" i="1"/>
  <c r="D73" i="1"/>
  <c r="E73" i="1"/>
  <c r="F73" i="1"/>
  <c r="G73" i="1"/>
  <c r="H73" i="1"/>
  <c r="I73" i="1"/>
  <c r="J73" i="1"/>
  <c r="C74" i="1"/>
  <c r="D74" i="1"/>
  <c r="E74" i="1"/>
  <c r="F74" i="1"/>
  <c r="G74" i="1"/>
  <c r="H74" i="1"/>
  <c r="I74" i="1"/>
  <c r="J74" i="1"/>
  <c r="C75" i="1"/>
  <c r="D75" i="1"/>
  <c r="E75" i="1"/>
  <c r="F75" i="1"/>
  <c r="G75" i="1"/>
  <c r="H75" i="1"/>
  <c r="I75" i="1"/>
  <c r="J75" i="1"/>
  <c r="C76" i="1"/>
  <c r="D76" i="1"/>
  <c r="E76" i="1"/>
  <c r="F76" i="1"/>
  <c r="G76" i="1"/>
  <c r="H76" i="1"/>
  <c r="I76" i="1"/>
  <c r="J76" i="1"/>
  <c r="C77" i="1"/>
  <c r="D77" i="1"/>
  <c r="E77" i="1"/>
  <c r="F77" i="1"/>
  <c r="G77" i="1"/>
  <c r="H77" i="1"/>
  <c r="I77" i="1"/>
  <c r="J77" i="1"/>
  <c r="C78" i="1"/>
  <c r="D78" i="1"/>
  <c r="E78" i="1"/>
  <c r="F78" i="1"/>
  <c r="G78" i="1"/>
  <c r="H78" i="1"/>
  <c r="I78" i="1"/>
  <c r="J78" i="1"/>
  <c r="C79" i="1"/>
  <c r="D79" i="1"/>
  <c r="E79" i="1"/>
  <c r="F79" i="1"/>
  <c r="G79" i="1"/>
  <c r="H79" i="1"/>
  <c r="I79" i="1"/>
  <c r="J79" i="1"/>
  <c r="D71" i="1"/>
  <c r="E71" i="1"/>
  <c r="F71" i="1"/>
  <c r="G71" i="1"/>
  <c r="H71" i="1"/>
  <c r="I71" i="1"/>
  <c r="J71" i="1"/>
  <c r="C71" i="1"/>
  <c r="O57" i="1"/>
  <c r="P57" i="1"/>
  <c r="Q57" i="1"/>
  <c r="R57" i="1"/>
  <c r="S57" i="1"/>
  <c r="T57" i="1"/>
  <c r="U57" i="1"/>
  <c r="V57" i="1"/>
  <c r="O58" i="1"/>
  <c r="P58" i="1"/>
  <c r="Q58" i="1"/>
  <c r="R58" i="1"/>
  <c r="S58" i="1"/>
  <c r="T58" i="1"/>
  <c r="U58" i="1"/>
  <c r="V58" i="1"/>
  <c r="O59" i="1"/>
  <c r="P59" i="1"/>
  <c r="Q59" i="1"/>
  <c r="R59" i="1"/>
  <c r="S59" i="1"/>
  <c r="T59" i="1"/>
  <c r="U59" i="1"/>
  <c r="V59" i="1"/>
  <c r="O60" i="1"/>
  <c r="P60" i="1"/>
  <c r="Q60" i="1"/>
  <c r="R60" i="1"/>
  <c r="S60" i="1"/>
  <c r="T60" i="1"/>
  <c r="U60" i="1"/>
  <c r="V60" i="1"/>
  <c r="O61" i="1"/>
  <c r="P61" i="1"/>
  <c r="Q61" i="1"/>
  <c r="R61" i="1"/>
  <c r="S61" i="1"/>
  <c r="T61" i="1"/>
  <c r="U61" i="1"/>
  <c r="V61" i="1"/>
  <c r="O62" i="1"/>
  <c r="P62" i="1"/>
  <c r="Q62" i="1"/>
  <c r="R62" i="1"/>
  <c r="S62" i="1"/>
  <c r="T62" i="1"/>
  <c r="U62" i="1"/>
  <c r="V62" i="1"/>
  <c r="O63" i="1"/>
  <c r="P63" i="1"/>
  <c r="Q63" i="1"/>
  <c r="R63" i="1"/>
  <c r="S63" i="1"/>
  <c r="T63" i="1"/>
  <c r="U63" i="1"/>
  <c r="V63" i="1"/>
  <c r="O64" i="1"/>
  <c r="P64" i="1"/>
  <c r="Q64" i="1"/>
  <c r="R64" i="1"/>
  <c r="S64" i="1"/>
  <c r="T64" i="1"/>
  <c r="U64" i="1"/>
  <c r="V64" i="1"/>
  <c r="P56" i="1"/>
  <c r="Q56" i="1"/>
  <c r="R56" i="1"/>
  <c r="S56" i="1"/>
  <c r="T56" i="1"/>
  <c r="U56" i="1"/>
  <c r="V56" i="1"/>
  <c r="O56" i="1"/>
  <c r="C57" i="1"/>
  <c r="D57" i="1"/>
  <c r="E57" i="1"/>
  <c r="F57" i="1"/>
  <c r="G57" i="1"/>
  <c r="H57" i="1"/>
  <c r="I57" i="1"/>
  <c r="J57" i="1"/>
  <c r="C58" i="1"/>
  <c r="D58" i="1"/>
  <c r="E58" i="1"/>
  <c r="F58" i="1"/>
  <c r="G58" i="1"/>
  <c r="H58" i="1"/>
  <c r="I58" i="1"/>
  <c r="J58" i="1"/>
  <c r="C59" i="1"/>
  <c r="D59" i="1"/>
  <c r="E59" i="1"/>
  <c r="F59" i="1"/>
  <c r="G59" i="1"/>
  <c r="H59" i="1"/>
  <c r="I59" i="1"/>
  <c r="J59" i="1"/>
  <c r="C60" i="1"/>
  <c r="D60" i="1"/>
  <c r="E60" i="1"/>
  <c r="F60" i="1"/>
  <c r="G60" i="1"/>
  <c r="H60" i="1"/>
  <c r="I60" i="1"/>
  <c r="J60" i="1"/>
  <c r="C61" i="1"/>
  <c r="D61" i="1"/>
  <c r="E61" i="1"/>
  <c r="F61" i="1"/>
  <c r="G61" i="1"/>
  <c r="H61" i="1"/>
  <c r="I61" i="1"/>
  <c r="J61" i="1"/>
  <c r="C62" i="1"/>
  <c r="D62" i="1"/>
  <c r="E62" i="1"/>
  <c r="F62" i="1"/>
  <c r="G62" i="1"/>
  <c r="H62" i="1"/>
  <c r="I62" i="1"/>
  <c r="J62" i="1"/>
  <c r="C63" i="1"/>
  <c r="D63" i="1"/>
  <c r="E63" i="1"/>
  <c r="F63" i="1"/>
  <c r="G63" i="1"/>
  <c r="H63" i="1"/>
  <c r="I63" i="1"/>
  <c r="J63" i="1"/>
  <c r="C64" i="1"/>
  <c r="D64" i="1"/>
  <c r="E64" i="1"/>
  <c r="F64" i="1"/>
  <c r="G64" i="1"/>
  <c r="H64" i="1"/>
  <c r="I64" i="1"/>
  <c r="J64" i="1"/>
  <c r="D56" i="1"/>
  <c r="E56" i="1"/>
  <c r="F56" i="1"/>
  <c r="G56" i="1"/>
  <c r="H56" i="1"/>
  <c r="I56" i="1"/>
  <c r="J56" i="1"/>
  <c r="C56" i="1"/>
  <c r="K29" i="1"/>
  <c r="K30" i="1"/>
  <c r="K31" i="1"/>
  <c r="K32" i="1"/>
  <c r="K33" i="1"/>
  <c r="K34" i="1"/>
  <c r="K35" i="1"/>
  <c r="K28" i="1"/>
  <c r="N35" i="1"/>
  <c r="N30" i="1"/>
  <c r="N31" i="1" s="1"/>
  <c r="N32" i="1" s="1"/>
  <c r="N33" i="1" s="1"/>
  <c r="N34" i="1" s="1"/>
  <c r="N29" i="1"/>
  <c r="N28" i="1"/>
  <c r="N18" i="1"/>
  <c r="N19" i="1"/>
  <c r="N20" i="1"/>
  <c r="N21" i="1"/>
  <c r="N22" i="1"/>
  <c r="N23" i="1"/>
  <c r="N24" i="1"/>
  <c r="N17" i="1"/>
  <c r="N4" i="1" a="1"/>
  <c r="N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<sst xmlns="http://schemas.openxmlformats.org/spreadsheetml/2006/main" count="17" uniqueCount="17">
  <si>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kép:</t>
  </si>
  <si>
    <t>Hisztogram</t>
  </si>
  <si>
    <t>Normlaizált Hisztogram</t>
  </si>
  <si>
    <t>Cél intenzitás érték ~ s</t>
  </si>
  <si>
    <t>intenzitások ~ r</t>
  </si>
  <si>
    <t>Halmozott normalizált hisztogram</t>
  </si>
  <si>
    <t>Intenzitás kép:</t>
  </si>
  <si>
    <t>Sobel operátor:</t>
  </si>
  <si>
    <t>vízszintes</t>
  </si>
  <si>
    <t>függőleges</t>
  </si>
  <si>
    <t>Ix:</t>
  </si>
  <si>
    <t>Iy:</t>
  </si>
  <si>
    <t>manhattan nagyság ~ |Ix|+|Iy|:</t>
  </si>
  <si>
    <t>euklédeszi nagyság ~ Ix^2+Iy^2:</t>
  </si>
  <si>
    <t>Gradiens nagyság:</t>
  </si>
  <si>
    <t>gradines nagyság és irány:</t>
  </si>
  <si>
    <t>Medián szűrő: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</si>
</sst>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Hisztogram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Sheet1!$N$4:$N$11</c:f>
              <c:numCache>
                <c:formatCode>General</c:formatCode>
                <c:ptCount val="8"/>
                <c:pt idx="0">
                  <c:v>12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14</c:v>
                </c:pt>
                <c:pt idx="5">
                  <c:v>8</c:v>
                </c:pt>
                <c:pt idx="6">
                  <c:v>10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A-4EB4-A149-B3B774AF1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9303464"/>
        <c:axId val="419304448"/>
      </c:barChart>
      <c:catAx>
        <c:axId val="419303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304448"/>
        <c:crosses val="autoZero"/>
        <c:auto val="1"/>
        <c:lblAlgn val="ctr"/>
        <c:lblOffset val="100"/>
        <c:noMultiLvlLbl val="0"/>
      </c:catAx>
      <c:valAx>
        <c:axId val="4193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303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Normalizált hisztogram - a hisztogram</a:t>
            </a:r>
            <a:r>
              <a:rPr lang="hu-HU" baseline="0"/>
              <a:t> érétkek/képméret</a:t>
            </a:r>
          </a:p>
        </c:rich>
      </c:tx>
      <c:layout>
        <c:manualLayout>
          <c:xMode val="edge"/>
          <c:yMode val="edge"/>
          <c:x val="0.1807827492759860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Sheet1!$N$17:$N$24</c:f>
              <c:numCache>
                <c:formatCode>General</c:formatCode>
                <c:ptCount val="8"/>
                <c:pt idx="0">
                  <c:v>0.1875</c:v>
                </c:pt>
                <c:pt idx="1">
                  <c:v>0.125</c:v>
                </c:pt>
                <c:pt idx="2">
                  <c:v>0.109375</c:v>
                </c:pt>
                <c:pt idx="3">
                  <c:v>6.25E-2</c:v>
                </c:pt>
                <c:pt idx="4">
                  <c:v>0.21875</c:v>
                </c:pt>
                <c:pt idx="5">
                  <c:v>0.125</c:v>
                </c:pt>
                <c:pt idx="6">
                  <c:v>0.15625</c:v>
                </c:pt>
                <c:pt idx="7">
                  <c:v>1.5625E-2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50-4F1F-B99F-ACAE23AC1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3152880"/>
        <c:axId val="423151896"/>
      </c:barChart>
      <c:catAx>
        <c:axId val="423152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51896"/>
        <c:crosses val="autoZero"/>
        <c:auto val="1"/>
        <c:lblAlgn val="ctr"/>
        <c:lblOffset val="100"/>
        <c:noMultiLvlLbl val="0"/>
      </c:catAx>
      <c:valAx>
        <c:axId val="42315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5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Halmozott normalizált</a:t>
            </a:r>
            <a:r>
              <a:rPr lang="hu-HU"/>
              <a:t> intenzitás</a:t>
            </a:r>
            <a:r>
              <a:rPr lang="en-US"/>
              <a:t> érték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Sheet1!$N$28:$N$35</c:f>
              <c:numCache>
                <c:formatCode>General</c:formatCode>
                <c:ptCount val="8"/>
                <c:pt idx="0">
                  <c:v>0.1875</c:v>
                </c:pt>
                <c:pt idx="1">
                  <c:v>0.3125</c:v>
                </c:pt>
                <c:pt idx="2">
                  <c:v>0.421875</c:v>
                </c:pt>
                <c:pt idx="3">
                  <c:v>0.484375</c:v>
                </c:pt>
                <c:pt idx="4">
                  <c:v>0.703125</c:v>
                </c:pt>
                <c:pt idx="5">
                  <c:v>0.828125</c:v>
                </c:pt>
                <c:pt idx="6">
                  <c:v>0.984375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B6-4D49-B851-23BC70E15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3161080"/>
        <c:axId val="423163376"/>
      </c:barChart>
      <c:catAx>
        <c:axId val="423161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63376"/>
        <c:crosses val="autoZero"/>
        <c:auto val="1"/>
        <c:lblAlgn val="ctr"/>
        <c:lblOffset val="100"/>
        <c:noMultiLvlLbl val="0"/>
      </c:catAx>
      <c:valAx>
        <c:axId val="42316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61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Cél intenzitás érték ~ s</a:t>
            </a:r>
            <a:r>
              <a:rPr lang="hu-HU"/>
              <a:t> = Hnh*max(r)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Sheet1!$K$28:$K$35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F6-4665-820B-91844E05F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9774200"/>
        <c:axId val="419783384"/>
      </c:barChart>
      <c:catAx>
        <c:axId val="419774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83384"/>
        <c:crosses val="autoZero"/>
        <c:auto val="1"/>
        <c:lblAlgn val="ctr"/>
        <c:lblOffset val="100"/>
        <c:noMultiLvlLbl val="0"/>
      </c:catAx>
      <c:valAx>
        <c:axId val="41978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7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0</xdr:row>
      <xdr:rowOff>146050</xdr:rowOff>
    </xdr:from>
    <xdr:to>
      <xdr:col>20</xdr:col>
      <xdr:colOff>571500</xdr:colOff>
      <xdr:row>11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B13744-09CA-434C-BDDB-A3D4B8A99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6350</xdr:colOff>
      <xdr:row>14</xdr:row>
      <xdr:rowOff>146050</xdr:rowOff>
    </xdr:from>
    <xdr:to>
      <xdr:col>21</xdr:col>
      <xdr:colOff>38100</xdr:colOff>
      <xdr:row>24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83D03C1-E686-4611-8278-B8D5606E76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19050</xdr:colOff>
      <xdr:row>25</xdr:row>
      <xdr:rowOff>146050</xdr:rowOff>
    </xdr:from>
    <xdr:to>
      <xdr:col>21</xdr:col>
      <xdr:colOff>25400</xdr:colOff>
      <xdr:row>35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5CA80C-98DF-4ACC-AA83-6DEF52E69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609599</xdr:colOff>
      <xdr:row>26</xdr:row>
      <xdr:rowOff>21772</xdr:rowOff>
    </xdr:from>
    <xdr:to>
      <xdr:col>9</xdr:col>
      <xdr:colOff>576942</xdr:colOff>
      <xdr:row>35</xdr:row>
      <xdr:rowOff>21771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83C7EF9-50E6-4683-A08B-CECBCDEE6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206829</xdr:colOff>
      <xdr:row>6</xdr:row>
      <xdr:rowOff>76200</xdr:rowOff>
    </xdr:from>
    <xdr:to>
      <xdr:col>9</xdr:col>
      <xdr:colOff>598714</xdr:colOff>
      <xdr:row>7</xdr:row>
      <xdr:rowOff>76200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DBF06A80-9C74-446C-936E-FA738C359C9E}"/>
            </a:ext>
          </a:extLst>
        </xdr:cNvPr>
        <xdr:cNvSpPr/>
      </xdr:nvSpPr>
      <xdr:spPr>
        <a:xfrm>
          <a:off x="5693229" y="1317171"/>
          <a:ext cx="391885" cy="1959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413657</xdr:colOff>
      <xdr:row>5</xdr:row>
      <xdr:rowOff>108857</xdr:rowOff>
    </xdr:from>
    <xdr:to>
      <xdr:col>12</xdr:col>
      <xdr:colOff>195942</xdr:colOff>
      <xdr:row>6</xdr:row>
      <xdr:rowOff>108858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1F2A07E1-AB4E-4AC1-B09A-FEE4D6BE42AD}"/>
            </a:ext>
          </a:extLst>
        </xdr:cNvPr>
        <xdr:cNvSpPr/>
      </xdr:nvSpPr>
      <xdr:spPr>
        <a:xfrm>
          <a:off x="7620000" y="1153886"/>
          <a:ext cx="391885" cy="1959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391885</xdr:colOff>
      <xdr:row>11</xdr:row>
      <xdr:rowOff>119743</xdr:rowOff>
    </xdr:from>
    <xdr:to>
      <xdr:col>13</xdr:col>
      <xdr:colOff>587828</xdr:colOff>
      <xdr:row>13</xdr:row>
      <xdr:rowOff>141514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387CF969-4C61-4E8D-B37E-75BD9A8E2C71}"/>
            </a:ext>
          </a:extLst>
        </xdr:cNvPr>
        <xdr:cNvSpPr/>
      </xdr:nvSpPr>
      <xdr:spPr>
        <a:xfrm rot="5400000">
          <a:off x="8719457" y="2438400"/>
          <a:ext cx="391885" cy="1959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326570</xdr:colOff>
      <xdr:row>24</xdr:row>
      <xdr:rowOff>21775</xdr:rowOff>
    </xdr:from>
    <xdr:to>
      <xdr:col>13</xdr:col>
      <xdr:colOff>522513</xdr:colOff>
      <xdr:row>25</xdr:row>
      <xdr:rowOff>97974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EB4A2B91-BD79-4ABC-9273-32DC34082FF2}"/>
            </a:ext>
          </a:extLst>
        </xdr:cNvPr>
        <xdr:cNvSpPr/>
      </xdr:nvSpPr>
      <xdr:spPr>
        <a:xfrm rot="5400000">
          <a:off x="8719457" y="4887688"/>
          <a:ext cx="261256" cy="1959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478971</xdr:colOff>
      <xdr:row>26</xdr:row>
      <xdr:rowOff>195947</xdr:rowOff>
    </xdr:from>
    <xdr:to>
      <xdr:col>12</xdr:col>
      <xdr:colOff>130627</xdr:colOff>
      <xdr:row>26</xdr:row>
      <xdr:rowOff>391890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1B155804-2383-42A5-9A73-EDDAAC71E742}"/>
            </a:ext>
          </a:extLst>
        </xdr:cNvPr>
        <xdr:cNvSpPr/>
      </xdr:nvSpPr>
      <xdr:spPr>
        <a:xfrm rot="10800000">
          <a:off x="7685314" y="5399318"/>
          <a:ext cx="261256" cy="1959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106"/>
  <sheetViews>
    <sheetView tabSelected="1" topLeftCell="A22" zoomScale="55" zoomScaleNormal="55" workbookViewId="0">
      <selection activeCell="Y17" sqref="Y17"/>
    </sheetView>
  </sheetViews>
  <sheetFormatPr defaultRowHeight="14.4" x14ac:dyDescent="0.3"/>
  <cols>
    <col min="11" max="11" width="13" customWidth="1"/>
    <col min="14" max="14" width="14.44140625" customWidth="1"/>
  </cols>
  <sheetData>
    <row r="2" spans="2:14" ht="31.2" x14ac:dyDescent="0.3">
      <c r="B2" s="10" t="s">
        <v>0</v>
      </c>
      <c r="K2" s="9" t="s">
        <v>4</v>
      </c>
      <c r="N2" s="8" t="s">
        <v>1</v>
      </c>
    </row>
    <row r="3" spans="2:14" ht="15" thickBot="1" x14ac:dyDescent="0.35"/>
    <row r="4" spans="2:14" ht="15" thickBot="1" x14ac:dyDescent="0.35">
      <c r="B4" s="1">
        <v>0</v>
      </c>
      <c r="C4" s="2">
        <v>1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0</v>
      </c>
      <c r="K4" s="5">
        <v>0</v>
      </c>
      <c r="N4" s="11" cm="1">
        <f t="array" ref="N4:N12">FREQUENCY(B4:I11,K4:K11)</f>
        <v>12</v>
      </c>
    </row>
    <row r="5" spans="2:14" ht="15" thickBot="1" x14ac:dyDescent="0.35">
      <c r="B5" s="3">
        <v>1</v>
      </c>
      <c r="C5" s="4">
        <v>1</v>
      </c>
      <c r="D5" s="4">
        <v>1</v>
      </c>
      <c r="E5" s="4">
        <v>4</v>
      </c>
      <c r="F5" s="4">
        <v>5</v>
      </c>
      <c r="G5" s="4">
        <v>5</v>
      </c>
      <c r="H5" s="4">
        <v>5</v>
      </c>
      <c r="I5" s="4">
        <v>4</v>
      </c>
      <c r="K5" s="5">
        <v>1</v>
      </c>
      <c r="N5" s="11">
        <v>8</v>
      </c>
    </row>
    <row r="6" spans="2:14" ht="15" thickBot="1" x14ac:dyDescent="0.35">
      <c r="B6" s="3">
        <v>1</v>
      </c>
      <c r="C6" s="4">
        <v>0</v>
      </c>
      <c r="D6" s="4">
        <v>0</v>
      </c>
      <c r="E6" s="4">
        <v>1</v>
      </c>
      <c r="F6" s="4">
        <v>6</v>
      </c>
      <c r="G6" s="4">
        <v>6</v>
      </c>
      <c r="H6" s="4">
        <v>6</v>
      </c>
      <c r="I6" s="4">
        <v>4</v>
      </c>
      <c r="K6" s="5">
        <v>2</v>
      </c>
      <c r="N6" s="11">
        <v>7</v>
      </c>
    </row>
    <row r="7" spans="2:14" ht="15" thickBot="1" x14ac:dyDescent="0.35">
      <c r="B7" s="3">
        <v>1</v>
      </c>
      <c r="C7" s="4">
        <v>0</v>
      </c>
      <c r="D7" s="4">
        <v>0</v>
      </c>
      <c r="E7" s="4">
        <v>3</v>
      </c>
      <c r="F7" s="4">
        <v>6</v>
      </c>
      <c r="G7" s="4">
        <v>6</v>
      </c>
      <c r="H7" s="4">
        <v>6</v>
      </c>
      <c r="I7" s="4">
        <v>4</v>
      </c>
      <c r="K7" s="5">
        <v>3</v>
      </c>
      <c r="N7" s="11">
        <v>4</v>
      </c>
    </row>
    <row r="8" spans="2:14" ht="15" thickBot="1" x14ac:dyDescent="0.35">
      <c r="B8" s="3">
        <v>1</v>
      </c>
      <c r="C8" s="4">
        <v>0</v>
      </c>
      <c r="D8" s="4">
        <v>3</v>
      </c>
      <c r="E8" s="4">
        <v>3</v>
      </c>
      <c r="F8" s="4">
        <v>6</v>
      </c>
      <c r="G8" s="4">
        <v>4</v>
      </c>
      <c r="H8" s="4">
        <v>4</v>
      </c>
      <c r="I8" s="4">
        <v>7</v>
      </c>
      <c r="K8" s="5">
        <v>4</v>
      </c>
      <c r="N8" s="11">
        <v>14</v>
      </c>
    </row>
    <row r="9" spans="2:14" ht="15" thickBot="1" x14ac:dyDescent="0.35">
      <c r="B9" s="3">
        <v>0</v>
      </c>
      <c r="C9" s="4">
        <v>0</v>
      </c>
      <c r="D9" s="4">
        <v>3</v>
      </c>
      <c r="E9" s="4">
        <v>2</v>
      </c>
      <c r="F9" s="4">
        <v>6</v>
      </c>
      <c r="G9" s="4">
        <v>4</v>
      </c>
      <c r="H9" s="4">
        <v>4</v>
      </c>
      <c r="I9" s="4">
        <v>4</v>
      </c>
      <c r="K9" s="5">
        <v>5</v>
      </c>
      <c r="N9" s="11">
        <v>8</v>
      </c>
    </row>
    <row r="10" spans="2:14" ht="15" thickBot="1" x14ac:dyDescent="0.35">
      <c r="B10" s="3">
        <v>0</v>
      </c>
      <c r="C10" s="4">
        <v>2</v>
      </c>
      <c r="D10" s="4">
        <v>2</v>
      </c>
      <c r="E10" s="4">
        <v>2</v>
      </c>
      <c r="F10" s="4">
        <v>6</v>
      </c>
      <c r="G10" s="4">
        <v>4</v>
      </c>
      <c r="H10" s="4">
        <v>4</v>
      </c>
      <c r="I10" s="4">
        <v>4</v>
      </c>
      <c r="K10" s="5">
        <v>6</v>
      </c>
      <c r="N10" s="11">
        <v>10</v>
      </c>
    </row>
    <row r="11" spans="2:14" ht="15" thickBot="1" x14ac:dyDescent="0.35">
      <c r="B11" s="3">
        <v>0</v>
      </c>
      <c r="C11" s="4">
        <v>2</v>
      </c>
      <c r="D11" s="4">
        <v>2</v>
      </c>
      <c r="E11" s="4">
        <v>2</v>
      </c>
      <c r="F11" s="4">
        <v>4</v>
      </c>
      <c r="G11" s="4">
        <v>6</v>
      </c>
      <c r="H11" s="4">
        <v>4</v>
      </c>
      <c r="I11" s="4">
        <v>0</v>
      </c>
      <c r="K11" s="5">
        <v>7</v>
      </c>
      <c r="N11" s="11">
        <v>1</v>
      </c>
    </row>
    <row r="12" spans="2:14" x14ac:dyDescent="0.3">
      <c r="N12" s="11">
        <v>0</v>
      </c>
    </row>
    <row r="16" spans="2:14" ht="31.2" x14ac:dyDescent="0.3">
      <c r="N16" s="9" t="s">
        <v>2</v>
      </c>
    </row>
    <row r="17" spans="11:14" x14ac:dyDescent="0.3">
      <c r="N17" s="11">
        <f>N4/(COUNT($B$4:$B$11)*COUNT($B$4:$I$4))</f>
        <v>0.1875</v>
      </c>
    </row>
    <row r="18" spans="11:14" x14ac:dyDescent="0.3">
      <c r="N18" s="11">
        <f t="shared" ref="N18:N24" si="0">N5/(COUNT($B$4:$B$11)*COUNT($B$4:$I$4))</f>
        <v>0.125</v>
      </c>
    </row>
    <row r="19" spans="11:14" x14ac:dyDescent="0.3">
      <c r="N19" s="11">
        <f t="shared" si="0"/>
        <v>0.109375</v>
      </c>
    </row>
    <row r="20" spans="11:14" x14ac:dyDescent="0.3">
      <c r="N20" s="11">
        <f t="shared" si="0"/>
        <v>6.25E-2</v>
      </c>
    </row>
    <row r="21" spans="11:14" x14ac:dyDescent="0.3">
      <c r="N21" s="11">
        <f t="shared" si="0"/>
        <v>0.21875</v>
      </c>
    </row>
    <row r="22" spans="11:14" x14ac:dyDescent="0.3">
      <c r="N22" s="11">
        <f t="shared" si="0"/>
        <v>0.125</v>
      </c>
    </row>
    <row r="23" spans="11:14" x14ac:dyDescent="0.3">
      <c r="N23" s="11">
        <f t="shared" si="0"/>
        <v>0.15625</v>
      </c>
    </row>
    <row r="24" spans="11:14" x14ac:dyDescent="0.3">
      <c r="N24" s="11">
        <f t="shared" si="0"/>
        <v>1.5625E-2</v>
      </c>
    </row>
    <row r="27" spans="11:14" ht="46.8" x14ac:dyDescent="0.3">
      <c r="K27" s="9" t="s">
        <v>3</v>
      </c>
      <c r="N27" s="9" t="s">
        <v>5</v>
      </c>
    </row>
    <row r="28" spans="11:14" x14ac:dyDescent="0.3">
      <c r="K28" s="11">
        <f>ROUNDDOWN(N28*MAX($K$4:$K$11),0)</f>
        <v>1</v>
      </c>
      <c r="N28" s="11">
        <f>N17</f>
        <v>0.1875</v>
      </c>
    </row>
    <row r="29" spans="11:14" x14ac:dyDescent="0.3">
      <c r="K29" s="11">
        <f t="shared" ref="K29:K35" si="1">ROUNDDOWN(N29*MAX($K$4:$K$11),0)</f>
        <v>2</v>
      </c>
      <c r="N29" s="11">
        <f>N18+N28</f>
        <v>0.3125</v>
      </c>
    </row>
    <row r="30" spans="11:14" x14ac:dyDescent="0.3">
      <c r="K30" s="11">
        <f t="shared" si="1"/>
        <v>2</v>
      </c>
      <c r="N30" s="11">
        <f t="shared" ref="N30:N34" si="2">N19+N29</f>
        <v>0.421875</v>
      </c>
    </row>
    <row r="31" spans="11:14" x14ac:dyDescent="0.3">
      <c r="K31" s="11">
        <f t="shared" si="1"/>
        <v>3</v>
      </c>
      <c r="N31" s="11">
        <f t="shared" si="2"/>
        <v>0.484375</v>
      </c>
    </row>
    <row r="32" spans="11:14" x14ac:dyDescent="0.3">
      <c r="K32" s="11">
        <f t="shared" si="1"/>
        <v>4</v>
      </c>
      <c r="N32" s="11">
        <f t="shared" si="2"/>
        <v>0.703125</v>
      </c>
    </row>
    <row r="33" spans="2:20" x14ac:dyDescent="0.3">
      <c r="K33" s="11">
        <f t="shared" si="1"/>
        <v>5</v>
      </c>
      <c r="N33" s="11">
        <f t="shared" si="2"/>
        <v>0.828125</v>
      </c>
    </row>
    <row r="34" spans="2:20" x14ac:dyDescent="0.3">
      <c r="K34" s="11">
        <f t="shared" si="1"/>
        <v>6</v>
      </c>
      <c r="N34" s="11">
        <f t="shared" si="2"/>
        <v>0.984375</v>
      </c>
    </row>
    <row r="35" spans="2:20" x14ac:dyDescent="0.3">
      <c r="K35" s="11">
        <f t="shared" si="1"/>
        <v>7</v>
      </c>
      <c r="N35" s="11">
        <f>N24+N34</f>
        <v>1</v>
      </c>
    </row>
    <row r="39" spans="2:20" ht="31.2" customHeight="1" x14ac:dyDescent="0.3">
      <c r="B39" s="12" t="s">
        <v>6</v>
      </c>
      <c r="C39" s="12"/>
      <c r="N39" s="12" t="s">
        <v>7</v>
      </c>
      <c r="O39" s="12"/>
    </row>
    <row r="40" spans="2:20" x14ac:dyDescent="0.3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2:20" x14ac:dyDescent="0.3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 s="13" t="s">
        <v>8</v>
      </c>
      <c r="R41" s="13" t="s">
        <v>9</v>
      </c>
      <c r="S41" s="13"/>
    </row>
    <row r="42" spans="2:20" x14ac:dyDescent="0.3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 s="16">
        <v>-1</v>
      </c>
      <c r="O42" s="17">
        <v>0</v>
      </c>
      <c r="P42" s="18">
        <v>1</v>
      </c>
      <c r="R42" s="16">
        <v>-1</v>
      </c>
      <c r="S42" s="17">
        <v>-2</v>
      </c>
      <c r="T42" s="18">
        <v>-1</v>
      </c>
    </row>
    <row r="43" spans="2:20" x14ac:dyDescent="0.3"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N43" s="19">
        <v>-2</v>
      </c>
      <c r="O43" s="20">
        <v>0</v>
      </c>
      <c r="P43" s="21">
        <v>2</v>
      </c>
      <c r="R43" s="19">
        <v>0</v>
      </c>
      <c r="S43" s="20">
        <v>0</v>
      </c>
      <c r="T43" s="21">
        <v>0</v>
      </c>
    </row>
    <row r="44" spans="2:20" x14ac:dyDescent="0.3"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N44" s="22">
        <v>-1</v>
      </c>
      <c r="O44" s="23">
        <v>0</v>
      </c>
      <c r="P44" s="24">
        <v>1</v>
      </c>
      <c r="R44" s="22">
        <v>1</v>
      </c>
      <c r="S44" s="23">
        <v>2</v>
      </c>
      <c r="T44" s="24">
        <v>1</v>
      </c>
    </row>
    <row r="45" spans="2:20" x14ac:dyDescent="0.3"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</row>
    <row r="46" spans="2:20" x14ac:dyDescent="0.3"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</row>
    <row r="47" spans="2:20" x14ac:dyDescent="0.3"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2:20" x14ac:dyDescent="0.3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2:22" x14ac:dyDescent="0.3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2:22" x14ac:dyDescent="0.3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4" spans="2:22" ht="15.6" x14ac:dyDescent="0.3">
      <c r="B54" s="12" t="s">
        <v>10</v>
      </c>
      <c r="C54" s="12"/>
      <c r="N54" s="12" t="s">
        <v>11</v>
      </c>
      <c r="O54" s="12"/>
    </row>
    <row r="56" spans="2:22" x14ac:dyDescent="0.3">
      <c r="C56">
        <f>B40*$N$42+C40*$O$42+D40*$P$42+B41*$N$43+C41*$O$43+D41*$P$43+B42*$N$44+C42*$O$44+D42*$P$44</f>
        <v>0</v>
      </c>
      <c r="D56">
        <f t="shared" ref="D56:K56" si="3">C40*$N$42+D40*$O$42+E40*$P$42+C41*$N$43+D41*$O$43+E41*$P$43+C42*$N$44+D42*$O$44+E42*$P$44</f>
        <v>0</v>
      </c>
      <c r="E56">
        <f t="shared" si="3"/>
        <v>0</v>
      </c>
      <c r="F56">
        <f t="shared" si="3"/>
        <v>0</v>
      </c>
      <c r="G56">
        <f t="shared" si="3"/>
        <v>0</v>
      </c>
      <c r="H56">
        <f t="shared" si="3"/>
        <v>0</v>
      </c>
      <c r="I56">
        <f t="shared" si="3"/>
        <v>0</v>
      </c>
      <c r="J56">
        <f t="shared" si="3"/>
        <v>0</v>
      </c>
      <c r="O56">
        <f>B40*$R$42+C40*$S$42+D40*$T$42+B41*$R$43+C41*$S$43+D41*$T$43+B42*$R$44+C42*$S$44+D42*$T$44</f>
        <v>0</v>
      </c>
      <c r="P56">
        <f t="shared" ref="P56:V56" si="4">C40*$R$42+D40*$S$42+E40*$T$42+C41*$R$43+D41*$S$43+E41*$T$43+C42*$R$44+D42*$S$44+E42*$T$44</f>
        <v>0</v>
      </c>
      <c r="Q56">
        <f t="shared" si="4"/>
        <v>0</v>
      </c>
      <c r="R56">
        <f t="shared" si="4"/>
        <v>0</v>
      </c>
      <c r="S56">
        <f t="shared" si="4"/>
        <v>0</v>
      </c>
      <c r="T56">
        <f t="shared" si="4"/>
        <v>0</v>
      </c>
      <c r="U56">
        <f t="shared" si="4"/>
        <v>0</v>
      </c>
      <c r="V56">
        <f t="shared" si="4"/>
        <v>0</v>
      </c>
    </row>
    <row r="57" spans="2:22" x14ac:dyDescent="0.3">
      <c r="C57">
        <f t="shared" ref="C57:J57" si="5">B41*$N$42+C41*$O$42+D41*$P$42+B42*$N$43+C42*$O$43+D42*$P$43+B43*$N$44+C43*$O$44+D43*$P$44</f>
        <v>0</v>
      </c>
      <c r="D57">
        <f t="shared" si="5"/>
        <v>1</v>
      </c>
      <c r="E57">
        <f t="shared" si="5"/>
        <v>1</v>
      </c>
      <c r="F57">
        <f t="shared" si="5"/>
        <v>0</v>
      </c>
      <c r="G57">
        <f t="shared" si="5"/>
        <v>0</v>
      </c>
      <c r="H57">
        <f t="shared" si="5"/>
        <v>-1</v>
      </c>
      <c r="I57">
        <f t="shared" si="5"/>
        <v>-1</v>
      </c>
      <c r="J57">
        <f t="shared" si="5"/>
        <v>0</v>
      </c>
      <c r="O57">
        <f t="shared" ref="O57:O64" si="6">B41*$R$42+C41*$S$42+D41*$T$42+B42*$R$43+C42*$S$43+D42*$T$43+B43*$R$44+C43*$S$44+D43*$T$44</f>
        <v>0</v>
      </c>
      <c r="P57">
        <f t="shared" ref="P57:P64" si="7">C41*$R$42+D41*$S$42+E41*$T$42+C42*$R$43+D42*$S$43+E42*$T$43+C43*$R$44+D43*$S$44+E43*$T$44</f>
        <v>1</v>
      </c>
      <c r="Q57">
        <f t="shared" ref="Q57:Q64" si="8">D41*$R$42+E41*$S$42+F41*$T$42+D42*$R$43+E42*$S$43+F42*$T$43+D43*$R$44+E43*$S$44+F43*$T$44</f>
        <v>3</v>
      </c>
      <c r="R57">
        <f t="shared" ref="R57:R64" si="9">E41*$R$42+F41*$S$42+G41*$T$42+E42*$R$43+F42*$S$43+G42*$T$43+E43*$R$44+F43*$S$44+G43*$T$44</f>
        <v>4</v>
      </c>
      <c r="S57">
        <f t="shared" ref="S57:S64" si="10">F41*$R$42+G41*$S$42+H41*$T$42+F42*$R$43+G42*$S$43+H42*$T$43+F43*$R$44+G43*$S$44+H43*$T$44</f>
        <v>4</v>
      </c>
      <c r="T57">
        <f t="shared" ref="T57:T64" si="11">G41*$R$42+H41*$S$42+I41*$T$42+G42*$R$43+H42*$S$43+I42*$T$43+G43*$R$44+H43*$S$44+I43*$T$44</f>
        <v>3</v>
      </c>
      <c r="U57">
        <f t="shared" ref="U57:U64" si="12">H41*$R$42+I41*$S$42+J41*$T$42+H42*$R$43+I42*$S$43+J42*$T$43+H43*$R$44+I43*$S$44+J43*$T$44</f>
        <v>1</v>
      </c>
      <c r="V57">
        <f t="shared" ref="V57:V64" si="13">I41*$R$42+J41*$S$42+K41*$T$42+I42*$R$43+J42*$S$43+K42*$T$43+I43*$R$44+J43*$S$44+K43*$T$44</f>
        <v>0</v>
      </c>
    </row>
    <row r="58" spans="2:22" x14ac:dyDescent="0.3">
      <c r="C58">
        <f t="shared" ref="C58:J58" si="14">B42*$N$42+C42*$O$42+D42*$P$42+B43*$N$43+C43*$O$43+D43*$P$43+B44*$N$44+C44*$O$44+D44*$P$44</f>
        <v>0</v>
      </c>
      <c r="D58">
        <f t="shared" si="14"/>
        <v>3</v>
      </c>
      <c r="E58">
        <f t="shared" si="14"/>
        <v>3</v>
      </c>
      <c r="F58">
        <f t="shared" si="14"/>
        <v>0</v>
      </c>
      <c r="G58">
        <f t="shared" si="14"/>
        <v>0</v>
      </c>
      <c r="H58">
        <f t="shared" si="14"/>
        <v>-3</v>
      </c>
      <c r="I58">
        <f t="shared" si="14"/>
        <v>-3</v>
      </c>
      <c r="J58">
        <f t="shared" si="14"/>
        <v>0</v>
      </c>
      <c r="O58">
        <f t="shared" si="6"/>
        <v>0</v>
      </c>
      <c r="P58">
        <f t="shared" si="7"/>
        <v>1</v>
      </c>
      <c r="Q58">
        <f t="shared" si="8"/>
        <v>3</v>
      </c>
      <c r="R58">
        <f t="shared" si="9"/>
        <v>4</v>
      </c>
      <c r="S58">
        <f t="shared" si="10"/>
        <v>4</v>
      </c>
      <c r="T58">
        <f t="shared" si="11"/>
        <v>3</v>
      </c>
      <c r="U58">
        <f t="shared" si="12"/>
        <v>1</v>
      </c>
      <c r="V58">
        <f t="shared" si="13"/>
        <v>0</v>
      </c>
    </row>
    <row r="59" spans="2:22" x14ac:dyDescent="0.3">
      <c r="C59">
        <f t="shared" ref="C59:J59" si="15">B43*$N$42+C43*$O$42+D43*$P$42+B44*$N$43+C44*$O$43+D44*$P$43+B45*$N$44+C45*$O$44+D45*$P$44</f>
        <v>0</v>
      </c>
      <c r="D59">
        <f t="shared" si="15"/>
        <v>4</v>
      </c>
      <c r="E59">
        <f t="shared" si="15"/>
        <v>4</v>
      </c>
      <c r="F59">
        <f t="shared" si="15"/>
        <v>0</v>
      </c>
      <c r="G59">
        <f t="shared" si="15"/>
        <v>0</v>
      </c>
      <c r="H59">
        <f t="shared" si="15"/>
        <v>-4</v>
      </c>
      <c r="I59">
        <f t="shared" si="15"/>
        <v>-4</v>
      </c>
      <c r="J59">
        <f t="shared" si="15"/>
        <v>0</v>
      </c>
      <c r="O59">
        <f t="shared" si="6"/>
        <v>0</v>
      </c>
      <c r="P59">
        <f t="shared" si="7"/>
        <v>0</v>
      </c>
      <c r="Q59">
        <f t="shared" si="8"/>
        <v>0</v>
      </c>
      <c r="R59">
        <f t="shared" si="9"/>
        <v>0</v>
      </c>
      <c r="S59">
        <f t="shared" si="10"/>
        <v>0</v>
      </c>
      <c r="T59">
        <f t="shared" si="11"/>
        <v>0</v>
      </c>
      <c r="U59">
        <f t="shared" si="12"/>
        <v>0</v>
      </c>
      <c r="V59">
        <f t="shared" si="13"/>
        <v>0</v>
      </c>
    </row>
    <row r="60" spans="2:22" x14ac:dyDescent="0.3">
      <c r="C60">
        <f t="shared" ref="C60:J60" si="16">B44*$N$42+C44*$O$42+D44*$P$42+B45*$N$43+C45*$O$43+D45*$P$43+B46*$N$44+C46*$O$44+D46*$P$44</f>
        <v>0</v>
      </c>
      <c r="D60">
        <f t="shared" si="16"/>
        <v>4</v>
      </c>
      <c r="E60">
        <f t="shared" si="16"/>
        <v>4</v>
      </c>
      <c r="F60">
        <f t="shared" si="16"/>
        <v>0</v>
      </c>
      <c r="G60">
        <f t="shared" si="16"/>
        <v>0</v>
      </c>
      <c r="H60">
        <f t="shared" si="16"/>
        <v>-4</v>
      </c>
      <c r="I60">
        <f t="shared" si="16"/>
        <v>-4</v>
      </c>
      <c r="J60">
        <f t="shared" si="16"/>
        <v>0</v>
      </c>
      <c r="O60">
        <f t="shared" si="6"/>
        <v>0</v>
      </c>
      <c r="P60">
        <f t="shared" si="7"/>
        <v>0</v>
      </c>
      <c r="Q60">
        <f t="shared" si="8"/>
        <v>0</v>
      </c>
      <c r="R60">
        <f t="shared" si="9"/>
        <v>0</v>
      </c>
      <c r="S60">
        <f t="shared" si="10"/>
        <v>0</v>
      </c>
      <c r="T60">
        <f t="shared" si="11"/>
        <v>0</v>
      </c>
      <c r="U60">
        <f t="shared" si="12"/>
        <v>0</v>
      </c>
      <c r="V60">
        <f t="shared" si="13"/>
        <v>0</v>
      </c>
    </row>
    <row r="61" spans="2:22" x14ac:dyDescent="0.3">
      <c r="C61">
        <f t="shared" ref="C61:J61" si="17">B45*$N$42+C45*$O$42+D45*$P$42+B46*$N$43+C46*$O$43+D46*$P$43+B47*$N$44+C47*$O$44+D47*$P$44</f>
        <v>0</v>
      </c>
      <c r="D61">
        <f t="shared" si="17"/>
        <v>4</v>
      </c>
      <c r="E61">
        <f t="shared" si="17"/>
        <v>4</v>
      </c>
      <c r="F61">
        <f t="shared" si="17"/>
        <v>0</v>
      </c>
      <c r="G61">
        <f t="shared" si="17"/>
        <v>0</v>
      </c>
      <c r="H61">
        <f t="shared" si="17"/>
        <v>-4</v>
      </c>
      <c r="I61">
        <f t="shared" si="17"/>
        <v>-4</v>
      </c>
      <c r="J61">
        <f t="shared" si="17"/>
        <v>0</v>
      </c>
      <c r="O61">
        <f t="shared" si="6"/>
        <v>0</v>
      </c>
      <c r="P61">
        <f t="shared" si="7"/>
        <v>0</v>
      </c>
      <c r="Q61">
        <f t="shared" si="8"/>
        <v>0</v>
      </c>
      <c r="R61">
        <f t="shared" si="9"/>
        <v>0</v>
      </c>
      <c r="S61">
        <f t="shared" si="10"/>
        <v>0</v>
      </c>
      <c r="T61">
        <f t="shared" si="11"/>
        <v>0</v>
      </c>
      <c r="U61">
        <f t="shared" si="12"/>
        <v>0</v>
      </c>
      <c r="V61">
        <f t="shared" si="13"/>
        <v>0</v>
      </c>
    </row>
    <row r="62" spans="2:22" x14ac:dyDescent="0.3">
      <c r="C62">
        <f t="shared" ref="C62:J62" si="18">B46*$N$42+C46*$O$42+D46*$P$42+B47*$N$43+C47*$O$43+D47*$P$43+B48*$N$44+C48*$O$44+D48*$P$44</f>
        <v>0</v>
      </c>
      <c r="D62">
        <f t="shared" si="18"/>
        <v>3</v>
      </c>
      <c r="E62">
        <f t="shared" si="18"/>
        <v>3</v>
      </c>
      <c r="F62">
        <f t="shared" si="18"/>
        <v>0</v>
      </c>
      <c r="G62">
        <f t="shared" si="18"/>
        <v>0</v>
      </c>
      <c r="H62">
        <f t="shared" si="18"/>
        <v>-3</v>
      </c>
      <c r="I62">
        <f t="shared" si="18"/>
        <v>-3</v>
      </c>
      <c r="J62">
        <f t="shared" si="18"/>
        <v>0</v>
      </c>
      <c r="O62">
        <f t="shared" si="6"/>
        <v>0</v>
      </c>
      <c r="P62">
        <f t="shared" si="7"/>
        <v>-1</v>
      </c>
      <c r="Q62">
        <f t="shared" si="8"/>
        <v>-3</v>
      </c>
      <c r="R62">
        <f t="shared" si="9"/>
        <v>-4</v>
      </c>
      <c r="S62">
        <f t="shared" si="10"/>
        <v>-4</v>
      </c>
      <c r="T62">
        <f t="shared" si="11"/>
        <v>-3</v>
      </c>
      <c r="U62">
        <f t="shared" si="12"/>
        <v>-1</v>
      </c>
      <c r="V62">
        <f t="shared" si="13"/>
        <v>0</v>
      </c>
    </row>
    <row r="63" spans="2:22" x14ac:dyDescent="0.3">
      <c r="C63">
        <f t="shared" ref="C63:J63" si="19">B47*$N$42+C47*$O$42+D47*$P$42+B48*$N$43+C48*$O$43+D48*$P$43+B49*$N$44+C49*$O$44+D49*$P$44</f>
        <v>0</v>
      </c>
      <c r="D63">
        <f t="shared" si="19"/>
        <v>1</v>
      </c>
      <c r="E63">
        <f t="shared" si="19"/>
        <v>1</v>
      </c>
      <c r="F63">
        <f t="shared" si="19"/>
        <v>0</v>
      </c>
      <c r="G63">
        <f t="shared" si="19"/>
        <v>0</v>
      </c>
      <c r="H63">
        <f t="shared" si="19"/>
        <v>-1</v>
      </c>
      <c r="I63">
        <f t="shared" si="19"/>
        <v>-1</v>
      </c>
      <c r="J63">
        <f t="shared" si="19"/>
        <v>0</v>
      </c>
      <c r="O63">
        <f t="shared" si="6"/>
        <v>0</v>
      </c>
      <c r="P63">
        <f t="shared" si="7"/>
        <v>-1</v>
      </c>
      <c r="Q63">
        <f t="shared" si="8"/>
        <v>-3</v>
      </c>
      <c r="R63">
        <f t="shared" si="9"/>
        <v>-4</v>
      </c>
      <c r="S63">
        <f t="shared" si="10"/>
        <v>-4</v>
      </c>
      <c r="T63">
        <f t="shared" si="11"/>
        <v>-3</v>
      </c>
      <c r="U63">
        <f t="shared" si="12"/>
        <v>-1</v>
      </c>
      <c r="V63">
        <f t="shared" si="13"/>
        <v>0</v>
      </c>
    </row>
    <row r="64" spans="2:22" x14ac:dyDescent="0.3">
      <c r="C64">
        <f t="shared" ref="C64:J64" si="20">B48*$N$42+C48*$O$42+D48*$P$42+B49*$N$43+C49*$O$43+D49*$P$43+B50*$N$44+C50*$O$44+D50*$P$44</f>
        <v>0</v>
      </c>
      <c r="D64">
        <f t="shared" si="20"/>
        <v>0</v>
      </c>
      <c r="E64">
        <f t="shared" si="20"/>
        <v>0</v>
      </c>
      <c r="F64">
        <f t="shared" si="20"/>
        <v>0</v>
      </c>
      <c r="G64">
        <f t="shared" si="20"/>
        <v>0</v>
      </c>
      <c r="H64">
        <f t="shared" si="20"/>
        <v>0</v>
      </c>
      <c r="I64">
        <f t="shared" si="20"/>
        <v>0</v>
      </c>
      <c r="J64">
        <f t="shared" si="20"/>
        <v>0</v>
      </c>
      <c r="O64">
        <f t="shared" si="6"/>
        <v>0</v>
      </c>
      <c r="P64">
        <f t="shared" si="7"/>
        <v>0</v>
      </c>
      <c r="Q64">
        <f t="shared" si="8"/>
        <v>0</v>
      </c>
      <c r="R64">
        <f t="shared" si="9"/>
        <v>0</v>
      </c>
      <c r="S64">
        <f t="shared" si="10"/>
        <v>0</v>
      </c>
      <c r="T64">
        <f t="shared" si="11"/>
        <v>0</v>
      </c>
      <c r="U64">
        <f t="shared" si="12"/>
        <v>0</v>
      </c>
      <c r="V64">
        <f t="shared" si="13"/>
        <v>0</v>
      </c>
    </row>
    <row r="68" spans="2:22" ht="15.6" customHeight="1" x14ac:dyDescent="0.3">
      <c r="B68" s="6" t="s">
        <v>14</v>
      </c>
      <c r="C68" s="6"/>
      <c r="D68" s="15"/>
      <c r="E68" s="15"/>
    </row>
    <row r="69" spans="2:22" ht="15.6" customHeight="1" x14ac:dyDescent="0.3">
      <c r="B69" s="6" t="s">
        <v>13</v>
      </c>
      <c r="C69" s="7"/>
      <c r="D69" s="13"/>
      <c r="E69" s="13"/>
      <c r="F69" s="13"/>
      <c r="N69" s="14" t="s">
        <v>12</v>
      </c>
      <c r="O69" s="14"/>
      <c r="P69" s="14"/>
      <c r="Q69" s="14"/>
    </row>
    <row r="71" spans="2:22" x14ac:dyDescent="0.3">
      <c r="C71">
        <f>SQRT(C56*C56+O56*O56)</f>
        <v>0</v>
      </c>
      <c r="D71">
        <f t="shared" ref="D71:J71" si="21">SQRT(D56*D56+P56*P56)</f>
        <v>0</v>
      </c>
      <c r="E71">
        <f t="shared" si="21"/>
        <v>0</v>
      </c>
      <c r="F71">
        <f t="shared" si="21"/>
        <v>0</v>
      </c>
      <c r="G71">
        <f t="shared" si="21"/>
        <v>0</v>
      </c>
      <c r="H71">
        <f t="shared" si="21"/>
        <v>0</v>
      </c>
      <c r="I71">
        <f t="shared" si="21"/>
        <v>0</v>
      </c>
      <c r="J71">
        <f t="shared" si="21"/>
        <v>0</v>
      </c>
      <c r="O71">
        <f>SQRT(ABS(C56)+ABS(O56))</f>
        <v>0</v>
      </c>
      <c r="P71">
        <f t="shared" ref="P71:V71" si="22">SQRT(ABS(D56)+ABS(P56))</f>
        <v>0</v>
      </c>
      <c r="Q71">
        <f t="shared" si="22"/>
        <v>0</v>
      </c>
      <c r="R71">
        <f t="shared" si="22"/>
        <v>0</v>
      </c>
      <c r="S71">
        <f t="shared" si="22"/>
        <v>0</v>
      </c>
      <c r="T71">
        <f t="shared" si="22"/>
        <v>0</v>
      </c>
      <c r="U71">
        <f t="shared" si="22"/>
        <v>0</v>
      </c>
      <c r="V71">
        <f t="shared" si="22"/>
        <v>0</v>
      </c>
    </row>
    <row r="72" spans="2:22" x14ac:dyDescent="0.3">
      <c r="C72">
        <f t="shared" ref="C72:C85" si="23">SQRT(C57*C57+O57*O57)</f>
        <v>0</v>
      </c>
      <c r="D72">
        <f t="shared" ref="D72:D85" si="24">SQRT(D57*D57+P57*P57)</f>
        <v>1.4142135623730951</v>
      </c>
      <c r="E72">
        <f t="shared" ref="E72:E85" si="25">SQRT(E57*E57+Q57*Q57)</f>
        <v>3.1622776601683795</v>
      </c>
      <c r="F72">
        <f t="shared" ref="F72:F85" si="26">SQRT(F57*F57+R57*R57)</f>
        <v>4</v>
      </c>
      <c r="G72">
        <f t="shared" ref="G72:G85" si="27">SQRT(G57*G57+S57*S57)</f>
        <v>4</v>
      </c>
      <c r="H72">
        <f t="shared" ref="H72:H85" si="28">SQRT(H57*H57+T57*T57)</f>
        <v>3.1622776601683795</v>
      </c>
      <c r="I72">
        <f t="shared" ref="I72:I85" si="29">SQRT(I57*I57+U57*U57)</f>
        <v>1.4142135623730951</v>
      </c>
      <c r="J72">
        <f t="shared" ref="J72:J85" si="30">SQRT(J57*J57+V57*V57)</f>
        <v>0</v>
      </c>
      <c r="O72">
        <f t="shared" ref="O72:O79" si="31">SQRT(ABS(C57)+ABS(O57))</f>
        <v>0</v>
      </c>
      <c r="P72">
        <f t="shared" ref="P72:P79" si="32">SQRT(ABS(D57)+ABS(P57))</f>
        <v>1.4142135623730951</v>
      </c>
      <c r="Q72">
        <f t="shared" ref="Q72:Q79" si="33">SQRT(ABS(E57)+ABS(Q57))</f>
        <v>2</v>
      </c>
      <c r="R72">
        <f t="shared" ref="R72:R79" si="34">SQRT(ABS(F57)+ABS(R57))</f>
        <v>2</v>
      </c>
      <c r="S72">
        <f t="shared" ref="S72:S79" si="35">SQRT(ABS(G57)+ABS(S57))</f>
        <v>2</v>
      </c>
      <c r="T72">
        <f t="shared" ref="T72:T79" si="36">SQRT(ABS(H57)+ABS(T57))</f>
        <v>2</v>
      </c>
      <c r="U72">
        <f t="shared" ref="U72:U79" si="37">SQRT(ABS(I57)+ABS(U57))</f>
        <v>1.4142135623730951</v>
      </c>
      <c r="V72">
        <f t="shared" ref="V72:V79" si="38">SQRT(ABS(J57)+ABS(V57))</f>
        <v>0</v>
      </c>
    </row>
    <row r="73" spans="2:22" x14ac:dyDescent="0.3">
      <c r="C73">
        <f t="shared" si="23"/>
        <v>0</v>
      </c>
      <c r="D73">
        <f t="shared" si="24"/>
        <v>3.1622776601683795</v>
      </c>
      <c r="E73">
        <f t="shared" si="25"/>
        <v>4.2426406871192848</v>
      </c>
      <c r="F73">
        <f t="shared" si="26"/>
        <v>4</v>
      </c>
      <c r="G73">
        <f t="shared" si="27"/>
        <v>4</v>
      </c>
      <c r="H73">
        <f t="shared" si="28"/>
        <v>4.2426406871192848</v>
      </c>
      <c r="I73">
        <f t="shared" si="29"/>
        <v>3.1622776601683795</v>
      </c>
      <c r="J73">
        <f t="shared" si="30"/>
        <v>0</v>
      </c>
      <c r="O73">
        <f t="shared" si="31"/>
        <v>0</v>
      </c>
      <c r="P73">
        <f t="shared" si="32"/>
        <v>2</v>
      </c>
      <c r="Q73">
        <f t="shared" si="33"/>
        <v>2.4494897427831779</v>
      </c>
      <c r="R73">
        <f t="shared" si="34"/>
        <v>2</v>
      </c>
      <c r="S73">
        <f t="shared" si="35"/>
        <v>2</v>
      </c>
      <c r="T73">
        <f t="shared" si="36"/>
        <v>2.4494897427831779</v>
      </c>
      <c r="U73">
        <f t="shared" si="37"/>
        <v>2</v>
      </c>
      <c r="V73">
        <f t="shared" si="38"/>
        <v>0</v>
      </c>
    </row>
    <row r="74" spans="2:22" x14ac:dyDescent="0.3">
      <c r="C74">
        <f t="shared" si="23"/>
        <v>0</v>
      </c>
      <c r="D74">
        <f t="shared" si="24"/>
        <v>4</v>
      </c>
      <c r="E74">
        <f t="shared" si="25"/>
        <v>4</v>
      </c>
      <c r="F74">
        <f t="shared" si="26"/>
        <v>0</v>
      </c>
      <c r="G74">
        <f t="shared" si="27"/>
        <v>0</v>
      </c>
      <c r="H74">
        <f t="shared" si="28"/>
        <v>4</v>
      </c>
      <c r="I74">
        <f t="shared" si="29"/>
        <v>4</v>
      </c>
      <c r="J74">
        <f t="shared" si="30"/>
        <v>0</v>
      </c>
      <c r="O74">
        <f t="shared" si="31"/>
        <v>0</v>
      </c>
      <c r="P74">
        <f t="shared" si="32"/>
        <v>2</v>
      </c>
      <c r="Q74">
        <f t="shared" si="33"/>
        <v>2</v>
      </c>
      <c r="R74">
        <f t="shared" si="34"/>
        <v>0</v>
      </c>
      <c r="S74">
        <f t="shared" si="35"/>
        <v>0</v>
      </c>
      <c r="T74">
        <f t="shared" si="36"/>
        <v>2</v>
      </c>
      <c r="U74">
        <f t="shared" si="37"/>
        <v>2</v>
      </c>
      <c r="V74">
        <f t="shared" si="38"/>
        <v>0</v>
      </c>
    </row>
    <row r="75" spans="2:22" x14ac:dyDescent="0.3">
      <c r="C75">
        <f t="shared" si="23"/>
        <v>0</v>
      </c>
      <c r="D75">
        <f t="shared" si="24"/>
        <v>4</v>
      </c>
      <c r="E75">
        <f t="shared" si="25"/>
        <v>4</v>
      </c>
      <c r="F75">
        <f t="shared" si="26"/>
        <v>0</v>
      </c>
      <c r="G75">
        <f t="shared" si="27"/>
        <v>0</v>
      </c>
      <c r="H75">
        <f t="shared" si="28"/>
        <v>4</v>
      </c>
      <c r="I75">
        <f t="shared" si="29"/>
        <v>4</v>
      </c>
      <c r="J75">
        <f t="shared" si="30"/>
        <v>0</v>
      </c>
      <c r="O75">
        <f t="shared" si="31"/>
        <v>0</v>
      </c>
      <c r="P75">
        <f t="shared" si="32"/>
        <v>2</v>
      </c>
      <c r="Q75">
        <f t="shared" si="33"/>
        <v>2</v>
      </c>
      <c r="R75">
        <f t="shared" si="34"/>
        <v>0</v>
      </c>
      <c r="S75">
        <f t="shared" si="35"/>
        <v>0</v>
      </c>
      <c r="T75">
        <f t="shared" si="36"/>
        <v>2</v>
      </c>
      <c r="U75">
        <f t="shared" si="37"/>
        <v>2</v>
      </c>
      <c r="V75">
        <f t="shared" si="38"/>
        <v>0</v>
      </c>
    </row>
    <row r="76" spans="2:22" x14ac:dyDescent="0.3">
      <c r="C76">
        <f t="shared" si="23"/>
        <v>0</v>
      </c>
      <c r="D76">
        <f t="shared" si="24"/>
        <v>4</v>
      </c>
      <c r="E76">
        <f t="shared" si="25"/>
        <v>4</v>
      </c>
      <c r="F76">
        <f t="shared" si="26"/>
        <v>0</v>
      </c>
      <c r="G76">
        <f t="shared" si="27"/>
        <v>0</v>
      </c>
      <c r="H76">
        <f t="shared" si="28"/>
        <v>4</v>
      </c>
      <c r="I76">
        <f t="shared" si="29"/>
        <v>4</v>
      </c>
      <c r="J76">
        <f t="shared" si="30"/>
        <v>0</v>
      </c>
      <c r="O76">
        <f t="shared" si="31"/>
        <v>0</v>
      </c>
      <c r="P76">
        <f t="shared" si="32"/>
        <v>2</v>
      </c>
      <c r="Q76">
        <f t="shared" si="33"/>
        <v>2</v>
      </c>
      <c r="R76">
        <f t="shared" si="34"/>
        <v>0</v>
      </c>
      <c r="S76">
        <f t="shared" si="35"/>
        <v>0</v>
      </c>
      <c r="T76">
        <f t="shared" si="36"/>
        <v>2</v>
      </c>
      <c r="U76">
        <f t="shared" si="37"/>
        <v>2</v>
      </c>
      <c r="V76">
        <f t="shared" si="38"/>
        <v>0</v>
      </c>
    </row>
    <row r="77" spans="2:22" x14ac:dyDescent="0.3">
      <c r="C77">
        <f t="shared" si="23"/>
        <v>0</v>
      </c>
      <c r="D77">
        <f t="shared" si="24"/>
        <v>3.1622776601683795</v>
      </c>
      <c r="E77">
        <f t="shared" si="25"/>
        <v>4.2426406871192848</v>
      </c>
      <c r="F77">
        <f t="shared" si="26"/>
        <v>4</v>
      </c>
      <c r="G77">
        <f t="shared" si="27"/>
        <v>4</v>
      </c>
      <c r="H77">
        <f t="shared" si="28"/>
        <v>4.2426406871192848</v>
      </c>
      <c r="I77">
        <f t="shared" si="29"/>
        <v>3.1622776601683795</v>
      </c>
      <c r="J77">
        <f t="shared" si="30"/>
        <v>0</v>
      </c>
      <c r="O77">
        <f t="shared" si="31"/>
        <v>0</v>
      </c>
      <c r="P77">
        <f t="shared" si="32"/>
        <v>2</v>
      </c>
      <c r="Q77">
        <f t="shared" si="33"/>
        <v>2.4494897427831779</v>
      </c>
      <c r="R77">
        <f t="shared" si="34"/>
        <v>2</v>
      </c>
      <c r="S77">
        <f t="shared" si="35"/>
        <v>2</v>
      </c>
      <c r="T77">
        <f t="shared" si="36"/>
        <v>2.4494897427831779</v>
      </c>
      <c r="U77">
        <f t="shared" si="37"/>
        <v>2</v>
      </c>
      <c r="V77">
        <f t="shared" si="38"/>
        <v>0</v>
      </c>
    </row>
    <row r="78" spans="2:22" x14ac:dyDescent="0.3">
      <c r="C78">
        <f t="shared" si="23"/>
        <v>0</v>
      </c>
      <c r="D78">
        <f t="shared" si="24"/>
        <v>1.4142135623730951</v>
      </c>
      <c r="E78">
        <f t="shared" si="25"/>
        <v>3.1622776601683795</v>
      </c>
      <c r="F78">
        <f t="shared" si="26"/>
        <v>4</v>
      </c>
      <c r="G78">
        <f t="shared" si="27"/>
        <v>4</v>
      </c>
      <c r="H78">
        <f t="shared" si="28"/>
        <v>3.1622776601683795</v>
      </c>
      <c r="I78">
        <f t="shared" si="29"/>
        <v>1.4142135623730951</v>
      </c>
      <c r="J78">
        <f t="shared" si="30"/>
        <v>0</v>
      </c>
      <c r="O78">
        <f t="shared" si="31"/>
        <v>0</v>
      </c>
      <c r="P78">
        <f t="shared" si="32"/>
        <v>1.4142135623730951</v>
      </c>
      <c r="Q78">
        <f t="shared" si="33"/>
        <v>2</v>
      </c>
      <c r="R78">
        <f t="shared" si="34"/>
        <v>2</v>
      </c>
      <c r="S78">
        <f t="shared" si="35"/>
        <v>2</v>
      </c>
      <c r="T78">
        <f t="shared" si="36"/>
        <v>2</v>
      </c>
      <c r="U78">
        <f t="shared" si="37"/>
        <v>1.4142135623730951</v>
      </c>
      <c r="V78">
        <f t="shared" si="38"/>
        <v>0</v>
      </c>
    </row>
    <row r="79" spans="2:22" x14ac:dyDescent="0.3">
      <c r="C79">
        <f t="shared" si="23"/>
        <v>0</v>
      </c>
      <c r="D79">
        <f t="shared" si="24"/>
        <v>0</v>
      </c>
      <c r="E79">
        <f t="shared" si="25"/>
        <v>0</v>
      </c>
      <c r="F79">
        <f t="shared" si="26"/>
        <v>0</v>
      </c>
      <c r="G79">
        <f t="shared" si="27"/>
        <v>0</v>
      </c>
      <c r="H79">
        <f t="shared" si="28"/>
        <v>0</v>
      </c>
      <c r="I79">
        <f t="shared" si="29"/>
        <v>0</v>
      </c>
      <c r="J79">
        <f t="shared" si="30"/>
        <v>0</v>
      </c>
      <c r="O79">
        <f t="shared" si="31"/>
        <v>0</v>
      </c>
      <c r="P79">
        <f t="shared" si="32"/>
        <v>0</v>
      </c>
      <c r="Q79">
        <f t="shared" si="33"/>
        <v>0</v>
      </c>
      <c r="R79">
        <f t="shared" si="34"/>
        <v>0</v>
      </c>
      <c r="S79">
        <f t="shared" si="35"/>
        <v>0</v>
      </c>
      <c r="T79">
        <f t="shared" si="36"/>
        <v>0</v>
      </c>
      <c r="U79">
        <f t="shared" si="37"/>
        <v>0</v>
      </c>
      <c r="V79">
        <f t="shared" si="38"/>
        <v>0</v>
      </c>
    </row>
    <row r="82" spans="2:10" ht="15.6" x14ac:dyDescent="0.3">
      <c r="B82" s="25" t="s">
        <v>15</v>
      </c>
      <c r="C82" s="25"/>
      <c r="D82" s="25"/>
      <c r="E82" s="25"/>
      <c r="F82" s="25"/>
    </row>
    <row r="84" spans="2:10" x14ac:dyDescent="0.3">
      <c r="C84" s="16" t="e">
        <f>ATAN2(C56,O56)*180/3.314</f>
        <v>#DIV/0!</v>
      </c>
      <c r="D84" s="17" t="e">
        <f t="shared" ref="D84:J84" si="39">ATAN2(P56,D56)*180/3.31415</f>
        <v>#DIV/0!</v>
      </c>
      <c r="E84" s="17" t="e">
        <f t="shared" si="39"/>
        <v>#DIV/0!</v>
      </c>
      <c r="F84" s="17" t="e">
        <f t="shared" si="39"/>
        <v>#DIV/0!</v>
      </c>
      <c r="G84" s="17" t="e">
        <f t="shared" si="39"/>
        <v>#DIV/0!</v>
      </c>
      <c r="H84" s="17" t="e">
        <f t="shared" si="39"/>
        <v>#DIV/0!</v>
      </c>
      <c r="I84" s="17" t="e">
        <f t="shared" si="39"/>
        <v>#DIV/0!</v>
      </c>
      <c r="J84" s="18" t="e">
        <f t="shared" si="39"/>
        <v>#DIV/0!</v>
      </c>
    </row>
    <row r="85" spans="2:10" x14ac:dyDescent="0.3">
      <c r="C85" s="19" t="e">
        <f t="shared" ref="C85:C92" si="40">ATAN2(O57,C57)*180/3.31415</f>
        <v>#DIV/0!</v>
      </c>
      <c r="D85" s="20">
        <f t="shared" ref="D85:D92" si="41">ATAN2(P57,D57)*180/3.31415</f>
        <v>42.656991811336447</v>
      </c>
      <c r="E85" s="20">
        <f t="shared" ref="E85:E92" si="42">ATAN2(Q57,E57)*180/3.31415</f>
        <v>17.47509913292868</v>
      </c>
      <c r="F85" s="20">
        <f t="shared" ref="F85:F92" si="43">ATAN2(R57,F57)*180/3.31415</f>
        <v>0</v>
      </c>
      <c r="G85" s="20">
        <f t="shared" ref="G85:G92" si="44">ATAN2(S57,G57)*180/3.31415</f>
        <v>0</v>
      </c>
      <c r="H85" s="20">
        <f t="shared" ref="H85:H92" si="45">ATAN2(T57,H57)*180/3.31415</f>
        <v>-17.47509913292868</v>
      </c>
      <c r="I85" s="20">
        <f t="shared" ref="I85:I92" si="46">ATAN2(U57,I57)*180/3.31415</f>
        <v>-42.656991811336447</v>
      </c>
      <c r="J85" s="21" t="e">
        <f t="shared" ref="J85:J92" si="47">ATAN2(V57,J57)*180/3.31415</f>
        <v>#DIV/0!</v>
      </c>
    </row>
    <row r="86" spans="2:10" x14ac:dyDescent="0.3">
      <c r="C86" s="19" t="e">
        <f t="shared" si="40"/>
        <v>#DIV/0!</v>
      </c>
      <c r="D86" s="20">
        <f t="shared" si="41"/>
        <v>67.838884489744217</v>
      </c>
      <c r="E86" s="20">
        <f t="shared" si="42"/>
        <v>42.656991811336447</v>
      </c>
      <c r="F86" s="20">
        <f t="shared" si="43"/>
        <v>0</v>
      </c>
      <c r="G86" s="20">
        <f t="shared" si="44"/>
        <v>0</v>
      </c>
      <c r="H86" s="20">
        <f t="shared" si="45"/>
        <v>-42.656991811336447</v>
      </c>
      <c r="I86" s="20">
        <f t="shared" si="46"/>
        <v>-67.838884489744217</v>
      </c>
      <c r="J86" s="21" t="e">
        <f t="shared" si="47"/>
        <v>#DIV/0!</v>
      </c>
    </row>
    <row r="87" spans="2:10" x14ac:dyDescent="0.3">
      <c r="C87" s="19" t="e">
        <f t="shared" si="40"/>
        <v>#DIV/0!</v>
      </c>
      <c r="D87" s="20">
        <f t="shared" si="41"/>
        <v>85.313983622672893</v>
      </c>
      <c r="E87" s="20">
        <f t="shared" si="42"/>
        <v>85.313983622672893</v>
      </c>
      <c r="F87" s="20" t="e">
        <f t="shared" si="43"/>
        <v>#DIV/0!</v>
      </c>
      <c r="G87" s="20" t="e">
        <f t="shared" si="44"/>
        <v>#DIV/0!</v>
      </c>
      <c r="H87" s="20">
        <f t="shared" si="45"/>
        <v>-85.313983622672893</v>
      </c>
      <c r="I87" s="20">
        <f t="shared" si="46"/>
        <v>-85.313983622672893</v>
      </c>
      <c r="J87" s="21" t="e">
        <f t="shared" si="47"/>
        <v>#DIV/0!</v>
      </c>
    </row>
    <row r="88" spans="2:10" x14ac:dyDescent="0.3">
      <c r="C88" s="19" t="e">
        <f t="shared" si="40"/>
        <v>#DIV/0!</v>
      </c>
      <c r="D88" s="20">
        <f t="shared" si="41"/>
        <v>85.313983622672893</v>
      </c>
      <c r="E88" s="20">
        <f t="shared" si="42"/>
        <v>85.313983622672893</v>
      </c>
      <c r="F88" s="20" t="e">
        <f t="shared" si="43"/>
        <v>#DIV/0!</v>
      </c>
      <c r="G88" s="20" t="e">
        <f t="shared" si="44"/>
        <v>#DIV/0!</v>
      </c>
      <c r="H88" s="20">
        <f t="shared" si="45"/>
        <v>-85.313983622672893</v>
      </c>
      <c r="I88" s="20">
        <f t="shared" si="46"/>
        <v>-85.313983622672893</v>
      </c>
      <c r="J88" s="21" t="e">
        <f t="shared" si="47"/>
        <v>#DIV/0!</v>
      </c>
    </row>
    <row r="89" spans="2:10" x14ac:dyDescent="0.3">
      <c r="C89" s="19" t="e">
        <f t="shared" si="40"/>
        <v>#DIV/0!</v>
      </c>
      <c r="D89" s="20">
        <f t="shared" si="41"/>
        <v>85.313983622672893</v>
      </c>
      <c r="E89" s="20">
        <f t="shared" si="42"/>
        <v>85.313983622672893</v>
      </c>
      <c r="F89" s="20" t="e">
        <f t="shared" si="43"/>
        <v>#DIV/0!</v>
      </c>
      <c r="G89" s="20" t="e">
        <f t="shared" si="44"/>
        <v>#DIV/0!</v>
      </c>
      <c r="H89" s="20">
        <f t="shared" si="45"/>
        <v>-85.313983622672893</v>
      </c>
      <c r="I89" s="20">
        <f t="shared" si="46"/>
        <v>-85.313983622672893</v>
      </c>
      <c r="J89" s="21" t="e">
        <f t="shared" si="47"/>
        <v>#DIV/0!</v>
      </c>
    </row>
    <row r="90" spans="2:10" x14ac:dyDescent="0.3">
      <c r="C90" s="19" t="e">
        <f t="shared" si="40"/>
        <v>#DIV/0!</v>
      </c>
      <c r="D90" s="20">
        <f t="shared" si="41"/>
        <v>102.78908275560157</v>
      </c>
      <c r="E90" s="20">
        <f t="shared" si="42"/>
        <v>127.97097543400933</v>
      </c>
      <c r="F90" s="20">
        <f t="shared" si="43"/>
        <v>170.62796724534579</v>
      </c>
      <c r="G90" s="20">
        <f t="shared" si="44"/>
        <v>170.62796724534579</v>
      </c>
      <c r="H90" s="20">
        <f t="shared" si="45"/>
        <v>-127.97097543400933</v>
      </c>
      <c r="I90" s="20">
        <f t="shared" si="46"/>
        <v>-102.78908275560157</v>
      </c>
      <c r="J90" s="21" t="e">
        <f t="shared" si="47"/>
        <v>#DIV/0!</v>
      </c>
    </row>
    <row r="91" spans="2:10" x14ac:dyDescent="0.3">
      <c r="C91" s="19" t="e">
        <f t="shared" si="40"/>
        <v>#DIV/0!</v>
      </c>
      <c r="D91" s="20">
        <f t="shared" si="41"/>
        <v>127.97097543400933</v>
      </c>
      <c r="E91" s="20">
        <f t="shared" si="42"/>
        <v>153.15286811241711</v>
      </c>
      <c r="F91" s="20">
        <f t="shared" si="43"/>
        <v>170.62796724534579</v>
      </c>
      <c r="G91" s="20">
        <f t="shared" si="44"/>
        <v>170.62796724534579</v>
      </c>
      <c r="H91" s="20">
        <f t="shared" si="45"/>
        <v>-153.15286811241711</v>
      </c>
      <c r="I91" s="20">
        <f t="shared" si="46"/>
        <v>-127.97097543400933</v>
      </c>
      <c r="J91" s="21" t="e">
        <f t="shared" si="47"/>
        <v>#DIV/0!</v>
      </c>
    </row>
    <row r="92" spans="2:10" x14ac:dyDescent="0.3">
      <c r="C92" s="22" t="e">
        <f t="shared" si="40"/>
        <v>#DIV/0!</v>
      </c>
      <c r="D92" s="23" t="e">
        <f t="shared" si="41"/>
        <v>#DIV/0!</v>
      </c>
      <c r="E92" s="23" t="e">
        <f t="shared" si="42"/>
        <v>#DIV/0!</v>
      </c>
      <c r="F92" s="23" t="e">
        <f t="shared" si="43"/>
        <v>#DIV/0!</v>
      </c>
      <c r="G92" s="23" t="e">
        <f t="shared" si="44"/>
        <v>#DIV/0!</v>
      </c>
      <c r="H92" s="23" t="e">
        <f t="shared" si="45"/>
        <v>#DIV/0!</v>
      </c>
      <c r="I92" s="23" t="e">
        <f t="shared" si="46"/>
        <v>#DIV/0!</v>
      </c>
      <c r="J92" s="24" t="e">
        <f t="shared" si="47"/>
        <v>#DIV/0!</v>
      </c>
    </row>
    <row r="96" spans="2:10" ht="15.6" x14ac:dyDescent="0.3">
      <c r="B96" s="25" t="s">
        <v>16</v>
      </c>
      <c r="C96" s="25"/>
      <c r="D96" s="25"/>
      <c r="E96" s="25"/>
      <c r="F96" s="25"/>
    </row>
    <row r="98" spans="2:9" x14ac:dyDescent="0.3">
      <c r="B98">
        <f>MEDIAN(B40:D42)</f>
        <v>0</v>
      </c>
      <c r="C98">
        <f t="shared" ref="C98:J98" si="48">MEDIAN(C40:E42)</f>
        <v>0</v>
      </c>
      <c r="D98">
        <f t="shared" si="48"/>
        <v>0</v>
      </c>
      <c r="E98">
        <f t="shared" si="48"/>
        <v>0</v>
      </c>
      <c r="F98">
        <f t="shared" si="48"/>
        <v>0</v>
      </c>
      <c r="G98">
        <f t="shared" si="48"/>
        <v>0</v>
      </c>
      <c r="H98">
        <f t="shared" si="48"/>
        <v>0</v>
      </c>
      <c r="I98">
        <f t="shared" si="48"/>
        <v>0</v>
      </c>
    </row>
    <row r="99" spans="2:9" x14ac:dyDescent="0.3">
      <c r="B99">
        <f t="shared" ref="B99:B105" si="49">MEDIAN(B41:D43)</f>
        <v>0</v>
      </c>
      <c r="C99">
        <f t="shared" ref="C99:C105" si="50">MEDIAN(C41:E43)</f>
        <v>0</v>
      </c>
      <c r="D99">
        <f t="shared" ref="D99:D105" si="51">MEDIAN(D41:F43)</f>
        <v>0</v>
      </c>
      <c r="E99">
        <f t="shared" ref="E99:E105" si="52">MEDIAN(E41:G43)</f>
        <v>0</v>
      </c>
      <c r="F99">
        <f t="shared" ref="F99:F105" si="53">MEDIAN(F41:H43)</f>
        <v>0</v>
      </c>
      <c r="G99">
        <f t="shared" ref="G99:G105" si="54">MEDIAN(G41:I43)</f>
        <v>0</v>
      </c>
      <c r="H99">
        <f t="shared" ref="H99:H105" si="55">MEDIAN(H41:J43)</f>
        <v>0</v>
      </c>
      <c r="I99">
        <f t="shared" ref="I99:I105" si="56">MEDIAN(I41:K43)</f>
        <v>0</v>
      </c>
    </row>
    <row r="100" spans="2:9" x14ac:dyDescent="0.3">
      <c r="B100">
        <f t="shared" si="49"/>
        <v>0</v>
      </c>
      <c r="C100">
        <f t="shared" si="50"/>
        <v>0</v>
      </c>
      <c r="D100">
        <f t="shared" si="51"/>
        <v>0</v>
      </c>
      <c r="E100">
        <f t="shared" si="52"/>
        <v>1</v>
      </c>
      <c r="F100">
        <f t="shared" si="53"/>
        <v>1</v>
      </c>
      <c r="G100">
        <f t="shared" si="54"/>
        <v>0</v>
      </c>
      <c r="H100">
        <f t="shared" si="55"/>
        <v>0</v>
      </c>
      <c r="I100">
        <f t="shared" si="56"/>
        <v>0</v>
      </c>
    </row>
    <row r="101" spans="2:9" x14ac:dyDescent="0.3">
      <c r="B101">
        <f t="shared" si="49"/>
        <v>0</v>
      </c>
      <c r="C101">
        <f t="shared" si="50"/>
        <v>0</v>
      </c>
      <c r="D101">
        <f t="shared" si="51"/>
        <v>1</v>
      </c>
      <c r="E101">
        <f t="shared" si="52"/>
        <v>1</v>
      </c>
      <c r="F101">
        <f t="shared" si="53"/>
        <v>1</v>
      </c>
      <c r="G101">
        <f t="shared" si="54"/>
        <v>1</v>
      </c>
      <c r="H101">
        <f t="shared" si="55"/>
        <v>0</v>
      </c>
      <c r="I101">
        <f t="shared" si="56"/>
        <v>0</v>
      </c>
    </row>
    <row r="102" spans="2:9" x14ac:dyDescent="0.3">
      <c r="B102">
        <f t="shared" si="49"/>
        <v>0</v>
      </c>
      <c r="C102">
        <f t="shared" si="50"/>
        <v>0</v>
      </c>
      <c r="D102">
        <f t="shared" si="51"/>
        <v>1</v>
      </c>
      <c r="E102">
        <f t="shared" si="52"/>
        <v>1</v>
      </c>
      <c r="F102">
        <f t="shared" si="53"/>
        <v>1</v>
      </c>
      <c r="G102">
        <f t="shared" si="54"/>
        <v>1</v>
      </c>
      <c r="H102">
        <f t="shared" si="55"/>
        <v>0</v>
      </c>
      <c r="I102">
        <f t="shared" si="56"/>
        <v>0</v>
      </c>
    </row>
    <row r="103" spans="2:9" x14ac:dyDescent="0.3">
      <c r="B103">
        <f t="shared" si="49"/>
        <v>0</v>
      </c>
      <c r="C103">
        <f t="shared" si="50"/>
        <v>0</v>
      </c>
      <c r="D103">
        <f t="shared" si="51"/>
        <v>1</v>
      </c>
      <c r="E103">
        <f t="shared" si="52"/>
        <v>1</v>
      </c>
      <c r="F103">
        <f t="shared" si="53"/>
        <v>1</v>
      </c>
      <c r="G103">
        <f t="shared" si="54"/>
        <v>1</v>
      </c>
      <c r="H103">
        <f t="shared" si="55"/>
        <v>0</v>
      </c>
      <c r="I103">
        <f t="shared" si="56"/>
        <v>0</v>
      </c>
    </row>
    <row r="104" spans="2:9" x14ac:dyDescent="0.3">
      <c r="B104">
        <f t="shared" si="49"/>
        <v>0</v>
      </c>
      <c r="C104">
        <f t="shared" si="50"/>
        <v>0</v>
      </c>
      <c r="D104">
        <f t="shared" si="51"/>
        <v>0</v>
      </c>
      <c r="E104">
        <f t="shared" si="52"/>
        <v>1</v>
      </c>
      <c r="F104">
        <f t="shared" si="53"/>
        <v>1</v>
      </c>
      <c r="G104">
        <f t="shared" si="54"/>
        <v>0</v>
      </c>
      <c r="H104">
        <f t="shared" si="55"/>
        <v>0</v>
      </c>
      <c r="I104">
        <f t="shared" si="56"/>
        <v>0</v>
      </c>
    </row>
    <row r="105" spans="2:9" x14ac:dyDescent="0.3">
      <c r="B105">
        <f t="shared" si="49"/>
        <v>0</v>
      </c>
      <c r="C105">
        <f t="shared" si="50"/>
        <v>0</v>
      </c>
      <c r="D105">
        <f t="shared" si="51"/>
        <v>0</v>
      </c>
      <c r="E105">
        <f t="shared" si="52"/>
        <v>0</v>
      </c>
      <c r="F105">
        <f t="shared" si="53"/>
        <v>0</v>
      </c>
      <c r="G105">
        <f t="shared" si="54"/>
        <v>0</v>
      </c>
      <c r="H105">
        <f t="shared" si="55"/>
        <v>0</v>
      </c>
      <c r="I105">
        <f t="shared" si="56"/>
        <v>0</v>
      </c>
    </row>
    <row r="106" spans="2:9" x14ac:dyDescent="0.3">
      <c r="B106">
        <f t="shared" ref="B106" si="57">MEDIAN(B48:D50)</f>
        <v>0</v>
      </c>
      <c r="C106">
        <f t="shared" ref="C106" si="58">MEDIAN(C48:E50)</f>
        <v>0</v>
      </c>
      <c r="D106">
        <f t="shared" ref="D106" si="59">MEDIAN(D48:F50)</f>
        <v>0</v>
      </c>
      <c r="E106">
        <f t="shared" ref="E106" si="60">MEDIAN(E48:G50)</f>
        <v>0</v>
      </c>
      <c r="F106">
        <f t="shared" ref="F106" si="61">MEDIAN(F48:H50)</f>
        <v>0</v>
      </c>
      <c r="G106">
        <f t="shared" ref="G106" si="62">MEDIAN(G48:I50)</f>
        <v>0</v>
      </c>
      <c r="H106">
        <f t="shared" ref="H106" si="63">MEDIAN(H48:J50)</f>
        <v>0</v>
      </c>
      <c r="I106">
        <f t="shared" ref="I106" si="64">MEDIAN(I48:K50)</f>
        <v>0</v>
      </c>
    </row>
  </sheetData>
  <mergeCells count="7">
    <mergeCell ref="B82:F82"/>
    <mergeCell ref="B96:F96"/>
    <mergeCell ref="B39:C39"/>
    <mergeCell ref="N39:O39"/>
    <mergeCell ref="B54:C54"/>
    <mergeCell ref="N54:O54"/>
    <mergeCell ref="N69:Q69"/>
  </mergeCells>
  <conditionalFormatting sqref="B40:K5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max"/>
        <color rgb="FFFFEF9C"/>
        <color rgb="FF63BE7B"/>
      </colorScale>
    </cfRule>
  </conditionalFormatting>
  <conditionalFormatting sqref="C56:J6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6:V6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1:J7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1:V7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4:J9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8:J10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Burian</dc:creator>
  <cp:lastModifiedBy>Burian Sándor </cp:lastModifiedBy>
  <dcterms:created xsi:type="dcterms:W3CDTF">2015-06-05T18:17:20Z</dcterms:created>
  <dcterms:modified xsi:type="dcterms:W3CDTF">2021-05-03T23:00:58Z</dcterms:modified>
</cp:coreProperties>
</file>