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gabal\OneDrive\Escritorio\adventure data\"/>
    </mc:Choice>
  </mc:AlternateContent>
  <bookViews>
    <workbookView minimized="1" xWindow="0" yWindow="0" windowWidth="23040" windowHeight="9072"/>
  </bookViews>
  <sheets>
    <sheet name="DASHBOARD" sheetId="2" r:id="rId1"/>
    <sheet name="Tablas Dinamicas" sheetId="3" r:id="rId2"/>
  </sheets>
  <definedNames>
    <definedName name="SegmentaciónDeDatos_Country">#N/A</definedName>
    <definedName name="SegmentaciónDeDatos_OrderDate__año1">#N/A</definedName>
  </definedNames>
  <calcPr calcId="162913"/>
  <pivotCaches>
    <pivotCache cacheId="363" r:id="rId3"/>
    <pivotCache cacheId="366" r:id="rId4"/>
    <pivotCache cacheId="369" r:id="rId5"/>
    <pivotCache cacheId="372" r:id="rId6"/>
    <pivotCache cacheId="375" r:id="rId7"/>
    <pivotCache cacheId="378" r:id="rId8"/>
    <pivotCache cacheId="381" r:id="rId9"/>
    <pivotCache cacheId="384" r:id="rId10"/>
    <pivotCache cacheId="387" r:id="rId11"/>
  </pivotCaches>
  <extLst>
    <ext xmlns:x14="http://schemas.microsoft.com/office/spreadsheetml/2009/9/main" uri="{876F7934-8845-4945-9796-88D515C7AA90}">
      <x14:pivotCaches>
        <pivotCache cacheId="9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_Territories_e91eb4e0-c448-46ef-b01f-d20ae57945ec" name="AdventureWorks_Territories" connection="Consulta - AdventureWorks_Territories"/>
          <x15:modelTable id="AdventureWorks_Products_cb942617-26d6-418e-a6fb-5034e4b5de29" name="AdventureWorks_Products" connection="Consulta - AdventureWorks_Products"/>
          <x15:modelTable id="AdventureWorks_Product_Subcategories-2_f6ba33de-6802-4601-8900-12c1eb4704be" name="AdventureWorks_Product_Subcategories-2" connection="Consulta - AdventureWorks_Product_Subcategories-2"/>
          <x15:modelTable id="AdventureWorks_Product_Categories_d847419b-f735-4121-a27c-4ff000fcc5d4" name="AdventureWorks_Product_Categories" connection="Consulta - AdventureWorks_Product_Categories"/>
          <x15:modelTable id="AdventureWorks_Customer_caa51bad-fba7-468a-842d-ac6147a03acc" name="AdventureWorks_Customer" connection="Consulta - AdventureWorks_Customer"/>
          <x15:modelTable id="Sales  2_35fd4638-e717-4ac8-b862-cc5238367e19" name="Sales  2" connection="Consulta - Sales (2)"/>
        </x15:modelTables>
        <x15:modelRelationships>
          <x15:modelRelationship fromTable="AdventureWorks_Products" fromColumn="ProductSubcategoryKey" toTable="AdventureWorks_Product_Subcategories-2" toColumn="ProductSubcategoryKey"/>
          <x15:modelRelationship fromTable="AdventureWorks_Product_Subcategories-2" fromColumn="ProductCategoryKey" toTable="AdventureWorks_Product_Categories" toColumn="ProductCategoryKey"/>
          <x15:modelRelationship fromTable="Sales  2" fromColumn="CustomerKey" toTable="AdventureWorks_Customer" toColumn="CustomerKey"/>
          <x15:modelRelationship fromTable="Sales  2" fromColumn="TerritoryKey" toTable="AdventureWorks_Territories" toColumn="SalesTerritoryKey"/>
          <x15:modelRelationship fromTable="Sales  2" fromColumn="ProductKey" toTable="AdventureWorks_Products" toColumn="Product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  2" columnName="OrderDate" columnId="OrderDate">
                <x16:calculatedTimeColumn columnName="OrderDate (año)" columnId="OrderDate (año)" contentType="years" isSelected="1"/>
                <x16:calculatedTimeColumn columnName="OrderDate (trimestre)" columnId="OrderDate (trimestre)" contentType="quarters" isSelected="1"/>
                <x16:calculatedTimeColumn columnName="OrderDate (índice de meses)" columnId="OrderDate (índice de meses)" contentType="monthsindex" isSelected="1"/>
                <x16:calculatedTimeColumn columnName="OrderDate (mes)" columnId="OrderDate (me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C18" i="3" l="1"/>
  <c r="C13" i="3"/>
  <c r="C9" i="3"/>
  <c r="B5" i="3"/>
</calcChain>
</file>

<file path=xl/connections.xml><?xml version="1.0" encoding="utf-8"?>
<connections xmlns="http://schemas.openxmlformats.org/spreadsheetml/2006/main">
  <connection id="1" name="Consulta - AdventureWorks_Customer" description="Conexión a la consulta 'AdventureWorks_Customer' en el libro." type="100" refreshedVersion="6" minRefreshableVersion="5">
    <extLst>
      <ext xmlns:x15="http://schemas.microsoft.com/office/spreadsheetml/2010/11/main" uri="{DE250136-89BD-433C-8126-D09CA5730AF9}">
        <x15:connection id="2fa2d145-079e-4bf6-a35b-6a7d316f8c53"/>
      </ext>
    </extLst>
  </connection>
  <connection id="2" name="Consulta - AdventureWorks_Product_Categories" description="Conexión a la consulta 'AdventureWorks_Product_Categories' en el libro." type="100" refreshedVersion="6" minRefreshableVersion="5">
    <extLst>
      <ext xmlns:x15="http://schemas.microsoft.com/office/spreadsheetml/2010/11/main" uri="{DE250136-89BD-433C-8126-D09CA5730AF9}">
        <x15:connection id="44555b8a-de54-482c-9d69-7f96320ed6ae"/>
      </ext>
    </extLst>
  </connection>
  <connection id="3" name="Consulta - AdventureWorks_Product_Subcategories-2" description="Conexión a la consulta 'AdventureWorks_Product_Subcategories-2' en el libro." type="100" refreshedVersion="6" minRefreshableVersion="5">
    <extLst>
      <ext xmlns:x15="http://schemas.microsoft.com/office/spreadsheetml/2010/11/main" uri="{DE250136-89BD-433C-8126-D09CA5730AF9}">
        <x15:connection id="fd1304b9-c9e6-4aa1-94d9-02c1e538ce5f"/>
      </ext>
    </extLst>
  </connection>
  <connection id="4" name="Consulta - AdventureWorks_Products" description="Conexión a la consulta 'AdventureWorks_Products' en el libro." type="100" refreshedVersion="6" minRefreshableVersion="5">
    <extLst>
      <ext xmlns:x15="http://schemas.microsoft.com/office/spreadsheetml/2010/11/main" uri="{DE250136-89BD-433C-8126-D09CA5730AF9}">
        <x15:connection id="007fadc0-8beb-40ed-8e14-347a39905d3a"/>
      </ext>
    </extLst>
  </connection>
  <connection id="5" name="Consulta - AdventureWorks_Territories" description="Conexión a la consulta 'AdventureWorks_Territories' en el libro." type="100" refreshedVersion="6" minRefreshableVersion="5">
    <extLst>
      <ext xmlns:x15="http://schemas.microsoft.com/office/spreadsheetml/2010/11/main" uri="{DE250136-89BD-433C-8126-D09CA5730AF9}">
        <x15:connection id="29d217ad-216b-4842-9446-6b9037b68e2b"/>
      </ext>
    </extLst>
  </connection>
  <connection id="6" name="Consulta - Sales (2)" description="Conexión a la consulta 'Sales (2)' en el libro." type="100" refreshedVersion="6" minRefreshableVersion="5">
    <extLst>
      <ext xmlns:x15="http://schemas.microsoft.com/office/spreadsheetml/2010/11/main" uri="{DE250136-89BD-433C-8126-D09CA5730AF9}">
        <x15:connection id="8ba65c4c-d5bf-4ffe-a225-37c03e663cda"/>
      </ext>
    </extLst>
  </connection>
  <connection id="7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<sst xmlns="http://schemas.openxmlformats.org/spreadsheetml/2006/main" count="61" uniqueCount="45">
  <si>
    <t>Ingresos Total</t>
  </si>
  <si>
    <t>% Utilidad</t>
  </si>
  <si>
    <t>Cantidad de Ordenes</t>
  </si>
  <si>
    <t>Clientes</t>
  </si>
  <si>
    <t>Etiquetas de fila</t>
  </si>
  <si>
    <t>Ene</t>
  </si>
  <si>
    <t>Feb</t>
  </si>
  <si>
    <t>Mar</t>
  </si>
  <si>
    <t>Abr</t>
  </si>
  <si>
    <t>May</t>
  </si>
  <si>
    <t>Jun</t>
  </si>
  <si>
    <t>Total general</t>
  </si>
  <si>
    <t>Suma de OrderQuantity</t>
  </si>
  <si>
    <t>Accessories</t>
  </si>
  <si>
    <t>Bikes</t>
  </si>
  <si>
    <t>Clothing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</si>
  <si>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</si>
  <si>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</si>
  <si>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</si>
  <si>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</si>
  <si>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</si>
  <si>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</si>
  <si>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</si>
  <si>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Tires and Tubes</t>
  </si>
  <si>
    <t>Mountain Bikes</t>
  </si>
  <si>
    <t>Road Bikes</t>
  </si>
  <si>
    <t>Touring Bikes</t>
  </si>
  <si>
    <t>Caps</t>
  </si>
  <si>
    <t>Gloves</t>
  </si>
  <si>
    <t>Jerseys</t>
  </si>
  <si>
    <t>Shorts</t>
  </si>
  <si>
    <t>Socks</t>
  </si>
  <si>
    <t>Vests</t>
  </si>
  <si>
    <t>Diamante</t>
  </si>
  <si>
    <t>Bronce</t>
  </si>
  <si>
    <t>Oro</t>
  </si>
  <si>
    <t>Plata</t>
  </si>
  <si>
    <t>Ticket Prom</t>
  </si>
  <si>
    <t>Jul</t>
  </si>
  <si>
    <t>Ago</t>
  </si>
  <si>
    <t>Set</t>
  </si>
  <si>
    <t>Oct</t>
  </si>
  <si>
    <t>Nov</t>
  </si>
  <si>
    <t>Dic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</si>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</sst>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540A]#,##0.00"/>
    <numFmt numFmtId="165" formatCode="0.00\ %;\-0.00\ %;0.00\ %"/>
    <numFmt numFmtId="166" formatCode="\$#,##0.00;\-\$#,##0.00;\$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orcentaje" xfId="1" builtinId="5"/>
  </cellStyles>
  <dxfs count="17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sz val="10"/>
        <color theme="1" tint="0.24994659260841701"/>
        <name val="Bahnschrift SemiBold SemiConden"/>
        <scheme val="none"/>
      </font>
      <fill>
        <patternFill>
          <bgColor rgb="FF99D4F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12"/>
        <color theme="1" tint="0.24994659260841701"/>
        <name val="Bahnschrift SemiBold SemiConden"/>
        <scheme val="none"/>
      </font>
      <fill>
        <patternFill>
          <bgColor rgb="FF99D4F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1" pivot="0" table="0" count="10">
      <tableStyleElement type="wholeTable" dxfId="16"/>
      <tableStyleElement type="headerRow" dxfId="15"/>
    </tableStyle>
  </tableStyles>
  <colors>
    <mruColors>
      <color rgb="FF99D4F1"/>
      <color rgb="FF8AB8E2"/>
      <color rgb="FFB6E2E2"/>
      <color rgb="FFFCC19C"/>
      <color rgb="FFF39797"/>
      <color rgb="FFF9919B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sz val="8"/>
            <color theme="1" tint="0.14993743705557422"/>
            <name val="Bahnschrift Light SemiCondensed"/>
            <scheme val="none"/>
          </font>
          <fill>
            <patternFill patternType="solid">
              <fgColor auto="1"/>
              <bgColor rgb="FFB6E2E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8"/>
            <color theme="1" tint="0.14993743705557422"/>
            <name val="Bahnschrift SemiBold Condensed"/>
            <scheme val="none"/>
          </font>
          <fill>
            <patternFill patternType="solid">
              <fgColor auto="1"/>
              <bgColor rgb="FFB6E2E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8"/>
            <color theme="1" tint="0.14993743705557422"/>
            <name val="Bahnschrift Light SemiCondensed"/>
            <scheme val="none"/>
          </font>
          <fill>
            <patternFill patternType="solid">
              <fgColor auto="1"/>
              <bgColor rgb="FFB6E2E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8"/>
            <color theme="1" tint="0.499984740745262"/>
            <name val="Bahnschrift Light SemiCondensed"/>
            <scheme val="none"/>
          </font>
          <fill>
            <patternFill patternType="solid">
              <fgColor auto="1"/>
              <bgColor rgb="FFB6E2E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Bahnschrift Light SemiCondensed"/>
            <scheme val="none"/>
          </font>
          <fill>
            <patternFill patternType="solid">
              <fgColor theme="4" tint="0.79995117038483843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Bahnschrift Light SemiCondensed"/>
            <scheme val="none"/>
          </font>
          <fill>
            <patternFill patternType="solid">
              <fgColor theme="4" tint="0.59999389629810485"/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24994659260841701"/>
            <name val="Bahnschrift Light SemiCondensed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1" tint="0.14990691854609822"/>
            <name val="Bahnschrift Light SemiCondensed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63" Type="http://schemas.openxmlformats.org/officeDocument/2006/relationships/customXml" Target="../customXml/item43.xml"/><Relationship Id="rId68" Type="http://schemas.openxmlformats.org/officeDocument/2006/relationships/customXml" Target="../customXml/item48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5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8" Type="http://schemas.openxmlformats.org/officeDocument/2006/relationships/customXml" Target="../customXml/item38.xml"/><Relationship Id="rId66" Type="http://schemas.openxmlformats.org/officeDocument/2006/relationships/customXml" Target="../customXml/item46.xml"/><Relationship Id="rId5" Type="http://schemas.openxmlformats.org/officeDocument/2006/relationships/pivotCacheDefinition" Target="pivotCache/pivotCacheDefinition3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57" Type="http://schemas.openxmlformats.org/officeDocument/2006/relationships/customXml" Target="../customXml/item37.xml"/><Relationship Id="rId61" Type="http://schemas.openxmlformats.org/officeDocument/2006/relationships/customXml" Target="../customXml/item41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60" Type="http://schemas.openxmlformats.org/officeDocument/2006/relationships/customXml" Target="../customXml/item40.xml"/><Relationship Id="rId65" Type="http://schemas.openxmlformats.org/officeDocument/2006/relationships/customXml" Target="../customXml/item45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56" Type="http://schemas.openxmlformats.org/officeDocument/2006/relationships/customXml" Target="../customXml/item36.xml"/><Relationship Id="rId64" Type="http://schemas.openxmlformats.org/officeDocument/2006/relationships/customXml" Target="../customXml/item44.xml"/><Relationship Id="rId69" Type="http://schemas.openxmlformats.org/officeDocument/2006/relationships/customXml" Target="../customXml/item49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1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59" Type="http://schemas.openxmlformats.org/officeDocument/2006/relationships/customXml" Target="../customXml/item39.xml"/><Relationship Id="rId67" Type="http://schemas.openxmlformats.org/officeDocument/2006/relationships/customXml" Target="../customXml/item47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62" Type="http://schemas.openxmlformats.org/officeDocument/2006/relationships/customXml" Target="../customXml/item42.xml"/><Relationship Id="rId70" Type="http://schemas.openxmlformats.org/officeDocument/2006/relationships/customXml" Target="../customXml/item5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excel,pivot, query final.xlsx]Tablas Dinamicas!ingreso_meses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>
                <a:solidFill>
                  <a:schemeClr val="tx1">
                    <a:lumMod val="85000"/>
                    <a:lumOff val="15000"/>
                  </a:schemeClr>
                </a:solidFill>
              </a:rPr>
              <a:t>Ingresos</a:t>
            </a:r>
            <a:r>
              <a:rPr lang="es-PE" sz="1200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x Mes</a:t>
            </a:r>
            <a:endParaRPr lang="es-PE" sz="1200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layout>
        <c:manualLayout>
          <c:xMode val="edge"/>
          <c:yMode val="edge"/>
          <c:x val="0.32103381305163514"/>
          <c:y val="3.1995740908301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2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>
                  <a:lumMod val="75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5058886935182717"/>
          <c:y val="0.18675027991033966"/>
          <c:w val="0.72678008421924889"/>
          <c:h val="0.59927356867319159"/>
        </c:manualLayout>
      </c:layout>
      <c:lineChart>
        <c:grouping val="standard"/>
        <c:varyColors val="0"/>
        <c:ser>
          <c:idx val="0"/>
          <c:order val="0"/>
          <c:tx>
            <c:strRef>
              <c:f>'Tablas Dinamicas'!$F$2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'Tablas Dinamicas'!$E$3:$E$15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Dinamicas'!$F$3:$F$15</c:f>
              <c:numCache>
                <c:formatCode>0.00</c:formatCode>
                <c:ptCount val="12"/>
                <c:pt idx="0">
                  <c:v>171200.68000000008</c:v>
                </c:pt>
                <c:pt idx="1">
                  <c:v>223336.4200000001</c:v>
                </c:pt>
                <c:pt idx="2">
                  <c:v>232362.66999999993</c:v>
                </c:pt>
                <c:pt idx="3">
                  <c:v>253584.02000000019</c:v>
                </c:pt>
                <c:pt idx="4">
                  <c:v>258387.96000000002</c:v>
                </c:pt>
                <c:pt idx="5">
                  <c:v>310871.55999999953</c:v>
                </c:pt>
                <c:pt idx="6">
                  <c:v>133328.14000000016</c:v>
                </c:pt>
                <c:pt idx="7">
                  <c:v>123932.23000000032</c:v>
                </c:pt>
                <c:pt idx="8">
                  <c:v>151163.39000000031</c:v>
                </c:pt>
                <c:pt idx="9">
                  <c:v>117389.56000000017</c:v>
                </c:pt>
                <c:pt idx="10">
                  <c:v>124578.48000000024</c:v>
                </c:pt>
                <c:pt idx="11">
                  <c:v>262505.90000000043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5-45C4-9C69-B0EA0941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455920"/>
        <c:axId val="709454936"/>
      </c:lineChart>
      <c:catAx>
        <c:axId val="70945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9454936"/>
        <c:crosses val="autoZero"/>
        <c:auto val="1"/>
        <c:lblAlgn val="ctr"/>
        <c:lblOffset val="100"/>
        <c:noMultiLvlLbl val="0"/>
      </c:catAx>
      <c:valAx>
        <c:axId val="70945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0945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excel,pivot, query final.xlsx]Tablas Dinamicas!unidades vendidas_categoria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cap="none" spc="0" normalizeH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</a:rPr>
              <a:t>Unidades</a:t>
            </a:r>
            <a:r>
              <a:rPr lang="en-US" sz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</a:rPr>
              <a:t> Vendidas x Categoría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7619896526591231"/>
          <c:y val="7.10842833450372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cap="none" spc="0" normalizeH="0" baseline="0">
              <a:solidFill>
                <a:schemeClr val="tx1">
                  <a:lumMod val="85000"/>
                  <a:lumOff val="15000"/>
                </a:schemeClr>
              </a:solidFill>
              <a:latin typeface="+mj-lt"/>
              <a:ea typeface="+mj-ea"/>
              <a:cs typeface="+mj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733930396105067"/>
          <c:y val="9.4390959227262566E-2"/>
          <c:w val="0.69151601622004333"/>
          <c:h val="0.826867608148171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Dinamicas'!$I$2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Dinamicas'!$H$3:$H$23</c:f>
              <c:multiLvlStrCache>
                <c:ptCount val="17"/>
                <c:lvl>
                  <c:pt idx="0">
                    <c:v>Bike Racks</c:v>
                  </c:pt>
                  <c:pt idx="1">
                    <c:v>Bike Stands</c:v>
                  </c:pt>
                  <c:pt idx="2">
                    <c:v>Bottles and Cages</c:v>
                  </c:pt>
                  <c:pt idx="3">
                    <c:v>Cleaners</c:v>
                  </c:pt>
                  <c:pt idx="4">
                    <c:v>Fenders</c:v>
                  </c:pt>
                  <c:pt idx="5">
                    <c:v>Helmets</c:v>
                  </c:pt>
                  <c:pt idx="6">
                    <c:v>Hydration Packs</c:v>
                  </c:pt>
                  <c:pt idx="7">
                    <c:v>Tires and Tubes</c:v>
                  </c:pt>
                  <c:pt idx="8">
                    <c:v>Mountain Bikes</c:v>
                  </c:pt>
                  <c:pt idx="9">
                    <c:v>Road Bikes</c:v>
                  </c:pt>
                  <c:pt idx="10">
                    <c:v>Touring Bikes</c:v>
                  </c:pt>
                  <c:pt idx="11">
                    <c:v>Caps</c:v>
                  </c:pt>
                  <c:pt idx="12">
                    <c:v>Gloves</c:v>
                  </c:pt>
                  <c:pt idx="13">
                    <c:v>Jerseys</c:v>
                  </c:pt>
                  <c:pt idx="14">
                    <c:v>Shorts</c:v>
                  </c:pt>
                  <c:pt idx="15">
                    <c:v>Socks</c:v>
                  </c:pt>
                  <c:pt idx="16">
                    <c:v>Vests</c:v>
                  </c:pt>
                </c:lvl>
                <c:lvl>
                  <c:pt idx="0">
                    <c:v>Accessories</c:v>
                  </c:pt>
                  <c:pt idx="8">
                    <c:v>Bikes</c:v>
                  </c:pt>
                  <c:pt idx="11">
                    <c:v>Clothing</c:v>
                  </c:pt>
                </c:lvl>
              </c:multiLvlStrCache>
            </c:multiLvlStrRef>
          </c:cat>
          <c:val>
            <c:numRef>
              <c:f>'Tablas Dinamicas'!$I$3:$I$23</c:f>
              <c:numCache>
                <c:formatCode>General</c:formatCode>
                <c:ptCount val="17"/>
                <c:pt idx="0">
                  <c:v>24</c:v>
                </c:pt>
                <c:pt idx="1">
                  <c:v>19</c:v>
                </c:pt>
                <c:pt idx="2">
                  <c:v>1311</c:v>
                </c:pt>
                <c:pt idx="3">
                  <c:v>100</c:v>
                </c:pt>
                <c:pt idx="4">
                  <c:v>195</c:v>
                </c:pt>
                <c:pt idx="5">
                  <c:v>627</c:v>
                </c:pt>
                <c:pt idx="6">
                  <c:v>51</c:v>
                </c:pt>
                <c:pt idx="7">
                  <c:v>3092</c:v>
                </c:pt>
                <c:pt idx="8">
                  <c:v>454</c:v>
                </c:pt>
                <c:pt idx="9">
                  <c:v>706</c:v>
                </c:pt>
                <c:pt idx="10">
                  <c:v>207</c:v>
                </c:pt>
                <c:pt idx="11">
                  <c:v>441</c:v>
                </c:pt>
                <c:pt idx="12">
                  <c:v>191</c:v>
                </c:pt>
                <c:pt idx="13">
                  <c:v>294</c:v>
                </c:pt>
                <c:pt idx="14">
                  <c:v>50</c:v>
                </c:pt>
                <c:pt idx="15">
                  <c:v>60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B-48EF-AD07-EF197D751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1"/>
        <c:axId val="969683672"/>
        <c:axId val="969679736"/>
      </c:barChart>
      <c:catAx>
        <c:axId val="96968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9679736"/>
        <c:crosses val="autoZero"/>
        <c:auto val="1"/>
        <c:lblAlgn val="ctr"/>
        <c:lblOffset val="100"/>
        <c:noMultiLvlLbl val="0"/>
      </c:catAx>
      <c:valAx>
        <c:axId val="96967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96836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excel,pivot, query final.xlsx]Tablas Dinamicas!clasificacion_clientes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/>
              <a:t>Tipo de Cliente x Consumo</a:t>
            </a:r>
          </a:p>
        </c:rich>
      </c:tx>
      <c:layout>
        <c:manualLayout>
          <c:xMode val="edge"/>
          <c:yMode val="edge"/>
          <c:x val="0.1425465816054777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7857649755805841"/>
              <c:y val="-9.8402403646912551E-2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073197067877953"/>
          <c:y val="0.15927181115136671"/>
          <c:w val="0.48491405930235082"/>
          <c:h val="0.78515823370131754"/>
        </c:manualLayout>
      </c:layout>
      <c:pieChart>
        <c:varyColors val="1"/>
        <c:ser>
          <c:idx val="0"/>
          <c:order val="0"/>
          <c:tx>
            <c:strRef>
              <c:f>'Tablas Dinamicas'!$L$2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explosion val="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09-48E2-B2B0-C089CB865626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09-48E2-B2B0-C089CB865626}"/>
              </c:ext>
            </c:extLst>
          </c:dPt>
          <c:dPt>
            <c:idx val="2"/>
            <c:bubble3D val="0"/>
            <c:explosion val="3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09-48E2-B2B0-C089CB865626}"/>
              </c:ext>
            </c:extLst>
          </c:dPt>
          <c:dPt>
            <c:idx val="3"/>
            <c:bubble3D val="0"/>
            <c:explosion val="3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09-48E2-B2B0-C089CB865626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'Tablas Dinamicas'!$K$3:$K$7</c:f>
              <c:strCache>
                <c:ptCount val="4"/>
                <c:pt idx="0">
                  <c:v>Bronce</c:v>
                </c:pt>
                <c:pt idx="1">
                  <c:v>Diamante</c:v>
                </c:pt>
                <c:pt idx="2">
                  <c:v>Oro</c:v>
                </c:pt>
                <c:pt idx="3">
                  <c:v>Plata</c:v>
                </c:pt>
              </c:strCache>
            </c:strRef>
          </c:cat>
          <c:val>
            <c:numRef>
              <c:f>'Tablas Dinamicas'!$L$3:$L$7</c:f>
              <c:numCache>
                <c:formatCode>General</c:formatCode>
                <c:ptCount val="4"/>
                <c:pt idx="0">
                  <c:v>721</c:v>
                </c:pt>
                <c:pt idx="1">
                  <c:v>507</c:v>
                </c:pt>
                <c:pt idx="2">
                  <c:v>293</c:v>
                </c:pt>
                <c:pt idx="3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09-48E2-B2B0-C089CB8656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11441564281351"/>
          <c:y val="0.48706281571742566"/>
          <c:w val="0.260869131864846"/>
          <c:h val="0.4412551802735184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excel,pivot, query final.xlsx]Tablas Dinamicas!TablaDinámica1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rPr>
              <a:t>Ingreso Total y Utilidad por Región</a:t>
            </a:r>
          </a:p>
        </c:rich>
      </c:tx>
      <c:layout>
        <c:manualLayout>
          <c:xMode val="edge"/>
          <c:yMode val="edge"/>
          <c:x val="0.2274386868394456"/>
          <c:y val="1.7346946208986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067973548127712"/>
          <c:y val="0.17396229562663007"/>
          <c:w val="0.66001071615396723"/>
          <c:h val="0.55173109550696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Dinamicas'!$O$2</c:f>
              <c:strCache>
                <c:ptCount val="1"/>
                <c:pt idx="0">
                  <c:v>Ingresos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Dinamicas'!$N$3:$N$4</c:f>
              <c:strCache>
                <c:ptCount val="1"/>
                <c:pt idx="0">
                  <c:v>France</c:v>
                </c:pt>
              </c:strCache>
            </c:strRef>
          </c:cat>
          <c:val>
            <c:numRef>
              <c:f>'Tablas Dinamicas'!$O$3:$O$4</c:f>
              <c:numCache>
                <c:formatCode>0.00</c:formatCode>
                <c:ptCount val="1"/>
                <c:pt idx="0">
                  <c:v>2362641.01000001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7-48CD-8649-27BDB263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960296"/>
        <c:axId val="1094964232"/>
      </c:barChart>
      <c:lineChart>
        <c:grouping val="standard"/>
        <c:varyColors val="0"/>
        <c:ser>
          <c:idx val="1"/>
          <c:order val="1"/>
          <c:tx>
            <c:strRef>
              <c:f>'Tablas Dinamicas'!$P$2</c:f>
              <c:strCache>
                <c:ptCount val="1"/>
                <c:pt idx="0">
                  <c:v>% Utilidad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'Tablas Dinamicas'!$N$3:$N$4</c:f>
              <c:strCache>
                <c:ptCount val="1"/>
                <c:pt idx="0">
                  <c:v>France</c:v>
                </c:pt>
              </c:strCache>
            </c:strRef>
          </c:cat>
          <c:val>
            <c:numRef>
              <c:f>'Tablas Dinamicas'!$P$3:$P$4</c:f>
              <c:numCache>
                <c:formatCode>0.00\ %;\-0.00\ %;0.00\ %</c:formatCode>
                <c:ptCount val="1"/>
                <c:pt idx="0">
                  <c:v>0.41874039932964974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7-48CD-8649-27BDB263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963904"/>
        <c:axId val="1094957672"/>
      </c:lineChart>
      <c:catAx>
        <c:axId val="109496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94964232"/>
        <c:crosses val="autoZero"/>
        <c:auto val="1"/>
        <c:lblAlgn val="ctr"/>
        <c:lblOffset val="100"/>
        <c:noMultiLvlLbl val="0"/>
      </c:catAx>
      <c:valAx>
        <c:axId val="109496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94960296"/>
        <c:crosses val="autoZero"/>
        <c:crossBetween val="between"/>
      </c:valAx>
      <c:valAx>
        <c:axId val="1094957672"/>
        <c:scaling>
          <c:orientation val="minMax"/>
        </c:scaling>
        <c:delete val="0"/>
        <c:axPos val="r"/>
        <c:numFmt formatCode="0.00\ %;\-0.00\ %;0.00\ 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94963904"/>
        <c:crosses val="max"/>
        <c:crossBetween val="between"/>
      </c:valAx>
      <c:catAx>
        <c:axId val="1094963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4957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excel,pivot, query final.xlsx]Tablas Dinamicas!Ticket_Promedio x comportamiento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rPr>
              <a:t>Ticket Promedio x Tipo de Cliente</a:t>
            </a:r>
          </a:p>
        </c:rich>
      </c:tx>
      <c:layout>
        <c:manualLayout>
          <c:xMode val="edge"/>
          <c:yMode val="edge"/>
          <c:x val="0.14880107972814585"/>
          <c:y val="6.119001562525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Dinamicas'!$S$2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Dinamicas'!$R$3:$R$7</c:f>
              <c:strCache>
                <c:ptCount val="4"/>
                <c:pt idx="0">
                  <c:v>Bronce</c:v>
                </c:pt>
                <c:pt idx="1">
                  <c:v>Diamante</c:v>
                </c:pt>
                <c:pt idx="2">
                  <c:v>Oro</c:v>
                </c:pt>
                <c:pt idx="3">
                  <c:v>Plata</c:v>
                </c:pt>
              </c:strCache>
            </c:strRef>
          </c:cat>
          <c:val>
            <c:numRef>
              <c:f>'Tablas Dinamicas'!$S$3:$S$7</c:f>
              <c:numCache>
                <c:formatCode>\$#,##0.00;\-\$#,##0.00;\$#,##0.00</c:formatCode>
                <c:ptCount val="4"/>
                <c:pt idx="0">
                  <c:v>51.391525658807275</c:v>
                </c:pt>
                <c:pt idx="1">
                  <c:v>1923.1910278578418</c:v>
                </c:pt>
                <c:pt idx="2">
                  <c:v>852.91222857142463</c:v>
                </c:pt>
                <c:pt idx="3">
                  <c:v>123.2836453201971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8-4B52-AA1D-EDAB9A5F1E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4667040"/>
        <c:axId val="964663432"/>
      </c:barChart>
      <c:catAx>
        <c:axId val="96466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4663432"/>
        <c:crosses val="autoZero"/>
        <c:auto val="1"/>
        <c:lblAlgn val="ctr"/>
        <c:lblOffset val="100"/>
        <c:noMultiLvlLbl val="0"/>
      </c:catAx>
      <c:valAx>
        <c:axId val="96466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-\$#,##0.00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466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115104</xdr:rowOff>
    </xdr:from>
    <xdr:to>
      <xdr:col>17</xdr:col>
      <xdr:colOff>590158</xdr:colOff>
      <xdr:row>24</xdr:row>
      <xdr:rowOff>96054</xdr:rowOff>
    </xdr:to>
    <xdr:sp macro="" textlink="">
      <xdr:nvSpPr>
        <xdr:cNvPr id="4" name="Rectángulo redondeado 3"/>
        <xdr:cNvSpPr/>
      </xdr:nvSpPr>
      <xdr:spPr>
        <a:xfrm>
          <a:off x="0" y="115104"/>
          <a:ext cx="11455929" cy="4308645"/>
        </a:xfrm>
        <a:prstGeom prst="roundRect">
          <a:avLst>
            <a:gd name="adj" fmla="val 3956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197955</xdr:colOff>
      <xdr:row>0</xdr:row>
      <xdr:rowOff>145432</xdr:rowOff>
    </xdr:from>
    <xdr:to>
      <xdr:col>9</xdr:col>
      <xdr:colOff>458196</xdr:colOff>
      <xdr:row>2</xdr:row>
      <xdr:rowOff>145141</xdr:rowOff>
    </xdr:to>
    <xdr:sp macro="" textlink="">
      <xdr:nvSpPr>
        <xdr:cNvPr id="5" name="Rectángulo redondeado 4"/>
        <xdr:cNvSpPr/>
      </xdr:nvSpPr>
      <xdr:spPr>
        <a:xfrm>
          <a:off x="1705146" y="145432"/>
          <a:ext cx="4294359" cy="36950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600" b="1">
              <a:latin typeface="Bahnschrift Condensed" panose="020B0502040204020203" pitchFamily="34" charset="0"/>
            </a:rPr>
            <a:t>ANÁLISIS</a:t>
          </a:r>
          <a:r>
            <a:rPr lang="es-PE" sz="1600" b="1" baseline="0">
              <a:latin typeface="Bahnschrift Condensed" panose="020B0502040204020203" pitchFamily="34" charset="0"/>
            </a:rPr>
            <a:t> DE VENTA DE LA EMPRESA ADVENTUREWORKS</a:t>
          </a:r>
          <a:endParaRPr lang="es-PE" sz="1600" b="1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9</xdr:col>
      <xdr:colOff>613648</xdr:colOff>
      <xdr:row>0</xdr:row>
      <xdr:rowOff>125757</xdr:rowOff>
    </xdr:from>
    <xdr:to>
      <xdr:col>12</xdr:col>
      <xdr:colOff>229198</xdr:colOff>
      <xdr:row>4</xdr:row>
      <xdr:rowOff>94769</xdr:rowOff>
    </xdr:to>
    <xdr:sp macro="" textlink="">
      <xdr:nvSpPr>
        <xdr:cNvPr id="18" name="Rectángulo redondeado 17"/>
        <xdr:cNvSpPr/>
      </xdr:nvSpPr>
      <xdr:spPr>
        <a:xfrm>
          <a:off x="6127969" y="125757"/>
          <a:ext cx="1622344" cy="690294"/>
        </a:xfrm>
        <a:prstGeom prst="roundRect">
          <a:avLst>
            <a:gd name="adj" fmla="val 10297"/>
          </a:avLst>
        </a:prstGeom>
        <a:solidFill>
          <a:srgbClr val="99D4F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431901</xdr:colOff>
      <xdr:row>0</xdr:row>
      <xdr:rowOff>139703</xdr:rowOff>
    </xdr:from>
    <xdr:to>
      <xdr:col>17</xdr:col>
      <xdr:colOff>452729</xdr:colOff>
      <xdr:row>5</xdr:row>
      <xdr:rowOff>178819</xdr:rowOff>
    </xdr:to>
    <xdr:sp macro="" textlink="">
      <xdr:nvSpPr>
        <xdr:cNvPr id="19" name="Rectángulo redondeado 18"/>
        <xdr:cNvSpPr/>
      </xdr:nvSpPr>
      <xdr:spPr>
        <a:xfrm>
          <a:off x="7953016" y="139703"/>
          <a:ext cx="3365484" cy="940719"/>
        </a:xfrm>
        <a:prstGeom prst="roundRect">
          <a:avLst>
            <a:gd name="adj" fmla="val 13179"/>
          </a:avLst>
        </a:prstGeom>
        <a:solidFill>
          <a:srgbClr val="99D4F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121149</xdr:colOff>
      <xdr:row>0</xdr:row>
      <xdr:rowOff>139116</xdr:rowOff>
    </xdr:from>
    <xdr:to>
      <xdr:col>3</xdr:col>
      <xdr:colOff>104378</xdr:colOff>
      <xdr:row>3</xdr:row>
      <xdr:rowOff>159747</xdr:rowOff>
    </xdr:to>
    <xdr:sp macro="" textlink="">
      <xdr:nvSpPr>
        <xdr:cNvPr id="22" name="Rectángulo redondeado 21"/>
        <xdr:cNvSpPr/>
      </xdr:nvSpPr>
      <xdr:spPr>
        <a:xfrm>
          <a:off x="121149" y="139116"/>
          <a:ext cx="1490420" cy="57532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INGRESO</a:t>
          </a:r>
          <a:r>
            <a:rPr lang="es-PE" sz="1100" baseline="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 TOTAL</a:t>
          </a:r>
          <a:endParaRPr lang="es-PE" sz="1100">
            <a:solidFill>
              <a:schemeClr val="bg2">
                <a:lumMod val="25000"/>
              </a:schemeClr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1</xdr:col>
      <xdr:colOff>48533</xdr:colOff>
      <xdr:row>2</xdr:row>
      <xdr:rowOff>15814</xdr:rowOff>
    </xdr:from>
    <xdr:to>
      <xdr:col>2</xdr:col>
      <xdr:colOff>643154</xdr:colOff>
      <xdr:row>3</xdr:row>
      <xdr:rowOff>84395</xdr:rowOff>
    </xdr:to>
    <xdr:sp macro="" textlink="'Tablas Dinamicas'!B5">
      <xdr:nvSpPr>
        <xdr:cNvPr id="2" name="CuadroTexto 1"/>
        <xdr:cNvSpPr txBox="1"/>
      </xdr:nvSpPr>
      <xdr:spPr>
        <a:xfrm>
          <a:off x="207283" y="384114"/>
          <a:ext cx="1267721" cy="25273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615A769-AF18-42D1-9CD1-7D3AF88BBFAC}" type="TxLink">
            <a:rPr lang="en-US" sz="1600" b="0" i="0" u="none" strike="noStrike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$2,362,641.01</a:t>
          </a:fld>
          <a:endParaRPr lang="es-PE" sz="1600" b="0" i="0" u="none" strike="noStrike">
            <a:ln>
              <a:solidFill>
                <a:schemeClr val="accent2">
                  <a:lumMod val="75000"/>
                </a:schemeClr>
              </a:soli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9</xdr:col>
      <xdr:colOff>643062</xdr:colOff>
      <xdr:row>0</xdr:row>
      <xdr:rowOff>147188</xdr:rowOff>
    </xdr:from>
    <xdr:to>
      <xdr:col>12</xdr:col>
      <xdr:colOff>209082</xdr:colOff>
      <xdr:row>4</xdr:row>
      <xdr:rowOff>70988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OrderDate (año)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año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7383" y="147188"/>
              <a:ext cx="1572814" cy="645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531293</xdr:colOff>
      <xdr:row>0</xdr:row>
      <xdr:rowOff>170869</xdr:rowOff>
    </xdr:from>
    <xdr:to>
      <xdr:col>17</xdr:col>
      <xdr:colOff>411151</xdr:colOff>
      <xdr:row>5</xdr:row>
      <xdr:rowOff>113719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52408" y="170869"/>
              <a:ext cx="3224514" cy="8444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418809</xdr:colOff>
      <xdr:row>4</xdr:row>
      <xdr:rowOff>157055</xdr:rowOff>
    </xdr:from>
    <xdr:to>
      <xdr:col>12</xdr:col>
      <xdr:colOff>325740</xdr:colOff>
      <xdr:row>14</xdr:row>
      <xdr:rowOff>150852</xdr:rowOff>
    </xdr:to>
    <xdr:graphicFrame macro="">
      <xdr:nvGraphicFramePr>
        <xdr:cNvPr id="20" name="Grá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380357</xdr:colOff>
      <xdr:row>6</xdr:row>
      <xdr:rowOff>78567</xdr:rowOff>
    </xdr:from>
    <xdr:to>
      <xdr:col>17</xdr:col>
      <xdr:colOff>523188</xdr:colOff>
      <xdr:row>23</xdr:row>
      <xdr:rowOff>155237</xdr:rowOff>
    </xdr:to>
    <xdr:graphicFrame macro="">
      <xdr:nvGraphicFramePr>
        <xdr:cNvPr id="7" name="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76143</xdr:colOff>
      <xdr:row>15</xdr:row>
      <xdr:rowOff>52351</xdr:rowOff>
    </xdr:from>
    <xdr:to>
      <xdr:col>4</xdr:col>
      <xdr:colOff>575862</xdr:colOff>
      <xdr:row>23</xdr:row>
      <xdr:rowOff>143565</xdr:rowOff>
    </xdr:to>
    <xdr:graphicFrame macro="">
      <xdr:nvGraphicFramePr>
        <xdr:cNvPr id="27" name="Grá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643518</xdr:colOff>
      <xdr:row>15</xdr:row>
      <xdr:rowOff>149087</xdr:rowOff>
    </xdr:from>
    <xdr:to>
      <xdr:col>7</xdr:col>
      <xdr:colOff>186252</xdr:colOff>
      <xdr:row>23</xdr:row>
      <xdr:rowOff>80395</xdr:rowOff>
    </xdr:to>
    <xdr:sp macro="" textlink="">
      <xdr:nvSpPr>
        <xdr:cNvPr id="10" name="CuadroTexto 9"/>
        <xdr:cNvSpPr txBox="1"/>
      </xdr:nvSpPr>
      <xdr:spPr>
        <a:xfrm>
          <a:off x="2813182" y="2853896"/>
          <a:ext cx="1549528" cy="1373873"/>
        </a:xfrm>
        <a:prstGeom prst="rect">
          <a:avLst/>
        </a:prstGeom>
        <a:solidFill>
          <a:srgbClr val="99D4F1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s-PE" sz="1000" i="1"/>
            <a:t>BRONCE:</a:t>
          </a:r>
          <a:r>
            <a:rPr lang="es-PE" sz="1000" i="1" baseline="0"/>
            <a:t> Gasto menor o igual a $100.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PE" sz="1000" i="1" baseline="0"/>
            <a:t>PLATA: Gasto menor o igual a $500.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PE" sz="1000" i="1" baseline="0"/>
            <a:t>ORO: Gasto menor o igual a </a:t>
          </a:r>
          <a:r>
            <a:rPr lang="es-PE" sz="10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$2,000</a:t>
          </a:r>
          <a:r>
            <a:rPr lang="es-PE" sz="1000" i="1" baseline="0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PE" sz="1000" i="1" baseline="0"/>
            <a:t>DIAMANTE: Gasto mayor a </a:t>
          </a:r>
          <a:r>
            <a:rPr lang="es-PE" sz="10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$2,000.</a:t>
          </a:r>
          <a:endParaRPr lang="es-PE" sz="1000" i="1"/>
        </a:p>
        <a:p>
          <a:endParaRPr lang="es-PE" sz="1100"/>
        </a:p>
      </xdr:txBody>
    </xdr:sp>
    <xdr:clientData/>
  </xdr:twoCellAnchor>
  <xdr:twoCellAnchor>
    <xdr:from>
      <xdr:col>3</xdr:col>
      <xdr:colOff>197634</xdr:colOff>
      <xdr:row>3</xdr:row>
      <xdr:rowOff>5389</xdr:rowOff>
    </xdr:from>
    <xdr:to>
      <xdr:col>8</xdr:col>
      <xdr:colOff>378093</xdr:colOff>
      <xdr:row>14</xdr:row>
      <xdr:rowOff>139602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115566</xdr:colOff>
      <xdr:row>4</xdr:row>
      <xdr:rowOff>52686</xdr:rowOff>
    </xdr:from>
    <xdr:to>
      <xdr:col>3</xdr:col>
      <xdr:colOff>104378</xdr:colOff>
      <xdr:row>7</xdr:row>
      <xdr:rowOff>73317</xdr:rowOff>
    </xdr:to>
    <xdr:sp macro="" textlink="">
      <xdr:nvSpPr>
        <xdr:cNvPr id="26" name="Rectángulo redondeado 25"/>
        <xdr:cNvSpPr/>
      </xdr:nvSpPr>
      <xdr:spPr>
        <a:xfrm>
          <a:off x="115566" y="792274"/>
          <a:ext cx="1496003" cy="57532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%</a:t>
          </a:r>
          <a:r>
            <a:rPr lang="es-PE" sz="1100" baseline="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 UTILIDAD</a:t>
          </a:r>
          <a:endParaRPr lang="es-PE" sz="1100">
            <a:solidFill>
              <a:schemeClr val="bg2">
                <a:lumMod val="25000"/>
              </a:schemeClr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1</xdr:col>
      <xdr:colOff>276481</xdr:colOff>
      <xdr:row>5</xdr:row>
      <xdr:rowOff>112193</xdr:rowOff>
    </xdr:from>
    <xdr:to>
      <xdr:col>2</xdr:col>
      <xdr:colOff>480407</xdr:colOff>
      <xdr:row>7</xdr:row>
      <xdr:rowOff>30752</xdr:rowOff>
    </xdr:to>
    <xdr:sp macro="" textlink="'Tablas Dinamicas'!C9">
      <xdr:nvSpPr>
        <xdr:cNvPr id="3" name="CuadroTexto 2"/>
        <xdr:cNvSpPr txBox="1"/>
      </xdr:nvSpPr>
      <xdr:spPr>
        <a:xfrm>
          <a:off x="439351" y="1013796"/>
          <a:ext cx="872858" cy="279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57E2262-5848-4FA7-B737-133C8B99B569}" type="TxLink">
            <a:rPr lang="en-US" sz="1600" b="0" i="0" u="none" strike="noStrike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41.87%</a:t>
          </a:fld>
          <a:endParaRPr lang="es-PE" sz="1600" b="0" i="0" u="none" strike="noStrike">
            <a:ln>
              <a:solidFill>
                <a:schemeClr val="accent2">
                  <a:lumMod val="75000"/>
                </a:schemeClr>
              </a:soli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121149</xdr:colOff>
      <xdr:row>7</xdr:row>
      <xdr:rowOff>154218</xdr:rowOff>
    </xdr:from>
    <xdr:to>
      <xdr:col>3</xdr:col>
      <xdr:colOff>104378</xdr:colOff>
      <xdr:row>10</xdr:row>
      <xdr:rowOff>178318</xdr:rowOff>
    </xdr:to>
    <xdr:sp macro="" textlink="">
      <xdr:nvSpPr>
        <xdr:cNvPr id="28" name="Rectángulo redondeado 27"/>
        <xdr:cNvSpPr/>
      </xdr:nvSpPr>
      <xdr:spPr>
        <a:xfrm>
          <a:off x="121149" y="1448497"/>
          <a:ext cx="1490420" cy="57879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ORDENES TOTALES</a:t>
          </a:r>
        </a:p>
      </xdr:txBody>
    </xdr:sp>
    <xdr:clientData/>
  </xdr:twoCellAnchor>
  <xdr:twoCellAnchor>
    <xdr:from>
      <xdr:col>0</xdr:col>
      <xdr:colOff>121149</xdr:colOff>
      <xdr:row>11</xdr:row>
      <xdr:rowOff>79926</xdr:rowOff>
    </xdr:from>
    <xdr:to>
      <xdr:col>3</xdr:col>
      <xdr:colOff>104378</xdr:colOff>
      <xdr:row>14</xdr:row>
      <xdr:rowOff>100557</xdr:rowOff>
    </xdr:to>
    <xdr:sp macro="" textlink="">
      <xdr:nvSpPr>
        <xdr:cNvPr id="29" name="Rectángulo redondeado 28"/>
        <xdr:cNvSpPr/>
      </xdr:nvSpPr>
      <xdr:spPr>
        <a:xfrm>
          <a:off x="121149" y="2113794"/>
          <a:ext cx="1490420" cy="57532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07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CANTIDAD</a:t>
          </a:r>
          <a:r>
            <a:rPr lang="es-PE" sz="1070" baseline="0">
              <a:solidFill>
                <a:schemeClr val="bg2">
                  <a:lumMod val="25000"/>
                </a:schemeClr>
              </a:solidFill>
              <a:latin typeface="Bahnschrift SemiBold SemiConden" panose="020B0502040204020203" pitchFamily="34" charset="0"/>
            </a:rPr>
            <a:t> DE CLIENTES</a:t>
          </a:r>
          <a:endParaRPr lang="es-PE" sz="1070">
            <a:solidFill>
              <a:schemeClr val="bg2">
                <a:lumMod val="25000"/>
              </a:schemeClr>
            </a:solidFill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1</xdr:col>
      <xdr:colOff>318534</xdr:colOff>
      <xdr:row>12</xdr:row>
      <xdr:rowOff>130286</xdr:rowOff>
    </xdr:from>
    <xdr:to>
      <xdr:col>2</xdr:col>
      <xdr:colOff>405620</xdr:colOff>
      <xdr:row>14</xdr:row>
      <xdr:rowOff>31408</xdr:rowOff>
    </xdr:to>
    <xdr:sp macro="" textlink="'Tablas Dinamicas'!C18">
      <xdr:nvSpPr>
        <xdr:cNvPr id="8" name="CuadroTexto 7"/>
        <xdr:cNvSpPr txBox="1"/>
      </xdr:nvSpPr>
      <xdr:spPr>
        <a:xfrm>
          <a:off x="481404" y="2294133"/>
          <a:ext cx="756018" cy="26176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5AAE140-9896-4D88-937D-E0ABDAFFE52F}" type="TxLink">
            <a:rPr lang="en-US" sz="1600" b="0" i="0" u="none" strike="noStrike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1705</a:t>
          </a:fld>
          <a:endParaRPr lang="es-PE" sz="1600" b="0" i="0" u="none" strike="noStrike">
            <a:ln>
              <a:solidFill>
                <a:schemeClr val="accent2">
                  <a:lumMod val="75000"/>
                </a:schemeClr>
              </a:soli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311602</xdr:colOff>
      <xdr:row>9</xdr:row>
      <xdr:rowOff>22487</xdr:rowOff>
    </xdr:from>
    <xdr:to>
      <xdr:col>2</xdr:col>
      <xdr:colOff>582953</xdr:colOff>
      <xdr:row>10</xdr:row>
      <xdr:rowOff>129167</xdr:rowOff>
    </xdr:to>
    <xdr:sp macro="" textlink="'Tablas Dinamicas'!C13">
      <xdr:nvSpPr>
        <xdr:cNvPr id="6" name="CuadroTexto 5"/>
        <xdr:cNvSpPr txBox="1"/>
      </xdr:nvSpPr>
      <xdr:spPr>
        <a:xfrm>
          <a:off x="474472" y="1645372"/>
          <a:ext cx="940283" cy="2870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9C806FD-64C8-4D6B-AE57-99901E3725DA}" type="TxLink">
            <a:rPr lang="en-US" sz="1600" b="0" i="0" u="none" strike="noStrike">
              <a:ln>
                <a:solidFill>
                  <a:schemeClr val="accent2">
                    <a:lumMod val="75000"/>
                  </a:schemeClr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/>
            <a:t>2315</a:t>
          </a:fld>
          <a:endParaRPr lang="es-PE" sz="1600" b="0" i="0" u="none" strike="noStrike">
            <a:ln>
              <a:solidFill>
                <a:schemeClr val="accent2">
                  <a:lumMod val="75000"/>
                </a:schemeClr>
              </a:solidFill>
            </a:ln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290840</xdr:colOff>
      <xdr:row>15</xdr:row>
      <xdr:rowOff>58167</xdr:rowOff>
    </xdr:from>
    <xdr:to>
      <xdr:col>12</xdr:col>
      <xdr:colOff>296656</xdr:colOff>
      <xdr:row>24</xdr:row>
      <xdr:rowOff>5815</xdr:rowOff>
    </xdr:to>
    <xdr:graphicFrame macro="">
      <xdr:nvGraphicFramePr>
        <xdr:cNvPr id="30" name="Gráfico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5925926" createdVersion="6" refreshedVersion="6" minRefreshableVersion="3" recordCount="0" supportSubquery="1" supportAdvancedDrill="1">
  <cacheSource type="external" connectionId="7"/>
  <cacheFields count="2">
    <cacheField name="[Measures].[% Utilidad]" caption="% Utilidad" numFmtId="0" hierarchy="54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0"/>
      </fieldsUsage>
    </cacheHierarchy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6041665" createdVersion="6" refreshedVersion="6" minRefreshableVersion="3" recordCount="0" supportSubquery="1" supportAdvancedDrill="1">
  <cacheSource type="external" connectionId="7"/>
  <cacheFields count="2">
    <cacheField name="[Measures].[Clientes]" caption="Clientes" numFmtId="0" hierarchy="50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 oneField="1">
      <fieldsUsage count="1">
        <fieldUsage x="0"/>
      </fieldsUsage>
    </cacheHierarchy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6620373" createdVersion="6" refreshedVersion="6" minRefreshableVersion="3" recordCount="0" supportSubquery="1" supportAdvancedDrill="1">
  <cacheSource type="external" connectionId="7"/>
  <cacheFields count="2">
    <cacheField name="[Measures].[Cantidad de Ordenes]" caption="Cantidad de Ordenes" numFmtId="0" hierarchy="55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 oneField="1">
      <fieldsUsage count="1">
        <fieldUsage x="0"/>
      </fieldsUsage>
    </cacheHierarchy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6967596" createdVersion="6" refreshedVersion="6" minRefreshableVersion="3" recordCount="0" supportSubquery="1" supportAdvancedDrill="1">
  <cacheSource type="external" connectionId="7"/>
  <cacheFields count="2">
    <cacheField name="[Measures].[Ingresos Total]" caption="Ingresos Total" numFmtId="0" hierarchy="51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1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0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789352" createdVersion="6" refreshedVersion="6" minRefreshableVersion="3" recordCount="0" supportSubquery="1" supportAdvancedDrill="1">
  <cacheSource type="external" connectionId="7"/>
  <cacheFields count="3">
    <cacheField name="[Measures].[Ingresos Total]" caption="Ingresos Total" numFmtId="0" hierarchy="51" level="32767"/>
    <cacheField name="[Sales  2].[OrderDate (mes)].[OrderDate (mes)]" caption="OrderDate (mes)" numFmtId="0" hierarchy="30" level="1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2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2" memberValueDatatype="130" unbalanced="0">
      <fieldsUsage count="2">
        <fieldUsage x="-1"/>
        <fieldUsage x="1"/>
      </fieldsUsage>
    </cacheHierarchy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0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8819444" createdVersion="6" refreshedVersion="6" minRefreshableVersion="3" recordCount="0" supportSubquery="1" supportAdvancedDrill="1">
  <cacheSource type="external" connectionId="7"/>
  <cacheFields count="4">
    <cacheField name="[Measures].[Suma de OrderQuantity]" caption="Suma de OrderQuantity" numFmtId="0" hierarchy="42" level="32767"/>
    <cacheField name="[AdventureWorks_Product_Categories].[CategoryName].[CategoryName]" caption="CategoryName" numFmtId="0" hierarchy="11" level="1">
      <sharedItems count="3">
        <s v="Accessories"/>
        <s v="Bikes"/>
        <s v="Clothing"/>
      </sharedItems>
    </cacheField>
    <cacheField name="[AdventureWorks_Product_Subcategories-2].[SubcategoryName].[SubcategoryName]" caption="SubcategoryName" numFmtId="0" hierarchy="15" level="1">
      <sharedItems count="17">
        <s v="Bike Racks"/>
        <s v="Bike Stands"/>
        <s v="Bottles and Cages"/>
        <s v="Cleaners"/>
        <s v="Fenders"/>
        <s v="Helmets"/>
        <s v="Hydration Packs"/>
        <s v="Tires and Tubes"/>
        <s v="Mountain Bikes"/>
        <s v="Road Bikes"/>
        <s v="Touring Bikes"/>
        <s v="Caps"/>
        <s v="Gloves"/>
        <s v="Jerseys"/>
        <s v="Shorts"/>
        <s v="Socks"/>
        <s v="Vests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2" memberValueDatatype="130" unbalanced="0">
      <fieldsUsage count="2">
        <fieldUsage x="-1"/>
        <fieldUsage x="1"/>
      </fieldsUsage>
    </cacheHierarchy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2" memberValueDatatype="130" unbalanced="0">
      <fieldsUsage count="2">
        <fieldUsage x="-1"/>
        <fieldUsage x="2"/>
      </fieldsUsage>
    </cacheHierarchy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9166667" createdVersion="6" refreshedVersion="6" minRefreshableVersion="3" recordCount="0" supportSubquery="1" supportAdvancedDrill="1">
  <cacheSource type="external" connectionId="7"/>
  <cacheFields count="4">
    <cacheField name="[AdventureWorks_Customer].[Name].[Name]" caption="Name" numFmtId="0" hierarchy="7" level="1">
      <sharedItems count="10">
        <s v="Aaron King"/>
        <s v="Alex Campbell"/>
        <s v="Andrew Wedge"/>
        <s v="Charles Richardson"/>
        <s v="Christopher Johnson"/>
        <s v="Destiny Coleman"/>
        <s v="Elijah Russell"/>
        <s v="Julian Griffin"/>
        <s v="Nathan Hughes"/>
        <s v="Nathaniel Richardson"/>
      </sharedItems>
    </cacheField>
    <cacheField name="[AdventureWorks_Customer].[SalesBehavior].[SalesBehavior]" caption="SalesBehavior" numFmtId="0" hierarchy="9" level="1">
      <sharedItems count="4">
        <s v="Bronce"/>
        <s v="Diamante"/>
        <s v="Oro"/>
        <s v="Plata"/>
      </sharedItems>
    </cacheField>
    <cacheField name="[Measures].[Clientes]" caption="Clientes" numFmtId="0" hierarchy="50" level="32767"/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2" memberValueDatatype="130" unbalanced="0">
      <fieldsUsage count="2">
        <fieldUsage x="-1"/>
        <fieldUsage x="0"/>
      </fieldsUsage>
    </cacheHierarchy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2" memberValueDatatype="130" unbalanced="0">
      <fieldsUsage count="2">
        <fieldUsage x="-1"/>
        <fieldUsage x="1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3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 oneField="1">
      <fieldsUsage count="1">
        <fieldUsage x="2"/>
      </fieldsUsage>
    </cacheHierarchy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29629629" createdVersion="6" refreshedVersion="6" minRefreshableVersion="3" recordCount="0" supportSubquery="1" supportAdvancedDrill="1">
  <cacheSource type="external" connectionId="7"/>
  <cacheFields count="4">
    <cacheField name="[AdventureWorks_Territories].[Country].[Country]" caption="Country" numFmtId="0" hierarchy="24" level="1">
      <sharedItems count="1">
        <s v="France"/>
      </sharedItems>
    </cacheField>
    <cacheField name="[AdventureWorks_Customer].[Name].[Name]" caption="Name" numFmtId="0" hierarchy="7" level="1">
      <sharedItems count="10">
        <s v="Aaron King"/>
        <s v="Alex Campbell"/>
        <s v="Andrew Wedge"/>
        <s v="Charles Richardson"/>
        <s v="Christopher Johnson"/>
        <s v="Destiny Coleman"/>
        <s v="Elijah Russell"/>
        <s v="Julian Griffin"/>
        <s v="Nathan Hughes"/>
        <s v="Nathaniel Richardson"/>
      </sharedItems>
    </cacheField>
    <cacheField name="[Measures].[% Utilidad]" caption="% Utilidad" numFmtId="0" hierarchy="54" level="32767"/>
    <cacheField name="[Measures].[Ingresos Total]" caption="Ingresos Total" numFmtId="0" hierarchy="51" level="32767"/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2" memberValueDatatype="130" unbalanced="0">
      <fieldsUsage count="2">
        <fieldUsage x="-1"/>
        <fieldUsage x="1"/>
      </fieldsUsage>
    </cacheHierarchy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0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 oneField="1">
      <fieldsUsage count="1">
        <fieldUsage x="3"/>
      </fieldsUsage>
    </cacheHierarchy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 oneField="1">
      <fieldsUsage count="1">
        <fieldUsage x="2"/>
      </fieldsUsage>
    </cacheHierarchy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33.356830439814" createdVersion="6" refreshedVersion="6" minRefreshableVersion="3" recordCount="0" supportSubquery="1" supportAdvancedDrill="1">
  <cacheSource type="external" connectionId="7"/>
  <cacheFields count="3">
    <cacheField name="[Measures].[Ticket Prom]" caption="Ticket Prom" numFmtId="0" hierarchy="56" level="32767"/>
    <cacheField name="[AdventureWorks_Customer].[SalesBehavior].[SalesBehavior]" caption="SalesBehavior" numFmtId="0" hierarchy="9" level="1">
      <sharedItems count="4">
        <s v="Bronce"/>
        <s v="Diamante"/>
        <s v="Oro"/>
        <s v="Plata"/>
      </sharedItems>
    </cacheField>
    <cacheField name="[AdventureWorks_Territories].[Country].[Country]" caption="Country" numFmtId="0" hierarchy="24" level="1">
      <sharedItems containsSemiMixedTypes="0" containsNonDate="0" containsString="0"/>
    </cacheField>
  </cacheFields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2" memberValueDatatype="130" unbalanced="0">
      <fieldsUsage count="2">
        <fieldUsage x="-1"/>
        <fieldUsage x="1"/>
      </fieldsUsage>
    </cacheHierarchy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>
      <fieldsUsage count="2">
        <fieldUsage x="-1"/>
        <fieldUsage x="2"/>
      </fieldsUsage>
    </cacheHierarchy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 oneField="1">
      <fieldsUsage count="1">
        <fieldUsage x="0"/>
      </fieldsUsage>
    </cacheHierarchy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dimensions count="7">
    <dimension name="AdventureWorks_Customer" uniqueName="[AdventureWorks_Customer]" caption="AdventureWorks_Customer"/>
    <dimension name="AdventureWorks_Product_Categories" uniqueName="[AdventureWorks_Product_Categories]" caption="AdventureWorks_Product_Categories"/>
    <dimension name="AdventureWorks_Product_Subcategories-2" uniqueName="[AdventureWorks_Product_Subcategories-2]" caption="AdventureWorks_Product_Subcategories-2"/>
    <dimension name="AdventureWorks_Products" uniqueName="[AdventureWorks_Products]" caption="AdventureWorks_Products"/>
    <dimension name="AdventureWorks_Territories" uniqueName="[AdventureWorks_Territories]" caption="AdventureWorks_Territories"/>
    <dimension measure="1" name="Measures" uniqueName="[Measures]" caption="Measures"/>
    <dimension name="Sales  2" uniqueName="[Sales  2]" caption="Sales  2"/>
  </dimensions>
  <measureGroups count="6">
    <measureGroup name="AdventureWorks_Customer" caption="AdventureWorks_Customer"/>
    <measureGroup name="AdventureWorks_Product_Categories" caption="AdventureWorks_Product_Categories"/>
    <measureGroup name="AdventureWorks_Product_Subcategories-2" caption="AdventureWorks_Product_Subcategories-2"/>
    <measureGroup name="AdventureWorks_Products" caption="AdventureWorks_Products"/>
    <measureGroup name="AdventureWorks_Territories" caption="AdventureWorks_Territories"/>
    <measureGroup name="Sales  2" caption="Sales  2"/>
  </measureGroups>
  <maps count="14">
    <map measureGroup="0" dimension="0"/>
    <map measureGroup="1" dimension="1"/>
    <map measureGroup="2" dimension="1"/>
    <map measureGroup="2" dimension="2"/>
    <map measureGroup="3" dimension="1"/>
    <map measureGroup="3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Gabriela Cadillo Gonzales" refreshedDate="46129.873545023147" createdVersion="3" refreshedVersion="6" minRefreshableVersion="3" recordCount="0" supportSubquery="1" supportAdvancedDrill="1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4">
    <cacheHierarchy uniqueName="[AdventureWorks_Customer].[AnnualIncome]" caption="AnnualIncome" attribute="1" defaultMemberUniqueName="[AdventureWorks_Customer].[AnnualIncome].[All]" allUniqueName="[AdventureWorks_Customer].[AnnualIncome].[All]" dimensionUniqueName="[AdventureWorks_Customer]" displayFolder="" count="0" memberValueDatatype="20" unbalanced="0"/>
    <cacheHierarchy uniqueName="[AdventureWorks_Customer].[BirthDate]" caption="BirthDate" attribute="1" time="1" defaultMemberUniqueName="[AdventureWorks_Customer].[BirthDate].[All]" allUniqueName="[AdventureWorks_Customer].[BirthDate].[All]" dimensionUniqueName="[AdventureWorks_Customer]" displayFolder="" count="0" memberValueDatatype="7" unbalanced="0"/>
    <cacheHierarchy uniqueName="[AdventureWorks_Customer].[CustomerKey]" caption="CustomerKey" attribute="1" defaultMemberUniqueName="[AdventureWorks_Customer].[CustomerKey].[All]" allUniqueName="[AdventureWorks_Customer].[CustomerKey].[All]" dimensionUniqueName="[AdventureWorks_Customer]" displayFolder="" count="0" memberValueDatatype="20" unbalanced="0"/>
    <cacheHierarchy uniqueName="[AdventureWorks_Customer].[EducationLevel]" caption="EducationLevel" attribute="1" defaultMemberUniqueName="[AdventureWorks_Customer].[EducationLevel].[All]" allUniqueName="[AdventureWorks_Customer].[EducationLevel].[All]" dimensionUniqueName="[AdventureWorks_Customer]" displayFolder="" count="0" memberValueDatatype="130" unbalanced="0"/>
    <cacheHierarchy uniqueName="[AdventureWorks_Customer].[Gender]" caption="Gender" attribute="1" defaultMemberUniqueName="[AdventureWorks_Customer].[Gender].[All]" allUniqueName="[AdventureWorks_Customer].[Gender].[All]" dimensionUniqueName="[AdventureWorks_Customer]" displayFolder="" count="0" memberValueDatatype="130" unbalanced="0"/>
    <cacheHierarchy uniqueName="[AdventureWorks_Customer].[HomeOwner]" caption="HomeOwner" attribute="1" defaultMemberUniqueName="[AdventureWorks_Customer].[HomeOwner].[All]" allUniqueName="[AdventureWorks_Customer].[HomeOwner].[All]" dimensionUniqueName="[AdventureWorks_Customer]" displayFolder="" count="0" memberValueDatatype="130" unbalanced="0"/>
    <cacheHierarchy uniqueName="[AdventureWorks_Customer].[MaritalStatus]" caption="MaritalStatus" attribute="1" defaultMemberUniqueName="[AdventureWorks_Customer].[MaritalStatus].[All]" allUniqueName="[AdventureWorks_Customer].[MaritalStatus].[All]" dimensionUniqueName="[AdventureWorks_Customer]" displayFolder="" count="0" memberValueDatatype="130" unbalanced="0"/>
    <cacheHierarchy uniqueName="[AdventureWorks_Customer].[Name]" caption="Name" attribute="1" defaultMemberUniqueName="[AdventureWorks_Customer].[Name].[All]" allUniqueName="[AdventureWorks_Customer].[Name].[All]" dimensionUniqueName="[AdventureWorks_Customer]" displayFolder="" count="0" memberValueDatatype="130" unbalanced="0"/>
    <cacheHierarchy uniqueName="[AdventureWorks_Customer].[Occupation]" caption="Occupation" attribute="1" defaultMemberUniqueName="[AdventureWorks_Customer].[Occupation].[All]" allUniqueName="[AdventureWorks_Customer].[Occupation].[All]" dimensionUniqueName="[AdventureWorks_Customer]" displayFolder="" count="0" memberValueDatatype="130" unbalanced="0"/>
    <cacheHierarchy uniqueName="[AdventureWorks_Customer].[SalesBehavior]" caption="SalesBehavior" attribute="1" defaultMemberUniqueName="[AdventureWorks_Customer].[SalesBehavior].[All]" allUniqueName="[AdventureWorks_Customer].[SalesBehavior].[All]" dimensionUniqueName="[AdventureWorks_Customer]" displayFolder="" count="0" memberValueDatatype="130" unbalanced="0"/>
    <cacheHierarchy uniqueName="[AdventureWorks_Customer].[TotalChildren]" caption="TotalChildren" attribute="1" defaultMemberUniqueName="[AdventureWorks_Customer].[TotalChildren].[All]" allUniqueName="[AdventureWorks_Customer].[TotalChildren].[All]" dimensionUniqueName="[AdventureWorks_Customer]" displayFolder="" count="0" memberValueDatatype="20" unbalanced="0"/>
    <cacheHierarchy uniqueName="[AdventureWorks_Product_Categories].[CategoryName]" caption="CategoryName" attribute="1" defaultMemberUniqueName="[AdventureWorks_Product_Categories].[CategoryName].[All]" allUniqueName="[AdventureWorks_Product_Categories].[CategoryName].[All]" dimensionUniqueName="[AdventureWorks_Product_Categories]" displayFolder="" count="0" memberValueDatatype="130" unbalanced="0"/>
    <cacheHierarchy uniqueName="[AdventureWorks_Product_Categories].[ProductCategoryKey]" caption="ProductCategoryKey" attribute="1" defaultMemberUniqueName="[AdventureWorks_Product_Categories].[ProductCategoryKey].[All]" allUniqueName="[AdventureWorks_Product_Categories].[ProductCategoryKey].[All]" dimensionUniqueName="[AdventureWorks_Product_Categories]" displayFolder="" count="0" memberValueDatatype="20" unbalanced="0"/>
    <cacheHierarchy uniqueName="[AdventureWorks_Product_Subcategories-2].[ProductCategoryKey]" caption="ProductCategoryKey" attribute="1" defaultMemberUniqueName="[AdventureWorks_Product_Subcategories-2].[ProductCategoryKey].[All]" allUniqueName="[AdventureWorks_Product_Subcategories-2].[ProductCategoryKey].[All]" dimensionUniqueName="[AdventureWorks_Product_Subcategories-2]" displayFolder="" count="0" memberValueDatatype="20" unbalanced="0"/>
    <cacheHierarchy uniqueName="[AdventureWorks_Product_Subcategories-2].[ProductSubcategoryKey]" caption="ProductSubcategoryKey" attribute="1" defaultMemberUniqueName="[AdventureWorks_Product_Subcategories-2].[ProductSubcategoryKey].[All]" allUniqueName="[AdventureWorks_Product_Subcategories-2].[ProductSubcategoryKey].[All]" dimensionUniqueName="[AdventureWorks_Product_Subcategories-2]" displayFolder="" count="0" memberValueDatatype="20" unbalanced="0"/>
    <cacheHierarchy uniqueName="[AdventureWorks_Product_Subcategories-2].[SubcategoryName]" caption="SubcategoryName" attribute="1" defaultMemberUniqueName="[AdventureWorks_Product_Subcategories-2].[SubcategoryName].[All]" allUniqueName="[AdventureWorks_Product_Subcategories-2].[SubcategoryName].[All]" dimensionUniqueName="[AdventureWorks_Product_Subcategories-2]" displayFolder="" count="0" memberValueDatatype="130" unbalanced="0"/>
    <cacheHierarchy uniqueName="[AdventureWorks_Products].[ModelName]" caption="ModelName" attribute="1" defaultMemberUniqueName="[AdventureWorks_Products].[ModelName].[All]" allUniqueName="[AdventureWorks_Products].[ModelName].[All]" dimensionUniqueName="[AdventureWorks_Products]" displayFolder="" count="0" memberValueDatatype="130" unbalanced="0"/>
    <cacheHierarchy uniqueName="[AdventureWorks_Products].[ProductCost]" caption="ProductCost" attribute="1" defaultMemberUniqueName="[AdventureWorks_Products].[ProductCost].[All]" allUniqueName="[AdventureWorks_Products].[ProductCost].[All]" dimensionUniqueName="[AdventureWorks_Products]" displayFolder="" count="0" memberValueDatatype="5" unbalanced="0"/>
    <cacheHierarchy uniqueName="[AdventureWorks_Products].[ProductKey]" caption="ProductKey" attribute="1" defaultMemberUniqueName="[AdventureWorks_Products].[ProductKey].[All]" allUniqueName="[AdventureWorks_Products].[ProductKey].[All]" dimensionUniqueName="[AdventureWorks_Products]" displayFolder="" count="0" memberValueDatatype="20" unbalanced="0"/>
    <cacheHierarchy uniqueName="[AdventureWorks_Products].[ProductName]" caption="ProductName" attribute="1" defaultMemberUniqueName="[AdventureWorks_Products].[ProductName].[All]" allUniqueName="[AdventureWorks_Products].[ProductName].[All]" dimensionUniqueName="[AdventureWorks_Products]" displayFolder="" count="0" memberValueDatatype="130" unbalanced="0"/>
    <cacheHierarchy uniqueName="[AdventureWorks_Products].[ProductPrice]" caption="ProductPrice" attribute="1" defaultMemberUniqueName="[AdventureWorks_Products].[ProductPrice].[All]" allUniqueName="[AdventureWorks_Products].[ProductPrice].[All]" dimensionUniqueName="[AdventureWorks_Products]" displayFolder="" count="0" memberValueDatatype="5" unbalanced="0"/>
    <cacheHierarchy uniqueName="[AdventureWorks_Products].[ProductSKU]" caption="ProductSKU" attribute="1" defaultMemberUniqueName="[AdventureWorks_Products].[ProductSKU].[All]" allUniqueName="[AdventureWorks_Products].[ProductSKU].[All]" dimensionUniqueName="[AdventureWorks_Products]" displayFolder="" count="0" memberValueDatatype="130" unbalanced="0"/>
    <cacheHierarchy uniqueName="[AdventureWorks_Products].[ProductSubcategoryKey]" caption="ProductSubcategoryKey" attribute="1" defaultMemberUniqueName="[AdventureWorks_Products].[ProductSubcategoryKey].[All]" allUniqueName="[AdventureWorks_Products].[ProductSubcategoryKey].[All]" dimensionUniqueName="[AdventureWorks_Products]" displayFolder="" count="0" memberValueDatatype="20" unbalanced="0"/>
    <cacheHierarchy uniqueName="[AdventureWorks_Territories].[Continent]" caption="Continent" attribute="1" defaultMemberUniqueName="[AdventureWorks_Territories].[Continent].[All]" allUniqueName="[AdventureWorks_Territories].[Continent].[All]" dimensionUniqueName="[AdventureWorks_Territories]" displayFolder="" count="0" memberValueDatatype="130" unbalanced="0"/>
    <cacheHierarchy uniqueName="[AdventureWorks_Territories].[Country]" caption="Country" attribute="1" defaultMemberUniqueName="[AdventureWorks_Territories].[Country].[All]" allUniqueName="[AdventureWorks_Territories].[Country].[All]" dimensionUniqueName="[AdventureWorks_Territories]" displayFolder="" count="2" memberValueDatatype="130" unbalanced="0"/>
    <cacheHierarchy uniqueName="[AdventureWorks_Territories].[Region]" caption="Region" attribute="1" defaultMemberUniqueName="[AdventureWorks_Territories].[Region].[All]" allUniqueName="[AdventureWorks_Territories].[Region].[All]" dimensionUniqueName="[AdventureWorks_Territories]" displayFolder="" count="0" memberValueDatatype="130" unbalanced="0"/>
    <cacheHierarchy uniqueName="[AdventureWorks_Territories].[SalesTerritoryKey]" caption="SalesTerritoryKey" attribute="1" defaultMemberUniqueName="[AdventureWorks_Territories].[SalesTerritoryKey].[All]" allUniqueName="[AdventureWorks_Territories].[SalesTerritoryKey].[All]" dimensionUniqueName="[AdventureWorks_Territories]" displayFolder="" count="0" memberValueDatatype="20" unbalanced="0"/>
    <cacheHierarchy uniqueName="[Sales  2].[CustomerKey]" caption="CustomerKey" attribute="1" defaultMemberUniqueName="[Sales  2].[CustomerKey].[All]" allUniqueName="[Sales  2].[CustomerKey].[All]" dimensionUniqueName="[Sales  2]" displayFolder="" count="0" memberValueDatatype="2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OrderDate (año)]" caption="OrderDate (año)" attribute="1" defaultMemberUniqueName="[Sales  2].[OrderDate (año)].[All]" allUniqueName="[Sales  2].[OrderDate (año)].[All]" dimensionUniqueName="[Sales  2]" displayFolder="" count="2" memberValueDatatype="130" unbalanced="0"/>
    <cacheHierarchy uniqueName="[Sales  2].[OrderDate (mes)]" caption="OrderDate (mes)" attribute="1" defaultMemberUniqueName="[Sales  2].[OrderDate (mes)].[All]" allUniqueName="[Sales  2].[OrderDate (mes)].[All]" dimensionUniqueName="[Sales  2]" displayFolder="" count="0" memberValueDatatype="130" unbalanced="0"/>
    <cacheHierarchy uniqueName="[Sales  2].[OrderDate (trimestre)]" caption="OrderDate (trimestre)" attribute="1" defaultMemberUniqueName="[Sales  2].[OrderDate (trimestre)].[All]" allUniqueName="[Sales  2].[OrderDate (trimestre)].[All]" dimensionUniqueName="[Sales  2]" displayFolder="" count="0" memberValueDatatype="130" unbalanced="0"/>
    <cacheHierarchy uniqueName="[Sales  2].[OrderLineItem]" caption="OrderLineItem" attribute="1" defaultMemberUniqueName="[Sales  2].[OrderLineItem].[All]" allUniqueName="[Sales  2].[OrderLineItem].[All]" dimensionUniqueName="[Sales  2]" displayFolder="" count="0" memberValueDatatype="20" unbalanced="0"/>
    <cacheHierarchy uniqueName="[Sales  2].[OrderNumber]" caption="OrderNumber" attribute="1" defaultMemberUniqueName="[Sales  2].[OrderNumber].[All]" allUniqueName="[Sales  2].[OrderNumber].[All]" dimensionUniqueName="[Sales  2]" displayFolder="" count="0" memberValueDatatype="130" unbalanced="0"/>
    <cacheHierarchy uniqueName="[Sales  2].[OrderQuantity]" caption="OrderQuantity" attribute="1" defaultMemberUniqueName="[Sales  2].[OrderQuantity].[All]" allUniqueName="[Sales  2].[OrderQuantity].[All]" dimensionUniqueName="[Sales  2]" displayFolder="" count="0" memberValueDatatype="20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TerritoryKey]" caption="TerritoryKey" attribute="1" defaultMemberUniqueName="[Sales  2].[TerritoryKey].[All]" allUniqueName="[Sales  2].[TerritoryKey].[All]" dimensionUniqueName="[Sales  2]" displayFolder="" count="0" memberValueDatatype="20" unbalanced="0"/>
    <cacheHierarchy uniqueName="[Sales  2].[OrderDate (índice de meses)]" caption="OrderDate (índice de meses)" attribute="1" defaultMemberUniqueName="[Sales  2].[OrderDate (índice de meses)].[All]" allUniqueName="[Sales  2].[OrderDate (índice de meses)].[All]" dimensionUniqueName="[Sales  2]" displayFolder="" count="0" memberValueDatatype="20" unbalanced="0" hidden="1"/>
    <cacheHierarchy uniqueName="[Measures].[Suma de ProductSubcategoryKey]" caption="Suma de ProductSubcategoryKey" measure="1" displayFolder="" measureGroup="AdventureWorks_Produc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ProductSubcategoryKey 2]" caption="Suma de ProductSub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ProductCategoryKey]" caption="Suma de ProductCategoryKey" measure="1" displayFolder="" measureGroup="AdventureWorks_Product_Categorie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ProductCategoryKey 2]" caption="Suma de ProductCategoryKey 2" measure="1" displayFolder="" measureGroup="AdventureWorks_Product_Subcategories-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OrderQuantity]" caption="Suma de OrderQuantity" measure="1" displayFolder="" measureGroup="Sales  2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CustomerKey]" caption="Suma de CustomerKey" measure="1" displayFolder="" measureGroup="AdventureWorks_Customer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Name]" caption="Recuento de Na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nnualIncome]" caption="Suma de AnnualIncome" measure="1" displayFolder="" measureGroup="AdventureWorks_Custome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ProductPrice]" caption="Suma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Promedio de ProductPrice]" caption="Promedio de ProductPrice" measure="1" displayFolder="" measureGroup="AdventureWorks_Product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SalesBehavior]" caption="Recuento de SalesBehavior" measure="1" displayFolder="" measureGroup="AdventureWorks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CustomerKey 2]" caption="Suma de CustomerKey 2" measure="1" displayFolder="" measureGroup="Sales  2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lientes]" caption="Clientes" measure="1" displayFolder="" measureGroup="Sales  2" count="0"/>
    <cacheHierarchy uniqueName="[Measures].[Ingresos Total]" caption="Ingresos Total" measure="1" displayFolder="" measureGroup="Sales  2" count="0"/>
    <cacheHierarchy uniqueName="[Measures].[Costos Total]" caption="Costos Total" measure="1" displayFolder="" measureGroup="Sales  2" count="0"/>
    <cacheHierarchy uniqueName="[Measures].[Utilidad]" caption="Utilidad" measure="1" displayFolder="" measureGroup="Sales  2" count="0"/>
    <cacheHierarchy uniqueName="[Measures].[% Utilidad]" caption="% Utilidad" measure="1" displayFolder="" measureGroup="Sales  2" count="0"/>
    <cacheHierarchy uniqueName="[Measures].[Cantidad de Ordenes]" caption="Cantidad de Ordenes" measure="1" displayFolder="" measureGroup="Sales  2" count="0"/>
    <cacheHierarchy uniqueName="[Measures].[Ticket Prom]" caption="Ticket Prom" measure="1" displayFolder="" measureGroup="Sales  2" count="0"/>
    <cacheHierarchy uniqueName="[Measures].[__XL_Count AdventureWorks_Territories]" caption="__XL_Count AdventureWorks_Territories" measure="1" displayFolder="" measureGroup="AdventureWorks_Territories" count="0" hidden="1"/>
    <cacheHierarchy uniqueName="[Measures].[__XL_Count AdventureWorks_Products]" caption="__XL_Count AdventureWorks_Products" measure="1" displayFolder="" measureGroup="AdventureWorks_Products" count="0" hidden="1"/>
    <cacheHierarchy uniqueName="[Measures].[__XL_Count AdventureWorks_Product_Subcategories-2]" caption="__XL_Count AdventureWorks_Product_Subcategories-2" measure="1" displayFolder="" measureGroup="AdventureWorks_Product_Subcategories-2" count="0" hidden="1"/>
    <cacheHierarchy uniqueName="[Measures].[__XL_Count AdventureWorks_Product_Categories]" caption="__XL_Count AdventureWorks_Product_Categories" measure="1" displayFolder="" measureGroup="AdventureWorks_Product_Categories" count="0" hidden="1"/>
    <cacheHierarchy uniqueName="[Measures].[__XL_Count AdventureWorks_Customer]" caption="__XL_Count AdventureWorks_Customer" measure="1" displayFolder="" measureGroup="AdventureWorks_Customer" count="0" hidden="1"/>
    <cacheHierarchy uniqueName="[Measures].[__XL_Count Sales  2]" caption="__XL_Count Sales  2" measure="1" displayFolder="" measureGroup="Sales  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ingreso total" cacheId="372" applyNumberFormats="0" applyBorderFormats="0" applyFontFormats="0" applyPatternFormats="0" applyAlignmentFormats="0" applyWidthHeightFormats="1" dataCaption="Valores" tag="64d11501-b436-4183-bf5a-1f80e8e43bff" updatedVersion="6" minRefreshableVersion="3" useAutoFormatting="1" itemPrintTitles="1" createdVersion="6" indent="0" outline="1" outlineData="1" multipleFieldFilters="0">
  <location ref="B2:B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2.xml><?xml version="1.0" encoding="utf-8"?>
<pivotTableDefinition xmlns="http://schemas.openxmlformats.org/spreadsheetml/2006/main" name="clasificacion_clientes" cacheId="381" applyNumberFormats="0" applyBorderFormats="0" applyFontFormats="0" applyPatternFormats="0" applyAlignmentFormats="0" applyWidthHeightFormats="1" dataCaption="Valores" tag="f0b6d947-397d-4485-9eed-bcf56e37a797" updatedVersion="6" minRefreshableVersion="3" useAutoFormatting="1" itemPrintTitles="1" createdVersion="6" indent="0" outline="1" outlineData="1" multipleFieldFilters="0" chartFormat="4">
  <location ref="K2:L7" firstHeaderRow="1" firstDataRow="1" firstDataCol="1"/>
  <pivotFields count="4"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  <pivotField allDrilled="1" showAll="0" dataSourceSort="1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2" subtotal="count" baseField="0" baseItem="0"/>
  </dataFields>
  <chartFormats count="10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7" iMeasureHier="51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  <x15:activeTabTopLevelEntity name="[AdventureWorks_Customer]"/>
        <x15:activeTabTopLevelEntity name="[AdventureWorks_Product_Subcategories-2]"/>
        <x15:activeTabTopLevelEntity name="[AdventureWorks_Products]"/>
        <x15:activeTabTopLevelEntity name="[AdventureWorks_Product_Categories]"/>
      </x15:pivotTableUISettings>
    </ext>
  </extLst>
</pivotTableDefinition>
</file>

<file path=xl/pivotTables/pivotTable3.xml><?xml version="1.0" encoding="utf-8"?>
<pivotTableDefinition xmlns="http://schemas.openxmlformats.org/spreadsheetml/2006/main" name="%utilidad" cacheId="363" applyNumberFormats="0" applyBorderFormats="0" applyFontFormats="0" applyPatternFormats="0" applyAlignmentFormats="0" applyWidthHeightFormats="1" dataCaption="Valores" tag="af41f490-b3b9-4e73-9aa5-fa17e237cbb3" updatedVersion="6" minRefreshableVersion="3" useAutoFormatting="1" itemPrintTitles="1" createdVersion="6" indent="0" outline="1" outlineData="1" multipleFieldFilters="0">
  <location ref="B8:B9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4.xml><?xml version="1.0" encoding="utf-8"?>
<pivotTableDefinition xmlns="http://schemas.openxmlformats.org/spreadsheetml/2006/main" name="ingreso_meses" cacheId="375" applyNumberFormats="0" applyBorderFormats="0" applyFontFormats="0" applyPatternFormats="0" applyAlignmentFormats="0" applyWidthHeightFormats="1" dataCaption="Valores" tag="796522ca-caf3-4ac3-ad12-78d75f569957" updatedVersion="6" minRefreshableVersion="3" useAutoFormatting="1" itemPrintTitles="1" createdVersion="6" indent="0" outline="1" outlineData="1" multipleFieldFilters="0" chartFormat="3">
  <location ref="E2:F15" firstHeaderRow="1" firstDataRow="1" firstDataCol="1"/>
  <pivotFields count="3">
    <pivotField dataField="1" showAl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llDrilled="1" showAll="0" dataSourceSort="1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5.xml><?xml version="1.0" encoding="utf-8"?>
<pivotTableDefinition xmlns="http://schemas.openxmlformats.org/spreadsheetml/2006/main" name="Ticket_Promedio x comportamiento" cacheId="387" applyNumberFormats="0" applyBorderFormats="0" applyFontFormats="0" applyPatternFormats="0" applyAlignmentFormats="0" applyWidthHeightFormats="1" dataCaption="Valores" tag="38fe228d-ff0f-4e9f-ba00-b138ad087c25" updatedVersion="6" minRefreshableVersion="3" useAutoFormatting="1" itemPrintTitles="1" createdVersion="6" indent="0" outline="1" outlineData="1" multipleFieldFilters="0" chartFormat="11">
  <location ref="R2:S7" firstHeaderRow="1" firstDataRow="1" firstDataCol="1"/>
  <pivotFields count="3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llDrilled="1" showAll="0" dataSourceSort="1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  <x15:activeTabTopLevelEntity name="[AdventureWorks_Customer]"/>
      </x15:pivotTableUISettings>
    </ext>
  </extLst>
</pivotTableDefinition>
</file>

<file path=xl/pivotTables/pivotTable6.xml><?xml version="1.0" encoding="utf-8"?>
<pivotTableDefinition xmlns="http://schemas.openxmlformats.org/spreadsheetml/2006/main" name="cantidad de clientes" cacheId="366" applyNumberFormats="0" applyBorderFormats="0" applyFontFormats="0" applyPatternFormats="0" applyAlignmentFormats="0" applyWidthHeightFormats="1" dataCaption="Valores" tag="2b3da26d-bb6c-4c7d-affa-42b138fa4604" updatedVersion="6" minRefreshableVersion="3" useAutoFormatting="1" itemPrintTitles="1" createdVersion="6" indent="0" outline="1" outlineData="1" multipleFieldFilters="0">
  <location ref="B17:B18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</x15:pivotTableUISettings>
    </ext>
  </extLst>
</pivotTableDefinition>
</file>

<file path=xl/pivotTables/pivotTable7.xml><?xml version="1.0" encoding="utf-8"?>
<pivotTableDefinition xmlns="http://schemas.openxmlformats.org/spreadsheetml/2006/main" name="cantidad de ordenes" cacheId="369" applyNumberFormats="0" applyBorderFormats="0" applyFontFormats="0" applyPatternFormats="0" applyAlignmentFormats="0" applyWidthHeightFormats="1" dataCaption="Valores" tag="79af829f-9a15-4fc8-a2a6-4f51c6414b5d" updatedVersion="6" minRefreshableVersion="3" useAutoFormatting="1" itemPrintTitles="1" createdVersion="6" indent="0" outline="1" outlineData="1" multipleFieldFilters="0">
  <location ref="B12:B1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</x15:pivotTableUISettings>
    </ext>
  </extLst>
</pivotTableDefinition>
</file>

<file path=xl/pivotTables/pivotTable8.xml><?xml version="1.0" encoding="utf-8"?>
<pivotTableDefinition xmlns="http://schemas.openxmlformats.org/spreadsheetml/2006/main" name="TablaDinámica1" cacheId="384" applyNumberFormats="0" applyBorderFormats="0" applyFontFormats="0" applyPatternFormats="0" applyAlignmentFormats="0" applyWidthHeightFormats="1" dataCaption="Valores" tag="af0d4aa3-cab7-44de-b386-79e89de484f4" updatedVersion="6" minRefreshableVersion="3" useAutoFormatting="1" itemPrintTitles="1" createdVersion="6" indent="0" outline="1" outlineData="1" multipleFieldFilters="0" chartFormat="11">
  <location ref="N2:P4" firstHeaderRow="0" firstDataRow="1" firstDataCol="1"/>
  <pivotFields count="4">
    <pivotField axis="axisRow" allDrilled="1" showAll="0" dataSourceSort="1" defaultAttributeDrillState="1">
      <items count="2">
        <item s="1" x="0"/>
        <item t="default"/>
      </items>
    </pivotField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2" subtotal="count" baseField="0" baseItem="0"/>
  </dataFields>
  <formats count="1"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7" iMeasureHier="51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  <x15:activeTabTopLevelEntity name="[AdventureWorks_Customer]"/>
        <x15:activeTabTopLevelEntity name="[AdventureWorks_Product_Subcategories-2]"/>
        <x15:activeTabTopLevelEntity name="[AdventureWorks_Products]"/>
        <x15:activeTabTopLevelEntity name="[AdventureWorks_Product_Categories]"/>
      </x15:pivotTableUISettings>
    </ext>
  </extLst>
</pivotTableDefinition>
</file>

<file path=xl/pivotTables/pivotTable9.xml><?xml version="1.0" encoding="utf-8"?>
<pivotTableDefinition xmlns="http://schemas.openxmlformats.org/spreadsheetml/2006/main" name="unidades vendidas_categoria" cacheId="378" applyNumberFormats="0" applyBorderFormats="0" applyFontFormats="0" applyPatternFormats="0" applyAlignmentFormats="0" applyWidthHeightFormats="1" dataCaption="Valores" tag="bce75633-d33c-4645-8b03-8d7ad54827a4" updatedVersion="6" minRefreshableVersion="3" useAutoFormatting="1" itemPrintTitles="1" createdVersion="6" indent="0" outline="1" outlineData="1" multipleFieldFilters="0" chartFormat="6">
  <location ref="H2:I23" firstHeaderRow="1" firstDataRow="1" firstDataCol="1"/>
  <pivotFields count="4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llDrilled="1" showAll="0" dataSourceSort="1" defaultAttributeDrillState="1"/>
  </pivotFields>
  <rowFields count="2">
    <field x="1"/>
    <field x="2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>
      <x v="2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a de OrderQuantity" fld="0" baseField="0" baseItem="0"/>
  </dataFields>
  <chartFormats count="1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AdventureWorks_Territories].[Country].&amp;[France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 2]"/>
        <x15:activeTabTopLevelEntity name="[AdventureWorks_Territories]"/>
        <x15:activeTabTopLevelEntity name="[AdventureWorks_Product_Categories]"/>
        <x15:activeTabTopLevelEntity name="[AdventureWorks_Product_Subcategories-2]"/>
      </x15:pivotTableUISettings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OrderDate__año1" sourceName="[Sales  2].[OrderDate (año)]">
  <pivotTables>
    <pivotTable tabId="3" name="%utilidad"/>
    <pivotTable tabId="3" name="cantidad de clientes"/>
    <pivotTable tabId="3" name="cantidad de ordenes"/>
    <pivotTable tabId="3" name="ingreso total"/>
    <pivotTable tabId="3" name="ingreso_meses"/>
    <pivotTable tabId="3" name="unidades vendidas_categoria"/>
    <pivotTable tabId="3" name="clasificacion_clientes"/>
    <pivotTable tabId="3" name="TablaDinámica1"/>
    <pivotTable tabId="3" name="Ticket_Promedio x comportamiento"/>
  </pivotTables>
  <data>
    <olap pivotCacheId="41">
      <levels count="2">
        <level uniqueName="[Sales  2].[OrderDate (año)].[(All)]" sourceCaption="(All)" count="0"/>
        <level uniqueName="[Sales  2].[OrderDate (año)].[OrderDate (año)]" sourceCaption="OrderDate (año)" count="3">
          <ranges>
            <range startItem="0">
              <i n="[Sales  2].[OrderDate (año)].&amp;[2015]" c="2015"/>
              <i n="[Sales  2].[OrderDate (año)].&amp;[2016]" c="2016"/>
              <i n="[Sales  2].[OrderDate (año)].&amp;[2017]" c="2017"/>
            </range>
          </ranges>
        </level>
      </levels>
      <selections count="1">
        <selection n="[Sales  2].[OrderDate (año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untry" sourceName="[AdventureWorks_Territories].[Country]">
  <pivotTables>
    <pivotTable tabId="3" name="%utilidad"/>
    <pivotTable tabId="3" name="cantidad de clientes"/>
    <pivotTable tabId="3" name="cantidad de ordenes"/>
    <pivotTable tabId="3" name="ingreso total"/>
    <pivotTable tabId="3" name="ingreso_meses"/>
    <pivotTable tabId="3" name="unidades vendidas_categoria"/>
    <pivotTable tabId="3" name="clasificacion_clientes"/>
    <pivotTable tabId="3" name="TablaDinámica1"/>
    <pivotTable tabId="3" name="Ticket_Promedio x comportamiento"/>
  </pivotTables>
  <data>
    <olap pivotCacheId="41">
      <levels count="2">
        <level uniqueName="[AdventureWorks_Territories].[Country].[(All)]" sourceCaption="(All)" count="0"/>
        <level uniqueName="[AdventureWorks_Territories].[Country].[Country]" sourceCaption="Country" count="6">
          <ranges>
            <range startItem="0">
              <i n="[AdventureWorks_Territories].[Country].&amp;[Australia]" c="Australia"/>
              <i n="[AdventureWorks_Territories].[Country].&amp;[Canada]" c="Canada"/>
              <i n="[AdventureWorks_Territories].[Country].&amp;[France]" c="France"/>
              <i n="[AdventureWorks_Territories].[Country].&amp;[Germany]" c="Germany"/>
              <i n="[AdventureWorks_Territories].[Country].&amp;[United Kingdom]" c="United Kingdom"/>
              <i n="[AdventureWorks_Territories].[Country].&amp;[United States]" c="United States"/>
            </range>
          </ranges>
        </level>
      </levels>
      <selections count="1">
        <selection n="[AdventureWorks_Territories].[Country].&amp;[France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Date (año) 2" cache="SegmentaciónDeDatos_OrderDate__año1" caption="OrderDate (año)" columnCount="3" level="1" style="estilo 1" rowHeight="252000"/>
  <slicer name="Country" cache="SegmentaciónDeDatos_Country" caption="Country" columnCount="3" level="1" style="estilo 1" rowHeight="216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zoomScale="120" zoomScaleNormal="120" workbookViewId="0">
      <selection activeCell="H26" sqref="H26"/>
    </sheetView>
  </sheetViews>
  <sheetFormatPr baseColWidth="10" defaultRowHeight="14.4" x14ac:dyDescent="0.3"/>
  <cols>
    <col min="1" max="1" width="2.33203125" customWidth="1"/>
    <col min="2" max="19" width="9.77734375" customWidth="1"/>
    <col min="20" max="20" width="3.664062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"/>
  <sheetViews>
    <sheetView workbookViewId="0">
      <selection activeCell="L3" sqref="L3"/>
    </sheetView>
  </sheetViews>
  <sheetFormatPr baseColWidth="10" defaultRowHeight="14.4" x14ac:dyDescent="0.3"/>
  <cols>
    <col min="1" max="1" width="4.5546875" customWidth="1"/>
    <col min="2" max="2" width="12.6640625" customWidth="1"/>
    <col min="3" max="3" width="7.5546875" customWidth="1"/>
    <col min="4" max="4" width="2.6640625" customWidth="1"/>
    <col min="5" max="5" width="16.5546875" bestFit="1" customWidth="1"/>
    <col min="6" max="6" width="12.6640625" bestFit="1" customWidth="1"/>
    <col min="7" max="7" width="3.77734375" customWidth="1"/>
    <col min="8" max="8" width="19.5546875" bestFit="1" customWidth="1"/>
    <col min="9" max="9" width="21" bestFit="1" customWidth="1"/>
    <col min="10" max="10" width="4.21875" customWidth="1"/>
    <col min="11" max="11" width="16.5546875" customWidth="1"/>
    <col min="12" max="12" width="7.5546875" customWidth="1"/>
    <col min="13" max="13" width="3.88671875" customWidth="1"/>
    <col min="14" max="14" width="16.5546875" customWidth="1"/>
    <col min="15" max="15" width="12.6640625" customWidth="1"/>
    <col min="16" max="16" width="9.44140625" customWidth="1"/>
    <col min="17" max="17" width="5" customWidth="1"/>
    <col min="18" max="18" width="16.5546875" customWidth="1"/>
    <col min="19" max="19" width="11" customWidth="1"/>
    <col min="20" max="20" width="18.6640625" bestFit="1" customWidth="1"/>
  </cols>
  <sheetData>
    <row r="2" spans="2:19" x14ac:dyDescent="0.3">
      <c r="B2" t="s">
        <v>0</v>
      </c>
      <c r="E2" s="5" t="s">
        <v>4</v>
      </c>
      <c r="F2" t="s">
        <v>0</v>
      </c>
      <c r="H2" s="5" t="s">
        <v>4</v>
      </c>
      <c r="I2" t="s">
        <v>12</v>
      </c>
      <c r="K2" s="5" t="s">
        <v>4</v>
      </c>
      <c r="L2" t="s">
        <v>3</v>
      </c>
      <c r="N2" s="5" t="s">
        <v>4</v>
      </c>
      <c r="O2" t="s">
        <v>0</v>
      </c>
      <c r="P2" s="9" t="s">
        <v>1</v>
      </c>
      <c r="R2" s="5" t="s">
        <v>4</v>
      </c>
      <c r="S2" t="s">
        <v>37</v>
      </c>
    </row>
    <row r="3" spans="2:19" x14ac:dyDescent="0.3">
      <c r="B3" s="8">
        <v>2362641.01000001</v>
      </c>
      <c r="E3" s="6" t="s">
        <v>5</v>
      </c>
      <c r="F3" s="8">
        <v>171200.68000000008</v>
      </c>
      <c r="H3" s="6" t="s">
        <v>13</v>
      </c>
      <c r="I3" s="2">
        <v>5419</v>
      </c>
      <c r="K3" s="6" t="s">
        <v>34</v>
      </c>
      <c r="L3" s="2">
        <v>721</v>
      </c>
      <c r="N3" s="6" t="s">
        <v>44</v>
      </c>
      <c r="O3" s="8">
        <v>2362641.01000001</v>
      </c>
      <c r="P3" s="10">
        <v>0.41874039932964974</v>
      </c>
      <c r="R3" s="6" t="s">
        <v>34</v>
      </c>
      <c r="S3" s="11">
        <v>51.391525658807275</v>
      </c>
    </row>
    <row r="4" spans="2:19" x14ac:dyDescent="0.3">
      <c r="E4" s="6" t="s">
        <v>6</v>
      </c>
      <c r="F4" s="8">
        <v>223336.4200000001</v>
      </c>
      <c r="H4" s="7" t="s">
        <v>16</v>
      </c>
      <c r="I4" s="2">
        <v>24</v>
      </c>
      <c r="K4" s="6" t="s">
        <v>33</v>
      </c>
      <c r="L4" s="2">
        <v>507</v>
      </c>
      <c r="N4" s="6" t="s">
        <v>11</v>
      </c>
      <c r="O4" s="8">
        <v>2362641.01000001</v>
      </c>
      <c r="P4" s="10">
        <v>0.41874039932964974</v>
      </c>
      <c r="R4" s="6" t="s">
        <v>33</v>
      </c>
      <c r="S4" s="11">
        <v>1923.1910278578418</v>
      </c>
    </row>
    <row r="5" spans="2:19" x14ac:dyDescent="0.3">
      <c r="B5" s="3">
        <f>GETPIVOTDATA("[Measures].[Ingresos Total]",$B$2)</f>
        <v>2362641.01000001</v>
      </c>
      <c r="E5" s="6" t="s">
        <v>7</v>
      </c>
      <c r="F5" s="8">
        <v>232362.66999999993</v>
      </c>
      <c r="H5" s="7" t="s">
        <v>17</v>
      </c>
      <c r="I5" s="2">
        <v>19</v>
      </c>
      <c r="K5" s="6" t="s">
        <v>35</v>
      </c>
      <c r="L5" s="2">
        <v>293</v>
      </c>
      <c r="R5" s="6" t="s">
        <v>35</v>
      </c>
      <c r="S5" s="11">
        <v>852.91222857142463</v>
      </c>
    </row>
    <row r="6" spans="2:19" x14ac:dyDescent="0.3">
      <c r="E6" s="6" t="s">
        <v>8</v>
      </c>
      <c r="F6" s="8">
        <v>253584.02000000019</v>
      </c>
      <c r="H6" s="7" t="s">
        <v>18</v>
      </c>
      <c r="I6" s="2">
        <v>1311</v>
      </c>
      <c r="K6" s="6" t="s">
        <v>36</v>
      </c>
      <c r="L6" s="2">
        <v>184</v>
      </c>
      <c r="R6" s="6" t="s">
        <v>36</v>
      </c>
      <c r="S6" s="11">
        <v>123.2836453201971</v>
      </c>
    </row>
    <row r="7" spans="2:19" x14ac:dyDescent="0.3">
      <c r="E7" s="6" t="s">
        <v>9</v>
      </c>
      <c r="F7" s="8">
        <v>258387.96000000002</v>
      </c>
      <c r="H7" s="7" t="s">
        <v>19</v>
      </c>
      <c r="I7" s="2">
        <v>100</v>
      </c>
      <c r="K7" s="6" t="s">
        <v>11</v>
      </c>
      <c r="L7" s="2">
        <v>1705</v>
      </c>
      <c r="R7" s="6" t="s">
        <v>11</v>
      </c>
      <c r="S7" s="11">
        <v>1020.579269978406</v>
      </c>
    </row>
    <row r="8" spans="2:19" x14ac:dyDescent="0.3">
      <c r="B8" t="s">
        <v>1</v>
      </c>
      <c r="E8" s="6" t="s">
        <v>10</v>
      </c>
      <c r="F8" s="8">
        <v>310871.55999999953</v>
      </c>
      <c r="H8" s="7" t="s">
        <v>20</v>
      </c>
      <c r="I8" s="2">
        <v>195</v>
      </c>
    </row>
    <row r="9" spans="2:19" x14ac:dyDescent="0.3">
      <c r="B9" s="10">
        <v>0.41874039932964974</v>
      </c>
      <c r="C9" s="4">
        <f>GETPIVOTDATA("[Measures].[% Utilidad]",$B$8)</f>
        <v>0.41874039932964974</v>
      </c>
      <c r="E9" s="6" t="s">
        <v>38</v>
      </c>
      <c r="F9" s="8">
        <v>133328.14000000016</v>
      </c>
      <c r="H9" s="7" t="s">
        <v>21</v>
      </c>
      <c r="I9" s="2">
        <v>627</v>
      </c>
    </row>
    <row r="10" spans="2:19" x14ac:dyDescent="0.3">
      <c r="E10" s="6" t="s">
        <v>39</v>
      </c>
      <c r="F10" s="8">
        <v>123932.23000000032</v>
      </c>
      <c r="H10" s="7" t="s">
        <v>22</v>
      </c>
      <c r="I10" s="2">
        <v>51</v>
      </c>
    </row>
    <row r="11" spans="2:19" x14ac:dyDescent="0.3">
      <c r="E11" s="6" t="s">
        <v>40</v>
      </c>
      <c r="F11" s="8">
        <v>151163.39000000031</v>
      </c>
      <c r="H11" s="7" t="s">
        <v>23</v>
      </c>
      <c r="I11" s="2">
        <v>3092</v>
      </c>
    </row>
    <row r="12" spans="2:19" x14ac:dyDescent="0.3">
      <c r="B12" t="s">
        <v>2</v>
      </c>
      <c r="E12" s="6" t="s">
        <v>41</v>
      </c>
      <c r="F12" s="8">
        <v>117389.56000000017</v>
      </c>
      <c r="H12" s="6" t="s">
        <v>14</v>
      </c>
      <c r="I12" s="2">
        <v>1367</v>
      </c>
    </row>
    <row r="13" spans="2:19" x14ac:dyDescent="0.3">
      <c r="B13" s="2">
        <v>2315</v>
      </c>
      <c r="C13">
        <f>GETPIVOTDATA("[Measures].[Cantidad de Ordenes]",$B$12)</f>
        <v>2315</v>
      </c>
      <c r="E13" s="6" t="s">
        <v>42</v>
      </c>
      <c r="F13" s="8">
        <v>124578.48000000024</v>
      </c>
      <c r="H13" s="7" t="s">
        <v>24</v>
      </c>
      <c r="I13" s="2">
        <v>454</v>
      </c>
    </row>
    <row r="14" spans="2:19" x14ac:dyDescent="0.3">
      <c r="E14" s="6" t="s">
        <v>43</v>
      </c>
      <c r="F14" s="8">
        <v>262505.90000000043</v>
      </c>
      <c r="H14" s="7" t="s">
        <v>25</v>
      </c>
      <c r="I14" s="2">
        <v>706</v>
      </c>
    </row>
    <row r="15" spans="2:19" x14ac:dyDescent="0.3">
      <c r="E15" s="6" t="s">
        <v>11</v>
      </c>
      <c r="F15" s="8">
        <v>2362641.01000001</v>
      </c>
      <c r="H15" s="7" t="s">
        <v>26</v>
      </c>
      <c r="I15" s="2">
        <v>207</v>
      </c>
    </row>
    <row r="16" spans="2:19" x14ac:dyDescent="0.3">
      <c r="H16" s="6" t="s">
        <v>15</v>
      </c>
      <c r="I16" s="2">
        <v>1076</v>
      </c>
    </row>
    <row r="17" spans="2:9" x14ac:dyDescent="0.3">
      <c r="B17" t="s">
        <v>3</v>
      </c>
      <c r="H17" s="7" t="s">
        <v>27</v>
      </c>
      <c r="I17" s="2">
        <v>441</v>
      </c>
    </row>
    <row r="18" spans="2:9" x14ac:dyDescent="0.3">
      <c r="B18" s="2">
        <v>1705</v>
      </c>
      <c r="C18">
        <f>GETPIVOTDATA("[Measures].[Clientes]",$B$17)</f>
        <v>1705</v>
      </c>
      <c r="H18" s="7" t="s">
        <v>28</v>
      </c>
      <c r="I18" s="2">
        <v>191</v>
      </c>
    </row>
    <row r="19" spans="2:9" x14ac:dyDescent="0.3">
      <c r="H19" s="7" t="s">
        <v>29</v>
      </c>
      <c r="I19" s="2">
        <v>294</v>
      </c>
    </row>
    <row r="20" spans="2:9" x14ac:dyDescent="0.3">
      <c r="H20" s="7" t="s">
        <v>30</v>
      </c>
      <c r="I20" s="2">
        <v>50</v>
      </c>
    </row>
    <row r="21" spans="2:9" x14ac:dyDescent="0.3">
      <c r="H21" s="7" t="s">
        <v>31</v>
      </c>
      <c r="I21" s="2">
        <v>60</v>
      </c>
    </row>
    <row r="22" spans="2:9" x14ac:dyDescent="0.3">
      <c r="H22" s="7" t="s">
        <v>32</v>
      </c>
      <c r="I22" s="2">
        <v>40</v>
      </c>
    </row>
    <row r="23" spans="2:9" x14ac:dyDescent="0.3">
      <c r="H23" s="6" t="s">
        <v>11</v>
      </c>
      <c r="I23" s="2">
        <v>7862</v>
      </c>
    </row>
  </sheetData>
  <sortState ref="K2:M2170">
    <sortCondition descending="1" ref="L2"/>
  </sortState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4061AE9C-E15A-43A6-A15F-E51C014420AD}">
  <ds:schemaRefs/>
</ds:datastoreItem>
</file>

<file path=customXml/itemProps2.xml><?xml version="1.0" encoding="utf-8"?>
<ds:datastoreItem xmlns:ds="http://schemas.openxmlformats.org/officeDocument/2006/customXml" ds:itemID="{6B40A905-5E56-43C5-A48D-FEF0C3D74563}">
  <ds:schemaRefs/>
</ds:datastoreItem>
</file>

<file path=customXml/itemProps3.xml><?xml version="1.0" encoding="utf-8"?>
<ds:datastoreItem xmlns:ds="http://schemas.openxmlformats.org/officeDocument/2006/customXml" ds:itemID="{28AF997D-569E-4591-BC19-E108EAD0278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378D364-9313-4620-BDD0-83716207434C}">
  <ds:schemaRefs/>
</ds:datastoreItem>
</file>

<file path=customXml/itemProps5.xml><?xml version="1.0" encoding="utf-8"?>
<ds:datastoreItem xmlns:ds="http://schemas.openxmlformats.org/officeDocument/2006/customXml" ds:itemID="{09F9708E-AC38-48F9-A39C-228B2488E182}">
  <ds:schemaRefs/>
</ds:datastoreItem>
</file>

<file path=customXml/itemProps6.xml><?xml version="1.0" encoding="utf-8"?>
<ds:datastoreItem xmlns:ds="http://schemas.openxmlformats.org/officeDocument/2006/customXml" ds:itemID="{A054333B-ED14-481A-9963-0B380D785854}">
  <ds:schemaRefs/>
</ds:datastoreItem>
</file>

<file path=customXml/itemProps7.xml><?xml version="1.0" encoding="utf-8"?>
<ds:datastoreItem xmlns:ds="http://schemas.openxmlformats.org/officeDocument/2006/customXml" ds:itemID="{728F0695-F39C-4827-AFC7-ABC445F9ED79}">
  <ds:schemaRefs/>
</ds:datastoreItem>
</file>

<file path=customXml/itemProps8.xml><?xml version="1.0" encoding="utf-8"?>
<ds:datastoreItem xmlns:ds="http://schemas.openxmlformats.org/officeDocument/2006/customXml" ds:itemID="{0994CF58-B9C3-4313-BDB4-93A0C6B74CD4}">
  <ds:schemaRefs/>
</ds:datastoreItem>
</file>

<file path=customXml/itemProps9.xml><?xml version="1.0" encoding="utf-8"?>
<ds:datastoreItem xmlns:ds="http://schemas.openxmlformats.org/officeDocument/2006/customXml" ds:itemID="{2FF93A36-2AF4-4C34-BDA8-00F642BC33FD}">
  <ds:schemaRefs/>
</ds:datastoreItem>
</file>

<file path=customXml/itemProps10.xml><?xml version="1.0" encoding="utf-8"?>
<ds:datastoreItem xmlns:ds="http://schemas.openxmlformats.org/officeDocument/2006/customXml" ds:itemID="{FA5DA603-D9AE-42F0-9141-C537E8655A24}">
  <ds:schemaRefs/>
</ds:datastoreItem>
</file>

<file path=customXml/itemProps11.xml><?xml version="1.0" encoding="utf-8"?>
<ds:datastoreItem xmlns:ds="http://schemas.openxmlformats.org/officeDocument/2006/customXml" ds:itemID="{04AB387D-93FD-4CEE-8716-C4FB5E81C83D}">
  <ds:schemaRefs/>
</ds:datastoreItem>
</file>

<file path=customXml/itemProps12.xml><?xml version="1.0" encoding="utf-8"?>
<ds:datastoreItem xmlns:ds="http://schemas.openxmlformats.org/officeDocument/2006/customXml" ds:itemID="{421C7FC5-DA18-4C35-B344-BFDA8648833E}">
  <ds:schemaRefs/>
</ds:datastoreItem>
</file>

<file path=customXml/itemProps13.xml><?xml version="1.0" encoding="utf-8"?>
<ds:datastoreItem xmlns:ds="http://schemas.openxmlformats.org/officeDocument/2006/customXml" ds:itemID="{C06DAA93-0E23-417D-BC38-58E1358EB53E}">
  <ds:schemaRefs/>
</ds:datastoreItem>
</file>

<file path=customXml/itemProps14.xml><?xml version="1.0" encoding="utf-8"?>
<ds:datastoreItem xmlns:ds="http://schemas.openxmlformats.org/officeDocument/2006/customXml" ds:itemID="{DB7E12BD-7A38-4618-A800-683ED83C4A62}">
  <ds:schemaRefs/>
</ds:datastoreItem>
</file>

<file path=customXml/itemProps15.xml><?xml version="1.0" encoding="utf-8"?>
<ds:datastoreItem xmlns:ds="http://schemas.openxmlformats.org/officeDocument/2006/customXml" ds:itemID="{1C7BFD95-F6D8-4953-B75B-8EF73E22E228}">
  <ds:schemaRefs/>
</ds:datastoreItem>
</file>

<file path=customXml/itemProps16.xml><?xml version="1.0" encoding="utf-8"?>
<ds:datastoreItem xmlns:ds="http://schemas.openxmlformats.org/officeDocument/2006/customXml" ds:itemID="{E56F6765-F6B1-47DB-BCE9-AB775529BA46}">
  <ds:schemaRefs/>
</ds:datastoreItem>
</file>

<file path=customXml/itemProps17.xml><?xml version="1.0" encoding="utf-8"?>
<ds:datastoreItem xmlns:ds="http://schemas.openxmlformats.org/officeDocument/2006/customXml" ds:itemID="{7D530703-CA6D-4A4C-B563-3F208293F97E}">
  <ds:schemaRefs/>
</ds:datastoreItem>
</file>

<file path=customXml/itemProps18.xml><?xml version="1.0" encoding="utf-8"?>
<ds:datastoreItem xmlns:ds="http://schemas.openxmlformats.org/officeDocument/2006/customXml" ds:itemID="{B5559AF5-90A7-4AED-B46A-B0541CF6888D}">
  <ds:schemaRefs/>
</ds:datastoreItem>
</file>

<file path=customXml/itemProps19.xml><?xml version="1.0" encoding="utf-8"?>
<ds:datastoreItem xmlns:ds="http://schemas.openxmlformats.org/officeDocument/2006/customXml" ds:itemID="{B7976330-B549-49CC-A998-587A099E539F}">
  <ds:schemaRefs/>
</ds:datastoreItem>
</file>

<file path=customXml/itemProps20.xml><?xml version="1.0" encoding="utf-8"?>
<ds:datastoreItem xmlns:ds="http://schemas.openxmlformats.org/officeDocument/2006/customXml" ds:itemID="{09944800-20C2-42BC-A15B-1864DBE0881A}">
  <ds:schemaRefs/>
</ds:datastoreItem>
</file>

<file path=customXml/itemProps21.xml><?xml version="1.0" encoding="utf-8"?>
<ds:datastoreItem xmlns:ds="http://schemas.openxmlformats.org/officeDocument/2006/customXml" ds:itemID="{4AB64200-D12F-4C56-B9AA-E2F0EA478EAD}">
  <ds:schemaRefs/>
</ds:datastoreItem>
</file>

<file path=customXml/itemProps22.xml><?xml version="1.0" encoding="utf-8"?>
<ds:datastoreItem xmlns:ds="http://schemas.openxmlformats.org/officeDocument/2006/customXml" ds:itemID="{FF84EB1A-AA8A-4292-B1D9-9734C8461B7C}">
  <ds:schemaRefs/>
</ds:datastoreItem>
</file>

<file path=customXml/itemProps23.xml><?xml version="1.0" encoding="utf-8"?>
<ds:datastoreItem xmlns:ds="http://schemas.openxmlformats.org/officeDocument/2006/customXml" ds:itemID="{5AA045FB-5682-441A-A00C-AB0B77DD3A15}">
  <ds:schemaRefs/>
</ds:datastoreItem>
</file>

<file path=customXml/itemProps24.xml><?xml version="1.0" encoding="utf-8"?>
<ds:datastoreItem xmlns:ds="http://schemas.openxmlformats.org/officeDocument/2006/customXml" ds:itemID="{6715B881-38A8-4455-B3E4-8CC1434864CE}">
  <ds:schemaRefs/>
</ds:datastoreItem>
</file>

<file path=customXml/itemProps25.xml><?xml version="1.0" encoding="utf-8"?>
<ds:datastoreItem xmlns:ds="http://schemas.openxmlformats.org/officeDocument/2006/customXml" ds:itemID="{FD9C84D3-7DA9-4BA3-B95F-716E55157A23}">
  <ds:schemaRefs/>
</ds:datastoreItem>
</file>

<file path=customXml/itemProps26.xml><?xml version="1.0" encoding="utf-8"?>
<ds:datastoreItem xmlns:ds="http://schemas.openxmlformats.org/officeDocument/2006/customXml" ds:itemID="{3C9363E6-3AC0-45DD-AD8E-DFBF7667E64F}">
  <ds:schemaRefs/>
</ds:datastoreItem>
</file>

<file path=customXml/itemProps27.xml><?xml version="1.0" encoding="utf-8"?>
<ds:datastoreItem xmlns:ds="http://schemas.openxmlformats.org/officeDocument/2006/customXml" ds:itemID="{57193CC1-C20A-4A75-AA73-021B8A3AD9EB}">
  <ds:schemaRefs/>
</ds:datastoreItem>
</file>

<file path=customXml/itemProps28.xml><?xml version="1.0" encoding="utf-8"?>
<ds:datastoreItem xmlns:ds="http://schemas.openxmlformats.org/officeDocument/2006/customXml" ds:itemID="{F824695F-5045-4A7D-8622-F90E65398A67}">
  <ds:schemaRefs/>
</ds:datastoreItem>
</file>

<file path=customXml/itemProps29.xml><?xml version="1.0" encoding="utf-8"?>
<ds:datastoreItem xmlns:ds="http://schemas.openxmlformats.org/officeDocument/2006/customXml" ds:itemID="{C33C2385-4233-46D9-88BB-76EDFEB80CDD}">
  <ds:schemaRefs/>
</ds:datastoreItem>
</file>

<file path=customXml/itemProps30.xml><?xml version="1.0" encoding="utf-8"?>
<ds:datastoreItem xmlns:ds="http://schemas.openxmlformats.org/officeDocument/2006/customXml" ds:itemID="{8A62682B-9075-4D94-8ACB-604B3F0600C1}">
  <ds:schemaRefs/>
</ds:datastoreItem>
</file>

<file path=customXml/itemProps31.xml><?xml version="1.0" encoding="utf-8"?>
<ds:datastoreItem xmlns:ds="http://schemas.openxmlformats.org/officeDocument/2006/customXml" ds:itemID="{3D22B9E3-641F-40E6-B62F-5D4677E640ED}">
  <ds:schemaRefs/>
</ds:datastoreItem>
</file>

<file path=customXml/itemProps32.xml><?xml version="1.0" encoding="utf-8"?>
<ds:datastoreItem xmlns:ds="http://schemas.openxmlformats.org/officeDocument/2006/customXml" ds:itemID="{DAEBDA71-94FF-47AB-82EC-A92919DF0DAA}">
  <ds:schemaRefs/>
</ds:datastoreItem>
</file>

<file path=customXml/itemProps33.xml><?xml version="1.0" encoding="utf-8"?>
<ds:datastoreItem xmlns:ds="http://schemas.openxmlformats.org/officeDocument/2006/customXml" ds:itemID="{6BDC459C-CE2C-4BF0-A7E5-6CB9EED8B154}">
  <ds:schemaRefs/>
</ds:datastoreItem>
</file>

<file path=customXml/itemProps34.xml><?xml version="1.0" encoding="utf-8"?>
<ds:datastoreItem xmlns:ds="http://schemas.openxmlformats.org/officeDocument/2006/customXml" ds:itemID="{24743EB8-7170-4651-9A3E-B696B745F4B9}">
  <ds:schemaRefs/>
</ds:datastoreItem>
</file>

<file path=customXml/itemProps35.xml><?xml version="1.0" encoding="utf-8"?>
<ds:datastoreItem xmlns:ds="http://schemas.openxmlformats.org/officeDocument/2006/customXml" ds:itemID="{6E1288B1-98B5-4E7A-830E-F48EA657DC49}">
  <ds:schemaRefs/>
</ds:datastoreItem>
</file>

<file path=customXml/itemProps36.xml><?xml version="1.0" encoding="utf-8"?>
<ds:datastoreItem xmlns:ds="http://schemas.openxmlformats.org/officeDocument/2006/customXml" ds:itemID="{0A7749A2-8E27-416A-8B05-CBA5F243DEBD}">
  <ds:schemaRefs/>
</ds:datastoreItem>
</file>

<file path=customXml/itemProps37.xml><?xml version="1.0" encoding="utf-8"?>
<ds:datastoreItem xmlns:ds="http://schemas.openxmlformats.org/officeDocument/2006/customXml" ds:itemID="{A8CB5104-0AD6-44E9-B011-B89BBD04DA6B}">
  <ds:schemaRefs/>
</ds:datastoreItem>
</file>

<file path=customXml/itemProps38.xml><?xml version="1.0" encoding="utf-8"?>
<ds:datastoreItem xmlns:ds="http://schemas.openxmlformats.org/officeDocument/2006/customXml" ds:itemID="{C1EA0509-3F39-40BF-B516-378588F4B61F}">
  <ds:schemaRefs/>
</ds:datastoreItem>
</file>

<file path=customXml/itemProps39.xml><?xml version="1.0" encoding="utf-8"?>
<ds:datastoreItem xmlns:ds="http://schemas.openxmlformats.org/officeDocument/2006/customXml" ds:itemID="{E6476B6D-7DC9-4CA6-8840-9B10E026536A}">
  <ds:schemaRefs/>
</ds:datastoreItem>
</file>

<file path=customXml/itemProps40.xml><?xml version="1.0" encoding="utf-8"?>
<ds:datastoreItem xmlns:ds="http://schemas.openxmlformats.org/officeDocument/2006/customXml" ds:itemID="{4A316ACB-84A4-4EA8-A127-D29D76FDCA97}">
  <ds:schemaRefs/>
</ds:datastoreItem>
</file>

<file path=customXml/itemProps41.xml><?xml version="1.0" encoding="utf-8"?>
<ds:datastoreItem xmlns:ds="http://schemas.openxmlformats.org/officeDocument/2006/customXml" ds:itemID="{7E84CD17-EB97-41E5-AEB9-369048F71E8B}">
  <ds:schemaRefs/>
</ds:datastoreItem>
</file>

<file path=customXml/itemProps42.xml><?xml version="1.0" encoding="utf-8"?>
<ds:datastoreItem xmlns:ds="http://schemas.openxmlformats.org/officeDocument/2006/customXml" ds:itemID="{18F51985-B137-4514-8323-3444DE4820F1}">
  <ds:schemaRefs/>
</ds:datastoreItem>
</file>

<file path=customXml/itemProps43.xml><?xml version="1.0" encoding="utf-8"?>
<ds:datastoreItem xmlns:ds="http://schemas.openxmlformats.org/officeDocument/2006/customXml" ds:itemID="{6267C1DB-255C-490E-9DA7-13FC1CE63BA3}">
  <ds:schemaRefs/>
</ds:datastoreItem>
</file>

<file path=customXml/itemProps44.xml><?xml version="1.0" encoding="utf-8"?>
<ds:datastoreItem xmlns:ds="http://schemas.openxmlformats.org/officeDocument/2006/customXml" ds:itemID="{AD4C609E-78EE-40B9-B355-1CE28218AC64}">
  <ds:schemaRefs/>
</ds:datastoreItem>
</file>

<file path=customXml/itemProps45.xml><?xml version="1.0" encoding="utf-8"?>
<ds:datastoreItem xmlns:ds="http://schemas.openxmlformats.org/officeDocument/2006/customXml" ds:itemID="{1F7A3D07-ADDC-469E-B354-8DC081040461}">
  <ds:schemaRefs/>
</ds:datastoreItem>
</file>

<file path=customXml/itemProps46.xml><?xml version="1.0" encoding="utf-8"?>
<ds:datastoreItem xmlns:ds="http://schemas.openxmlformats.org/officeDocument/2006/customXml" ds:itemID="{06A36E57-CB15-4AB5-A5A2-CF3E3395DCA7}">
  <ds:schemaRefs/>
</ds:datastoreItem>
</file>

<file path=customXml/itemProps47.xml><?xml version="1.0" encoding="utf-8"?>
<ds:datastoreItem xmlns:ds="http://schemas.openxmlformats.org/officeDocument/2006/customXml" ds:itemID="{38206E48-E96F-4852-8503-341A62CF55B6}">
  <ds:schemaRefs/>
</ds:datastoreItem>
</file>

<file path=customXml/itemProps48.xml><?xml version="1.0" encoding="utf-8"?>
<ds:datastoreItem xmlns:ds="http://schemas.openxmlformats.org/officeDocument/2006/customXml" ds:itemID="{A47C0797-3C40-4245-8BAD-1226E82EEB9D}">
  <ds:schemaRefs/>
</ds:datastoreItem>
</file>

<file path=customXml/itemProps49.xml><?xml version="1.0" encoding="utf-8"?>
<ds:datastoreItem xmlns:ds="http://schemas.openxmlformats.org/officeDocument/2006/customXml" ds:itemID="{AF4969AE-4066-4A69-A16C-066F01B2D277}">
  <ds:schemaRefs/>
</ds:datastoreItem>
</file>

<file path=customXml/itemProps50.xml><?xml version="1.0" encoding="utf-8"?>
<ds:datastoreItem xmlns:ds="http://schemas.openxmlformats.org/officeDocument/2006/customXml" ds:itemID="{8914276B-C62A-45C3-BD3D-FDFA44EF9496}">
  <ds:schemaRefs/>
</ds:datastoreItem>
</file>

<file path=customXml/itemProps51.xml><?xml version="1.0" encoding="utf-8"?>
<ds:datastoreItem xmlns:ds="http://schemas.openxmlformats.org/officeDocument/2006/customXml" ds:itemID="{1B58F264-D933-4021-BBC7-9866C7ABDD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 Dinamicas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Cadillo Gonzales</dc:creator>
  <cp:lastModifiedBy>Gabriela Cadillo Gonzales</cp:lastModifiedBy>
  <dcterms:created xsi:type="dcterms:W3CDTF">2026-04-08T22:29:23Z</dcterms:created>
  <dcterms:modified xsi:type="dcterms:W3CDTF">2026-04-21T18:01:39Z</dcterms:modified>
</cp:coreProperties>
</file>