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c7063a66cf4a4/Documents/AbCav Project/"/>
    </mc:Choice>
  </mc:AlternateContent>
  <xr:revisionPtr revIDLastSave="249" documentId="8_{7D9287C7-4786-4320-8206-835B72FF5797}" xr6:coauthVersionLast="47" xr6:coauthVersionMax="47" xr10:uidLastSave="{3FD6DAB3-8F28-44CB-B3FC-39317F094F5C}"/>
  <bookViews>
    <workbookView xWindow="-108" yWindow="-108" windowWidth="23256" windowHeight="13896" xr2:uid="{EEE2A4D2-0C39-438A-9AFA-414076BE484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" i="1" l="1"/>
  <c r="F111" i="1"/>
  <c r="F19" i="1"/>
  <c r="F26" i="1"/>
  <c r="I2" i="1" a="1"/>
  <c r="I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<sst xmlns="http://schemas.openxmlformats.org/spreadsheetml/2006/main" count="492" uniqueCount="301">
  <si>
    <t>Campostoma_anomalum</t>
  </si>
  <si>
    <t>Campostoma_oligolepis</t>
  </si>
  <si>
    <t>Campostoma_pauciradii</t>
  </si>
  <si>
    <t>Carpiodes_carpio</t>
  </si>
  <si>
    <t>Carpiodes_cyprinus</t>
  </si>
  <si>
    <t>Carpiodes_velifer</t>
  </si>
  <si>
    <t>Catostomus_catostomus</t>
  </si>
  <si>
    <t>Catostomus_columbianus</t>
  </si>
  <si>
    <t>Catostomus_commersonii</t>
  </si>
  <si>
    <t>Catostomus_insignis</t>
  </si>
  <si>
    <t>Catostomus_macrocheilus</t>
  </si>
  <si>
    <t>Catostomus_platyrhynchus</t>
  </si>
  <si>
    <t>Catostomus_plebeius</t>
  </si>
  <si>
    <t>Chrosomus_erythrogaster</t>
  </si>
  <si>
    <t>Chrosomus_oreas</t>
  </si>
  <si>
    <t>Clinostomus_elongatus</t>
  </si>
  <si>
    <t>Cyprinella_caerulea</t>
  </si>
  <si>
    <t>Cyprinella_nivea</t>
  </si>
  <si>
    <t>Cyprinella_pyrrhomelas</t>
  </si>
  <si>
    <t>Cyprinella_spiloptera</t>
  </si>
  <si>
    <t>Cyprinella_venusta</t>
  </si>
  <si>
    <t>Cyprinella_whipplei</t>
  </si>
  <si>
    <t>Cyprinella_xaenura</t>
  </si>
  <si>
    <t>Dionda_episcopa</t>
  </si>
  <si>
    <t>Erimystax_dissimilis</t>
  </si>
  <si>
    <t>Erimyzon_oblongus</t>
  </si>
  <si>
    <t>Erimyzon_sucetta</t>
  </si>
  <si>
    <t>Erimyzon_tenuis</t>
  </si>
  <si>
    <t>Exoglossum_laurae</t>
  </si>
  <si>
    <t>Exoglossum_maxillingua</t>
  </si>
  <si>
    <t>Gila_atraria</t>
  </si>
  <si>
    <t>Gila_pandora</t>
  </si>
  <si>
    <t>Hesperoleucus_symmetricus</t>
  </si>
  <si>
    <t>Hybognathus_regius</t>
  </si>
  <si>
    <t>Hybopsis_amblops</t>
  </si>
  <si>
    <t>Hypentelium_etowanum</t>
  </si>
  <si>
    <t>Hypentelium_nigricans</t>
  </si>
  <si>
    <t>Hypentelium_roanokense</t>
  </si>
  <si>
    <t>Ictiobus_bubalus</t>
  </si>
  <si>
    <t>Ictiobus_cyprinellus</t>
  </si>
  <si>
    <t>Ictiobus_niger</t>
  </si>
  <si>
    <t>Luxilus_albeolus</t>
  </si>
  <si>
    <t>Luxilus_cerasinus</t>
  </si>
  <si>
    <t>Luxilus_chrysocephalus</t>
  </si>
  <si>
    <t>Luxilus_coccogenis</t>
  </si>
  <si>
    <t>Luxilus_cornutus</t>
  </si>
  <si>
    <t>Luxilus_zonatus</t>
  </si>
  <si>
    <t>Lythrurus_ardens</t>
  </si>
  <si>
    <t>Lythrurus_bellus</t>
  </si>
  <si>
    <t>Macrhybopsis_aestivalis</t>
  </si>
  <si>
    <t>Macrhybopsis_storeriana</t>
  </si>
  <si>
    <t>Margariscus_margarita</t>
  </si>
  <si>
    <t>Minytrema_melanops</t>
  </si>
  <si>
    <t>Moxostoma_ariommum</t>
  </si>
  <si>
    <t>Moxostoma_breviceps</t>
  </si>
  <si>
    <t>Moxostoma_carinatum</t>
  </si>
  <si>
    <t>Moxostoma_cervinum</t>
  </si>
  <si>
    <t>Moxostoma_collapsum</t>
  </si>
  <si>
    <t>Moxostoma_duquesnii</t>
  </si>
  <si>
    <t>Moxostoma_erythrurum</t>
  </si>
  <si>
    <t>Moxostoma_lachneri</t>
  </si>
  <si>
    <t>Moxostoma_macrolepidotum</t>
  </si>
  <si>
    <t>Moxostoma_pappillosum</t>
  </si>
  <si>
    <t>Moxostoma_poecilurum</t>
  </si>
  <si>
    <t>Moxostoma_robustum</t>
  </si>
  <si>
    <t>Moxostoma_rupiscartes</t>
  </si>
  <si>
    <t>Moxostoma_valenciennesi</t>
  </si>
  <si>
    <t>Nocomis_asper</t>
  </si>
  <si>
    <t>Nocomis_raneyi</t>
  </si>
  <si>
    <t>Notemigonus_crysoleucas</t>
  </si>
  <si>
    <t>Notropis_amabilis</t>
  </si>
  <si>
    <t>Notropis_ammophilus</t>
  </si>
  <si>
    <t>Notropis_amoenus</t>
  </si>
  <si>
    <t>Notropis_asperifrons</t>
  </si>
  <si>
    <t>Notropis_atherinoides</t>
  </si>
  <si>
    <t>Notropis_blennius</t>
  </si>
  <si>
    <t>Notropis_boops</t>
  </si>
  <si>
    <t>Notropis_boucardi</t>
  </si>
  <si>
    <t>Notropis_buccatus</t>
  </si>
  <si>
    <t>Notropis_chalybaeus</t>
  </si>
  <si>
    <t>Notropis_chrosomus</t>
  </si>
  <si>
    <t>Notropis_dorsalis</t>
  </si>
  <si>
    <t>Notropis_heterodon</t>
  </si>
  <si>
    <t>Notropis_heterolepis</t>
  </si>
  <si>
    <t>Notropis_jemezanus</t>
  </si>
  <si>
    <t>Notropis_leuciodus</t>
  </si>
  <si>
    <t>Notropis_longirostris</t>
  </si>
  <si>
    <t>Notropis_mekistocholas</t>
  </si>
  <si>
    <t>Notropis_micropteryx</t>
  </si>
  <si>
    <t>Notropis_petersoni</t>
  </si>
  <si>
    <t>Notropis_photogenis</t>
  </si>
  <si>
    <t>Notropis_potteri</t>
  </si>
  <si>
    <t>Notropis_procne</t>
  </si>
  <si>
    <t>Notropis_rubellus</t>
  </si>
  <si>
    <t>Notropis_rubricroceus</t>
  </si>
  <si>
    <t>Notropis_rupestris</t>
  </si>
  <si>
    <t>Notropis_scepticus</t>
  </si>
  <si>
    <t>Notropis_spectrunculus</t>
  </si>
  <si>
    <t>Notropis_stramineus</t>
  </si>
  <si>
    <t>Notropis_texanus</t>
  </si>
  <si>
    <t>Notropis_topeka</t>
  </si>
  <si>
    <t>Notropis_xaenocephalus</t>
  </si>
  <si>
    <t>Phenacobius_crassilabrum</t>
  </si>
  <si>
    <t>Phenacobius_mirabilis</t>
  </si>
  <si>
    <t>Phenacobius_teretulus</t>
  </si>
  <si>
    <t>Phenacobius_uranops</t>
  </si>
  <si>
    <t>Pimephales_promelas</t>
  </si>
  <si>
    <t>Pimephales_vigilax</t>
  </si>
  <si>
    <t>Platygobio_gracilis</t>
  </si>
  <si>
    <t>Pteronotropis_euryzonus</t>
  </si>
  <si>
    <t>Ptychocheilus_grandis</t>
  </si>
  <si>
    <t>Rhinichthys_cataractae</t>
  </si>
  <si>
    <t>Rhinichthys_cobitis</t>
  </si>
  <si>
    <t>Rhinichthys_obtusus</t>
  </si>
  <si>
    <t>Rhinichthys_osculus</t>
  </si>
  <si>
    <t>Semotilus_atromaculatus</t>
  </si>
  <si>
    <t>Semotilus_corporalis</t>
  </si>
  <si>
    <t>Thoburnia_atripinnis</t>
  </si>
  <si>
    <t>Thoburnia_hamiltoni</t>
  </si>
  <si>
    <t>Thoburnia_rhothoeca</t>
  </si>
  <si>
    <t>Species</t>
  </si>
  <si>
    <t>Intestine Length</t>
  </si>
  <si>
    <t>ABV</t>
  </si>
  <si>
    <t>HD</t>
  </si>
  <si>
    <t>Omnivore</t>
  </si>
  <si>
    <t>InsectLarvaphage</t>
  </si>
  <si>
    <t>AquaticInsectivore</t>
  </si>
  <si>
    <t>Carnivore</t>
  </si>
  <si>
    <t>AquaticInvertivore</t>
  </si>
  <si>
    <t>Trophic</t>
  </si>
  <si>
    <t>IL_resid</t>
  </si>
  <si>
    <t>ABV_resid</t>
  </si>
  <si>
    <t>IL_log</t>
  </si>
  <si>
    <t>ABV_log</t>
  </si>
  <si>
    <t>Standard Length</t>
  </si>
  <si>
    <t>Max Length</t>
  </si>
  <si>
    <t>Trophic Classification Source</t>
  </si>
  <si>
    <t>Pos et al. 2019</t>
  </si>
  <si>
    <t>Phillips 1969</t>
  </si>
  <si>
    <t>Thompson et al. 2017</t>
  </si>
  <si>
    <t>Koster 1957</t>
  </si>
  <si>
    <t>Johnson et al. 2017; Hall et al. 1979</t>
  </si>
  <si>
    <t>Rodger and Sparks 2021</t>
  </si>
  <si>
    <t>German et al. 2010</t>
  </si>
  <si>
    <t>Christensen and Moore 2007</t>
  </si>
  <si>
    <t>See text</t>
  </si>
  <si>
    <t>Brown 1990</t>
  </si>
  <si>
    <t>Johnson 2015; Johnson et al. 2009</t>
  </si>
  <si>
    <t>Valid Name</t>
  </si>
  <si>
    <t>Cat #</t>
  </si>
  <si>
    <t>CUMV 20773</t>
  </si>
  <si>
    <t>Miniellus_procne</t>
  </si>
  <si>
    <t>CUMV 29073</t>
  </si>
  <si>
    <t>Hydrophlox_rubicroceus</t>
  </si>
  <si>
    <t>CUMV 50812</t>
  </si>
  <si>
    <t>Miniellus_ammophilus</t>
  </si>
  <si>
    <t>CUMV 75762</t>
  </si>
  <si>
    <t>Alburnops_blennius</t>
  </si>
  <si>
    <t>CUMV 38423</t>
  </si>
  <si>
    <t>Miniellus_boops</t>
  </si>
  <si>
    <t>CUMV 65819</t>
  </si>
  <si>
    <t>Alburnops_potteri</t>
  </si>
  <si>
    <t>CUMV 10003</t>
  </si>
  <si>
    <t>Paranotropis_spectrunculus</t>
  </si>
  <si>
    <t>CUMV 86707</t>
  </si>
  <si>
    <t>Miniellus_stramineus</t>
  </si>
  <si>
    <t>CUMV 65812</t>
  </si>
  <si>
    <t>Miniellus_topeka</t>
  </si>
  <si>
    <t>CUMV 28281</t>
  </si>
  <si>
    <t>Alburnops_xaenocephalus</t>
  </si>
  <si>
    <t>CUMV 12055</t>
  </si>
  <si>
    <t>Pentosteus_platyrhynchus</t>
  </si>
  <si>
    <t>CUMV 2934</t>
  </si>
  <si>
    <t>CUMV 46615</t>
  </si>
  <si>
    <t>Coccotis_coccogenis</t>
  </si>
  <si>
    <t>CUMV 44105</t>
  </si>
  <si>
    <t>Alburnops_chalybaeus</t>
  </si>
  <si>
    <t>CUMV 53639</t>
  </si>
  <si>
    <t>Hydrophlox_chrosomus</t>
  </si>
  <si>
    <t>CUMV 25403</t>
  </si>
  <si>
    <t>Miniellus_heterodon</t>
  </si>
  <si>
    <t>CUMV 10041</t>
  </si>
  <si>
    <t>Paranotropis_leuiciodus</t>
  </si>
  <si>
    <t>CUMV 72385</t>
  </si>
  <si>
    <t>Miniellus_longirostris</t>
  </si>
  <si>
    <t>CUMV 15122</t>
  </si>
  <si>
    <t>Alburnops_petersoni</t>
  </si>
  <si>
    <t>CUMV 71352</t>
  </si>
  <si>
    <t>Craodus_boucardi</t>
  </si>
  <si>
    <t>CUMV 89793</t>
  </si>
  <si>
    <t>Ericymba_buccata</t>
  </si>
  <si>
    <t>CUMV 99586</t>
  </si>
  <si>
    <t>CUMV 73147</t>
  </si>
  <si>
    <t>Alburnops_texanus</t>
  </si>
  <si>
    <t>CUMV 17111</t>
  </si>
  <si>
    <t>Cyprinella_zanema</t>
  </si>
  <si>
    <t>Jenkins and Burkhead 1994</t>
  </si>
  <si>
    <t>CUMV 67982</t>
  </si>
  <si>
    <t>CUMV 32847</t>
  </si>
  <si>
    <t>Cyprinella_lutrensis</t>
  </si>
  <si>
    <t>CUMV 32605</t>
  </si>
  <si>
    <t>Pimephales_notatus</t>
  </si>
  <si>
    <t>Kraatz 1928</t>
  </si>
  <si>
    <t>CUMV 77119</t>
  </si>
  <si>
    <t>CUMV 72255 &amp; 52523</t>
  </si>
  <si>
    <t>CUMV 53006</t>
  </si>
  <si>
    <t>CUMV 99821</t>
  </si>
  <si>
    <t>CUMV 72209</t>
  </si>
  <si>
    <t>CUMV 74868</t>
  </si>
  <si>
    <t>CUMV 88830</t>
  </si>
  <si>
    <t>CUMV 62732</t>
  </si>
  <si>
    <t>CUMV 24900</t>
  </si>
  <si>
    <t>CUMV 25875</t>
  </si>
  <si>
    <t>CUMV 38119</t>
  </si>
  <si>
    <t>CUMV 70660</t>
  </si>
  <si>
    <t>CUMV 45973</t>
  </si>
  <si>
    <t>CUMV 69309</t>
  </si>
  <si>
    <t>CUMV 51018</t>
  </si>
  <si>
    <t>CUMV 8661</t>
  </si>
  <si>
    <t>CUMV 95956</t>
  </si>
  <si>
    <t>CUMV 19433</t>
  </si>
  <si>
    <t>CUMV 9583</t>
  </si>
  <si>
    <t>CUMV 99032</t>
  </si>
  <si>
    <t>CUMV 99630</t>
  </si>
  <si>
    <t>CUMV 38370</t>
  </si>
  <si>
    <t>CUMV 47638</t>
  </si>
  <si>
    <t>CUMV 16027</t>
  </si>
  <si>
    <t>CUMV 84132</t>
  </si>
  <si>
    <t>CU 69303</t>
  </si>
  <si>
    <t>CUMV 51148</t>
  </si>
  <si>
    <t>CUMV 94865</t>
  </si>
  <si>
    <t>CUMV 94901</t>
  </si>
  <si>
    <t>CUMV 98626</t>
  </si>
  <si>
    <t>CUMV 71401</t>
  </si>
  <si>
    <t>CUMV 34835</t>
  </si>
  <si>
    <t>CUMV 55685</t>
  </si>
  <si>
    <t>CUMV 19491</t>
  </si>
  <si>
    <t>CUMV 51612</t>
  </si>
  <si>
    <t>CUMV 70237</t>
  </si>
  <si>
    <t>CUMV 84535</t>
  </si>
  <si>
    <t>CUMV 37254</t>
  </si>
  <si>
    <t>CUMV 21406</t>
  </si>
  <si>
    <t>CUMV 63510</t>
  </si>
  <si>
    <t>CUMV 48055</t>
  </si>
  <si>
    <t>CUMV 52217</t>
  </si>
  <si>
    <t>CUMV 69210</t>
  </si>
  <si>
    <t>CUMV 13805 &amp; 89603</t>
  </si>
  <si>
    <t>CUMV 72246</t>
  </si>
  <si>
    <t>CUMV 55683</t>
  </si>
  <si>
    <t>CUMV 17157</t>
  </si>
  <si>
    <t>CUMV 99687 &amp; 99505</t>
  </si>
  <si>
    <t>CUMV 71083</t>
  </si>
  <si>
    <t>CUMV 55689</t>
  </si>
  <si>
    <t>CUMV 93073</t>
  </si>
  <si>
    <t>CUMV 14689</t>
  </si>
  <si>
    <t>CUMV 20478</t>
  </si>
  <si>
    <t>CUMV 54141</t>
  </si>
  <si>
    <t>CUMV 76663</t>
  </si>
  <si>
    <t>CUMV 46412</t>
  </si>
  <si>
    <t>CUMV 56373</t>
  </si>
  <si>
    <t>CUMV 55761</t>
  </si>
  <si>
    <t>CUMV 20343</t>
  </si>
  <si>
    <t>CUMV 47316</t>
  </si>
  <si>
    <t>CUMV 17372</t>
  </si>
  <si>
    <t>CUMV 94966</t>
  </si>
  <si>
    <t>CUMV 55668</t>
  </si>
  <si>
    <t>CUMV 99388 &amp; 22805</t>
  </si>
  <si>
    <t>CUMV 7323</t>
  </si>
  <si>
    <t>CUMV 11744 &amp; 19588</t>
  </si>
  <si>
    <t>CUMV 11365</t>
  </si>
  <si>
    <t>CUMV 87493 &amp; 31056</t>
  </si>
  <si>
    <t>CUMV 77126</t>
  </si>
  <si>
    <t>CUMV 38051</t>
  </si>
  <si>
    <t>CUMV 55676</t>
  </si>
  <si>
    <t>CUMV 20005</t>
  </si>
  <si>
    <t>CUMV 55678</t>
  </si>
  <si>
    <t>CUMV 34156</t>
  </si>
  <si>
    <t>CUMV 6317</t>
  </si>
  <si>
    <t>CUMV 52401</t>
  </si>
  <si>
    <t>CUMV 53052</t>
  </si>
  <si>
    <t>CUMV 16221</t>
  </si>
  <si>
    <t>CUMV 28968</t>
  </si>
  <si>
    <t>CUMV 92507 &amp; 87724</t>
  </si>
  <si>
    <t>CUMV 46425 &amp; 48021 &amp; 32057</t>
  </si>
  <si>
    <t>CUMV 52194</t>
  </si>
  <si>
    <t>CUMV 52925 &amp; 52918</t>
  </si>
  <si>
    <t>CUMV 52969</t>
  </si>
  <si>
    <t>CUMV 76556</t>
  </si>
  <si>
    <t>CUMV 92511 &amp; 49793 &amp; 52276</t>
  </si>
  <si>
    <t>CUMV 52963 &amp; 52964 &amp; 46255</t>
  </si>
  <si>
    <t>CUMV 48041</t>
  </si>
  <si>
    <t>CUMV 76912</t>
  </si>
  <si>
    <t>CUMV 46426</t>
  </si>
  <si>
    <t>CUMV 28330</t>
  </si>
  <si>
    <t>CUMV 19618</t>
  </si>
  <si>
    <t>CUMV 4732</t>
  </si>
  <si>
    <t>CUMV 705</t>
  </si>
  <si>
    <t>CUMV 43757</t>
  </si>
  <si>
    <t>CUMV 49836</t>
  </si>
  <si>
    <t>Mylocheilus_caurinus</t>
  </si>
  <si>
    <t>CUMV 49612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</si>
</sst>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5829-8790-4E82-8711-E3FFF063FF53}">
  <dimension ref="A1:M141"/>
  <sheetViews>
    <sheetView tabSelected="1" workbookViewId="0">
      <selection activeCell="C115" sqref="C115"/>
    </sheetView>
  </sheetViews>
  <sheetFormatPr defaultRowHeight="14.4" x14ac:dyDescent="0.3"/>
  <cols>
    <col min="1" max="1" width="18.5546875" customWidth="1"/>
    <col min="2" max="3" width="28.5546875" customWidth="1"/>
    <col min="5" max="6" width="16.33203125" customWidth="1"/>
    <col min="11" max="11" width="15.33203125" customWidth="1"/>
    <col min="13" max="13" width="19.77734375" customWidth="1"/>
  </cols>
  <sheetData>
    <row r="1" spans="1:13" x14ac:dyDescent="0.3">
      <c r="A1" t="s">
        <v>149</v>
      </c>
      <c r="B1" t="s">
        <v>120</v>
      </c>
      <c r="C1" t="s">
        <v>148</v>
      </c>
      <c r="D1" t="s">
        <v>129</v>
      </c>
      <c r="E1" t="s">
        <v>121</v>
      </c>
      <c r="F1" t="s">
        <v>132</v>
      </c>
      <c r="G1" t="s">
        <v>130</v>
      </c>
      <c r="H1" t="s">
        <v>122</v>
      </c>
      <c r="I1" t="s">
        <v>133</v>
      </c>
      <c r="J1" t="s">
        <v>131</v>
      </c>
      <c r="K1" t="s">
        <v>134</v>
      </c>
      <c r="L1" t="s">
        <v>135</v>
      </c>
      <c r="M1" t="s">
        <v>136</v>
      </c>
    </row>
    <row r="2" spans="1:13" x14ac:dyDescent="0.3">
      <c r="A2" t="s">
        <v>206</v>
      </c>
      <c r="B2" t="s">
        <v>0</v>
      </c>
      <c r="D2" t="s">
        <v>123</v>
      </c>
      <c r="E2">
        <v>466.46326740000001</v>
      </c>
      <c r="F2">
        <f>LOG(E2)</f>
        <v>2.6688174500255286</v>
      </c>
      <c r="G2">
        <v>1.0334114732687201</v>
      </c>
      <c r="H2">
        <v>2165.8762649999999</v>
      </c>
      <c r="I2" cm="1">
        <f t="array" ref="I2:I125">LOG(H2:H125)</f>
        <v>3.3356336420572239</v>
      </c>
      <c r="J2">
        <v>-0.70136164284929703</v>
      </c>
      <c r="K2" s="1">
        <v>96.357535400000003</v>
      </c>
      <c r="L2">
        <v>220</v>
      </c>
      <c r="M2" t="s">
        <v>137</v>
      </c>
    </row>
    <row r="3" spans="1:13" x14ac:dyDescent="0.3">
      <c r="A3" t="s">
        <v>207</v>
      </c>
      <c r="B3" t="s">
        <v>1</v>
      </c>
      <c r="D3" t="s">
        <v>123</v>
      </c>
      <c r="E3">
        <v>377.60532419999998</v>
      </c>
      <c r="F3">
        <f t="shared" ref="F3:F66" si="0">LOG(E3)</f>
        <v>2.5770381091810606</v>
      </c>
      <c r="G3">
        <v>0.94584994260531896</v>
      </c>
      <c r="H3">
        <v>2873.284564</v>
      </c>
      <c r="I3">
        <v>3.4583786397249683</v>
      </c>
      <c r="J3">
        <v>-0.168227206444611</v>
      </c>
      <c r="K3" s="1">
        <v>88.695589209999994</v>
      </c>
      <c r="L3">
        <v>220</v>
      </c>
      <c r="M3" t="s">
        <v>137</v>
      </c>
    </row>
    <row r="4" spans="1:13" x14ac:dyDescent="0.3">
      <c r="A4" t="s">
        <v>208</v>
      </c>
      <c r="B4" t="s">
        <v>2</v>
      </c>
      <c r="D4" t="s">
        <v>123</v>
      </c>
      <c r="E4">
        <v>226.72830020000001</v>
      </c>
      <c r="F4">
        <f t="shared" si="0"/>
        <v>2.3555057320965567</v>
      </c>
      <c r="G4">
        <v>0.77723590067913395</v>
      </c>
      <c r="H4">
        <v>1516.957879</v>
      </c>
      <c r="I4">
        <v>3.1809735220050315</v>
      </c>
      <c r="J4">
        <v>-0.115823185262379</v>
      </c>
      <c r="K4" s="1">
        <v>70.570173069999996</v>
      </c>
      <c r="L4">
        <v>160</v>
      </c>
      <c r="M4" t="s">
        <v>137</v>
      </c>
    </row>
    <row r="5" spans="1:13" x14ac:dyDescent="0.3">
      <c r="A5" t="s">
        <v>281</v>
      </c>
      <c r="B5" t="s">
        <v>3</v>
      </c>
      <c r="D5" t="s">
        <v>123</v>
      </c>
      <c r="E5">
        <v>644.80857249999997</v>
      </c>
      <c r="F5">
        <f t="shared" si="0"/>
        <v>2.8094308026256605</v>
      </c>
      <c r="G5">
        <v>1.1689797314142101</v>
      </c>
      <c r="H5">
        <v>6342.2535449999996</v>
      </c>
      <c r="I5">
        <v>3.8022435998786102</v>
      </c>
      <c r="J5">
        <v>-7.8764508321569303E-3</v>
      </c>
      <c r="K5">
        <v>109.2958325</v>
      </c>
      <c r="L5">
        <v>640</v>
      </c>
    </row>
    <row r="6" spans="1:13" x14ac:dyDescent="0.3">
      <c r="A6" t="s">
        <v>282</v>
      </c>
      <c r="B6" t="s">
        <v>4</v>
      </c>
      <c r="D6" t="s">
        <v>123</v>
      </c>
      <c r="E6">
        <v>223.5976781</v>
      </c>
      <c r="F6">
        <f t="shared" si="0"/>
        <v>2.3494672894040405</v>
      </c>
      <c r="G6">
        <v>0.35807452502515902</v>
      </c>
      <c r="H6">
        <v>8639.4014900000002</v>
      </c>
      <c r="I6">
        <v>3.9364836569935115</v>
      </c>
      <c r="J6">
        <v>0.80357287864802796</v>
      </c>
      <c r="K6">
        <v>92.564269920000001</v>
      </c>
      <c r="L6">
        <v>660</v>
      </c>
    </row>
    <row r="7" spans="1:13" x14ac:dyDescent="0.3">
      <c r="A7" t="s">
        <v>204</v>
      </c>
      <c r="B7" t="s">
        <v>5</v>
      </c>
      <c r="D7" t="s">
        <v>123</v>
      </c>
      <c r="E7">
        <v>297.24782909999999</v>
      </c>
      <c r="F7">
        <f t="shared" si="0"/>
        <v>2.4731186915049141</v>
      </c>
      <c r="G7">
        <v>0.66732585131595001</v>
      </c>
      <c r="H7">
        <v>5134.743066</v>
      </c>
      <c r="I7">
        <v>3.7105187171036706</v>
      </c>
      <c r="J7">
        <v>0.33292444218190398</v>
      </c>
      <c r="K7">
        <v>91.056439650000002</v>
      </c>
      <c r="L7">
        <v>500</v>
      </c>
    </row>
    <row r="8" spans="1:13" x14ac:dyDescent="0.3">
      <c r="A8" s="4" t="s">
        <v>266</v>
      </c>
      <c r="B8" t="s">
        <v>6</v>
      </c>
      <c r="D8" t="s">
        <v>123</v>
      </c>
      <c r="E8" s="3">
        <v>296.5</v>
      </c>
      <c r="F8">
        <f t="shared" si="0"/>
        <v>2.4720246977002813</v>
      </c>
      <c r="G8">
        <v>0.29652199280484398</v>
      </c>
      <c r="H8">
        <v>6609.44</v>
      </c>
      <c r="I8">
        <v>3.8201646644459091</v>
      </c>
      <c r="J8">
        <v>0.25791975325583599</v>
      </c>
      <c r="K8" s="3">
        <v>123.5</v>
      </c>
      <c r="L8">
        <v>640</v>
      </c>
    </row>
    <row r="9" spans="1:13" x14ac:dyDescent="0.3">
      <c r="A9" t="s">
        <v>270</v>
      </c>
      <c r="B9" t="s">
        <v>7</v>
      </c>
      <c r="D9" t="s">
        <v>123</v>
      </c>
      <c r="E9">
        <v>295.213990096685</v>
      </c>
      <c r="F9">
        <f t="shared" si="0"/>
        <v>2.4701369347154474</v>
      </c>
      <c r="G9">
        <v>0.66057487412177596</v>
      </c>
      <c r="H9">
        <v>1643.824374</v>
      </c>
      <c r="I9">
        <v>3.2158554157119061</v>
      </c>
      <c r="J9">
        <v>-0.80584760704756797</v>
      </c>
      <c r="K9">
        <v>91.049443806253734</v>
      </c>
      <c r="L9">
        <v>300</v>
      </c>
    </row>
    <row r="10" spans="1:13" x14ac:dyDescent="0.3">
      <c r="A10" t="s">
        <v>298</v>
      </c>
      <c r="B10" t="s">
        <v>8</v>
      </c>
      <c r="D10" t="s">
        <v>123</v>
      </c>
      <c r="E10">
        <v>218.48208550000001</v>
      </c>
      <c r="F10">
        <f t="shared" si="0"/>
        <v>2.3394158326681986</v>
      </c>
      <c r="G10">
        <v>0.22151765243228</v>
      </c>
      <c r="H10">
        <v>5119.708654</v>
      </c>
      <c r="I10">
        <v>3.7092452473898425</v>
      </c>
      <c r="J10">
        <v>5.0793082416117102E-2</v>
      </c>
      <c r="K10">
        <v>99.865686350000004</v>
      </c>
      <c r="L10">
        <v>650</v>
      </c>
    </row>
    <row r="11" spans="1:13" x14ac:dyDescent="0.3">
      <c r="A11" t="s">
        <v>265</v>
      </c>
      <c r="B11" t="s">
        <v>9</v>
      </c>
      <c r="D11" t="s">
        <v>123</v>
      </c>
      <c r="E11">
        <v>187.1173637</v>
      </c>
      <c r="F11">
        <f t="shared" si="0"/>
        <v>2.2721140900612076</v>
      </c>
      <c r="G11">
        <v>0.35599617647730097</v>
      </c>
      <c r="H11">
        <v>3243.7944459999999</v>
      </c>
      <c r="I11">
        <v>3.5110533258731653</v>
      </c>
      <c r="J11">
        <v>0.18027151842856401</v>
      </c>
      <c r="K11" s="1">
        <v>82.274314309999994</v>
      </c>
      <c r="L11">
        <v>800</v>
      </c>
    </row>
    <row r="12" spans="1:13" x14ac:dyDescent="0.3">
      <c r="A12" t="s">
        <v>257</v>
      </c>
      <c r="B12" t="s">
        <v>10</v>
      </c>
      <c r="D12" t="s">
        <v>123</v>
      </c>
      <c r="E12">
        <v>193.01537279999999</v>
      </c>
      <c r="F12">
        <f t="shared" si="0"/>
        <v>2.2855918999732396</v>
      </c>
      <c r="G12">
        <v>0.54998642009536203</v>
      </c>
      <c r="H12">
        <v>1783.807769</v>
      </c>
      <c r="I12">
        <v>3.2513480510710808</v>
      </c>
      <c r="J12">
        <v>-8.7902389089956401E-2</v>
      </c>
      <c r="K12" s="1">
        <v>73.771268399999997</v>
      </c>
      <c r="L12">
        <v>610</v>
      </c>
    </row>
    <row r="13" spans="1:13" x14ac:dyDescent="0.3">
      <c r="A13" t="s">
        <v>170</v>
      </c>
      <c r="B13" t="s">
        <v>11</v>
      </c>
      <c r="C13" t="s">
        <v>171</v>
      </c>
      <c r="D13" t="s">
        <v>123</v>
      </c>
      <c r="E13">
        <v>627.94723399999998</v>
      </c>
      <c r="F13">
        <f t="shared" si="0"/>
        <v>2.797923151785902</v>
      </c>
      <c r="G13">
        <v>1.14977175650654</v>
      </c>
      <c r="H13">
        <v>6909.3768620000001</v>
      </c>
      <c r="I13">
        <v>3.8394388812963425</v>
      </c>
      <c r="J13">
        <v>9.2522345363056105E-2</v>
      </c>
      <c r="K13" s="1">
        <v>108.76379</v>
      </c>
      <c r="L13">
        <v>250</v>
      </c>
    </row>
    <row r="14" spans="1:13" x14ac:dyDescent="0.3">
      <c r="A14" t="s">
        <v>260</v>
      </c>
      <c r="B14" t="s">
        <v>12</v>
      </c>
      <c r="D14" t="s">
        <v>123</v>
      </c>
      <c r="E14">
        <v>224.99407389999999</v>
      </c>
      <c r="F14">
        <f t="shared" si="0"/>
        <v>2.3521710794161499</v>
      </c>
      <c r="G14">
        <v>0.45563960974328999</v>
      </c>
      <c r="H14">
        <v>3039.6620109999999</v>
      </c>
      <c r="I14">
        <v>3.4828252958067245</v>
      </c>
      <c r="J14">
        <v>-5.6145580047758201E-2</v>
      </c>
      <c r="K14" s="1">
        <v>87.073879199999993</v>
      </c>
      <c r="L14">
        <v>200</v>
      </c>
    </row>
    <row r="15" spans="1:13" x14ac:dyDescent="0.3">
      <c r="A15" t="s">
        <v>272</v>
      </c>
      <c r="B15" t="s">
        <v>13</v>
      </c>
      <c r="D15" t="s">
        <v>124</v>
      </c>
      <c r="E15">
        <v>110.40826250000001</v>
      </c>
      <c r="F15">
        <f t="shared" si="0"/>
        <v>2.0430015754211186</v>
      </c>
      <c r="G15">
        <v>0.52422237661882898</v>
      </c>
      <c r="H15">
        <v>750.12076349999995</v>
      </c>
      <c r="I15">
        <v>2.875131186991259</v>
      </c>
      <c r="J15">
        <v>0.12424172561467001</v>
      </c>
      <c r="K15" s="1">
        <v>51.639018620000002</v>
      </c>
      <c r="L15" s="1">
        <v>91</v>
      </c>
      <c r="M15" s="1" t="s">
        <v>138</v>
      </c>
    </row>
    <row r="16" spans="1:13" x14ac:dyDescent="0.3">
      <c r="A16" t="s">
        <v>191</v>
      </c>
      <c r="B16" t="s">
        <v>14</v>
      </c>
      <c r="D16" t="s">
        <v>123</v>
      </c>
      <c r="E16">
        <v>139.24766500000001</v>
      </c>
      <c r="F16">
        <f t="shared" si="0"/>
        <v>2.1437879213601825</v>
      </c>
      <c r="G16">
        <v>0.77547417809106201</v>
      </c>
      <c r="H16">
        <v>994.81678629999999</v>
      </c>
      <c r="I16">
        <v>2.9977431048407159</v>
      </c>
      <c r="J16">
        <v>0.44539131138528898</v>
      </c>
      <c r="K16" s="1">
        <v>50.980128100000002</v>
      </c>
      <c r="L16" s="1">
        <v>72</v>
      </c>
      <c r="M16" s="1" t="s">
        <v>139</v>
      </c>
    </row>
    <row r="17" spans="1:13" x14ac:dyDescent="0.3">
      <c r="A17" t="s">
        <v>209</v>
      </c>
      <c r="B17" t="s">
        <v>15</v>
      </c>
      <c r="D17" t="s">
        <v>125</v>
      </c>
      <c r="E17">
        <v>48.957341739999997</v>
      </c>
      <c r="F17">
        <f t="shared" si="0"/>
        <v>1.6898178286842525</v>
      </c>
      <c r="G17">
        <v>-0.68408098998134803</v>
      </c>
      <c r="H17">
        <v>1274.9909520000001</v>
      </c>
      <c r="I17">
        <v>3.1055071028010208</v>
      </c>
      <c r="J17">
        <v>-0.144904927746385</v>
      </c>
      <c r="K17" s="1">
        <v>67.272521859999998</v>
      </c>
      <c r="L17" s="1">
        <v>120</v>
      </c>
      <c r="M17" t="s">
        <v>137</v>
      </c>
    </row>
    <row r="18" spans="1:13" x14ac:dyDescent="0.3">
      <c r="A18" t="s">
        <v>211</v>
      </c>
      <c r="B18" t="s">
        <v>16</v>
      </c>
      <c r="D18" t="s">
        <v>125</v>
      </c>
      <c r="E18">
        <v>32.663241810000002</v>
      </c>
      <c r="F18">
        <f t="shared" si="0"/>
        <v>1.5140592860444149</v>
      </c>
      <c r="G18">
        <v>-0.73203333654650904</v>
      </c>
      <c r="H18">
        <v>440.67284239999998</v>
      </c>
      <c r="I18">
        <v>2.6441162868175105</v>
      </c>
      <c r="J18">
        <v>-0.48525061231729999</v>
      </c>
      <c r="K18">
        <v>52.980887850000002</v>
      </c>
      <c r="L18">
        <v>100</v>
      </c>
      <c r="M18" t="s">
        <v>137</v>
      </c>
    </row>
    <row r="19" spans="1:13" x14ac:dyDescent="0.3">
      <c r="A19" t="s">
        <v>198</v>
      </c>
      <c r="B19" t="s">
        <v>199</v>
      </c>
      <c r="D19" t="s">
        <v>124</v>
      </c>
      <c r="E19">
        <v>176.98002690000001</v>
      </c>
      <c r="F19">
        <f t="shared" ref="F19" si="1">LOG(E19)</f>
        <v>2.2479242567767086</v>
      </c>
      <c r="G19">
        <v>0.22838331513702001</v>
      </c>
      <c r="H19">
        <v>1787.291888</v>
      </c>
      <c r="I19">
        <v>3.2521954842325358</v>
      </c>
      <c r="J19">
        <v>-0.56132216760882203</v>
      </c>
      <c r="K19">
        <v>86.33204963</v>
      </c>
      <c r="L19" s="1">
        <v>110</v>
      </c>
      <c r="M19" t="s">
        <v>137</v>
      </c>
    </row>
    <row r="20" spans="1:13" x14ac:dyDescent="0.3">
      <c r="A20" t="s">
        <v>212</v>
      </c>
      <c r="B20" t="s">
        <v>17</v>
      </c>
      <c r="D20" t="s">
        <v>124</v>
      </c>
      <c r="E20">
        <v>40.905393609999997</v>
      </c>
      <c r="F20">
        <f t="shared" si="0"/>
        <v>1.6117805759932426</v>
      </c>
      <c r="G20">
        <v>-0.57738295935772699</v>
      </c>
      <c r="H20">
        <v>613.39320180000004</v>
      </c>
      <c r="I20">
        <v>2.7877389584134904</v>
      </c>
      <c r="J20">
        <v>-0.29695644172546398</v>
      </c>
      <c r="K20">
        <v>55.536134250000003</v>
      </c>
      <c r="L20">
        <v>85</v>
      </c>
      <c r="M20" t="s">
        <v>137</v>
      </c>
    </row>
    <row r="21" spans="1:13" x14ac:dyDescent="0.3">
      <c r="A21" t="s">
        <v>213</v>
      </c>
      <c r="B21" t="s">
        <v>18</v>
      </c>
      <c r="D21" t="s">
        <v>126</v>
      </c>
      <c r="E21">
        <v>40.878482150000004</v>
      </c>
      <c r="F21">
        <f t="shared" si="0"/>
        <v>1.6114947617323951</v>
      </c>
      <c r="G21">
        <v>-0.54106815647114503</v>
      </c>
      <c r="H21">
        <v>1003.61513</v>
      </c>
      <c r="I21">
        <v>3.001567199898433</v>
      </c>
      <c r="J21">
        <v>0.27023349511206302</v>
      </c>
      <c r="K21">
        <v>54.178422169999997</v>
      </c>
      <c r="L21">
        <v>110</v>
      </c>
      <c r="M21" t="s">
        <v>137</v>
      </c>
    </row>
    <row r="22" spans="1:13" x14ac:dyDescent="0.3">
      <c r="A22" t="s">
        <v>214</v>
      </c>
      <c r="B22" t="s">
        <v>19</v>
      </c>
      <c r="D22" t="s">
        <v>124</v>
      </c>
      <c r="E22">
        <v>53.30053539</v>
      </c>
      <c r="F22">
        <f t="shared" si="0"/>
        <v>1.7267315714234743</v>
      </c>
      <c r="G22">
        <v>-0.61853297680991803</v>
      </c>
      <c r="H22">
        <v>1275.171173</v>
      </c>
      <c r="I22">
        <v>3.1055684863383153</v>
      </c>
      <c r="J22">
        <v>-0.184127897760586</v>
      </c>
      <c r="K22">
        <v>68.154134220000003</v>
      </c>
      <c r="L22">
        <v>120</v>
      </c>
      <c r="M22" t="s">
        <v>137</v>
      </c>
    </row>
    <row r="23" spans="1:13" x14ac:dyDescent="0.3">
      <c r="A23" t="s">
        <v>215</v>
      </c>
      <c r="B23" t="s">
        <v>20</v>
      </c>
      <c r="D23" t="s">
        <v>124</v>
      </c>
      <c r="E23">
        <v>49.109570159999997</v>
      </c>
      <c r="F23">
        <f t="shared" si="0"/>
        <v>1.691166132910731</v>
      </c>
      <c r="G23">
        <v>-0.47617231179314201</v>
      </c>
      <c r="H23">
        <v>810.32222920000004</v>
      </c>
      <c r="I23">
        <v>2.9086577528729021</v>
      </c>
      <c r="J23">
        <v>-0.18364915940033599</v>
      </c>
      <c r="K23">
        <v>58.653528110000003</v>
      </c>
      <c r="L23">
        <v>190</v>
      </c>
      <c r="M23" t="s">
        <v>137</v>
      </c>
    </row>
    <row r="24" spans="1:13" x14ac:dyDescent="0.3">
      <c r="A24" t="s">
        <v>216</v>
      </c>
      <c r="B24" t="s">
        <v>21</v>
      </c>
      <c r="D24" t="s">
        <v>125</v>
      </c>
      <c r="E24">
        <v>53.356912319999999</v>
      </c>
      <c r="F24">
        <f t="shared" si="0"/>
        <v>1.7271906897018805</v>
      </c>
      <c r="G24">
        <v>-0.60700286873006903</v>
      </c>
      <c r="H24">
        <v>1387.690824</v>
      </c>
      <c r="I24">
        <v>3.1422927165600369</v>
      </c>
      <c r="J24">
        <v>-7.8370256489564305E-2</v>
      </c>
      <c r="K24">
        <v>67.677975680000003</v>
      </c>
      <c r="L24">
        <v>160</v>
      </c>
      <c r="M24" t="s">
        <v>137</v>
      </c>
    </row>
    <row r="25" spans="1:13" x14ac:dyDescent="0.3">
      <c r="A25" t="s">
        <v>217</v>
      </c>
      <c r="B25" t="s">
        <v>22</v>
      </c>
      <c r="D25" t="s">
        <v>124</v>
      </c>
      <c r="E25">
        <v>43.093720230000002</v>
      </c>
      <c r="F25">
        <f t="shared" si="0"/>
        <v>1.6344139878367718</v>
      </c>
      <c r="G25">
        <v>-0.62844923304417599</v>
      </c>
      <c r="H25">
        <v>841.90545090000001</v>
      </c>
      <c r="I25">
        <v>2.925263321359473</v>
      </c>
      <c r="J25">
        <v>-0.18913182473522899</v>
      </c>
      <c r="K25">
        <v>59.507825629999999</v>
      </c>
      <c r="L25">
        <v>110</v>
      </c>
      <c r="M25" t="s">
        <v>137</v>
      </c>
    </row>
    <row r="26" spans="1:13" x14ac:dyDescent="0.3">
      <c r="A26" t="s">
        <v>194</v>
      </c>
      <c r="B26" t="s">
        <v>195</v>
      </c>
      <c r="D26" t="s">
        <v>126</v>
      </c>
      <c r="E26">
        <v>21.235445630000001</v>
      </c>
      <c r="F26">
        <f t="shared" ref="F26" si="2">LOG(E26)</f>
        <v>1.3270613791773822</v>
      </c>
      <c r="G26">
        <v>-0.95061312535148201</v>
      </c>
      <c r="H26">
        <v>454.76232069999998</v>
      </c>
      <c r="I26">
        <v>2.6577844740676571</v>
      </c>
      <c r="J26">
        <v>-2.4698393493398599E-2</v>
      </c>
      <c r="K26">
        <v>45.970996210000003</v>
      </c>
      <c r="L26">
        <v>67</v>
      </c>
      <c r="M26" t="s">
        <v>196</v>
      </c>
    </row>
    <row r="27" spans="1:13" x14ac:dyDescent="0.3">
      <c r="A27" t="s">
        <v>273</v>
      </c>
      <c r="B27" t="s">
        <v>23</v>
      </c>
      <c r="D27" t="s">
        <v>123</v>
      </c>
      <c r="E27">
        <v>197.32162500000001</v>
      </c>
      <c r="F27">
        <f t="shared" si="0"/>
        <v>2.2951746833440625</v>
      </c>
      <c r="G27">
        <v>0.93268014790121301</v>
      </c>
      <c r="H27">
        <v>1490.042414</v>
      </c>
      <c r="I27">
        <v>3.1731986307639439</v>
      </c>
      <c r="J27">
        <v>0.46205471544658899</v>
      </c>
      <c r="K27">
        <v>57.948229670000003</v>
      </c>
      <c r="L27" s="1">
        <v>77</v>
      </c>
    </row>
    <row r="28" spans="1:13" x14ac:dyDescent="0.3">
      <c r="A28" t="s">
        <v>197</v>
      </c>
      <c r="B28" t="s">
        <v>24</v>
      </c>
      <c r="D28" t="s">
        <v>125</v>
      </c>
      <c r="E28">
        <v>87.785981300000003</v>
      </c>
      <c r="F28">
        <f t="shared" si="0"/>
        <v>1.9434251681823114</v>
      </c>
      <c r="G28">
        <v>-0.378749026459958</v>
      </c>
      <c r="H28">
        <v>1967.1844639999999</v>
      </c>
      <c r="I28">
        <v>3.2938450858680568</v>
      </c>
      <c r="J28">
        <v>-0.27516135887660398</v>
      </c>
      <c r="K28">
        <v>81.066652450000007</v>
      </c>
      <c r="L28" s="1">
        <v>140</v>
      </c>
      <c r="M28" t="s">
        <v>137</v>
      </c>
    </row>
    <row r="29" spans="1:13" x14ac:dyDescent="0.3">
      <c r="A29" t="s">
        <v>271</v>
      </c>
      <c r="B29" t="s">
        <v>25</v>
      </c>
      <c r="D29" t="s">
        <v>123</v>
      </c>
      <c r="E29">
        <v>214.3702212</v>
      </c>
      <c r="F29">
        <f t="shared" si="0"/>
        <v>2.3311644560825764</v>
      </c>
      <c r="G29">
        <v>0.23291589186657799</v>
      </c>
      <c r="H29">
        <v>7938.1689649999998</v>
      </c>
      <c r="I29">
        <v>3.8997203386863086</v>
      </c>
      <c r="J29">
        <v>0.55090241404901596</v>
      </c>
      <c r="K29">
        <v>97.854010029999998</v>
      </c>
      <c r="L29">
        <v>376</v>
      </c>
    </row>
    <row r="30" spans="1:13" x14ac:dyDescent="0.3">
      <c r="A30" t="s">
        <v>264</v>
      </c>
      <c r="B30" t="s">
        <v>26</v>
      </c>
      <c r="D30" t="s">
        <v>123</v>
      </c>
      <c r="E30">
        <v>301.8547428</v>
      </c>
      <c r="F30">
        <f t="shared" si="0"/>
        <v>2.4797980039618519</v>
      </c>
      <c r="G30">
        <v>0.58924145321386601</v>
      </c>
      <c r="H30">
        <v>5774.7529350000004</v>
      </c>
      <c r="I30">
        <v>3.7615334082591674</v>
      </c>
      <c r="J30">
        <v>0.261221240407778</v>
      </c>
      <c r="K30">
        <v>96.935728139999995</v>
      </c>
      <c r="L30">
        <v>410</v>
      </c>
    </row>
    <row r="31" spans="1:13" x14ac:dyDescent="0.3">
      <c r="A31" t="s">
        <v>258</v>
      </c>
      <c r="B31" t="s">
        <v>27</v>
      </c>
      <c r="D31" t="s">
        <v>123</v>
      </c>
      <c r="E31">
        <v>95.354171960000002</v>
      </c>
      <c r="F31">
        <f t="shared" si="0"/>
        <v>1.9793396991604164</v>
      </c>
      <c r="G31">
        <v>-0.159180194096575</v>
      </c>
      <c r="H31">
        <v>1806.490491</v>
      </c>
      <c r="I31">
        <v>3.2568356798718807</v>
      </c>
      <c r="J31">
        <v>-8.3352153205694904E-2</v>
      </c>
      <c r="K31">
        <v>73.968820559999997</v>
      </c>
      <c r="L31">
        <v>330</v>
      </c>
    </row>
    <row r="32" spans="1:13" x14ac:dyDescent="0.3">
      <c r="A32" t="s">
        <v>218</v>
      </c>
      <c r="B32" t="s">
        <v>28</v>
      </c>
      <c r="D32" t="s">
        <v>125</v>
      </c>
      <c r="E32">
        <v>68.156502279999998</v>
      </c>
      <c r="F32">
        <f t="shared" si="0"/>
        <v>1.8335072947945539</v>
      </c>
      <c r="G32">
        <v>-0.45982243068519102</v>
      </c>
      <c r="H32">
        <v>2426.225657</v>
      </c>
      <c r="I32">
        <v>3.3849311910203825</v>
      </c>
      <c r="J32">
        <v>0.28273989563580798</v>
      </c>
      <c r="K32">
        <v>72.24862607</v>
      </c>
      <c r="L32">
        <v>160</v>
      </c>
      <c r="M32" t="s">
        <v>137</v>
      </c>
    </row>
    <row r="33" spans="1:13" x14ac:dyDescent="0.3">
      <c r="A33" t="s">
        <v>219</v>
      </c>
      <c r="B33" t="s">
        <v>29</v>
      </c>
      <c r="D33" t="s">
        <v>124</v>
      </c>
      <c r="E33">
        <v>55.693908200000003</v>
      </c>
      <c r="F33">
        <f t="shared" si="0"/>
        <v>1.7458076946385517</v>
      </c>
      <c r="G33">
        <v>-0.83891084295305296</v>
      </c>
      <c r="H33">
        <v>1919.9268300000001</v>
      </c>
      <c r="I33">
        <v>3.2832846776969022</v>
      </c>
      <c r="J33">
        <v>-0.30986213762062798</v>
      </c>
      <c r="K33">
        <v>81.345574319999997</v>
      </c>
      <c r="L33">
        <v>160</v>
      </c>
      <c r="M33" t="s">
        <v>137</v>
      </c>
    </row>
    <row r="34" spans="1:13" x14ac:dyDescent="0.3">
      <c r="A34" t="s">
        <v>274</v>
      </c>
      <c r="B34" t="s">
        <v>30</v>
      </c>
      <c r="D34" t="s">
        <v>124</v>
      </c>
      <c r="E34">
        <v>52.103590339999997</v>
      </c>
      <c r="F34">
        <f t="shared" si="0"/>
        <v>1.7168676505764193</v>
      </c>
      <c r="G34">
        <v>-0.3157004961548</v>
      </c>
      <c r="H34">
        <v>678.06700469999998</v>
      </c>
      <c r="I34">
        <v>2.8312726117632949</v>
      </c>
      <c r="J34">
        <v>-0.15682289776257899</v>
      </c>
      <c r="K34">
        <v>54.808146979999997</v>
      </c>
      <c r="L34">
        <v>560</v>
      </c>
      <c r="M34" t="s">
        <v>137</v>
      </c>
    </row>
    <row r="35" spans="1:13" x14ac:dyDescent="0.3">
      <c r="A35" t="s">
        <v>275</v>
      </c>
      <c r="B35" t="s">
        <v>31</v>
      </c>
      <c r="D35" t="s">
        <v>127</v>
      </c>
      <c r="E35">
        <v>74.309695520000005</v>
      </c>
      <c r="F35">
        <f t="shared" si="0"/>
        <v>1.8710454818107509</v>
      </c>
      <c r="G35">
        <v>-0.54144391459887897</v>
      </c>
      <c r="H35">
        <v>2524.4009679999999</v>
      </c>
      <c r="I35">
        <v>3.4021583380361631</v>
      </c>
      <c r="J35">
        <v>-1.7734812958895702E-2</v>
      </c>
      <c r="K35">
        <v>80.851733039999999</v>
      </c>
      <c r="L35">
        <v>180</v>
      </c>
      <c r="M35" s="1" t="s">
        <v>140</v>
      </c>
    </row>
    <row r="36" spans="1:13" x14ac:dyDescent="0.3">
      <c r="A36" t="s">
        <v>276</v>
      </c>
      <c r="B36" t="s">
        <v>32</v>
      </c>
      <c r="D36" t="s">
        <v>124</v>
      </c>
      <c r="E36">
        <v>62.405938509999999</v>
      </c>
      <c r="F36">
        <f t="shared" si="0"/>
        <v>1.7952259188396174</v>
      </c>
      <c r="G36">
        <v>8.7037704737879196E-2</v>
      </c>
      <c r="H36">
        <v>695.78028919999997</v>
      </c>
      <c r="I36">
        <v>2.8424721214323729</v>
      </c>
      <c r="J36">
        <v>0.31891785272913298</v>
      </c>
      <c r="K36">
        <v>47.22930049</v>
      </c>
      <c r="L36">
        <v>110</v>
      </c>
      <c r="M36" s="1" t="s">
        <v>141</v>
      </c>
    </row>
    <row r="37" spans="1:13" x14ac:dyDescent="0.3">
      <c r="A37" t="s">
        <v>297</v>
      </c>
      <c r="B37" t="s">
        <v>33</v>
      </c>
      <c r="D37" t="s">
        <v>123</v>
      </c>
      <c r="E37">
        <v>557.57720310000002</v>
      </c>
      <c r="F37">
        <f t="shared" si="0"/>
        <v>2.7463050090457148</v>
      </c>
      <c r="G37">
        <v>1.2642495214615701</v>
      </c>
      <c r="H37">
        <v>4470.0083640000003</v>
      </c>
      <c r="I37">
        <v>3.6503083357573614</v>
      </c>
      <c r="J37">
        <v>0.12929294225308899</v>
      </c>
      <c r="K37">
        <v>93.035019759999997</v>
      </c>
      <c r="L37">
        <v>150</v>
      </c>
      <c r="M37" t="s">
        <v>137</v>
      </c>
    </row>
    <row r="38" spans="1:13" x14ac:dyDescent="0.3">
      <c r="A38" t="s">
        <v>210</v>
      </c>
      <c r="B38" t="s">
        <v>34</v>
      </c>
      <c r="D38" t="s">
        <v>125</v>
      </c>
      <c r="E38">
        <v>37.825609030000003</v>
      </c>
      <c r="F38">
        <f t="shared" si="0"/>
        <v>1.5777859293254679</v>
      </c>
      <c r="G38">
        <v>-0.69008295601827196</v>
      </c>
      <c r="H38">
        <v>638.46789820000004</v>
      </c>
      <c r="I38">
        <v>2.8051390660707232</v>
      </c>
      <c r="J38">
        <v>-0.32656536245177198</v>
      </c>
      <c r="K38">
        <v>56.830831140000001</v>
      </c>
      <c r="L38">
        <v>100</v>
      </c>
      <c r="M38" t="s">
        <v>137</v>
      </c>
    </row>
    <row r="39" spans="1:13" x14ac:dyDescent="0.3">
      <c r="A39" t="s">
        <v>259</v>
      </c>
      <c r="B39" t="s">
        <v>35</v>
      </c>
      <c r="D39" t="s">
        <v>123</v>
      </c>
      <c r="E39">
        <v>65.110187859999996</v>
      </c>
      <c r="F39">
        <f t="shared" si="0"/>
        <v>1.8136489484023977</v>
      </c>
      <c r="G39">
        <v>-0.26483128623719798</v>
      </c>
      <c r="H39">
        <v>573.85062010000001</v>
      </c>
      <c r="I39">
        <v>2.7587988552736169</v>
      </c>
      <c r="J39">
        <v>-0.67177880600458095</v>
      </c>
      <c r="K39">
        <v>61.495736370000003</v>
      </c>
      <c r="L39">
        <v>230</v>
      </c>
    </row>
    <row r="40" spans="1:13" x14ac:dyDescent="0.3">
      <c r="A40" t="s">
        <v>267</v>
      </c>
      <c r="B40" t="s">
        <v>36</v>
      </c>
      <c r="D40" t="s">
        <v>123</v>
      </c>
      <c r="E40">
        <v>117.0660742</v>
      </c>
      <c r="F40">
        <f t="shared" si="0"/>
        <v>2.068431054573157</v>
      </c>
      <c r="G40">
        <v>-3.2829023081648097E-2</v>
      </c>
      <c r="H40">
        <v>1733.2353029999999</v>
      </c>
      <c r="I40">
        <v>3.2388575262785335</v>
      </c>
      <c r="J40">
        <v>-0.28421578233470501</v>
      </c>
      <c r="K40">
        <v>77.975008430000003</v>
      </c>
      <c r="L40">
        <v>610</v>
      </c>
    </row>
    <row r="41" spans="1:13" x14ac:dyDescent="0.3">
      <c r="A41" t="s">
        <v>261</v>
      </c>
      <c r="B41" t="s">
        <v>37</v>
      </c>
      <c r="D41" t="s">
        <v>123</v>
      </c>
      <c r="E41">
        <v>184.82988990000001</v>
      </c>
      <c r="F41">
        <f t="shared" si="0"/>
        <v>2.2667722048113639</v>
      </c>
      <c r="G41">
        <v>-0.12970073963251399</v>
      </c>
      <c r="H41">
        <v>6407.6630320000004</v>
      </c>
      <c r="I41">
        <v>3.8066996648753566</v>
      </c>
      <c r="J41">
        <v>-9.71203560533489E-2</v>
      </c>
      <c r="K41">
        <v>112.95278260000001</v>
      </c>
      <c r="L41">
        <v>160</v>
      </c>
    </row>
    <row r="42" spans="1:13" x14ac:dyDescent="0.3">
      <c r="A42" t="s">
        <v>291</v>
      </c>
      <c r="B42" t="s">
        <v>38</v>
      </c>
      <c r="D42" t="s">
        <v>123</v>
      </c>
      <c r="E42">
        <v>171.90983650000001</v>
      </c>
      <c r="F42">
        <f t="shared" si="0"/>
        <v>2.2353007272714098</v>
      </c>
      <c r="G42">
        <v>0.25476833615446698</v>
      </c>
      <c r="H42">
        <v>3372.2656270000002</v>
      </c>
      <c r="I42">
        <v>3.5279217758568766</v>
      </c>
      <c r="J42">
        <v>0.18579402245694199</v>
      </c>
      <c r="K42">
        <v>83.186015280000007</v>
      </c>
      <c r="L42">
        <v>1120</v>
      </c>
    </row>
    <row r="43" spans="1:13" x14ac:dyDescent="0.3">
      <c r="A43" t="s">
        <v>172</v>
      </c>
      <c r="B43" t="s">
        <v>39</v>
      </c>
      <c r="D43" t="s">
        <v>123</v>
      </c>
      <c r="E43">
        <v>222</v>
      </c>
      <c r="F43">
        <f t="shared" si="0"/>
        <v>2.3463529744506388</v>
      </c>
      <c r="G43">
        <v>0.64543294576083299</v>
      </c>
      <c r="H43">
        <v>2195.34</v>
      </c>
      <c r="I43">
        <v>3.3415017904956512</v>
      </c>
      <c r="J43">
        <v>2.9696324257204601E-2</v>
      </c>
      <c r="K43">
        <v>76</v>
      </c>
      <c r="L43">
        <v>1230</v>
      </c>
    </row>
    <row r="44" spans="1:13" x14ac:dyDescent="0.3">
      <c r="A44" t="s">
        <v>295</v>
      </c>
      <c r="B44" t="s">
        <v>40</v>
      </c>
      <c r="D44" t="s">
        <v>123</v>
      </c>
      <c r="E44">
        <v>61</v>
      </c>
      <c r="F44">
        <f t="shared" si="0"/>
        <v>1.7853298350107671</v>
      </c>
      <c r="G44">
        <v>0.51188831620402697</v>
      </c>
      <c r="H44">
        <v>211.56</v>
      </c>
      <c r="I44">
        <v>2.3254335583469468</v>
      </c>
      <c r="J44">
        <v>3.4398565206537897E-2</v>
      </c>
      <c r="K44">
        <v>35</v>
      </c>
      <c r="L44">
        <v>1230</v>
      </c>
    </row>
    <row r="45" spans="1:13" x14ac:dyDescent="0.3">
      <c r="A45" t="s">
        <v>220</v>
      </c>
      <c r="B45" t="s">
        <v>41</v>
      </c>
      <c r="D45" t="s">
        <v>125</v>
      </c>
      <c r="E45">
        <v>59.083287519999999</v>
      </c>
      <c r="F45">
        <f t="shared" si="0"/>
        <v>1.7714646523825124</v>
      </c>
      <c r="G45">
        <v>-0.29171718685495202</v>
      </c>
      <c r="H45">
        <v>823.61</v>
      </c>
      <c r="I45">
        <v>2.915721611037851</v>
      </c>
      <c r="J45">
        <v>-0.16827264859897001</v>
      </c>
      <c r="K45">
        <v>58.670769919999998</v>
      </c>
      <c r="L45">
        <v>130</v>
      </c>
      <c r="M45" t="s">
        <v>137</v>
      </c>
    </row>
    <row r="46" spans="1:13" x14ac:dyDescent="0.3">
      <c r="A46" t="s">
        <v>221</v>
      </c>
      <c r="B46" t="s">
        <v>42</v>
      </c>
      <c r="D46" t="s">
        <v>124</v>
      </c>
      <c r="E46">
        <v>46.295669519999997</v>
      </c>
      <c r="F46">
        <f t="shared" si="0"/>
        <v>1.665540369170752</v>
      </c>
      <c r="G46">
        <v>-0.19337024043932699</v>
      </c>
      <c r="H46">
        <v>575.55198559999997</v>
      </c>
      <c r="I46">
        <v>2.7600845565315333</v>
      </c>
      <c r="J46">
        <v>0.166058033720971</v>
      </c>
      <c r="K46">
        <v>46.65723165</v>
      </c>
      <c r="L46">
        <v>110</v>
      </c>
      <c r="M46" t="s">
        <v>137</v>
      </c>
    </row>
    <row r="47" spans="1:13" x14ac:dyDescent="0.3">
      <c r="A47" t="s">
        <v>223</v>
      </c>
      <c r="B47" t="s">
        <v>43</v>
      </c>
      <c r="D47" t="s">
        <v>124</v>
      </c>
      <c r="E47">
        <v>75.260369130000001</v>
      </c>
      <c r="F47">
        <f t="shared" si="0"/>
        <v>1.8765663440759126</v>
      </c>
      <c r="G47">
        <v>-0.61240263577899801</v>
      </c>
      <c r="H47">
        <v>3157.6424630000001</v>
      </c>
      <c r="I47">
        <v>3.499362953684706</v>
      </c>
      <c r="J47">
        <v>3.6739210344686399E-2</v>
      </c>
      <c r="K47">
        <v>85.509694190000005</v>
      </c>
      <c r="L47">
        <v>240</v>
      </c>
      <c r="M47" t="s">
        <v>137</v>
      </c>
    </row>
    <row r="48" spans="1:13" x14ac:dyDescent="0.3">
      <c r="A48" t="s">
        <v>173</v>
      </c>
      <c r="B48" t="s">
        <v>44</v>
      </c>
      <c r="C48" t="s">
        <v>174</v>
      </c>
      <c r="D48" t="s">
        <v>125</v>
      </c>
      <c r="E48">
        <v>39.496835320000002</v>
      </c>
      <c r="F48">
        <f t="shared" si="0"/>
        <v>1.5965622992183217</v>
      </c>
      <c r="G48">
        <v>-0.676675830187357</v>
      </c>
      <c r="H48">
        <v>628.75900200000001</v>
      </c>
      <c r="I48">
        <v>2.7984842159422176</v>
      </c>
      <c r="J48">
        <v>-0.40225792056631798</v>
      </c>
      <c r="K48">
        <v>57.977002380000002</v>
      </c>
      <c r="L48">
        <v>140</v>
      </c>
      <c r="M48" t="s">
        <v>137</v>
      </c>
    </row>
    <row r="49" spans="1:13" x14ac:dyDescent="0.3">
      <c r="A49" t="s">
        <v>222</v>
      </c>
      <c r="B49" t="s">
        <v>45</v>
      </c>
      <c r="D49" t="s">
        <v>125</v>
      </c>
      <c r="E49">
        <v>77.555215590000003</v>
      </c>
      <c r="F49">
        <f t="shared" si="0"/>
        <v>1.8896110094454468</v>
      </c>
      <c r="G49">
        <v>-0.69523813274290203</v>
      </c>
      <c r="H49">
        <v>4148.8711839999996</v>
      </c>
      <c r="I49">
        <v>3.6179299508698359</v>
      </c>
      <c r="J49">
        <v>8.1299927240078104E-2</v>
      </c>
      <c r="K49">
        <v>92.221269539999994</v>
      </c>
      <c r="L49">
        <v>180</v>
      </c>
      <c r="M49" t="s">
        <v>137</v>
      </c>
    </row>
    <row r="50" spans="1:13" x14ac:dyDescent="0.3">
      <c r="A50" t="s">
        <v>224</v>
      </c>
      <c r="B50" t="s">
        <v>46</v>
      </c>
      <c r="D50" t="s">
        <v>126</v>
      </c>
      <c r="E50">
        <v>59.424497600000002</v>
      </c>
      <c r="F50">
        <f t="shared" si="0"/>
        <v>1.7739655187053076</v>
      </c>
      <c r="G50">
        <v>-0.45013339434018002</v>
      </c>
      <c r="H50">
        <v>1058.2517740000001</v>
      </c>
      <c r="I50">
        <v>3.0245890051760647</v>
      </c>
      <c r="J50">
        <v>-0.24988145336557199</v>
      </c>
      <c r="K50">
        <v>65.486682220000006</v>
      </c>
      <c r="L50">
        <v>130</v>
      </c>
      <c r="M50" t="s">
        <v>137</v>
      </c>
    </row>
    <row r="51" spans="1:13" x14ac:dyDescent="0.3">
      <c r="A51" t="s">
        <v>225</v>
      </c>
      <c r="B51" t="s">
        <v>47</v>
      </c>
      <c r="D51" t="s">
        <v>124</v>
      </c>
      <c r="E51">
        <v>31.9288785</v>
      </c>
      <c r="F51">
        <f t="shared" si="0"/>
        <v>1.5041836642389328</v>
      </c>
      <c r="G51">
        <v>-0.78854292957872996</v>
      </c>
      <c r="H51">
        <v>438.85618410000001</v>
      </c>
      <c r="I51">
        <v>2.6423222225549376</v>
      </c>
      <c r="J51">
        <v>-0.55773146806700202</v>
      </c>
      <c r="K51">
        <v>54.192272969999998</v>
      </c>
      <c r="L51">
        <v>90</v>
      </c>
      <c r="M51" t="s">
        <v>137</v>
      </c>
    </row>
    <row r="52" spans="1:13" x14ac:dyDescent="0.3">
      <c r="A52" t="s">
        <v>226</v>
      </c>
      <c r="B52" t="s">
        <v>48</v>
      </c>
      <c r="D52" t="s">
        <v>124</v>
      </c>
      <c r="E52">
        <v>35.17463738</v>
      </c>
      <c r="F52">
        <f t="shared" si="0"/>
        <v>1.5462296289304709</v>
      </c>
      <c r="G52">
        <v>-0.775230421766682</v>
      </c>
      <c r="H52">
        <v>654.07706029999997</v>
      </c>
      <c r="I52">
        <v>2.8156289178831844</v>
      </c>
      <c r="J52">
        <v>-0.32768373195984402</v>
      </c>
      <c r="K52">
        <v>57.307865319999998</v>
      </c>
      <c r="L52">
        <v>75</v>
      </c>
      <c r="M52" t="s">
        <v>137</v>
      </c>
    </row>
    <row r="53" spans="1:13" x14ac:dyDescent="0.3">
      <c r="A53" t="s">
        <v>228</v>
      </c>
      <c r="B53" t="s">
        <v>49</v>
      </c>
      <c r="D53" t="s">
        <v>125</v>
      </c>
      <c r="E53">
        <v>28.281180490000001</v>
      </c>
      <c r="F53">
        <f t="shared" si="0"/>
        <v>1.4514975334697293</v>
      </c>
      <c r="G53">
        <v>-0.64215807018656701</v>
      </c>
      <c r="H53">
        <v>211.9340162</v>
      </c>
      <c r="I53">
        <v>2.3262006681894509</v>
      </c>
      <c r="J53">
        <v>-0.74381212564705101</v>
      </c>
      <c r="K53">
        <v>45.301027060000003</v>
      </c>
      <c r="L53" s="1">
        <v>127</v>
      </c>
      <c r="M53" t="s">
        <v>137</v>
      </c>
    </row>
    <row r="54" spans="1:13" x14ac:dyDescent="0.3">
      <c r="A54" t="s">
        <v>227</v>
      </c>
      <c r="B54" t="s">
        <v>50</v>
      </c>
      <c r="D54" t="s">
        <v>124</v>
      </c>
      <c r="E54">
        <v>49.947678600000003</v>
      </c>
      <c r="F54">
        <f t="shared" si="0"/>
        <v>1.6985153084851616</v>
      </c>
      <c r="G54">
        <v>-0.57845166229598</v>
      </c>
      <c r="H54">
        <v>926.9512201</v>
      </c>
      <c r="I54">
        <v>2.9670568804241046</v>
      </c>
      <c r="J54">
        <v>-0.29044083262268</v>
      </c>
      <c r="K54" s="1">
        <v>63.525791910000002</v>
      </c>
      <c r="L54" s="1">
        <v>230</v>
      </c>
      <c r="M54" t="s">
        <v>137</v>
      </c>
    </row>
    <row r="55" spans="1:13" x14ac:dyDescent="0.3">
      <c r="A55" t="s">
        <v>277</v>
      </c>
      <c r="B55" t="s">
        <v>51</v>
      </c>
      <c r="D55" t="s">
        <v>124</v>
      </c>
      <c r="E55">
        <v>63.09651788</v>
      </c>
      <c r="F55">
        <f t="shared" si="0"/>
        <v>1.8000053924100707</v>
      </c>
      <c r="G55">
        <v>-0.33968634192792702</v>
      </c>
      <c r="H55">
        <v>1434.895595</v>
      </c>
      <c r="I55">
        <v>3.1568203023488017</v>
      </c>
      <c r="J55">
        <v>0.156778812080444</v>
      </c>
      <c r="K55" s="1">
        <v>63.310302489999998</v>
      </c>
      <c r="L55" s="1">
        <v>160</v>
      </c>
      <c r="M55" t="s">
        <v>137</v>
      </c>
    </row>
    <row r="56" spans="1:13" x14ac:dyDescent="0.3">
      <c r="A56" t="s">
        <v>263</v>
      </c>
      <c r="B56" t="s">
        <v>52</v>
      </c>
      <c r="D56" t="s">
        <v>123</v>
      </c>
      <c r="E56">
        <v>179.29044740000001</v>
      </c>
      <c r="F56">
        <f t="shared" si="0"/>
        <v>2.2535571509565737</v>
      </c>
      <c r="G56">
        <v>0.12320870358783099</v>
      </c>
      <c r="H56">
        <v>3617.5453990000001</v>
      </c>
      <c r="I56">
        <v>3.5584139900775895</v>
      </c>
      <c r="J56">
        <v>-9.5350057385825707E-2</v>
      </c>
      <c r="K56">
        <v>93.43741224</v>
      </c>
      <c r="L56">
        <v>500</v>
      </c>
    </row>
    <row r="57" spans="1:13" x14ac:dyDescent="0.3">
      <c r="A57" t="s">
        <v>284</v>
      </c>
      <c r="B57" t="s">
        <v>53</v>
      </c>
      <c r="D57" t="s">
        <v>123</v>
      </c>
      <c r="E57">
        <v>251.15755469999999</v>
      </c>
      <c r="F57">
        <f t="shared" si="0"/>
        <v>2.3999462460638621</v>
      </c>
      <c r="G57">
        <v>-9.9644371144177193E-2</v>
      </c>
      <c r="H57">
        <v>8907.7849760000008</v>
      </c>
      <c r="I57">
        <v>3.9497697251038328</v>
      </c>
      <c r="J57">
        <v>-0.32749666431654001</v>
      </c>
      <c r="K57">
        <v>135.92852360000001</v>
      </c>
      <c r="L57">
        <v>220</v>
      </c>
    </row>
    <row r="58" spans="1:13" x14ac:dyDescent="0.3">
      <c r="A58" t="s">
        <v>290</v>
      </c>
      <c r="B58" t="s">
        <v>54</v>
      </c>
      <c r="D58" t="s">
        <v>123</v>
      </c>
      <c r="E58">
        <v>166.17761580000001</v>
      </c>
      <c r="F58">
        <f t="shared" si="0"/>
        <v>2.2205725237245875</v>
      </c>
      <c r="G58">
        <v>3.60769138296213E-3</v>
      </c>
      <c r="H58">
        <v>5290.5465350000004</v>
      </c>
      <c r="I58">
        <v>3.7235005387410962</v>
      </c>
      <c r="J58">
        <v>0.196427077238848</v>
      </c>
      <c r="K58">
        <v>96.208107769999998</v>
      </c>
      <c r="L58">
        <v>600</v>
      </c>
    </row>
    <row r="59" spans="1:13" x14ac:dyDescent="0.3">
      <c r="A59" t="s">
        <v>205</v>
      </c>
      <c r="B59" t="s">
        <v>55</v>
      </c>
      <c r="D59" t="s">
        <v>123</v>
      </c>
      <c r="E59">
        <v>252.42820760000001</v>
      </c>
      <c r="F59">
        <f t="shared" si="0"/>
        <v>2.4021378835377911</v>
      </c>
      <c r="G59">
        <v>0.16843467390280401</v>
      </c>
      <c r="H59">
        <v>6097.689136</v>
      </c>
      <c r="I59">
        <v>3.7851652799898208</v>
      </c>
      <c r="J59">
        <v>-0.174141251159703</v>
      </c>
      <c r="K59">
        <v>113.9824548</v>
      </c>
      <c r="L59">
        <v>770</v>
      </c>
    </row>
    <row r="60" spans="1:13" x14ac:dyDescent="0.3">
      <c r="A60" t="s">
        <v>293</v>
      </c>
      <c r="B60" t="s">
        <v>56</v>
      </c>
      <c r="D60" t="s">
        <v>123</v>
      </c>
      <c r="E60">
        <v>141.205524</v>
      </c>
      <c r="F60">
        <f t="shared" si="0"/>
        <v>2.1498516867709676</v>
      </c>
      <c r="G60">
        <v>-0.47592930034581798</v>
      </c>
      <c r="H60">
        <v>5867.5283769999996</v>
      </c>
      <c r="I60">
        <v>3.7684551986446757</v>
      </c>
      <c r="J60">
        <v>-0.34104594352179202</v>
      </c>
      <c r="K60">
        <v>118.92855</v>
      </c>
      <c r="L60">
        <v>190</v>
      </c>
    </row>
    <row r="61" spans="1:13" x14ac:dyDescent="0.3">
      <c r="A61" t="s">
        <v>292</v>
      </c>
      <c r="B61" t="s">
        <v>57</v>
      </c>
      <c r="D61" t="s">
        <v>123</v>
      </c>
      <c r="E61">
        <v>243.93336099999999</v>
      </c>
      <c r="F61">
        <f t="shared" si="0"/>
        <v>2.387271199688155</v>
      </c>
      <c r="G61">
        <v>0.32186680809213603</v>
      </c>
      <c r="H61">
        <v>4353.7654000000002</v>
      </c>
      <c r="I61">
        <v>3.6388650236415883</v>
      </c>
      <c r="J61">
        <v>-0.13118311884914</v>
      </c>
      <c r="K61">
        <v>100.5258302</v>
      </c>
      <c r="L61">
        <v>450</v>
      </c>
    </row>
    <row r="62" spans="1:13" x14ac:dyDescent="0.3">
      <c r="A62" t="s">
        <v>287</v>
      </c>
      <c r="B62" t="s">
        <v>58</v>
      </c>
      <c r="D62" t="s">
        <v>123</v>
      </c>
      <c r="E62">
        <v>245.87712809999999</v>
      </c>
      <c r="F62">
        <f t="shared" si="0"/>
        <v>2.3907181318214952</v>
      </c>
      <c r="G62">
        <v>0.15955067134434001</v>
      </c>
      <c r="H62">
        <v>5726.9969030000002</v>
      </c>
      <c r="I62">
        <v>3.7579269482590645</v>
      </c>
      <c r="J62">
        <v>-0.20162052372588599</v>
      </c>
      <c r="K62">
        <v>112.6616343</v>
      </c>
      <c r="L62">
        <v>510</v>
      </c>
    </row>
    <row r="63" spans="1:13" x14ac:dyDescent="0.3">
      <c r="A63" t="s">
        <v>296</v>
      </c>
      <c r="B63" t="s">
        <v>59</v>
      </c>
      <c r="D63" t="s">
        <v>123</v>
      </c>
      <c r="E63">
        <v>205.10615960000001</v>
      </c>
      <c r="F63">
        <f t="shared" si="0"/>
        <v>2.311978702982322</v>
      </c>
      <c r="G63">
        <v>9.0268723733570005E-2</v>
      </c>
      <c r="H63">
        <v>8934.1892850000004</v>
      </c>
      <c r="I63">
        <v>3.9510551494521589</v>
      </c>
      <c r="J63">
        <v>0.46980378394418698</v>
      </c>
      <c r="K63">
        <v>104.5219081</v>
      </c>
      <c r="L63">
        <v>780</v>
      </c>
    </row>
    <row r="64" spans="1:13" x14ac:dyDescent="0.3">
      <c r="A64" t="s">
        <v>286</v>
      </c>
      <c r="B64" t="s">
        <v>60</v>
      </c>
      <c r="D64" t="s">
        <v>123</v>
      </c>
      <c r="E64">
        <v>177.1665883</v>
      </c>
      <c r="F64">
        <f t="shared" si="0"/>
        <v>2.248381822036821</v>
      </c>
      <c r="G64">
        <v>-9.6047862630318698E-2</v>
      </c>
      <c r="H64">
        <v>4002.1054349999999</v>
      </c>
      <c r="I64">
        <v>3.6022885258882811</v>
      </c>
      <c r="J64">
        <v>-0.41397582239298297</v>
      </c>
      <c r="K64">
        <v>107.34989520000001</v>
      </c>
      <c r="L64">
        <v>440</v>
      </c>
    </row>
    <row r="65" spans="1:13" x14ac:dyDescent="0.3">
      <c r="A65" t="s">
        <v>288</v>
      </c>
      <c r="B65" t="s">
        <v>61</v>
      </c>
      <c r="D65" t="s">
        <v>123</v>
      </c>
      <c r="E65">
        <v>285.6571371</v>
      </c>
      <c r="F65">
        <f t="shared" si="0"/>
        <v>2.4558450793135114</v>
      </c>
      <c r="G65">
        <v>0.269451496275247</v>
      </c>
      <c r="H65">
        <v>2033.65103</v>
      </c>
      <c r="I65">
        <v>3.3082764310115436</v>
      </c>
      <c r="J65">
        <v>-1.3180585132167699</v>
      </c>
      <c r="K65">
        <v>115.7238091</v>
      </c>
      <c r="L65">
        <v>750</v>
      </c>
    </row>
    <row r="66" spans="1:13" x14ac:dyDescent="0.3">
      <c r="A66" t="s">
        <v>283</v>
      </c>
      <c r="B66" t="s">
        <v>62</v>
      </c>
      <c r="D66" t="s">
        <v>123</v>
      </c>
      <c r="E66">
        <v>201.20555200000001</v>
      </c>
      <c r="F66">
        <f t="shared" si="0"/>
        <v>2.3036399603287023</v>
      </c>
      <c r="G66">
        <v>0.135542129519515</v>
      </c>
      <c r="H66">
        <v>3501.42</v>
      </c>
      <c r="I66">
        <v>3.5442442080921333</v>
      </c>
      <c r="J66">
        <v>-0.33641918715451702</v>
      </c>
      <c r="K66">
        <v>100.1065531</v>
      </c>
      <c r="L66">
        <v>450</v>
      </c>
    </row>
    <row r="67" spans="1:13" x14ac:dyDescent="0.3">
      <c r="A67" t="s">
        <v>289</v>
      </c>
      <c r="B67" t="s">
        <v>63</v>
      </c>
      <c r="D67" t="s">
        <v>123</v>
      </c>
      <c r="E67">
        <v>265.7009597</v>
      </c>
      <c r="F67">
        <f t="shared" ref="F67:F125" si="3">LOG(E67)</f>
        <v>2.424393123065383</v>
      </c>
      <c r="G67">
        <v>0.156225718274877</v>
      </c>
      <c r="H67">
        <v>3862.207664</v>
      </c>
      <c r="I67">
        <v>3.5868356213088965</v>
      </c>
      <c r="J67">
        <v>-0.75924047489103497</v>
      </c>
      <c r="K67">
        <v>118.92855</v>
      </c>
      <c r="L67">
        <v>510</v>
      </c>
    </row>
    <row r="68" spans="1:13" x14ac:dyDescent="0.3">
      <c r="A68" t="s">
        <v>203</v>
      </c>
      <c r="B68" t="s">
        <v>64</v>
      </c>
      <c r="D68" t="s">
        <v>123</v>
      </c>
      <c r="E68">
        <v>113.41839830000001</v>
      </c>
      <c r="F68">
        <f t="shared" si="3"/>
        <v>2.0546835098660146</v>
      </c>
      <c r="G68">
        <v>0.11363585034561401</v>
      </c>
      <c r="H68">
        <v>1199.4824349999999</v>
      </c>
      <c r="I68">
        <v>3.0789938926219582</v>
      </c>
      <c r="J68">
        <v>-0.29180563961697298</v>
      </c>
      <c r="K68">
        <v>69.210169239999999</v>
      </c>
      <c r="L68">
        <v>420</v>
      </c>
    </row>
    <row r="69" spans="1:13" x14ac:dyDescent="0.3">
      <c r="A69" t="s">
        <v>294</v>
      </c>
      <c r="B69" t="s">
        <v>65</v>
      </c>
      <c r="D69" t="s">
        <v>123</v>
      </c>
      <c r="E69">
        <v>159.7998748</v>
      </c>
      <c r="F69">
        <f t="shared" si="3"/>
        <v>2.2035764347170814</v>
      </c>
      <c r="G69">
        <v>-2.4307798134338501E-2</v>
      </c>
      <c r="H69">
        <v>2503.3631959999998</v>
      </c>
      <c r="I69">
        <v>3.3985238630224526</v>
      </c>
      <c r="J69">
        <v>-0.52915149403556505</v>
      </c>
      <c r="K69">
        <v>95.488219169999994</v>
      </c>
      <c r="L69">
        <v>280</v>
      </c>
    </row>
    <row r="70" spans="1:13" x14ac:dyDescent="0.3">
      <c r="A70" t="s">
        <v>285</v>
      </c>
      <c r="B70" t="s">
        <v>66</v>
      </c>
      <c r="D70" t="s">
        <v>123</v>
      </c>
      <c r="E70">
        <v>167.43356890000001</v>
      </c>
      <c r="F70">
        <f t="shared" si="3"/>
        <v>2.2238425344605806</v>
      </c>
      <c r="G70">
        <v>9.5445907180045503E-2</v>
      </c>
      <c r="H70">
        <v>5973.6</v>
      </c>
      <c r="I70">
        <v>3.7762361383201992</v>
      </c>
      <c r="J70">
        <v>0.48849397099487601</v>
      </c>
      <c r="K70">
        <v>90.92854337</v>
      </c>
      <c r="L70">
        <v>800</v>
      </c>
    </row>
    <row r="71" spans="1:13" x14ac:dyDescent="0.3">
      <c r="A71" t="s">
        <v>300</v>
      </c>
      <c r="B71" t="s">
        <v>299</v>
      </c>
      <c r="D71" t="s">
        <v>124</v>
      </c>
      <c r="E71">
        <v>98.333333330000002</v>
      </c>
      <c r="F71">
        <f t="shared" si="3"/>
        <v>1.9927007612437788</v>
      </c>
      <c r="H71">
        <v>3226.0133329999999</v>
      </c>
      <c r="I71">
        <v>3.5086661579805192</v>
      </c>
      <c r="K71">
        <v>103.3333333333</v>
      </c>
      <c r="M71" t="s">
        <v>137</v>
      </c>
    </row>
    <row r="72" spans="1:13" x14ac:dyDescent="0.3">
      <c r="A72" t="s">
        <v>278</v>
      </c>
      <c r="B72" t="s">
        <v>67</v>
      </c>
      <c r="D72" t="s">
        <v>128</v>
      </c>
      <c r="E72">
        <v>68.842882720000006</v>
      </c>
      <c r="F72">
        <f t="shared" si="3"/>
        <v>1.8378590476400738</v>
      </c>
      <c r="G72">
        <v>-0.47411577005284899</v>
      </c>
      <c r="H72">
        <v>1469.0702160000001</v>
      </c>
      <c r="I72">
        <v>3.1670425539199849</v>
      </c>
      <c r="J72">
        <v>-0.268177366570169</v>
      </c>
      <c r="K72">
        <v>73.434204620000003</v>
      </c>
      <c r="L72">
        <v>220</v>
      </c>
      <c r="M72" s="1" t="s">
        <v>142</v>
      </c>
    </row>
    <row r="73" spans="1:13" x14ac:dyDescent="0.3">
      <c r="A73" t="s">
        <v>279</v>
      </c>
      <c r="B73" t="s">
        <v>68</v>
      </c>
      <c r="D73" t="s">
        <v>128</v>
      </c>
      <c r="E73">
        <v>48.97277399</v>
      </c>
      <c r="F73">
        <f t="shared" si="3"/>
        <v>1.6899547046804435</v>
      </c>
      <c r="G73">
        <v>-0.39828652427065098</v>
      </c>
      <c r="H73">
        <v>549.10873100000003</v>
      </c>
      <c r="I73">
        <v>2.7396583491819242</v>
      </c>
      <c r="J73">
        <v>-0.40950015632082198</v>
      </c>
      <c r="K73">
        <v>55.569833369999998</v>
      </c>
      <c r="L73">
        <v>320</v>
      </c>
      <c r="M73" s="1" t="s">
        <v>143</v>
      </c>
    </row>
    <row r="74" spans="1:13" x14ac:dyDescent="0.3">
      <c r="A74" t="s">
        <v>280</v>
      </c>
      <c r="B74" t="s">
        <v>69</v>
      </c>
      <c r="D74" t="s">
        <v>124</v>
      </c>
      <c r="E74">
        <v>81.644905120000004</v>
      </c>
      <c r="F74">
        <f t="shared" si="3"/>
        <v>1.9119290886770066</v>
      </c>
      <c r="G74">
        <v>-0.33792877372663999</v>
      </c>
      <c r="H74">
        <v>1977.187516</v>
      </c>
      <c r="I74">
        <v>3.2960478596536853</v>
      </c>
      <c r="J74">
        <v>-4.0686702945021302E-2</v>
      </c>
      <c r="K74">
        <v>75.143193100000005</v>
      </c>
      <c r="L74">
        <v>320</v>
      </c>
      <c r="M74" s="1" t="s">
        <v>144</v>
      </c>
    </row>
    <row r="75" spans="1:13" x14ac:dyDescent="0.3">
      <c r="A75" t="s">
        <v>229</v>
      </c>
      <c r="B75" t="s">
        <v>70</v>
      </c>
      <c r="D75" t="s">
        <v>124</v>
      </c>
      <c r="E75">
        <v>23.243783749999999</v>
      </c>
      <c r="F75">
        <f t="shared" si="3"/>
        <v>1.366306826299579</v>
      </c>
      <c r="G75">
        <v>-0.56868347384455797</v>
      </c>
      <c r="H75">
        <v>184.45018010000001</v>
      </c>
      <c r="I75">
        <v>2.2658790836148581</v>
      </c>
      <c r="J75">
        <v>-0.33697663339511302</v>
      </c>
      <c r="K75">
        <v>37.819550739999997</v>
      </c>
      <c r="L75">
        <v>62</v>
      </c>
      <c r="M75" t="s">
        <v>137</v>
      </c>
    </row>
    <row r="76" spans="1:13" x14ac:dyDescent="0.3">
      <c r="A76" t="s">
        <v>154</v>
      </c>
      <c r="B76" t="s">
        <v>71</v>
      </c>
      <c r="C76" t="s">
        <v>155</v>
      </c>
      <c r="D76" t="s">
        <v>125</v>
      </c>
      <c r="E76">
        <v>19.381042170000001</v>
      </c>
      <c r="F76">
        <f t="shared" si="3"/>
        <v>1.2873771265078839</v>
      </c>
      <c r="G76">
        <v>-0.78209286373544495</v>
      </c>
      <c r="H76">
        <v>173.76573490000001</v>
      </c>
      <c r="I76">
        <v>2.2399641414396219</v>
      </c>
      <c r="J76">
        <v>-0.46074125616734402</v>
      </c>
      <c r="K76">
        <v>38.629853320000002</v>
      </c>
      <c r="L76">
        <v>60</v>
      </c>
      <c r="M76" t="s">
        <v>137</v>
      </c>
    </row>
    <row r="77" spans="1:13" x14ac:dyDescent="0.3">
      <c r="A77" t="s">
        <v>230</v>
      </c>
      <c r="B77" t="s">
        <v>72</v>
      </c>
      <c r="D77" t="s">
        <v>124</v>
      </c>
      <c r="E77">
        <v>38.770956409999997</v>
      </c>
      <c r="F77">
        <f t="shared" si="3"/>
        <v>1.5885065144057722</v>
      </c>
      <c r="G77">
        <v>-0.79715020315923002</v>
      </c>
      <c r="H77">
        <v>481.03329159999998</v>
      </c>
      <c r="I77">
        <v>2.6821751342903419</v>
      </c>
      <c r="J77">
        <v>-0.87636351375100796</v>
      </c>
      <c r="K77">
        <v>62.071025089999999</v>
      </c>
      <c r="L77">
        <v>110</v>
      </c>
      <c r="M77" t="s">
        <v>137</v>
      </c>
    </row>
    <row r="78" spans="1:13" x14ac:dyDescent="0.3">
      <c r="A78" t="s">
        <v>156</v>
      </c>
      <c r="B78" t="s">
        <v>73</v>
      </c>
      <c r="C78" t="s">
        <v>157</v>
      </c>
      <c r="D78" t="s">
        <v>126</v>
      </c>
      <c r="E78">
        <v>30.34056369</v>
      </c>
      <c r="F78">
        <f t="shared" si="3"/>
        <v>1.482023645177883</v>
      </c>
      <c r="G78">
        <v>-0.62201404230107704</v>
      </c>
      <c r="H78">
        <v>321.69228120000002</v>
      </c>
      <c r="I78">
        <v>2.5074406404093867</v>
      </c>
      <c r="J78">
        <v>-0.42798372296501502</v>
      </c>
      <c r="K78">
        <v>46.847551930000002</v>
      </c>
      <c r="L78">
        <v>75</v>
      </c>
      <c r="M78" t="s">
        <v>137</v>
      </c>
    </row>
    <row r="79" spans="1:13" x14ac:dyDescent="0.3">
      <c r="A79" t="s">
        <v>231</v>
      </c>
      <c r="B79" t="s">
        <v>74</v>
      </c>
      <c r="D79" t="s">
        <v>128</v>
      </c>
      <c r="E79">
        <v>45.950166580000001</v>
      </c>
      <c r="F79">
        <f t="shared" si="3"/>
        <v>1.6622870901431019</v>
      </c>
      <c r="G79">
        <v>-0.714107622599089</v>
      </c>
      <c r="H79">
        <v>829.40840849999995</v>
      </c>
      <c r="I79">
        <v>2.9187684339055493</v>
      </c>
      <c r="J79">
        <v>-0.50735623577198297</v>
      </c>
      <c r="K79">
        <v>65.786577210000004</v>
      </c>
      <c r="L79">
        <v>130</v>
      </c>
      <c r="M79" t="s">
        <v>137</v>
      </c>
    </row>
    <row r="80" spans="1:13" x14ac:dyDescent="0.3">
      <c r="A80" t="s">
        <v>232</v>
      </c>
      <c r="B80" t="s">
        <v>75</v>
      </c>
      <c r="D80" t="s">
        <v>128</v>
      </c>
      <c r="E80">
        <v>50.916433699999999</v>
      </c>
      <c r="F80">
        <f t="shared" si="3"/>
        <v>1.7068579770976606</v>
      </c>
      <c r="G80">
        <v>-0.43903762804528201</v>
      </c>
      <c r="H80">
        <v>935.14778550000005</v>
      </c>
      <c r="I80">
        <v>2.97088024975527</v>
      </c>
      <c r="J80">
        <v>-3.8346768228078303E-2</v>
      </c>
      <c r="K80">
        <v>58.614163310000002</v>
      </c>
      <c r="L80">
        <v>130</v>
      </c>
      <c r="M80" t="s">
        <v>137</v>
      </c>
    </row>
    <row r="81" spans="1:13" x14ac:dyDescent="0.3">
      <c r="A81" t="s">
        <v>158</v>
      </c>
      <c r="B81" t="s">
        <v>76</v>
      </c>
      <c r="C81" t="s">
        <v>159</v>
      </c>
      <c r="D81" t="s">
        <v>124</v>
      </c>
      <c r="E81">
        <v>56.273323660000003</v>
      </c>
      <c r="F81">
        <f t="shared" si="3"/>
        <v>1.7503025665591796</v>
      </c>
      <c r="G81">
        <v>-0.28725897138227602</v>
      </c>
      <c r="H81">
        <v>725.15469350000001</v>
      </c>
      <c r="I81">
        <v>2.8604306622497186</v>
      </c>
      <c r="J81">
        <v>-0.18793825415398499</v>
      </c>
      <c r="K81">
        <v>56.618567409999997</v>
      </c>
      <c r="L81">
        <v>90</v>
      </c>
      <c r="M81" t="s">
        <v>137</v>
      </c>
    </row>
    <row r="82" spans="1:13" x14ac:dyDescent="0.3">
      <c r="A82" t="s">
        <v>187</v>
      </c>
      <c r="B82" t="s">
        <v>77</v>
      </c>
      <c r="C82" t="s">
        <v>188</v>
      </c>
      <c r="D82" t="s">
        <v>124</v>
      </c>
      <c r="E82">
        <v>33.279836410000001</v>
      </c>
      <c r="F82">
        <f t="shared" si="3"/>
        <v>1.5221811828107263</v>
      </c>
      <c r="G82">
        <v>-0.46919761606111698</v>
      </c>
      <c r="H82">
        <v>379.23266100000001</v>
      </c>
      <c r="I82">
        <v>2.5789057334161445</v>
      </c>
      <c r="J82">
        <v>-0.14128187372671799</v>
      </c>
      <c r="K82" s="1">
        <v>44.99259137</v>
      </c>
      <c r="L82" s="2">
        <v>120</v>
      </c>
      <c r="M82" t="s">
        <v>137</v>
      </c>
    </row>
    <row r="83" spans="1:13" x14ac:dyDescent="0.3">
      <c r="A83" t="s">
        <v>189</v>
      </c>
      <c r="B83" t="s">
        <v>78</v>
      </c>
      <c r="C83" t="s">
        <v>190</v>
      </c>
      <c r="D83" t="s">
        <v>125</v>
      </c>
      <c r="E83">
        <v>36.147542629999997</v>
      </c>
      <c r="F83">
        <f t="shared" si="3"/>
        <v>1.5580787785736769</v>
      </c>
      <c r="G83">
        <v>-0.68638053912815</v>
      </c>
      <c r="H83">
        <v>585.48693579999997</v>
      </c>
      <c r="I83">
        <v>2.7675172089331133</v>
      </c>
      <c r="J83">
        <v>-0.313856636595366</v>
      </c>
      <c r="K83">
        <v>54.993938730000004</v>
      </c>
      <c r="L83">
        <v>98</v>
      </c>
      <c r="M83" t="s">
        <v>137</v>
      </c>
    </row>
    <row r="84" spans="1:13" x14ac:dyDescent="0.3">
      <c r="A84" t="s">
        <v>175</v>
      </c>
      <c r="B84" t="s">
        <v>79</v>
      </c>
      <c r="C84" t="s">
        <v>176</v>
      </c>
      <c r="D84" t="s">
        <v>124</v>
      </c>
      <c r="E84">
        <v>39.646892039999997</v>
      </c>
      <c r="F84">
        <f t="shared" si="3"/>
        <v>1.5982091482038998</v>
      </c>
      <c r="G84">
        <v>-0.32430031852046398</v>
      </c>
      <c r="H84">
        <v>405.17593490000002</v>
      </c>
      <c r="I84">
        <v>2.6076436428814689</v>
      </c>
      <c r="J84">
        <v>-0.13616065567774299</v>
      </c>
      <c r="K84">
        <v>45.910348390000003</v>
      </c>
      <c r="L84">
        <v>65</v>
      </c>
      <c r="M84" t="s">
        <v>137</v>
      </c>
    </row>
    <row r="85" spans="1:13" x14ac:dyDescent="0.3">
      <c r="A85" t="s">
        <v>177</v>
      </c>
      <c r="B85" t="s">
        <v>80</v>
      </c>
      <c r="C85" t="s">
        <v>178</v>
      </c>
      <c r="D85" t="s">
        <v>125</v>
      </c>
      <c r="E85">
        <v>37.182926610000003</v>
      </c>
      <c r="F85">
        <f t="shared" si="3"/>
        <v>1.5703435694206227</v>
      </c>
      <c r="G85">
        <v>-0.45208046224249598</v>
      </c>
      <c r="H85">
        <v>371.32778230000002</v>
      </c>
      <c r="I85">
        <v>2.5697574438348383</v>
      </c>
      <c r="J85">
        <v>-0.352156564461512</v>
      </c>
      <c r="K85">
        <v>47.907809159999999</v>
      </c>
      <c r="L85">
        <v>81</v>
      </c>
      <c r="M85" t="s">
        <v>137</v>
      </c>
    </row>
    <row r="86" spans="1:13" x14ac:dyDescent="0.3">
      <c r="A86" t="s">
        <v>233</v>
      </c>
      <c r="B86" t="s">
        <v>81</v>
      </c>
      <c r="D86" t="s">
        <v>124</v>
      </c>
      <c r="E86">
        <v>30.652377300000001</v>
      </c>
      <c r="F86">
        <f t="shared" si="3"/>
        <v>1.4864641626467374</v>
      </c>
      <c r="G86">
        <v>-0.60945933430857202</v>
      </c>
      <c r="H86">
        <v>375.81464879999999</v>
      </c>
      <c r="I86">
        <v>2.5749737043675283</v>
      </c>
      <c r="J86">
        <v>-0.267767159075807</v>
      </c>
      <c r="K86">
        <v>46.774535049999997</v>
      </c>
      <c r="L86">
        <v>80</v>
      </c>
      <c r="M86" t="s">
        <v>137</v>
      </c>
    </row>
    <row r="87" spans="1:13" x14ac:dyDescent="0.3">
      <c r="A87" t="s">
        <v>179</v>
      </c>
      <c r="B87" t="s">
        <v>82</v>
      </c>
      <c r="C87" t="s">
        <v>180</v>
      </c>
      <c r="D87" t="s">
        <v>128</v>
      </c>
      <c r="E87">
        <v>24.272360429999999</v>
      </c>
      <c r="F87">
        <f t="shared" si="3"/>
        <v>1.3851120125032146</v>
      </c>
      <c r="G87">
        <v>-0.63340847017939605</v>
      </c>
      <c r="H87">
        <v>325.7347977</v>
      </c>
      <c r="I87">
        <v>2.5128641559914788</v>
      </c>
      <c r="J87">
        <v>1.3086639137990901E-2</v>
      </c>
      <c r="K87">
        <v>40.655854269999999</v>
      </c>
      <c r="L87">
        <v>71</v>
      </c>
      <c r="M87" t="s">
        <v>137</v>
      </c>
    </row>
    <row r="88" spans="1:13" x14ac:dyDescent="0.3">
      <c r="A88" t="s">
        <v>234</v>
      </c>
      <c r="B88" t="s">
        <v>83</v>
      </c>
      <c r="D88" t="s">
        <v>128</v>
      </c>
      <c r="E88">
        <v>39.903098780000001</v>
      </c>
      <c r="F88">
        <f t="shared" si="3"/>
        <v>1.6010066232756734</v>
      </c>
      <c r="G88">
        <v>-0.38413179552257298</v>
      </c>
      <c r="H88">
        <v>510.4215064</v>
      </c>
      <c r="I88">
        <v>2.7079289649177922</v>
      </c>
      <c r="J88">
        <v>-3.9379793495514001E-2</v>
      </c>
      <c r="K88">
        <v>47.993054549999997</v>
      </c>
      <c r="L88">
        <v>98</v>
      </c>
      <c r="M88" t="s">
        <v>137</v>
      </c>
    </row>
    <row r="89" spans="1:13" x14ac:dyDescent="0.3">
      <c r="A89" t="s">
        <v>235</v>
      </c>
      <c r="B89" t="s">
        <v>84</v>
      </c>
      <c r="D89" t="s">
        <v>124</v>
      </c>
      <c r="E89">
        <v>28.23108087</v>
      </c>
      <c r="F89">
        <f t="shared" si="3"/>
        <v>1.4507275060920271</v>
      </c>
      <c r="G89">
        <v>-0.62278186676554004</v>
      </c>
      <c r="H89">
        <v>333.1587993</v>
      </c>
      <c r="I89">
        <v>2.5226512882239005</v>
      </c>
      <c r="J89">
        <v>-0.248662311457053</v>
      </c>
      <c r="K89">
        <v>44.664166590000001</v>
      </c>
      <c r="L89">
        <v>75</v>
      </c>
      <c r="M89" t="s">
        <v>145</v>
      </c>
    </row>
    <row r="90" spans="1:13" x14ac:dyDescent="0.3">
      <c r="A90" t="s">
        <v>181</v>
      </c>
      <c r="B90" t="s">
        <v>85</v>
      </c>
      <c r="C90" t="s">
        <v>182</v>
      </c>
      <c r="D90" t="s">
        <v>124</v>
      </c>
      <c r="E90">
        <v>37.165559520000002</v>
      </c>
      <c r="F90">
        <f t="shared" si="3"/>
        <v>1.5701406754039857</v>
      </c>
      <c r="G90">
        <v>-0.60221766717478797</v>
      </c>
      <c r="H90">
        <v>594.29246130000001</v>
      </c>
      <c r="I90">
        <v>2.774000221194477</v>
      </c>
      <c r="J90">
        <v>-0.18479841857955001</v>
      </c>
      <c r="K90">
        <v>52.956651389999998</v>
      </c>
      <c r="L90">
        <v>82</v>
      </c>
      <c r="M90" t="s">
        <v>137</v>
      </c>
    </row>
    <row r="91" spans="1:13" x14ac:dyDescent="0.3">
      <c r="A91" t="s">
        <v>183</v>
      </c>
      <c r="B91" t="s">
        <v>86</v>
      </c>
      <c r="C91" t="s">
        <v>184</v>
      </c>
      <c r="D91" t="s">
        <v>125</v>
      </c>
      <c r="E91">
        <v>30.566994189999999</v>
      </c>
      <c r="F91">
        <f t="shared" si="3"/>
        <v>1.4852527344121134</v>
      </c>
      <c r="G91">
        <v>-0.63995642581324796</v>
      </c>
      <c r="H91">
        <v>396.14635559999999</v>
      </c>
      <c r="I91">
        <v>2.5978556649323261</v>
      </c>
      <c r="J91">
        <v>-0.27115910974671398</v>
      </c>
      <c r="K91">
        <v>47.65023532</v>
      </c>
      <c r="L91">
        <v>65</v>
      </c>
      <c r="M91" t="s">
        <v>137</v>
      </c>
    </row>
    <row r="92" spans="1:13" x14ac:dyDescent="0.3">
      <c r="A92" t="s">
        <v>236</v>
      </c>
      <c r="B92" t="s">
        <v>87</v>
      </c>
      <c r="D92" t="s">
        <v>123</v>
      </c>
      <c r="E92">
        <v>62.00069371</v>
      </c>
      <c r="F92">
        <f t="shared" si="3"/>
        <v>1.7923965487359892</v>
      </c>
      <c r="G92">
        <v>0.26838832533254697</v>
      </c>
      <c r="H92">
        <v>247.64020160000001</v>
      </c>
      <c r="I92">
        <v>2.3938211488933301</v>
      </c>
      <c r="J92">
        <v>-0.333904340608282</v>
      </c>
      <c r="K92">
        <v>41.647849280000003</v>
      </c>
      <c r="L92">
        <v>77</v>
      </c>
      <c r="M92" t="s">
        <v>137</v>
      </c>
    </row>
    <row r="93" spans="1:13" x14ac:dyDescent="0.3">
      <c r="A93" t="s">
        <v>237</v>
      </c>
      <c r="B93" t="s">
        <v>88</v>
      </c>
      <c r="D93" t="s">
        <v>124</v>
      </c>
      <c r="E93">
        <v>23.648225620000002</v>
      </c>
      <c r="F93">
        <f t="shared" si="3"/>
        <v>1.3737985601963616</v>
      </c>
      <c r="G93">
        <v>-0.777280306889649</v>
      </c>
      <c r="H93">
        <v>210.19866709999999</v>
      </c>
      <c r="I93">
        <v>2.3226299577771412</v>
      </c>
      <c r="J93">
        <v>-0.66341173921341101</v>
      </c>
      <c r="K93">
        <v>43.992422939999997</v>
      </c>
      <c r="L93">
        <v>43</v>
      </c>
      <c r="M93" t="s">
        <v>137</v>
      </c>
    </row>
    <row r="94" spans="1:13" x14ac:dyDescent="0.3">
      <c r="A94" t="s">
        <v>185</v>
      </c>
      <c r="B94" t="s">
        <v>89</v>
      </c>
      <c r="C94" t="s">
        <v>186</v>
      </c>
      <c r="D94" t="s">
        <v>128</v>
      </c>
      <c r="E94">
        <v>34.990473600000001</v>
      </c>
      <c r="F94">
        <f t="shared" si="3"/>
        <v>1.5439498207474009</v>
      </c>
      <c r="G94">
        <v>-0.431805788943186</v>
      </c>
      <c r="H94">
        <v>425.23877179999999</v>
      </c>
      <c r="I94">
        <v>2.6286328551248657</v>
      </c>
      <c r="J94">
        <v>-5.2550816480699099E-2</v>
      </c>
      <c r="K94">
        <v>45.37772588</v>
      </c>
      <c r="L94">
        <v>82</v>
      </c>
      <c r="M94" t="s">
        <v>137</v>
      </c>
    </row>
    <row r="95" spans="1:13" x14ac:dyDescent="0.3">
      <c r="A95" t="s">
        <v>238</v>
      </c>
      <c r="B95" t="s">
        <v>90</v>
      </c>
      <c r="D95" t="s">
        <v>125</v>
      </c>
      <c r="E95">
        <v>63.279850199999998</v>
      </c>
      <c r="F95">
        <f t="shared" si="3"/>
        <v>1.8012654424019086</v>
      </c>
      <c r="G95">
        <v>-0.81729020583115997</v>
      </c>
      <c r="H95">
        <v>2157.4176769999999</v>
      </c>
      <c r="I95">
        <v>3.3339342328429842</v>
      </c>
      <c r="J95">
        <v>-0.40793136812728398</v>
      </c>
      <c r="K95">
        <v>87.332064290000005</v>
      </c>
      <c r="L95">
        <v>140</v>
      </c>
      <c r="M95" t="s">
        <v>137</v>
      </c>
    </row>
    <row r="96" spans="1:13" x14ac:dyDescent="0.3">
      <c r="A96" t="s">
        <v>160</v>
      </c>
      <c r="B96" t="s">
        <v>91</v>
      </c>
      <c r="C96" t="s">
        <v>161</v>
      </c>
      <c r="D96" t="s">
        <v>128</v>
      </c>
      <c r="E96">
        <v>41.124744010000001</v>
      </c>
      <c r="F96">
        <f t="shared" si="3"/>
        <v>1.6141032076050716</v>
      </c>
      <c r="G96">
        <v>-0.78119965529132296</v>
      </c>
      <c r="H96">
        <v>1659.5454099999999</v>
      </c>
      <c r="I96">
        <v>3.2199891404702052</v>
      </c>
      <c r="J96">
        <v>0.27499237489827799</v>
      </c>
      <c r="K96">
        <v>63.883250699999998</v>
      </c>
      <c r="L96">
        <v>110</v>
      </c>
      <c r="M96" t="s">
        <v>137</v>
      </c>
    </row>
    <row r="97" spans="1:13" x14ac:dyDescent="0.3">
      <c r="A97" t="s">
        <v>150</v>
      </c>
      <c r="B97" t="s">
        <v>92</v>
      </c>
      <c r="C97" t="s">
        <v>151</v>
      </c>
      <c r="D97" t="s">
        <v>124</v>
      </c>
      <c r="E97">
        <v>48.945935089999999</v>
      </c>
      <c r="F97">
        <f t="shared" si="3"/>
        <v>1.6897166299228867</v>
      </c>
      <c r="G97">
        <v>-0.44292559595876402</v>
      </c>
      <c r="H97">
        <v>773.35612700000001</v>
      </c>
      <c r="I97">
        <v>2.8883795306252527</v>
      </c>
      <c r="J97">
        <v>-0.156295781747123</v>
      </c>
      <c r="K97">
        <v>57.234491069999997</v>
      </c>
      <c r="L97">
        <v>72</v>
      </c>
      <c r="M97" t="s">
        <v>137</v>
      </c>
    </row>
    <row r="98" spans="1:13" x14ac:dyDescent="0.3">
      <c r="A98" t="s">
        <v>239</v>
      </c>
      <c r="B98" t="s">
        <v>93</v>
      </c>
      <c r="D98" t="s">
        <v>124</v>
      </c>
      <c r="E98">
        <v>43.903369210000001</v>
      </c>
      <c r="F98">
        <f t="shared" si="3"/>
        <v>1.6424978499269673</v>
      </c>
      <c r="G98">
        <v>-0.71549761211619201</v>
      </c>
      <c r="H98">
        <v>1000.531255</v>
      </c>
      <c r="I98">
        <v>3.0002306598508075</v>
      </c>
      <c r="J98">
        <v>-0.23037060579843499</v>
      </c>
      <c r="K98">
        <v>63.869525860000003</v>
      </c>
      <c r="L98">
        <v>110</v>
      </c>
      <c r="M98" t="s">
        <v>137</v>
      </c>
    </row>
    <row r="99" spans="1:13" x14ac:dyDescent="0.3">
      <c r="A99" t="s">
        <v>152</v>
      </c>
      <c r="B99" t="s">
        <v>94</v>
      </c>
      <c r="C99" t="s">
        <v>153</v>
      </c>
      <c r="D99" t="s">
        <v>124</v>
      </c>
      <c r="E99">
        <v>44.206160629999999</v>
      </c>
      <c r="F99">
        <f t="shared" si="3"/>
        <v>1.6454827974299251</v>
      </c>
      <c r="G99">
        <v>-0.331636651751538</v>
      </c>
      <c r="H99">
        <v>398.83109889999997</v>
      </c>
      <c r="I99">
        <v>2.600789015121264</v>
      </c>
      <c r="J99">
        <v>-0.387105368415883</v>
      </c>
      <c r="K99">
        <v>49.623843890000003</v>
      </c>
      <c r="L99">
        <v>84</v>
      </c>
      <c r="M99" t="s">
        <v>137</v>
      </c>
    </row>
    <row r="100" spans="1:13" x14ac:dyDescent="0.3">
      <c r="A100" t="s">
        <v>240</v>
      </c>
      <c r="B100" t="s">
        <v>95</v>
      </c>
      <c r="D100" t="s">
        <v>125</v>
      </c>
      <c r="E100">
        <v>32.268572919999997</v>
      </c>
      <c r="F100">
        <f t="shared" si="3"/>
        <v>1.5087797591233414</v>
      </c>
      <c r="G100">
        <v>-0.28246019493782298</v>
      </c>
      <c r="H100">
        <v>264.40203630000002</v>
      </c>
      <c r="I100">
        <v>2.4222647955581111</v>
      </c>
      <c r="J100">
        <v>-6.15536654428794E-2</v>
      </c>
      <c r="K100">
        <v>38.893639630000003</v>
      </c>
      <c r="L100">
        <v>70</v>
      </c>
      <c r="M100" t="s">
        <v>137</v>
      </c>
    </row>
    <row r="101" spans="1:13" x14ac:dyDescent="0.3">
      <c r="A101" t="s">
        <v>241</v>
      </c>
      <c r="B101" t="s">
        <v>96</v>
      </c>
      <c r="D101" t="s">
        <v>124</v>
      </c>
      <c r="E101">
        <v>35.33020818</v>
      </c>
      <c r="F101">
        <f t="shared" si="3"/>
        <v>1.5481461964826482</v>
      </c>
      <c r="G101">
        <v>-0.66768622758072205</v>
      </c>
      <c r="H101">
        <v>567.03338350000001</v>
      </c>
      <c r="I101">
        <v>2.7536086282809893</v>
      </c>
      <c r="J101">
        <v>-0.26175599797930998</v>
      </c>
      <c r="K101">
        <v>53.484812410000004</v>
      </c>
      <c r="L101">
        <v>90</v>
      </c>
      <c r="M101" t="s">
        <v>137</v>
      </c>
    </row>
    <row r="102" spans="1:13" x14ac:dyDescent="0.3">
      <c r="A102" t="s">
        <v>162</v>
      </c>
      <c r="B102" t="s">
        <v>97</v>
      </c>
      <c r="C102" t="s">
        <v>163</v>
      </c>
      <c r="D102" t="s">
        <v>124</v>
      </c>
      <c r="E102">
        <v>28.904960379999999</v>
      </c>
      <c r="F102">
        <f t="shared" si="3"/>
        <v>1.4609723784245345</v>
      </c>
      <c r="G102">
        <v>-0.67511399531468397</v>
      </c>
      <c r="H102">
        <v>352.46724080000001</v>
      </c>
      <c r="I102">
        <v>2.547118758771604</v>
      </c>
      <c r="J102">
        <v>-0.34598766138926801</v>
      </c>
      <c r="K102">
        <v>46.992906730000001</v>
      </c>
      <c r="L102">
        <v>79</v>
      </c>
      <c r="M102" t="s">
        <v>137</v>
      </c>
    </row>
    <row r="103" spans="1:13" x14ac:dyDescent="0.3">
      <c r="A103" t="s">
        <v>164</v>
      </c>
      <c r="B103" t="s">
        <v>98</v>
      </c>
      <c r="C103" t="s">
        <v>165</v>
      </c>
      <c r="D103" t="s">
        <v>125</v>
      </c>
      <c r="E103">
        <v>37.628889819999998</v>
      </c>
      <c r="F103">
        <f t="shared" si="3"/>
        <v>1.575521405347228</v>
      </c>
      <c r="G103">
        <v>-0.207566089801761</v>
      </c>
      <c r="H103">
        <v>335.31814639999999</v>
      </c>
      <c r="I103">
        <v>2.5254570567635586</v>
      </c>
      <c r="J103">
        <v>1.6598099780599E-2</v>
      </c>
      <c r="K103">
        <v>41</v>
      </c>
      <c r="L103">
        <v>82</v>
      </c>
      <c r="M103" t="s">
        <v>137</v>
      </c>
    </row>
    <row r="104" spans="1:13" x14ac:dyDescent="0.3">
      <c r="A104" t="s">
        <v>192</v>
      </c>
      <c r="B104" t="s">
        <v>99</v>
      </c>
      <c r="C104" t="s">
        <v>193</v>
      </c>
      <c r="D104" t="s">
        <v>124</v>
      </c>
      <c r="E104">
        <v>36</v>
      </c>
      <c r="F104">
        <f t="shared" si="3"/>
        <v>1.5563025007672873</v>
      </c>
      <c r="G104">
        <v>-0.60684959825805895</v>
      </c>
      <c r="H104">
        <v>433.32959190000003</v>
      </c>
      <c r="I104">
        <v>2.6368183478390224</v>
      </c>
      <c r="J104">
        <v>-0.44555521830029199</v>
      </c>
      <c r="K104">
        <v>52</v>
      </c>
      <c r="L104">
        <v>86</v>
      </c>
      <c r="M104" t="s">
        <v>145</v>
      </c>
    </row>
    <row r="105" spans="1:13" x14ac:dyDescent="0.3">
      <c r="A105" t="s">
        <v>166</v>
      </c>
      <c r="B105" t="s">
        <v>100</v>
      </c>
      <c r="C105" t="s">
        <v>167</v>
      </c>
      <c r="D105" t="s">
        <v>125</v>
      </c>
      <c r="E105">
        <v>34</v>
      </c>
      <c r="F105">
        <f t="shared" si="3"/>
        <v>1.5314789170422551</v>
      </c>
      <c r="G105">
        <v>-0.41446512851142903</v>
      </c>
      <c r="H105">
        <v>343.740296</v>
      </c>
      <c r="I105">
        <v>2.5362304466110048</v>
      </c>
      <c r="J105">
        <v>-0.17209912682849299</v>
      </c>
      <c r="K105">
        <v>44</v>
      </c>
      <c r="L105">
        <v>76</v>
      </c>
      <c r="M105" t="s">
        <v>137</v>
      </c>
    </row>
    <row r="106" spans="1:13" x14ac:dyDescent="0.3">
      <c r="A106" t="s">
        <v>168</v>
      </c>
      <c r="B106" t="s">
        <v>101</v>
      </c>
      <c r="C106" t="s">
        <v>169</v>
      </c>
      <c r="D106" t="s">
        <v>125</v>
      </c>
      <c r="E106">
        <v>32.970282400000002</v>
      </c>
      <c r="F106">
        <f t="shared" si="3"/>
        <v>1.5181226670168699</v>
      </c>
      <c r="G106">
        <v>-0.76907554320371496</v>
      </c>
      <c r="H106">
        <v>546.44505919999995</v>
      </c>
      <c r="I106">
        <v>2.7375465035488062</v>
      </c>
      <c r="J106">
        <v>-0.36402891682128002</v>
      </c>
      <c r="K106">
        <v>54.652352649999997</v>
      </c>
      <c r="L106">
        <v>79</v>
      </c>
      <c r="M106" t="s">
        <v>137</v>
      </c>
    </row>
    <row r="107" spans="1:13" x14ac:dyDescent="0.3">
      <c r="A107" t="s">
        <v>242</v>
      </c>
      <c r="B107" t="s">
        <v>102</v>
      </c>
      <c r="D107" t="s">
        <v>125</v>
      </c>
      <c r="E107">
        <v>59.607812439999996</v>
      </c>
      <c r="F107">
        <f t="shared" si="3"/>
        <v>1.7753031838548159</v>
      </c>
      <c r="G107">
        <v>-0.65591323379299304</v>
      </c>
      <c r="H107">
        <v>1772.9996779999999</v>
      </c>
      <c r="I107">
        <v>3.24870865672735</v>
      </c>
      <c r="J107">
        <v>-0.156553934662406</v>
      </c>
      <c r="K107">
        <v>75.314002049999999</v>
      </c>
      <c r="L107">
        <v>112</v>
      </c>
      <c r="M107" t="s">
        <v>137</v>
      </c>
    </row>
    <row r="108" spans="1:13" x14ac:dyDescent="0.3">
      <c r="A108" t="s">
        <v>243</v>
      </c>
      <c r="B108" t="s">
        <v>103</v>
      </c>
      <c r="D108" t="s">
        <v>125</v>
      </c>
      <c r="E108">
        <v>47.79776021</v>
      </c>
      <c r="F108">
        <f t="shared" si="3"/>
        <v>1.6794075461680151</v>
      </c>
      <c r="G108">
        <v>-0.68362276188640303</v>
      </c>
      <c r="H108">
        <v>1345.4774769999999</v>
      </c>
      <c r="I108">
        <v>3.128876432165558</v>
      </c>
      <c r="J108">
        <v>-4.1651825116715301E-2</v>
      </c>
      <c r="K108">
        <v>66.181319590000001</v>
      </c>
      <c r="L108">
        <v>120</v>
      </c>
      <c r="M108" t="s">
        <v>137</v>
      </c>
    </row>
    <row r="109" spans="1:13" x14ac:dyDescent="0.3">
      <c r="A109" t="s">
        <v>244</v>
      </c>
      <c r="B109" t="s">
        <v>104</v>
      </c>
      <c r="D109" t="s">
        <v>125</v>
      </c>
      <c r="E109">
        <v>48.953169199999998</v>
      </c>
      <c r="F109">
        <f t="shared" si="3"/>
        <v>1.689780813024111</v>
      </c>
      <c r="G109">
        <v>-0.79007652449752996</v>
      </c>
      <c r="H109">
        <v>1009.230731</v>
      </c>
      <c r="I109">
        <v>3.0039904662812527</v>
      </c>
      <c r="J109">
        <v>-0.593015314585839</v>
      </c>
      <c r="K109">
        <v>72.215340389999994</v>
      </c>
      <c r="L109">
        <v>100</v>
      </c>
      <c r="M109" t="s">
        <v>137</v>
      </c>
    </row>
    <row r="110" spans="1:13" x14ac:dyDescent="0.3">
      <c r="A110" t="s">
        <v>245</v>
      </c>
      <c r="B110" t="s">
        <v>105</v>
      </c>
      <c r="D110" t="s">
        <v>125</v>
      </c>
      <c r="E110">
        <v>34.524452310000001</v>
      </c>
      <c r="F110">
        <f t="shared" si="3"/>
        <v>1.538126797732017</v>
      </c>
      <c r="G110">
        <v>-0.76162002446843302</v>
      </c>
      <c r="H110">
        <v>255.2722101</v>
      </c>
      <c r="I110">
        <v>2.4070035384347346</v>
      </c>
      <c r="J110">
        <v>-1.2032691403976701</v>
      </c>
      <c r="K110">
        <v>56.083209629999999</v>
      </c>
      <c r="L110">
        <v>120</v>
      </c>
      <c r="M110" t="s">
        <v>137</v>
      </c>
    </row>
    <row r="111" spans="1:13" x14ac:dyDescent="0.3">
      <c r="A111" t="s">
        <v>200</v>
      </c>
      <c r="B111" t="s">
        <v>201</v>
      </c>
      <c r="D111" t="s">
        <v>124</v>
      </c>
      <c r="E111">
        <v>55.731065979999997</v>
      </c>
      <c r="F111">
        <f t="shared" ref="F111" si="4">LOG(E111)</f>
        <v>1.7460973499789407</v>
      </c>
      <c r="G111">
        <v>-0.494720636547406</v>
      </c>
      <c r="H111">
        <v>1181.818714</v>
      </c>
      <c r="I111">
        <v>3.0725508627147136</v>
      </c>
      <c r="J111">
        <v>-9.9812572008004502E-2</v>
      </c>
      <c r="K111">
        <v>64.63383863</v>
      </c>
      <c r="L111">
        <v>150</v>
      </c>
      <c r="M111" t="s">
        <v>202</v>
      </c>
    </row>
    <row r="112" spans="1:13" x14ac:dyDescent="0.3">
      <c r="A112" s="4" t="s">
        <v>246</v>
      </c>
      <c r="B112" t="s">
        <v>106</v>
      </c>
      <c r="D112" t="s">
        <v>128</v>
      </c>
      <c r="E112">
        <v>146.41164240000001</v>
      </c>
      <c r="F112">
        <f t="shared" si="3"/>
        <v>2.1655756124398557</v>
      </c>
      <c r="G112">
        <v>0.77914754683938403</v>
      </c>
      <c r="H112">
        <v>522.32989120000002</v>
      </c>
      <c r="I112">
        <v>2.7179448797748913</v>
      </c>
      <c r="J112">
        <v>-0.29297185840217599</v>
      </c>
      <c r="K112">
        <v>52.591857330000003</v>
      </c>
      <c r="L112">
        <v>101</v>
      </c>
      <c r="M112" t="s">
        <v>137</v>
      </c>
    </row>
    <row r="113" spans="1:13" x14ac:dyDescent="0.3">
      <c r="A113" s="4" t="s">
        <v>247</v>
      </c>
      <c r="B113" t="s">
        <v>107</v>
      </c>
      <c r="D113" t="s">
        <v>125</v>
      </c>
      <c r="E113">
        <v>55.889877120000001</v>
      </c>
      <c r="F113">
        <f t="shared" si="3"/>
        <v>1.7473331547730959</v>
      </c>
      <c r="G113">
        <v>-0.45992366403087498</v>
      </c>
      <c r="H113">
        <v>819.3215927</v>
      </c>
      <c r="I113">
        <v>2.9134544005653495</v>
      </c>
      <c r="J113">
        <v>-0.40147685886175</v>
      </c>
      <c r="K113">
        <v>63.266028839999997</v>
      </c>
      <c r="L113">
        <v>92</v>
      </c>
      <c r="M113" t="s">
        <v>137</v>
      </c>
    </row>
    <row r="114" spans="1:13" x14ac:dyDescent="0.3">
      <c r="A114" t="s">
        <v>248</v>
      </c>
      <c r="B114" t="s">
        <v>108</v>
      </c>
      <c r="D114" t="s">
        <v>124</v>
      </c>
      <c r="E114">
        <v>67.781159220000006</v>
      </c>
      <c r="F114">
        <f t="shared" si="3"/>
        <v>1.831108992039634</v>
      </c>
      <c r="G114">
        <v>-0.59454474607601504</v>
      </c>
      <c r="H114">
        <v>2736.5767080000001</v>
      </c>
      <c r="I114">
        <v>3.4372076262019697</v>
      </c>
      <c r="J114">
        <v>0.141613364010201</v>
      </c>
      <c r="K114" s="1">
        <v>78.775735269999998</v>
      </c>
      <c r="L114" s="1">
        <v>320</v>
      </c>
      <c r="M114" t="s">
        <v>137</v>
      </c>
    </row>
    <row r="115" spans="1:13" x14ac:dyDescent="0.3">
      <c r="A115" t="s">
        <v>249</v>
      </c>
      <c r="B115" t="s">
        <v>109</v>
      </c>
      <c r="D115" t="s">
        <v>126</v>
      </c>
      <c r="E115">
        <v>29.329573669999998</v>
      </c>
      <c r="F115">
        <f t="shared" si="3"/>
        <v>1.467305750191185</v>
      </c>
      <c r="G115">
        <v>-0.49245605254917302</v>
      </c>
      <c r="H115">
        <v>373.60448120000001</v>
      </c>
      <c r="I115">
        <v>2.5724120767356804</v>
      </c>
      <c r="J115">
        <v>5.2431401796389401E-2</v>
      </c>
      <c r="K115">
        <v>41.992061990000003</v>
      </c>
      <c r="L115">
        <v>70</v>
      </c>
      <c r="M115" t="s">
        <v>137</v>
      </c>
    </row>
    <row r="116" spans="1:13" x14ac:dyDescent="0.3">
      <c r="A116" t="s">
        <v>256</v>
      </c>
      <c r="B116" t="s">
        <v>110</v>
      </c>
      <c r="D116" t="s">
        <v>127</v>
      </c>
      <c r="E116">
        <v>42.790580800000001</v>
      </c>
      <c r="F116">
        <f t="shared" si="3"/>
        <v>1.6313481812379234</v>
      </c>
      <c r="G116">
        <v>-0.72241794431255102</v>
      </c>
      <c r="H116">
        <v>925.97965910000005</v>
      </c>
      <c r="I116">
        <v>2.9666014466844683</v>
      </c>
      <c r="J116">
        <v>-0.26984969648725199</v>
      </c>
      <c r="K116">
        <v>63.072730319999998</v>
      </c>
      <c r="L116">
        <v>1400</v>
      </c>
      <c r="M116" s="1" t="s">
        <v>146</v>
      </c>
    </row>
    <row r="117" spans="1:13" x14ac:dyDescent="0.3">
      <c r="A117" t="s">
        <v>250</v>
      </c>
      <c r="B117" t="s">
        <v>111</v>
      </c>
      <c r="D117" t="s">
        <v>125</v>
      </c>
      <c r="E117">
        <v>47.317005979999998</v>
      </c>
      <c r="F117">
        <f t="shared" si="3"/>
        <v>1.6750172565074111</v>
      </c>
      <c r="G117">
        <v>-0.69644529007650502</v>
      </c>
      <c r="H117">
        <v>1784.6726900000001</v>
      </c>
      <c r="I117">
        <v>3.2515585778929332</v>
      </c>
      <c r="J117">
        <v>0.23534217589362899</v>
      </c>
      <c r="K117">
        <v>66.301649530000006</v>
      </c>
      <c r="L117">
        <v>225</v>
      </c>
      <c r="M117" t="s">
        <v>137</v>
      </c>
    </row>
    <row r="118" spans="1:13" x14ac:dyDescent="0.3">
      <c r="A118" t="s">
        <v>251</v>
      </c>
      <c r="B118" t="s">
        <v>112</v>
      </c>
      <c r="D118" t="s">
        <v>125</v>
      </c>
      <c r="E118">
        <v>20</v>
      </c>
      <c r="F118">
        <f t="shared" si="3"/>
        <v>1.3010299956639813</v>
      </c>
      <c r="G118">
        <v>-0.80272046393084495</v>
      </c>
      <c r="H118">
        <v>185.99361400000001</v>
      </c>
      <c r="I118">
        <v>2.2694980331847301</v>
      </c>
      <c r="J118">
        <v>-0.49811413473187899</v>
      </c>
      <c r="K118">
        <v>40</v>
      </c>
      <c r="L118">
        <v>60</v>
      </c>
      <c r="M118" t="s">
        <v>137</v>
      </c>
    </row>
    <row r="119" spans="1:13" x14ac:dyDescent="0.3">
      <c r="A119" t="s">
        <v>253</v>
      </c>
      <c r="B119" t="s">
        <v>113</v>
      </c>
      <c r="D119" t="s">
        <v>125</v>
      </c>
      <c r="E119">
        <v>46.001260199999997</v>
      </c>
      <c r="F119">
        <f t="shared" si="3"/>
        <v>1.6627697292991706</v>
      </c>
      <c r="G119">
        <v>-0.35668853011796298</v>
      </c>
      <c r="H119">
        <v>716.23699520000002</v>
      </c>
      <c r="I119">
        <v>2.8550567495106605</v>
      </c>
      <c r="J119">
        <v>6.70998403333911E-2</v>
      </c>
      <c r="K119">
        <v>51.825847379999999</v>
      </c>
      <c r="L119">
        <v>80</v>
      </c>
      <c r="M119" t="s">
        <v>137</v>
      </c>
    </row>
    <row r="120" spans="1:13" x14ac:dyDescent="0.3">
      <c r="A120" t="s">
        <v>252</v>
      </c>
      <c r="B120" t="s">
        <v>114</v>
      </c>
      <c r="D120" t="s">
        <v>125</v>
      </c>
      <c r="E120">
        <v>64.775398370000005</v>
      </c>
      <c r="F120">
        <f t="shared" si="3"/>
        <v>1.8114100925858554</v>
      </c>
      <c r="G120">
        <v>-0.37423165840421702</v>
      </c>
      <c r="H120">
        <v>1392.8662039999999</v>
      </c>
      <c r="I120">
        <v>3.1439094009500028</v>
      </c>
      <c r="J120">
        <v>3.9813947559030902E-3</v>
      </c>
      <c r="K120">
        <v>65.940564800000004</v>
      </c>
      <c r="L120">
        <v>110</v>
      </c>
      <c r="M120" t="s">
        <v>137</v>
      </c>
    </row>
    <row r="121" spans="1:13" x14ac:dyDescent="0.3">
      <c r="A121" t="s">
        <v>255</v>
      </c>
      <c r="B121" t="s">
        <v>115</v>
      </c>
      <c r="D121" t="s">
        <v>124</v>
      </c>
      <c r="E121">
        <v>66.93079659</v>
      </c>
      <c r="F121">
        <f t="shared" si="3"/>
        <v>1.825625993875196</v>
      </c>
      <c r="G121">
        <v>-0.77629472809406097</v>
      </c>
      <c r="H121">
        <v>4000.118442</v>
      </c>
      <c r="I121">
        <v>3.6020728508143316</v>
      </c>
      <c r="J121">
        <v>0.17892515764279299</v>
      </c>
      <c r="K121">
        <v>88.219150749999997</v>
      </c>
      <c r="L121">
        <v>303</v>
      </c>
      <c r="M121" t="s">
        <v>137</v>
      </c>
    </row>
    <row r="122" spans="1:13" x14ac:dyDescent="0.3">
      <c r="A122" t="s">
        <v>254</v>
      </c>
      <c r="B122" t="s">
        <v>116</v>
      </c>
      <c r="D122" t="s">
        <v>127</v>
      </c>
      <c r="E122">
        <v>110.5703707</v>
      </c>
      <c r="F122">
        <f t="shared" si="3"/>
        <v>2.043638765617664</v>
      </c>
      <c r="G122">
        <v>-0.80475281380754604</v>
      </c>
      <c r="H122">
        <v>7872.4350329999997</v>
      </c>
      <c r="I122">
        <v>3.8961090853230589</v>
      </c>
      <c r="J122">
        <v>-0.21765048167642601</v>
      </c>
      <c r="K122">
        <v>125.8297019</v>
      </c>
      <c r="L122">
        <v>510</v>
      </c>
      <c r="M122" s="1" t="s">
        <v>147</v>
      </c>
    </row>
    <row r="123" spans="1:13" x14ac:dyDescent="0.3">
      <c r="A123" t="s">
        <v>262</v>
      </c>
      <c r="B123" t="s">
        <v>117</v>
      </c>
      <c r="D123" t="s">
        <v>123</v>
      </c>
      <c r="E123">
        <v>179.17052509999999</v>
      </c>
      <c r="F123">
        <f t="shared" si="3"/>
        <v>2.2532665664908396</v>
      </c>
      <c r="G123">
        <v>-0.121636588773682</v>
      </c>
      <c r="H123">
        <v>4985.3939030000001</v>
      </c>
      <c r="I123">
        <v>3.6976994782225772</v>
      </c>
      <c r="J123">
        <v>-0.26883962809316803</v>
      </c>
      <c r="K123">
        <v>110.0300194</v>
      </c>
      <c r="L123">
        <v>170</v>
      </c>
    </row>
    <row r="124" spans="1:13" x14ac:dyDescent="0.3">
      <c r="A124" t="s">
        <v>268</v>
      </c>
      <c r="B124" t="s">
        <v>118</v>
      </c>
      <c r="D124" t="s">
        <v>123</v>
      </c>
      <c r="E124">
        <v>191.6583914</v>
      </c>
      <c r="F124">
        <f t="shared" si="3"/>
        <v>2.282527838768738</v>
      </c>
      <c r="G124">
        <v>4.9270817886520199E-2</v>
      </c>
      <c r="H124">
        <v>4878.9186040000004</v>
      </c>
      <c r="I124">
        <v>3.6883235727487653</v>
      </c>
      <c r="J124">
        <v>-8.0884731531934803E-2</v>
      </c>
      <c r="K124">
        <v>102.6623562</v>
      </c>
      <c r="L124">
        <v>180</v>
      </c>
    </row>
    <row r="125" spans="1:13" x14ac:dyDescent="0.3">
      <c r="A125" t="s">
        <v>269</v>
      </c>
      <c r="B125" t="s">
        <v>119</v>
      </c>
      <c r="D125" t="s">
        <v>123</v>
      </c>
      <c r="E125">
        <v>315.8356647</v>
      </c>
      <c r="F125">
        <f t="shared" si="3"/>
        <v>2.4994611697123474</v>
      </c>
      <c r="G125">
        <v>0.35011561994385598</v>
      </c>
      <c r="H125">
        <v>8587.83</v>
      </c>
      <c r="I125">
        <v>3.9338834387925448</v>
      </c>
      <c r="J125">
        <v>8.2449724999829499E-2</v>
      </c>
      <c r="K125">
        <v>117.2652322</v>
      </c>
      <c r="L125">
        <v>180</v>
      </c>
    </row>
    <row r="137" spans="1:1" x14ac:dyDescent="0.3">
      <c r="A137" s="4"/>
    </row>
    <row r="138" spans="1:1" x14ac:dyDescent="0.3">
      <c r="A138" s="4"/>
    </row>
    <row r="141" spans="1:1" x14ac:dyDescent="0.3">
      <c r="A1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Burns</dc:creator>
  <cp:lastModifiedBy>Gabby Commisso</cp:lastModifiedBy>
  <dcterms:created xsi:type="dcterms:W3CDTF">2023-07-26T22:25:13Z</dcterms:created>
  <dcterms:modified xsi:type="dcterms:W3CDTF">2024-07-03T20:51:33Z</dcterms:modified>
</cp:coreProperties>
</file>