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xr:revisionPtr revIDLastSave="0" documentId="13_ncr:1_{D1A01A30-1E0C-4E19-BE25-49FDC9A24A2F}" xr6:coauthVersionLast="47" xr6:coauthVersionMax="47" xr10:uidLastSave="{00000000-0000-0000-0000-000000000000}"/>
  <bookViews>
    <workbookView xWindow="1470" yWindow="1470" windowWidth="23108" windowHeight="11333" xr2:uid="{00000000-000D-0000-FFFF-FFFF00000000}"/>
  </bookViews>
  <sheets>
    <sheet name="Quo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15" i="1"/>
  <c r="C15" i="1"/>
  <c r="D15" i="1"/>
  <c r="B5" i="1"/>
  <c r="D4" i="1"/>
  <c r="C9" i="1"/>
  <c r="B8" i="1"/>
  <c r="D12" i="1"/>
  <c r="D14" i="1"/>
  <c r="B13" i="1"/>
  <c r="B4" i="1"/>
  <c r="D10" i="1"/>
  <c r="C10" i="1"/>
  <c r="B2" i="1"/>
  <c r="D13" i="1"/>
  <c r="C6" i="1"/>
  <c r="B7" i="1"/>
  <c r="B3" i="1"/>
  <c r="D8" i="1"/>
  <c r="B10" i="1"/>
  <c r="C3" i="1"/>
  <c r="B12" i="1"/>
  <c r="D7" i="1"/>
  <c r="D2" i="1"/>
  <c r="D9" i="1"/>
  <c r="B6" i="1"/>
  <c r="D6" i="1"/>
  <c r="C8" i="1"/>
  <c r="D11" i="1"/>
  <c r="B9" i="1"/>
  <c r="C11" i="1"/>
  <c r="C14" i="1"/>
  <c r="C12" i="1"/>
  <c r="D3" i="1"/>
  <c r="C2" i="1"/>
  <c r="C4" i="1"/>
  <c r="B14" i="1"/>
  <c r="C13" i="1"/>
  <c r="B11" i="1"/>
  <c r="C7" i="1"/>
</calcChain>
</file>

<file path=xl/sharedStrings.xml><?xml version="1.0" encoding="utf-8"?>
<sst xmlns="http://schemas.openxmlformats.org/spreadsheetml/2006/main" count="47" uniqueCount="43">
  <si>
    <t>Name</t>
  </si>
  <si>
    <t>Price</t>
  </si>
  <si>
    <t>Symbol</t>
  </si>
  <si>
    <t>Source</t>
  </si>
  <si>
    <t>TDA</t>
  </si>
  <si>
    <t>IEX</t>
  </si>
  <si>
    <t>AV</t>
  </si>
  <si>
    <t>FRED</t>
  </si>
  <si>
    <t>CoinMarketCap</t>
  </si>
  <si>
    <t>BTC</t>
  </si>
  <si>
    <t>Bitcoin</t>
  </si>
  <si>
    <t>DGS10</t>
  </si>
  <si>
    <t>10 Year Treasury Yield</t>
  </si>
  <si>
    <t>IVV</t>
  </si>
  <si>
    <t>AAPL</t>
  </si>
  <si>
    <t>Change</t>
  </si>
  <si>
    <t>FMP</t>
  </si>
  <si>
    <t>MSFT</t>
  </si>
  <si>
    <t>Finnhub</t>
  </si>
  <si>
    <t>^GSPC</t>
  </si>
  <si>
    <t>S&amp;P 500</t>
  </si>
  <si>
    <t>Tradier</t>
  </si>
  <si>
    <t>MCD.US</t>
  </si>
  <si>
    <t>EOD</t>
  </si>
  <si>
    <t>2330.XTAI</t>
  </si>
  <si>
    <t>marketstack</t>
  </si>
  <si>
    <t>MCD</t>
  </si>
  <si>
    <t>TSMC</t>
  </si>
  <si>
    <t>AAPL Dec 17 2021 150 Call</t>
  </si>
  <si>
    <t>SPY</t>
  </si>
  <si>
    <t>US 500</t>
  </si>
  <si>
    <t>IX.D.SPTRD.IFM.IP</t>
  </si>
  <si>
    <t>IG</t>
  </si>
  <si>
    <t>GBP/USD 1 Year Forward</t>
  </si>
  <si>
    <t>BOE/XUDLDSY</t>
  </si>
  <si>
    <t>Quandl</t>
  </si>
  <si>
    <t>Yahoo</t>
  </si>
  <si>
    <t>DX-Y.NYB</t>
  </si>
  <si>
    <t>US Dollar Index</t>
  </si>
  <si>
    <t>CMC200:INDEXNASDAQ</t>
  </si>
  <si>
    <t>Google</t>
  </si>
  <si>
    <t>AAPL221216C00150000</t>
  </si>
  <si>
    <t>CMC Crypto 200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</si>
</sst>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[Red]\-#,##0.00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1" fillId="0" borderId="0" xfId="1" applyNumberFormat="1" applyFont="1"/>
    <xf numFmtId="10" fontId="2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e">
        <v>#N/A</v>
        <stp/>
        <stp>PERCENT_CHANGE</stp>
        <stp>IVV</stp>
        <tr r="D5" s="1"/>
      </tp>
    </main>
    <main first="rtdsrv.37bcab93ee9b4fddbc687e13c18d2b06">
      <tp>
        <v>-5.51</v>
        <stp/>
        <stp>Change</stp>
        <stp>AAPL</stp>
        <stp>IEX</stp>
        <tr r="C6" s="1"/>
      </tp>
    </main>
    <main first="rtdsrv.37bcab93ee9b4fddbc687e13c18d2b06">
      <tp>
        <v>8</v>
        <stp/>
        <stp>Change</stp>
        <stp>IX.D.SPTRD.IFM.IP</stp>
        <stp>IG</stp>
        <tr r="C3" s="1"/>
      </tp>
    </main>
    <main first="tos.rtd">
      <tp t="e">
        <v>#N/A</v>
        <stp/>
        <stp>Last</stp>
        <stp>IVV</stp>
        <tr r="B5" s="1"/>
      </tp>
    </main>
    <main first="rtdsrv.37bcab93ee9b4fddbc687e13c18d2b06">
      <tp>
        <v>4.1999817000000002E-2</v>
        <stp/>
        <stp>Change</stp>
        <stp>DX-Y.NYB</stp>
        <stp>Yahoo</stp>
        <tr r="C12" s="1"/>
      </tp>
    </main>
    <main first="rtdsrv.37bcab93ee9b4fddbc687e13c18d2b06">
      <tp>
        <v>104.19</v>
        <stp/>
        <stp>Price</stp>
        <stp>DX-Y.NYB</stp>
        <stp>Yahoo</stp>
        <tr r="B12" s="1"/>
      </tp>
    </main>
    <main first="rtdsrv.37bcab93ee9b4fddbc687e13c18d2b06">
      <tp>
        <v>4.0327050000000003E-2</v>
        <stp/>
        <stp>ChangePercent</stp>
        <stp>DX-Y.NYB</stp>
        <stp>Yahoo</stp>
        <tr r="D12" s="1"/>
      </tp>
    </main>
    <main first="tos.rtd">
      <tp t="e">
        <v>#N/A</v>
        <stp/>
        <stp>NET_CHANGE</stp>
        <stp>IVV</stp>
        <tr r="C5" s="1"/>
      </tp>
    </main>
    <main first="rtdsrv.37bcab93ee9b4fddbc687e13c18d2b06">
      <tp>
        <v>-3.863</v>
        <stp/>
        <stp>ChangePercent</stp>
        <stp>AAPL</stp>
        <stp>IEX</stp>
        <tr r="D6" s="1"/>
      </tp>
    </main>
    <main first="rtdsrv.37bcab93ee9b4fddbc687e13c18d2b06">
      <tp>
        <v>3907.78</v>
        <stp/>
        <stp>Price</stp>
        <stp>IX.D.SPTRD.IFM.IP</stp>
        <stp>IG</stp>
        <tr r="B3" s="1"/>
      </tp>
    </main>
    <main first="rtdsrv.37bcab93ee9b4fddbc687e13c18d2b06">
      <tp>
        <v>0.21</v>
        <stp/>
        <stp>ChangePercent</stp>
        <stp>IX.D.SPTRD.IFM.IP</stp>
        <stp>IG</stp>
        <tr r="D3" s="1"/>
      </tp>
    </main>
    <main first="rtdsrv.37bcab93ee9b4fddbc687e13c18d2b06">
      <tp>
        <v>137.13</v>
        <stp/>
        <stp>Price</stp>
        <stp>AAPL</stp>
        <stp>IEX</stp>
        <tr r="B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/>
  </sheetViews>
  <sheetFormatPr defaultRowHeight="14.25" x14ac:dyDescent="0.45"/>
  <cols>
    <col min="1" max="1" width="22.1328125" bestFit="1" customWidth="1"/>
    <col min="2" max="2" width="10.06640625" bestFit="1" customWidth="1"/>
    <col min="3" max="4" width="6.19921875" bestFit="1" customWidth="1"/>
    <col min="5" max="5" width="2.59765625" customWidth="1"/>
    <col min="6" max="6" width="19.9296875" bestFit="1" customWidth="1"/>
    <col min="7" max="7" width="12.9296875" bestFit="1" customWidth="1"/>
  </cols>
  <sheetData>
    <row r="1" spans="1:7" ht="14.55" x14ac:dyDescent="0.45">
      <c r="A1" t="s">
        <v>0</v>
      </c>
      <c r="B1" t="s">
        <v>1</v>
      </c>
      <c r="C1" s="5" t="s">
        <v>15</v>
      </c>
      <c r="D1" s="5"/>
      <c r="F1" t="s">
        <v>2</v>
      </c>
      <c r="G1" t="s">
        <v>3</v>
      </c>
    </row>
    <row r="2" spans="1:7" x14ac:dyDescent="0.45">
      <c r="A2" t="s">
        <v>20</v>
      </c>
      <c r="B2" s="1">
        <f>_xll.xlquotePrice(F2,G2)</f>
        <v>3900.86</v>
      </c>
      <c r="C2" s="2">
        <f>_xll.xlquoteChange(F2,G2)</f>
        <v>-116.95996</v>
      </c>
      <c r="D2" s="3">
        <f>_xll.xlquoteChangePercent(F2,G2)/100</f>
        <v>-2.9110303000000001E-2</v>
      </c>
      <c r="F2" t="s">
        <v>19</v>
      </c>
      <c r="G2" t="s">
        <v>16</v>
      </c>
    </row>
    <row r="3" spans="1:7" x14ac:dyDescent="0.45">
      <c r="A3" t="s">
        <v>30</v>
      </c>
      <c r="B3" s="1">
        <f>_xll.xlquotePrice(F3,G3)</f>
        <v>3907.78</v>
      </c>
      <c r="C3" s="2">
        <f>_xll.xlquoteChange(F3,G3)</f>
        <v>8</v>
      </c>
      <c r="D3" s="3">
        <f>_xll.xlquoteChangePercent(F3,G3)/100</f>
        <v>2.0999999999999999E-3</v>
      </c>
      <c r="F3" t="s">
        <v>31</v>
      </c>
      <c r="G3" t="s">
        <v>32</v>
      </c>
    </row>
    <row r="4" spans="1:7" x14ac:dyDescent="0.45">
      <c r="A4" t="s">
        <v>29</v>
      </c>
      <c r="B4" s="1">
        <f>_xll.xlquotePrice(F4,G4)</f>
        <v>389.8</v>
      </c>
      <c r="C4" s="2">
        <f>_xll.xlquoteChange(F4,G4)</f>
        <v>-11.64</v>
      </c>
      <c r="D4" s="3">
        <f>_xll.xlquoteChangePercent(F4,G4)/100</f>
        <v>-2.8995615783180551E-2</v>
      </c>
      <c r="F4" t="s">
        <v>29</v>
      </c>
      <c r="G4" t="s">
        <v>18</v>
      </c>
    </row>
    <row r="5" spans="1:7" x14ac:dyDescent="0.45">
      <c r="A5" t="s">
        <v>13</v>
      </c>
      <c r="B5" s="1" t="e">
        <f>_xll.xlquotePrice(F5,G5)</f>
        <v>#N/A</v>
      </c>
      <c r="C5" s="2" t="str">
        <f>_xll.xlquoteChange(F5,G5)</f>
        <v/>
      </c>
      <c r="D5" s="3" t="e">
        <f>_xll.xlquoteChangePercent(F5,G5)/100</f>
        <v>#VALUE!</v>
      </c>
      <c r="F5" t="s">
        <v>13</v>
      </c>
      <c r="G5" t="s">
        <v>4</v>
      </c>
    </row>
    <row r="6" spans="1:7" x14ac:dyDescent="0.45">
      <c r="A6" t="s">
        <v>14</v>
      </c>
      <c r="B6" s="1">
        <f>_xll.xlquotePrice(F6,G6)</f>
        <v>137.13</v>
      </c>
      <c r="C6" s="2">
        <f>_xll.xlquoteChange(F6,G6)</f>
        <v>-5.51</v>
      </c>
      <c r="D6" s="3">
        <f>_xll.xlquoteChangePercent(F6,G6)/100</f>
        <v>-3.8629999999999998E-2</v>
      </c>
      <c r="F6" t="s">
        <v>14</v>
      </c>
      <c r="G6" t="s">
        <v>5</v>
      </c>
    </row>
    <row r="7" spans="1:7" x14ac:dyDescent="0.45">
      <c r="A7" t="s">
        <v>28</v>
      </c>
      <c r="B7" s="1">
        <f>_xll.xlquotePrice(F7,G7)</f>
        <v>8.8000000000000007</v>
      </c>
      <c r="C7" s="2">
        <f>_xll.xlquoteChange(F7,G7)</f>
        <v>-2.4500000000000002</v>
      </c>
      <c r="D7" s="3">
        <f>_xll.xlquoteChangePercent(F7,G7)/100</f>
        <v>-0.21780000000000002</v>
      </c>
      <c r="F7" t="s">
        <v>41</v>
      </c>
      <c r="G7" t="s">
        <v>21</v>
      </c>
    </row>
    <row r="8" spans="1:7" x14ac:dyDescent="0.45">
      <c r="A8" t="s">
        <v>17</v>
      </c>
      <c r="B8" s="1">
        <f>_xll.xlquotePrice(F8,G8)</f>
        <v>252.99</v>
      </c>
      <c r="C8" s="2">
        <f>_xll.xlquoteChange(F8,G8)</f>
        <v>-11.8</v>
      </c>
      <c r="D8" s="3">
        <f>_xll.xlquoteChangePercent(F8,G8)/100</f>
        <v>-4.4563616450772309E-2</v>
      </c>
      <c r="F8" t="s">
        <v>17</v>
      </c>
      <c r="G8" t="s">
        <v>6</v>
      </c>
    </row>
    <row r="9" spans="1:7" x14ac:dyDescent="0.45">
      <c r="A9" t="s">
        <v>26</v>
      </c>
      <c r="B9" s="1">
        <f>_xll.xlquotePrice(F9,G9)</f>
        <v>237.38</v>
      </c>
      <c r="C9" s="2">
        <f>_xll.xlquoteChange(F9,G9)</f>
        <v>-4.78</v>
      </c>
      <c r="D9" s="3">
        <f>_xll.xlquoteChangePercent(F9,G9)/100</f>
        <v>-1.973901552692435E-2</v>
      </c>
      <c r="F9" t="s">
        <v>22</v>
      </c>
      <c r="G9" t="s">
        <v>23</v>
      </c>
    </row>
    <row r="10" spans="1:7" x14ac:dyDescent="0.45">
      <c r="A10" t="s">
        <v>27</v>
      </c>
      <c r="B10" s="1">
        <f>_xll.xlquotePrice(F10,G10)</f>
        <v>530</v>
      </c>
      <c r="C10" s="2">
        <f>_xll.xlquoteChange(F10,G10)</f>
        <v>-11</v>
      </c>
      <c r="D10" s="3">
        <f>_xll.xlquoteChangePercent(F10,G10)/100</f>
        <v>-2.0332717190388171E-2</v>
      </c>
      <c r="F10" t="s">
        <v>24</v>
      </c>
      <c r="G10" t="s">
        <v>25</v>
      </c>
    </row>
    <row r="11" spans="1:7" x14ac:dyDescent="0.45">
      <c r="A11" t="s">
        <v>12</v>
      </c>
      <c r="B11" s="1">
        <f>_xll.xlquotePrice(F11,G11)</f>
        <v>3.04</v>
      </c>
      <c r="C11" s="2">
        <f>_xll.xlquoteChange(F11,G11)</f>
        <v>0.01</v>
      </c>
      <c r="D11" s="3">
        <f>_xll.xlquoteChangePercent(F11,G11)/100</f>
        <v>3.3002999999999999E-3</v>
      </c>
      <c r="F11" t="s">
        <v>11</v>
      </c>
      <c r="G11" t="s">
        <v>7</v>
      </c>
    </row>
    <row r="12" spans="1:7" x14ac:dyDescent="0.45">
      <c r="A12" t="s">
        <v>38</v>
      </c>
      <c r="B12" s="1">
        <f>_xll.xlquotePrice(F12,G12)</f>
        <v>104.19</v>
      </c>
      <c r="C12" s="2">
        <f>_xll.xlquoteChange(F12,G12)</f>
        <v>4.1999817000000002E-2</v>
      </c>
      <c r="D12" s="3">
        <f>_xll.xlquoteChangePercent(F12,G12)/100</f>
        <v>4.0327050000000001E-4</v>
      </c>
      <c r="F12" t="s">
        <v>37</v>
      </c>
      <c r="G12" t="s">
        <v>36</v>
      </c>
    </row>
    <row r="13" spans="1:7" x14ac:dyDescent="0.45">
      <c r="A13" t="s">
        <v>33</v>
      </c>
      <c r="B13" s="4">
        <f>_xll.xlquotePrice(F13,G13)</f>
        <v>1.3829</v>
      </c>
      <c r="C13" s="2">
        <f>_xll.xlquoteChange(F13,G13)</f>
        <v>-1.6999999999999999E-3</v>
      </c>
      <c r="D13" s="3">
        <f>_xll.xlquoteChangePercent(F13,G13)/100</f>
        <v>-1.2277914199046657E-3</v>
      </c>
      <c r="F13" t="s">
        <v>34</v>
      </c>
      <c r="G13" t="s">
        <v>35</v>
      </c>
    </row>
    <row r="14" spans="1:7" x14ac:dyDescent="0.45">
      <c r="A14" t="s">
        <v>10</v>
      </c>
      <c r="B14" s="1">
        <f>_xll.xlquotePrice(F14,G14)</f>
        <v>29273.663461941302</v>
      </c>
      <c r="C14" s="2">
        <f>_xll.xlquoteChange(F14,G14)</f>
        <v>-801.46684531253436</v>
      </c>
      <c r="D14" s="3">
        <f>_xll.xlquoteChangePercent(F14,G14)/100</f>
        <v>-2.6648823700000001E-2</v>
      </c>
      <c r="F14" t="s">
        <v>9</v>
      </c>
      <c r="G14" t="s">
        <v>8</v>
      </c>
    </row>
    <row r="15" spans="1:7" x14ac:dyDescent="0.45">
      <c r="A15" t="s">
        <v>42</v>
      </c>
      <c r="B15" s="1">
        <f>_xll.xlquotePrice(F15,G15)</f>
        <v>626.44000000000005</v>
      </c>
      <c r="C15" s="2">
        <f>_xll.xlquoteChange(F15,G15)</f>
        <v>-26.16</v>
      </c>
      <c r="D15" s="3">
        <f>_xll.xlquoteChangePercent(F15,G15)/100</f>
        <v>-4.0085810603738885E-2</v>
      </c>
      <c r="F15" t="s">
        <v>39</v>
      </c>
      <c r="G15" t="s">
        <v>40</v>
      </c>
    </row>
  </sheetData>
  <mergeCells count="1">
    <mergeCell ref="C1:D1"/>
  </mergeCells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2020-11-08T05:42:24Z</dcterms:created>
  <dcterms:modified xsi:type="dcterms:W3CDTF">2022-06-11T08:18:49Z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327368bf-61ca-4d3e-be8d-ca896a33de29</vt:lpwstr>
  </property>
</Properties>
</file>