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ckup\"/>
    </mc:Choice>
  </mc:AlternateContent>
  <xr:revisionPtr revIDLastSave="0" documentId="13_ncr:1_{D22D4119-20F0-4A57-93BD-4231D2BA50B9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Key Stats" sheetId="1" r:id="rId1"/>
  </sheets>
  <definedNames>
    <definedName name="Symbol">'Key Stats'!$A$1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6" i="1" l="1" a="1"/>
  <c r="C23" i="1" a="1"/>
  <c r="C20" i="1" a="1"/>
  <c r="C19" i="1" a="1"/>
  <c r="C17" i="1" a="1"/>
  <c r="C27" i="1" a="1"/>
  <c r="C22" i="1" a="1"/>
  <c r="C18" i="1" a="1"/>
  <c r="C25" i="1" a="1"/>
  <c r="C21" i="1" a="1"/>
  <c r="C24" i="1" a="1"/>
  <c r="C15" i="1" a="1"/>
  <c r="C11" i="1" a="1"/>
  <c r="C8" i="1" a="1"/>
  <c r="C5" i="1" a="1"/>
  <c r="C14" i="1" a="1"/>
  <c r="C10" i="1" a="1"/>
  <c r="C7" i="1" a="1"/>
  <c r="C13" i="1" a="1"/>
  <c r="C9" i="1" a="1"/>
  <c r="C6" i="1" a="1"/>
  <c r="C12" i="1" a="1"/>
  <c r="C16" i="1" a="1"/>
  <c r="C4" i="1" a="1"/>
  <c r="C3" i="1" a="1"/>
  <c r="C24" i="1" l="1"/>
  <c r="C21" i="1"/>
  <c r="C25" i="1"/>
  <c r="C18" i="1"/>
  <c r="C22" i="1"/>
  <c r="C27" i="1"/>
  <c r="C17" i="1"/>
  <c r="C19" i="1"/>
  <c r="C20" i="1"/>
  <c r="C23" i="1"/>
  <c r="C26" i="1"/>
  <c r="C12" i="1"/>
  <c r="C6" i="1"/>
  <c r="C9" i="1"/>
  <c r="C13" i="1"/>
  <c r="C7" i="1"/>
  <c r="C10" i="1"/>
  <c r="C14" i="1"/>
  <c r="C5" i="1"/>
  <c r="C8" i="1"/>
  <c r="C11" i="1"/>
  <c r="C15" i="1"/>
  <c r="C16" i="1"/>
  <c r="C4" i="1"/>
  <c r="C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<sst xmlns="http://schemas.openxmlformats.org/spreadsheetml/2006/main" count="51" uniqueCount="51">
  <si>
    <t>AAPL</t>
  </si>
  <si>
    <t>week52change</t>
  </si>
  <si>
    <t>week52high</t>
  </si>
  <si>
    <t>week52low</t>
  </si>
  <si>
    <t>marketcap</t>
  </si>
  <si>
    <t>employees</t>
  </si>
  <si>
    <t>day200MovingAvg</t>
  </si>
  <si>
    <t>day50MovingAvg</t>
  </si>
  <si>
    <t>avg10Volume</t>
  </si>
  <si>
    <t>avg30Volume</t>
  </si>
  <si>
    <t>ttmEPS</t>
  </si>
  <si>
    <t>ttmDividendRate</t>
  </si>
  <si>
    <t>sharesOutstanding</t>
  </si>
  <si>
    <t>maxChangePercent</t>
  </si>
  <si>
    <t>year5ChangePercent</t>
  </si>
  <si>
    <t>year2ChangePercent</t>
  </si>
  <si>
    <t>year1ChangePercent</t>
  </si>
  <si>
    <t>ytdChangePercent</t>
  </si>
  <si>
    <t>month6ChangePercent</t>
  </si>
  <si>
    <t>month3ChangePercent</t>
  </si>
  <si>
    <t>month1ChangePercent</t>
  </si>
  <si>
    <t>day30ChangePercent</t>
  </si>
  <si>
    <t>day5ChangePercent</t>
  </si>
  <si>
    <t>dividendYield</t>
  </si>
  <si>
    <t>peRatio</t>
  </si>
  <si>
    <t>beta</t>
  </si>
  <si>
    <t>Beta</t>
  </si>
  <si>
    <t>Market Cap</t>
  </si>
  <si>
    <t>Shares Outstanding</t>
  </si>
  <si>
    <t>52 Week High</t>
  </si>
  <si>
    <t>52 Week Low</t>
  </si>
  <si>
    <t>52 Week Change</t>
  </si>
  <si>
    <t>Employees</t>
  </si>
  <si>
    <t>200 Day Moving Avg</t>
  </si>
  <si>
    <t>50 Day Moving Avg</t>
  </si>
  <si>
    <t>10 Day Avg Volume</t>
  </si>
  <si>
    <t>30 Day Avg Volume</t>
  </si>
  <si>
    <t>TTM EPS</t>
  </si>
  <si>
    <t>TTM Dividend Rate</t>
  </si>
  <si>
    <t>Max Percent Change</t>
  </si>
  <si>
    <t>5 Year Percent Change</t>
  </si>
  <si>
    <t>2 Year Percent Change</t>
  </si>
  <si>
    <t>1 Year Percent Change</t>
  </si>
  <si>
    <t>YTD Percent Change</t>
  </si>
  <si>
    <t>6 Month Percent Change</t>
  </si>
  <si>
    <t>3 Month Percent Change</t>
  </si>
  <si>
    <t>1 Month Percent Change</t>
  </si>
  <si>
    <t>30 Day Percent Change</t>
  </si>
  <si>
    <t>5 Day Percent Change</t>
  </si>
  <si>
    <t>Dividend Yield</t>
  </si>
  <si>
    <t>P/E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</si>
</sst>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0.0%"/>
    <numFmt numFmtId="165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">
    <xf numFmtId="0" fontId="0" fillId="0" borderId="0" xfId="0"/>
    <xf numFmtId="164" fontId="0" fillId="0" borderId="0" xfId="2" applyNumberFormat="1" applyFont="1"/>
    <xf numFmtId="43" fontId="0" fillId="0" borderId="0" xfId="1" applyFont="1"/>
    <xf numFmtId="165" fontId="0" fillId="0" borderId="0" xfId="1" applyNumberFormat="1" applyFont="1"/>
    <xf numFmtId="10" fontId="0" fillId="0" borderId="0" xfId="2" applyNumberFormat="1" applyFon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27"/>
  <sheetViews>
    <sheetView tabSelected="1" workbookViewId="0"/>
  </sheetViews>
  <sheetFormatPr defaultRowHeight="14.25" x14ac:dyDescent="0.45"/>
  <cols>
    <col min="1" max="1" width="20.33203125" bestFit="1" customWidth="1"/>
    <col min="2" max="2" width="18.796875" hidden="1" customWidth="1"/>
    <col min="3" max="3" width="16.9296875" bestFit="1" customWidth="1"/>
  </cols>
  <sheetData>
    <row r="1" spans="1:3" x14ac:dyDescent="0.45">
      <c r="A1" t="s">
        <v>0</v>
      </c>
    </row>
    <row r="3" spans="1:3" x14ac:dyDescent="0.45">
      <c r="A3" t="s">
        <v>26</v>
      </c>
      <c r="B3" t="s">
        <v>25</v>
      </c>
      <c r="C3" s="2" cm="1">
        <f t="array" ref="C3">_xll.xlquoteStats(Symbol,B3,"IEX")</f>
        <v>1.2805938881850401</v>
      </c>
    </row>
    <row r="4" spans="1:3" x14ac:dyDescent="0.45">
      <c r="A4" t="s">
        <v>27</v>
      </c>
      <c r="B4" t="s">
        <v>4</v>
      </c>
      <c r="C4" s="3" cm="1">
        <f t="array" ref="C4">_xll.xlquoteStats(Symbol,B4,"IEX")</f>
        <v>2421950484840</v>
      </c>
    </row>
    <row r="5" spans="1:3" x14ac:dyDescent="0.45">
      <c r="A5" t="s">
        <v>29</v>
      </c>
      <c r="B5" t="s">
        <v>2</v>
      </c>
      <c r="C5" s="2" cm="1">
        <f t="array" ref="C5">_xll.xlquoteStats(Symbol,B5,"IEX")</f>
        <v>182.44</v>
      </c>
    </row>
    <row r="6" spans="1:3" x14ac:dyDescent="0.45">
      <c r="A6" t="s">
        <v>30</v>
      </c>
      <c r="B6" t="s">
        <v>3</v>
      </c>
      <c r="C6" s="2" cm="1">
        <f t="array" ref="C6">_xll.xlquoteStats(Symbol,B6,"IEX")</f>
        <v>122.43</v>
      </c>
    </row>
    <row r="7" spans="1:3" x14ac:dyDescent="0.45">
      <c r="A7" t="s">
        <v>31</v>
      </c>
      <c r="B7" t="s">
        <v>1</v>
      </c>
      <c r="C7" s="1" cm="1">
        <f t="array" ref="C7">_xll.xlquoteStats(Symbol,B7,"IEX")</f>
        <v>0.20772771405811499</v>
      </c>
    </row>
    <row r="8" spans="1:3" x14ac:dyDescent="0.45">
      <c r="A8" t="s">
        <v>35</v>
      </c>
      <c r="B8" t="s">
        <v>8</v>
      </c>
      <c r="C8" s="3" cm="1">
        <f t="array" ref="C8">_xll.xlquoteStats(Symbol,B8,"IEX")</f>
        <v>99184352</v>
      </c>
    </row>
    <row r="9" spans="1:3" x14ac:dyDescent="0.45">
      <c r="A9" t="s">
        <v>36</v>
      </c>
      <c r="B9" t="s">
        <v>9</v>
      </c>
      <c r="C9" s="3" cm="1">
        <f t="array" ref="C9">_xll.xlquoteStats(Symbol,B9,"IEX")</f>
        <v>114866102</v>
      </c>
    </row>
    <row r="10" spans="1:3" x14ac:dyDescent="0.45">
      <c r="A10" t="s">
        <v>34</v>
      </c>
      <c r="B10" t="s">
        <v>7</v>
      </c>
      <c r="C10" s="2" cm="1">
        <f t="array" ref="C10">_xll.xlquoteStats(Symbol,B10,"IEX")</f>
        <v>154.33000000000001</v>
      </c>
    </row>
    <row r="11" spans="1:3" x14ac:dyDescent="0.45">
      <c r="A11" t="s">
        <v>33</v>
      </c>
      <c r="B11" t="s">
        <v>6</v>
      </c>
      <c r="C11" s="2" cm="1">
        <f t="array" ref="C11">_xll.xlquoteStats(Symbol,B11,"IEX")</f>
        <v>164.79</v>
      </c>
    </row>
    <row r="12" spans="1:3" x14ac:dyDescent="0.45">
      <c r="A12" t="s">
        <v>37</v>
      </c>
      <c r="B12" t="s">
        <v>10</v>
      </c>
      <c r="C12" s="2" cm="1">
        <f t="array" ref="C12">_xll.xlquoteStats(Symbol,B12,"IEX")</f>
        <v>6.15</v>
      </c>
    </row>
    <row r="13" spans="1:3" x14ac:dyDescent="0.45">
      <c r="A13" t="s">
        <v>38</v>
      </c>
      <c r="B13" t="s">
        <v>11</v>
      </c>
      <c r="C13" s="1" cm="1">
        <f t="array" ref="C13">_xll.xlquoteStats(Symbol,B13,"IEX")</f>
        <v>0.88815284137764505</v>
      </c>
    </row>
    <row r="14" spans="1:3" x14ac:dyDescent="0.45">
      <c r="A14" t="s">
        <v>49</v>
      </c>
      <c r="B14" t="s">
        <v>23</v>
      </c>
      <c r="C14" s="4" cm="1">
        <f t="array" ref="C14">_xll.xlquoteStats(Symbol,B14,"IEX")</f>
        <v>5.93526357509787E-3</v>
      </c>
    </row>
    <row r="15" spans="1:3" x14ac:dyDescent="0.45">
      <c r="A15" t="s">
        <v>50</v>
      </c>
      <c r="B15" t="s">
        <v>24</v>
      </c>
      <c r="C15" s="2" cm="1">
        <f t="array" ref="C15">_xll.xlquoteStats(Symbol,B15,"IEX")</f>
        <v>23.7597536159317</v>
      </c>
    </row>
    <row r="16" spans="1:3" x14ac:dyDescent="0.45">
      <c r="A16" t="s">
        <v>28</v>
      </c>
      <c r="B16" t="s">
        <v>12</v>
      </c>
      <c r="C16" s="3" cm="1">
        <f t="array" ref="C16">_xll.xlquoteStats(Symbol,B16,"Yahoo")</f>
        <v>16185199616</v>
      </c>
    </row>
    <row r="17" spans="1:3" x14ac:dyDescent="0.45">
      <c r="A17" t="s">
        <v>39</v>
      </c>
      <c r="B17" t="s">
        <v>13</v>
      </c>
      <c r="C17" s="4" cm="1">
        <f t="array" ref="C17">_xll.xlquoteStats(Symbol,B17,"IEX")</f>
        <v>56.760450843401401</v>
      </c>
    </row>
    <row r="18" spans="1:3" x14ac:dyDescent="0.45">
      <c r="A18" t="s">
        <v>40</v>
      </c>
      <c r="B18" t="s">
        <v>14</v>
      </c>
      <c r="C18" s="4" cm="1">
        <f t="array" ref="C18">_xll.xlquoteStats(Symbol,B18,"IEX")</f>
        <v>3.1145496789804401</v>
      </c>
    </row>
    <row r="19" spans="1:3" x14ac:dyDescent="0.45">
      <c r="A19" t="s">
        <v>41</v>
      </c>
      <c r="B19" t="s">
        <v>15</v>
      </c>
      <c r="C19" s="4" cm="1">
        <f t="array" ref="C19">_xll.xlquoteStats(Symbol,B19,"IEX")</f>
        <v>0.90613276945907595</v>
      </c>
    </row>
    <row r="20" spans="1:3" x14ac:dyDescent="0.45">
      <c r="A20" t="s">
        <v>42</v>
      </c>
      <c r="B20" t="s">
        <v>16</v>
      </c>
      <c r="C20" s="4" cm="1">
        <f t="array" ref="C20">_xll.xlquoteStats(Symbol,B20,"IEX")</f>
        <v>0.20772771405811499</v>
      </c>
    </row>
    <row r="21" spans="1:3" x14ac:dyDescent="0.45">
      <c r="A21" t="s">
        <v>43</v>
      </c>
      <c r="B21" t="s">
        <v>17</v>
      </c>
      <c r="C21" s="4" cm="1">
        <f t="array" ref="C21">_xll.xlquoteStats(Symbol,B21,"IEX")</f>
        <v>-0.15497682172122901</v>
      </c>
    </row>
    <row r="22" spans="1:3" x14ac:dyDescent="0.45">
      <c r="A22" t="s">
        <v>44</v>
      </c>
      <c r="B22" t="s">
        <v>18</v>
      </c>
      <c r="C22" s="4" cm="1">
        <f t="array" ref="C22">_xll.xlquoteStats(Symbol,B22,"IEX")</f>
        <v>-6.3587092220151006E-2</v>
      </c>
    </row>
    <row r="23" spans="1:3" x14ac:dyDescent="0.45">
      <c r="A23" t="s">
        <v>45</v>
      </c>
      <c r="B23" t="s">
        <v>19</v>
      </c>
      <c r="C23" s="4" cm="1">
        <f t="array" ref="C23">_xll.xlquoteStats(Symbol,B23,"IEX")</f>
        <v>-9.0931734222070598E-2</v>
      </c>
    </row>
    <row r="24" spans="1:3" x14ac:dyDescent="0.45">
      <c r="A24" t="s">
        <v>46</v>
      </c>
      <c r="B24" t="s">
        <v>20</v>
      </c>
      <c r="C24" s="4" cm="1">
        <f t="array" ref="C24">_xll.xlquoteStats(Symbol,B24,"IEX")</f>
        <v>-4.9414078505285702E-2</v>
      </c>
    </row>
    <row r="25" spans="1:3" x14ac:dyDescent="0.45">
      <c r="A25" t="s">
        <v>47</v>
      </c>
      <c r="B25" t="s">
        <v>21</v>
      </c>
      <c r="C25" s="4" cm="1">
        <f t="array" ref="C25">_xll.xlquoteStats(Symbol,B25,"IEX")</f>
        <v>-4.9414078505285702E-2</v>
      </c>
    </row>
    <row r="26" spans="1:3" x14ac:dyDescent="0.45">
      <c r="A26" t="s">
        <v>48</v>
      </c>
      <c r="B26" t="s">
        <v>22</v>
      </c>
      <c r="C26" s="4" cm="1">
        <f t="array" ref="C26">_xll.xlquoteStats(Symbol,B26,"IEX")</f>
        <v>4.5629236251834002E-2</v>
      </c>
    </row>
    <row r="27" spans="1:3" x14ac:dyDescent="0.45">
      <c r="A27" t="s">
        <v>32</v>
      </c>
      <c r="B27" t="s">
        <v>5</v>
      </c>
      <c r="C27" s="3" cm="1">
        <f t="array" ref="C27">_xll.xlquoteStats(Symbol,B27,"IEX")</f>
        <v>147000</v>
      </c>
    </row>
  </sheetData>
  <phoneticPr fontId="2" type="noConversion"/>
  <pageMargins left="0.7" right="0.7" top="0.75" bottom="0.75" header="0.3" footer="0.3"/>
  <ignoredErrors>
    <ignoredError sqref="C16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Key Stats</vt:lpstr>
      <vt:lpstr>Symbol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</dc:creator>
  <cp:lastModifiedBy>Gabriel</cp:lastModifiedBy>
  <dcterms:created xsi:type="dcterms:W3CDTF">2020-11-13T12:55:28Z</dcterms:created>
  <dcterms:modified xsi:type="dcterms:W3CDTF">2022-05-31T12:12:44Z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66d9adc6-1c34-43e8-8ade-ff7dc11718b0</vt:lpwstr>
  </property>
</Properties>
</file>