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thers\"/>
    </mc:Choice>
  </mc:AlternateContent>
  <bookViews>
    <workbookView xWindow="-100" yWindow="-100" windowWidth="29000" windowHeight="15680"/>
  </bookViews>
  <sheets>
    <sheet name="Yield Curve" sheetId="1" r:id="rId1"/>
  </sheets>
  <definedNames>
    <definedName name="YearAgo">OFFSET('Yield Curve'!#REF!,'Yield Curve'!$N$2,0,1,12)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/>
  <c r="B2" i="1" a="1"/>
  <c r="B2" i="1" l="1"/>
  <c r="G2" i="1"/>
  <c r="D2" i="1"/>
  <c r="L2" i="1"/>
  <c r="H2" i="1"/>
  <c r="F2" i="1"/>
  <c r="C2" i="1"/>
  <c r="M2" i="1"/>
  <c r="E2" i="1"/>
  <c r="K2" i="1"/>
  <c r="I2" i="1"/>
  <c r="J2" i="1"/>
  <c r="A3" i="1"/>
  <c r="B3" i="1" a="1"/>
  <c r="F3" i="1" l="1"/>
  <c r="M3" i="1"/>
  <c r="I3" i="1"/>
  <c r="J3" i="1"/>
  <c r="C3" i="1"/>
  <c r="B3" i="1"/>
  <c r="G3" i="1"/>
  <c r="L3" i="1"/>
  <c r="E3" i="1"/>
  <c r="H3" i="1"/>
  <c r="K3" i="1"/>
  <c r="D3" i="1"/>
  <c r="O2" i="1"/>
  <c r="N2" i="1"/>
  <c r="N3" i="1" l="1"/>
  <c r="O3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<sst xmlns="http://schemas.openxmlformats.org/spreadsheetml/2006/main" count="15" uniqueCount="15">
  <si>
    <t>10Y/2Y</t>
  </si>
  <si>
    <t>10Y/3M</t>
  </si>
  <si>
    <t>Date</t>
  </si>
  <si>
    <t>1 Mo</t>
  </si>
  <si>
    <t>2 Mo</t>
  </si>
  <si>
    <t>3 Mo</t>
  </si>
  <si>
    <t>6 Mo</t>
  </si>
  <si>
    <t>1 Yr</t>
  </si>
  <si>
    <t>2 Yr</t>
  </si>
  <si>
    <t>3 Yr</t>
  </si>
  <si>
    <t>5 Yr</t>
  </si>
  <si>
    <t>7 Yr</t>
  </si>
  <si>
    <t>10 Yr</t>
  </si>
  <si>
    <t>20 Yr</t>
  </si>
  <si>
    <t>30 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</si>
</sst>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m/d/yyyy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14" fontId="18" fillId="0" borderId="0" xfId="0" applyNumberFormat="1" applyFont="1"/>
    <xf numFmtId="0" fontId="18" fillId="0" borderId="0" xfId="0" applyFont="1"/>
    <xf numFmtId="43" fontId="18" fillId="0" borderId="0" xfId="1" applyFont="1"/>
    <xf numFmtId="4" fontId="18" fillId="0" borderId="0" xfId="0" applyNumberFormat="1" applyFont="1"/>
    <xf numFmtId="0" fontId="18" fillId="0" borderId="0" xfId="0" applyFont="1" applyAlignment="1">
      <alignment horizontal="right"/>
    </xf>
    <xf numFmtId="1" fontId="18" fillId="0" borderId="0" xfId="0" applyNumberFormat="1" applyFont="1"/>
    <xf numFmtId="164" fontId="18" fillId="0" borderId="0" xfId="0" applyNumberFormat="1" applyFont="1" applyAlignment="1">
      <alignment horizontal="left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Yield Curve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5.8341588136613408E-2"/>
          <c:y val="0.17893133080230461"/>
          <c:w val="0.90253677195348736"/>
          <c:h val="0.6036585004986107"/>
        </c:manualLayout>
      </c:layout>
      <c:scatterChart>
        <c:scatterStyle val="smoothMarker"/>
        <c:varyColors val="0"/>
        <c:ser>
          <c:idx val="1"/>
          <c:order val="0"/>
          <c:tx>
            <c:v>Current</c:v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xVal>
            <c:numLit>
              <c:formatCode>General</c:formatCode>
              <c:ptCount val="12"/>
              <c:pt idx="0">
                <c:v>0.08</c:v>
              </c:pt>
              <c:pt idx="1">
                <c:v>0.17</c:v>
              </c:pt>
              <c:pt idx="2">
                <c:v>0.25</c:v>
              </c:pt>
              <c:pt idx="3">
                <c:v>0.5</c:v>
              </c:pt>
              <c:pt idx="4">
                <c:v>1</c:v>
              </c:pt>
              <c:pt idx="5">
                <c:v>2</c:v>
              </c:pt>
              <c:pt idx="6">
                <c:v>3</c:v>
              </c:pt>
              <c:pt idx="7">
                <c:v>5</c:v>
              </c:pt>
              <c:pt idx="8">
                <c:v>7</c:v>
              </c:pt>
              <c:pt idx="9">
                <c:v>10</c:v>
              </c:pt>
              <c:pt idx="10">
                <c:v>20</c:v>
              </c:pt>
              <c:pt idx="11">
                <c:v>30</c:v>
              </c:pt>
            </c:numLit>
          </c:xVal>
          <c:yVal>
            <c:numRef>
              <c:f>'Yield Curve'!$B$2:$M$2</c:f>
              <c:numCache>
                <c:formatCode>_(* #,##0.00_);_(* \(#,##0.00\);_(* "-"??_);_(@_)</c:formatCode>
                <c:ptCount val="12"/>
                <c:pt idx="0">
                  <c:v>4.16</c:v>
                </c:pt>
                <c:pt idx="1">
                  <c:v>4.5599999999999996</c:v>
                </c:pt>
                <c:pt idx="2">
                  <c:v>4.79</c:v>
                </c:pt>
                <c:pt idx="3">
                  <c:v>4.95</c:v>
                </c:pt>
                <c:pt idx="4">
                  <c:v>4.5599999999999996</c:v>
                </c:pt>
                <c:pt idx="5">
                  <c:v>3.96</c:v>
                </c:pt>
                <c:pt idx="6">
                  <c:v>3.76</c:v>
                </c:pt>
                <c:pt idx="7">
                  <c:v>3.54</c:v>
                </c:pt>
                <c:pt idx="8">
                  <c:v>3.53</c:v>
                </c:pt>
                <c:pt idx="9">
                  <c:v>3.48</c:v>
                </c:pt>
                <c:pt idx="10">
                  <c:v>3.83</c:v>
                </c:pt>
                <c:pt idx="11">
                  <c:v>3.68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3266-48A2-B8CB-B23F50E13165}"/>
            </c:ext>
          </c:extLst>
        </c:ser>
        <c:ser>
          <c:idx val="0"/>
          <c:order val="1"/>
          <c:tx>
            <c:v>Year Ago</c:v>
          </c:tx>
          <c:spPr>
            <a:ln w="19050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12"/>
              <c:pt idx="0">
                <c:v>0.08</c:v>
              </c:pt>
              <c:pt idx="1">
                <c:v>0.17</c:v>
              </c:pt>
              <c:pt idx="2">
                <c:v>0.25</c:v>
              </c:pt>
              <c:pt idx="3">
                <c:v>0.5</c:v>
              </c:pt>
              <c:pt idx="4">
                <c:v>1</c:v>
              </c:pt>
              <c:pt idx="5">
                <c:v>2</c:v>
              </c:pt>
              <c:pt idx="6">
                <c:v>3</c:v>
              </c:pt>
              <c:pt idx="7">
                <c:v>5</c:v>
              </c:pt>
              <c:pt idx="8">
                <c:v>7</c:v>
              </c:pt>
              <c:pt idx="9">
                <c:v>10</c:v>
              </c:pt>
              <c:pt idx="10">
                <c:v>20</c:v>
              </c:pt>
              <c:pt idx="11">
                <c:v>30</c:v>
              </c:pt>
            </c:numLit>
          </c:xVal>
          <c:yVal>
            <c:numRef>
              <c:f>'Yield Curve'!$B$3:$M$3</c:f>
              <c:numCache>
                <c:formatCode>_(* #,##0.00_);_(* \(#,##0.00\);_(* "-"??_);_(@_)</c:formatCode>
                <c:ptCount val="12"/>
                <c:pt idx="0">
                  <c:v>0.2</c:v>
                </c:pt>
                <c:pt idx="1">
                  <c:v>0.3</c:v>
                </c:pt>
                <c:pt idx="2">
                  <c:v>0.51</c:v>
                </c:pt>
                <c:pt idx="3">
                  <c:v>0.96</c:v>
                </c:pt>
                <c:pt idx="4">
                  <c:v>1.59</c:v>
                </c:pt>
                <c:pt idx="5">
                  <c:v>2.1800000000000002</c:v>
                </c:pt>
                <c:pt idx="6">
                  <c:v>2.38</c:v>
                </c:pt>
                <c:pt idx="7">
                  <c:v>2.39</c:v>
                </c:pt>
                <c:pt idx="8">
                  <c:v>2.42</c:v>
                </c:pt>
                <c:pt idx="9">
                  <c:v>2.38</c:v>
                </c:pt>
                <c:pt idx="10">
                  <c:v>2.71</c:v>
                </c:pt>
                <c:pt idx="11">
                  <c:v>2.6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266-48A2-B8CB-B23F50E131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6130640"/>
        <c:axId val="1676111920"/>
      </c:scatterChart>
      <c:valAx>
        <c:axId val="1676130640"/>
        <c:scaling>
          <c:orientation val="minMax"/>
          <c:max val="30"/>
        </c:scaling>
        <c:delete val="0"/>
        <c:axPos val="b"/>
        <c:numFmt formatCode="_(* #,##0_);_(* \(#,##0\);_(* &quot;-&quot;_);_(@_)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6111920"/>
        <c:crosses val="autoZero"/>
        <c:crossBetween val="midCat"/>
      </c:valAx>
      <c:valAx>
        <c:axId val="1676111920"/>
        <c:scaling>
          <c:orientation val="minMax"/>
        </c:scaling>
        <c:delete val="0"/>
        <c:axPos val="l"/>
        <c:majorGridlines>
          <c:spPr>
            <a:ln>
              <a:noFill/>
            </a:ln>
            <a:effectLst/>
          </c:spPr>
        </c:majorGridlines>
        <c:numFmt formatCode="#,##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6130640"/>
        <c:crosses val="autoZero"/>
        <c:crossBetween val="midCat"/>
      </c:valAx>
    </c:plotArea>
    <c:legend>
      <c:legendPos val="b"/>
      <c:layout/>
      <c:overlay val="0"/>
    </c:legend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3174</xdr:colOff>
      <xdr:row>3</xdr:row>
      <xdr:rowOff>11113</xdr:rowOff>
    </xdr:from>
    <xdr:to>
      <xdr:col>9</xdr:col>
      <xdr:colOff>0</xdr:colOff>
      <xdr:row>18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tabSelected="1" workbookViewId="0"/>
  </sheetViews>
  <sheetFormatPr defaultColWidth="8.7265625" defaultRowHeight="14.5" x14ac:dyDescent="0.35"/>
  <cols>
    <col min="1" max="1" width="10.08984375" style="2" bestFit="1" customWidth="1"/>
    <col min="2" max="2" width="8.7265625" style="2" customWidth="1"/>
    <col min="3" max="13" width="8.7265625" style="2"/>
    <col min="14" max="14" width="8.81640625" style="2" customWidth="1"/>
    <col min="15" max="16384" width="8.7265625" style="2"/>
  </cols>
  <sheetData>
    <row r="1" spans="1:24" x14ac:dyDescent="0.3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s="5" t="s">
        <v>0</v>
      </c>
      <c r="O1" s="5" t="s">
        <v>1</v>
      </c>
      <c r="P1" s="6"/>
      <c r="Q1" s="6"/>
      <c r="R1" s="6"/>
      <c r="S1" s="6"/>
      <c r="T1" s="6"/>
      <c r="U1" s="6"/>
      <c r="V1" s="6"/>
      <c r="W1" s="6"/>
      <c r="X1" s="6"/>
    </row>
    <row r="2" spans="1:24" x14ac:dyDescent="0.35">
      <c r="A2" s="7">
        <f>_xll.xlquoteDate("^TNX",0)</f>
        <v>45007</v>
      </c>
      <c r="B2" s="3" cm="1">
        <f t="array" ref="B2:M2">_xll.xlquoteYieldCurve(A2)</f>
        <v>4.16</v>
      </c>
      <c r="C2" s="3">
        <v>4.5599999999999996</v>
      </c>
      <c r="D2" s="3">
        <v>4.79</v>
      </c>
      <c r="E2" s="3">
        <v>4.95</v>
      </c>
      <c r="F2" s="3">
        <v>4.5599999999999996</v>
      </c>
      <c r="G2" s="3">
        <v>3.96</v>
      </c>
      <c r="H2" s="3">
        <v>3.76</v>
      </c>
      <c r="I2" s="3">
        <v>3.54</v>
      </c>
      <c r="J2" s="3">
        <v>3.53</v>
      </c>
      <c r="K2" s="3">
        <v>3.48</v>
      </c>
      <c r="L2" s="3">
        <v>3.83</v>
      </c>
      <c r="M2" s="3">
        <v>3.68</v>
      </c>
      <c r="N2" s="4">
        <f>K2-G2</f>
        <v>-0.48</v>
      </c>
      <c r="O2" s="4">
        <f>K2-D2</f>
        <v>-1.31</v>
      </c>
      <c r="P2" s="3"/>
      <c r="Q2" s="3"/>
      <c r="R2" s="3"/>
      <c r="S2" s="3"/>
      <c r="T2" s="3"/>
      <c r="U2" s="3"/>
      <c r="V2" s="3"/>
      <c r="W2" s="3"/>
    </row>
    <row r="3" spans="1:24" x14ac:dyDescent="0.35">
      <c r="A3" s="7">
        <f>A2-365</f>
        <v>44642</v>
      </c>
      <c r="B3" s="3" cm="1">
        <f t="array" ref="B3:M3">_xll.xlquoteYieldCurve(A3)</f>
        <v>0.2</v>
      </c>
      <c r="C3" s="3">
        <v>0.3</v>
      </c>
      <c r="D3" s="3">
        <v>0.51</v>
      </c>
      <c r="E3" s="3">
        <v>0.96</v>
      </c>
      <c r="F3" s="3">
        <v>1.59</v>
      </c>
      <c r="G3" s="3">
        <v>2.1800000000000002</v>
      </c>
      <c r="H3" s="3">
        <v>2.38</v>
      </c>
      <c r="I3" s="3">
        <v>2.39</v>
      </c>
      <c r="J3" s="3">
        <v>2.42</v>
      </c>
      <c r="K3" s="3">
        <v>2.38</v>
      </c>
      <c r="L3" s="3">
        <v>2.71</v>
      </c>
      <c r="M3" s="3">
        <v>2.6</v>
      </c>
      <c r="N3" s="4">
        <f>K3-G3</f>
        <v>0.19999999999999973</v>
      </c>
      <c r="O3" s="4">
        <f>K3-D3</f>
        <v>1.8699999999999999</v>
      </c>
      <c r="P3" s="3"/>
      <c r="Q3" s="3"/>
      <c r="R3" s="3"/>
      <c r="S3" s="3"/>
      <c r="T3" s="3"/>
      <c r="U3" s="3"/>
      <c r="V3" s="3"/>
      <c r="W3" s="3"/>
    </row>
    <row r="4" spans="1:24" x14ac:dyDescent="0.35">
      <c r="N4" s="4"/>
      <c r="O4" s="4"/>
    </row>
    <row r="5" spans="1:24" x14ac:dyDescent="0.35">
      <c r="A5" s="1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4"/>
      <c r="O5" s="4"/>
    </row>
    <row r="6" spans="1:24" x14ac:dyDescent="0.35">
      <c r="A6" s="1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24" x14ac:dyDescent="0.35">
      <c r="A7" s="1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24" x14ac:dyDescent="0.35">
      <c r="A8" s="1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24" x14ac:dyDescent="0.35">
      <c r="A9" s="1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24" x14ac:dyDescent="0.35">
      <c r="A10" s="1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24" x14ac:dyDescent="0.35">
      <c r="A11" s="1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24" x14ac:dyDescent="0.35">
      <c r="A12" s="1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24" x14ac:dyDescent="0.35">
      <c r="A13" s="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24" x14ac:dyDescent="0.35">
      <c r="A14" s="1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24" x14ac:dyDescent="0.35">
      <c r="A15" s="1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24" x14ac:dyDescent="0.35">
      <c r="A16" s="1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x14ac:dyDescent="0.35">
      <c r="A17" s="1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x14ac:dyDescent="0.35">
      <c r="A18" s="1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x14ac:dyDescent="0.35">
      <c r="A19" s="1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x14ac:dyDescent="0.35">
      <c r="A20" s="1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x14ac:dyDescent="0.35">
      <c r="A21" s="1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x14ac:dyDescent="0.35">
      <c r="A22" s="1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x14ac:dyDescent="0.35">
      <c r="A23" s="1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 x14ac:dyDescent="0.35">
      <c r="A24" s="1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3" x14ac:dyDescent="0.35">
      <c r="A25" s="1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Yield Curve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</dc:creator>
  <cp:keywords/>
  <dc:description/>
  <cp:lastModifiedBy>Gabriel</cp:lastModifiedBy>
  <cp:revision/>
  <dcterms:created xsi:type="dcterms:W3CDTF">2022-08-22T00:41:51Z</dcterms:created>
  <dcterms:modified xsi:type="dcterms:W3CDTF">2023-03-22T23:34:54Z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88957f8b-a336-44d8-a9ae-5185e0a21acb</vt:lpwstr>
  </property>
</Properties>
</file>