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bookViews>
    <workbookView xWindow="-100" yWindow="-100" windowWidth="19400" windowHeight="10330"/>
  </bookViews>
  <sheets>
    <sheet name="Quot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B6" i="1"/>
  <c r="D8" i="1"/>
  <c r="C8" i="1"/>
  <c r="D6" i="1"/>
  <c r="D9" i="1"/>
  <c r="C11" i="1"/>
  <c r="C4" i="1"/>
  <c r="D4" i="1"/>
  <c r="D11" i="1"/>
  <c r="B8" i="1"/>
  <c r="D7" i="1"/>
  <c r="B7" i="1"/>
  <c r="C7" i="1"/>
  <c r="B4" i="1"/>
  <c r="C6" i="1"/>
  <c r="C9" i="1"/>
  <c r="B11" i="1"/>
  <c r="B9" i="1"/>
  <c r="B2" i="1"/>
  <c r="D2" i="1"/>
  <c r="D5" i="1"/>
  <c r="B5" i="1"/>
  <c r="C5" i="1"/>
  <c r="B12" i="1"/>
  <c r="C12" i="1"/>
  <c r="D12" i="1"/>
  <c r="C3" i="1"/>
  <c r="B10" i="1"/>
  <c r="C10" i="1"/>
  <c r="B3" i="1"/>
  <c r="D3" i="1"/>
  <c r="D10" i="1"/>
</calcChain>
</file>

<file path=xl/sharedStrings.xml><?xml version="1.0" encoding="utf-8"?>
<sst xmlns="http://schemas.openxmlformats.org/spreadsheetml/2006/main" count="38" uniqueCount="36">
  <si>
    <t>Name</t>
  </si>
  <si>
    <t>Price</t>
  </si>
  <si>
    <t>Symbol</t>
  </si>
  <si>
    <t>Source</t>
  </si>
  <si>
    <t>AV</t>
  </si>
  <si>
    <t>FRED</t>
  </si>
  <si>
    <t>CoinMarketCap</t>
  </si>
  <si>
    <t>BTC</t>
  </si>
  <si>
    <t>Bitcoin</t>
  </si>
  <si>
    <t>DGS10</t>
  </si>
  <si>
    <t>10 Year Treasury Yield</t>
  </si>
  <si>
    <t>Change</t>
  </si>
  <si>
    <t>MSFT</t>
  </si>
  <si>
    <t>Finnhub</t>
  </si>
  <si>
    <t>S&amp;P 500</t>
  </si>
  <si>
    <t>Tradier</t>
  </si>
  <si>
    <t>MCD.US</t>
  </si>
  <si>
    <t>EOD</t>
  </si>
  <si>
    <t>2330.XTAI</t>
  </si>
  <si>
    <t>MCD</t>
  </si>
  <si>
    <t>TSMC</t>
  </si>
  <si>
    <t>SPY</t>
  </si>
  <si>
    <t>US 500</t>
  </si>
  <si>
    <t>IX.D.SPTRD.IFM.IP</t>
  </si>
  <si>
    <t>IG</t>
  </si>
  <si>
    <t>Yahoo</t>
  </si>
  <si>
    <t>DX-Y.NYB</t>
  </si>
  <si>
    <t>US Dollar Index</t>
  </si>
  <si>
    <t>Bitcoin Perpetual</t>
  </si>
  <si>
    <t>BTC-PERPETUAL</t>
  </si>
  <si>
    <t>Deribit</t>
  </si>
  <si>
    <t>AAPL Mar 17 2023 150 Call</t>
  </si>
  <si>
    <t>Marketstack</t>
  </si>
  <si>
    <t>AAPL250117C00250000</t>
  </si>
  <si>
    <t>IB</t>
  </si>
  <si>
    <t>SPX@CBOE//IND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</si>
</sst>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;[Red]\-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1" fillId="0" borderId="0" xfId="1" applyNumberFormat="1" applyFont="1"/>
    <xf numFmtId="10" fontId="2" fillId="0" borderId="0" xfId="2" applyNumberFormat="1" applyFont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ws.twsrtdserverctrl">
      <tp t="e">
        <v>#N/A</v>
        <stp/>
        <stp>SPX@CBOE//IND</stp>
        <stp>PlPrice</stp>
        <tr r="D2" s="1"/>
        <tr r="B2" s="1"/>
        <tr r="C2" s="1"/>
      </tp>
    </main>
    <main first="rtdsrv_e085bf6d68cc4b85bde26146a742cdb8">
      <tp>
        <v>157</v>
        <stp/>
        <stp>b416c55d-8a6b-4ab6-b909-8efb6daa6172</stp>
        <tr r="D12" s="1"/>
        <tr r="C12" s="1"/>
      </tp>
    </main>
    <main first="tws.twsrtdserverctrl">
      <tp t="e">
        <v>#N/A</v>
        <stp/>
        <stp>SPX@CBOE//IND</stp>
        <stp>Last</stp>
        <tr r="D2" s="1"/>
        <tr r="B2" s="1"/>
        <tr r="C2" s="1"/>
      </tp>
    </main>
    <main first="rtdsrv_e085bf6d68cc4b85bde26146a742cdb8">
      <tp>
        <v>157</v>
        <stp/>
        <stp>cee16a2a-e51c-4f29-bc9b-e40c59ddc10f</stp>
        <tr r="C12" s="1"/>
        <tr r="C12" s="1"/>
        <tr r="B12" s="1"/>
      </tp>
    </main>
    <main first="tws.twsrtdserverctrl">
      <tp t="e">
        <v>#N/A</v>
        <stp/>
        <stp>SPX@CBOE//IND</stp>
        <stp>DelayedClose</stp>
        <tr r="D2" s="1"/>
        <tr r="B2" s="1"/>
        <tr r="C2" s="1"/>
      </tp>
    </main>
    <main first="rtdsrv_a3b52098de9047428e151ded0fc74181">
      <tp>
        <v>5801.63</v>
        <stp/>
        <stp>Price</stp>
        <stp>IX.D.SPTRD.IFM.IP</stp>
        <stp>IG</stp>
        <tr r="B3" s="1"/>
      </tp>
    </main>
    <main first="tws.twsrtdserverctrl">
      <tp t="e">
        <v>#N/A</v>
        <stp/>
        <stp>SPX@CBOE//IND</stp>
        <stp>DelayedLast</stp>
        <tr r="D2" s="1"/>
        <tr r="B2" s="1"/>
        <tr r="C2" s="1"/>
      </tp>
    </main>
    <main first="rtdsrv_a3b52098de9047428e151ded0fc74181">
      <tp>
        <v>-0.41</v>
        <stp/>
        <stp>ChangePercent</stp>
        <stp>IX.D.SPTRD.IFM.IP</stp>
        <stp>IG</stp>
        <tr r="D3" s="1"/>
      </tp>
    </main>
    <main first="tws.twsrtdserverctrl">
      <tp t="e">
        <v>#N/A</v>
        <stp/>
        <stp>SPX@CBOE//IND</stp>
        <stp>Close</stp>
        <tr r="D2" s="1"/>
        <tr r="B2" s="1"/>
        <tr r="C2" s="1"/>
      </tp>
      <tp t="e">
        <v>#N/A</v>
        <stp/>
        <stp>SPX@CBOE//IND</stp>
        <stp>Bid</stp>
        <tr r="D2" s="1"/>
        <tr r="B2" s="1"/>
        <tr r="C2" s="1"/>
      </tp>
      <tp t="e">
        <v>#N/A</v>
        <stp/>
        <stp>SPX@CBOE//IND</stp>
        <stp>Ask</stp>
        <tr r="D2" s="1"/>
        <tr r="B2" s="1"/>
        <tr r="C2" s="1"/>
      </tp>
    </main>
    <main first="rtdsrv_a3b52098de9047428e151ded0fc74181">
      <tp>
        <v>-23.95</v>
        <stp/>
        <stp>Change</stp>
        <stp>IX.D.SPTRD.IFM.IP</stp>
        <stp>IG</stp>
        <tr r="C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4.5" x14ac:dyDescent="0.35"/>
  <cols>
    <col min="1" max="1" width="22.08984375" bestFit="1" customWidth="1"/>
    <col min="2" max="2" width="10.08984375" bestFit="1" customWidth="1"/>
    <col min="3" max="3" width="6.54296875" customWidth="1"/>
    <col min="4" max="4" width="6.1796875" bestFit="1" customWidth="1"/>
    <col min="5" max="5" width="2.6328125" customWidth="1"/>
    <col min="6" max="6" width="19.90625" bestFit="1" customWidth="1"/>
    <col min="7" max="7" width="12.90625" bestFit="1" customWidth="1"/>
  </cols>
  <sheetData>
    <row r="1" spans="1:7" x14ac:dyDescent="0.35">
      <c r="A1" t="s">
        <v>0</v>
      </c>
      <c r="B1" t="s">
        <v>1</v>
      </c>
      <c r="C1" s="4" t="s">
        <v>11</v>
      </c>
      <c r="D1" s="4"/>
      <c r="F1" t="s">
        <v>2</v>
      </c>
      <c r="G1" t="s">
        <v>3</v>
      </c>
    </row>
    <row r="2" spans="1:7" x14ac:dyDescent="0.35">
      <c r="A2" t="s">
        <v>14</v>
      </c>
      <c r="B2" s="1" t="e">
        <f>_xll.xlquotePrice(F2,G2)</f>
        <v>#VALUE!</v>
      </c>
      <c r="C2" s="2" t="e">
        <f>_xll.xlquoteChange(F2,G2)</f>
        <v>#VALUE!</v>
      </c>
      <c r="D2" s="3" t="e">
        <f>_xll.xlquoteChangePercent(F2,G2)/100</f>
        <v>#VALUE!</v>
      </c>
      <c r="F2" t="s">
        <v>35</v>
      </c>
      <c r="G2" t="s">
        <v>34</v>
      </c>
    </row>
    <row r="3" spans="1:7" x14ac:dyDescent="0.35">
      <c r="A3" t="s">
        <v>22</v>
      </c>
      <c r="B3" s="1">
        <f>_xll.xlquotePrice(F3,G3)</f>
        <v>5801.63</v>
      </c>
      <c r="C3" s="2">
        <f>_xll.xlquoteChange(F3,G3)</f>
        <v>-23.95</v>
      </c>
      <c r="D3" s="3">
        <f>_xll.xlquoteChangePercent(F3,G3)/100</f>
        <v>-4.0999999999999995E-3</v>
      </c>
      <c r="F3" t="s">
        <v>23</v>
      </c>
      <c r="G3" t="s">
        <v>24</v>
      </c>
    </row>
    <row r="4" spans="1:7" x14ac:dyDescent="0.35">
      <c r="A4" t="s">
        <v>21</v>
      </c>
      <c r="B4" s="1">
        <f>_xll.xlquotePrice(F4,G4)</f>
        <v>580.49</v>
      </c>
      <c r="C4" s="2">
        <f>_xll.xlquoteChange(F4,G4)</f>
        <v>-9</v>
      </c>
      <c r="D4" s="3">
        <f>_xll.xlquoteChangePercent(F4,G4)/100</f>
        <v>-1.5267434562079085E-2</v>
      </c>
      <c r="F4" t="s">
        <v>21</v>
      </c>
      <c r="G4" t="s">
        <v>13</v>
      </c>
    </row>
    <row r="5" spans="1:7" x14ac:dyDescent="0.35">
      <c r="A5" t="s">
        <v>31</v>
      </c>
      <c r="B5" s="1">
        <f>_xll.xlquotePrice(F5,G5)</f>
        <v>0.12</v>
      </c>
      <c r="C5" s="2">
        <f>_xll.xlquoteChange(F5,G5)</f>
        <v>-0.54</v>
      </c>
      <c r="D5" s="3">
        <f>_xll.xlquoteChangePercent(F5,G5)/100</f>
        <v>-0.81819999999999993</v>
      </c>
      <c r="F5" t="s">
        <v>33</v>
      </c>
      <c r="G5" t="s">
        <v>15</v>
      </c>
    </row>
    <row r="6" spans="1:7" x14ac:dyDescent="0.35">
      <c r="A6" t="s">
        <v>12</v>
      </c>
      <c r="B6" s="1">
        <f>_xll.xlquotePrice(F6,G6)</f>
        <v>418.95</v>
      </c>
      <c r="C6" s="2">
        <f>_xll.xlquoteChange(F6,G6)</f>
        <v>-5.61</v>
      </c>
      <c r="D6" s="3">
        <f>_xll.xlquoteChangePercent(F6,G6)/100</f>
        <v>-1.3213680045223291E-2</v>
      </c>
      <c r="F6" t="s">
        <v>12</v>
      </c>
      <c r="G6" t="s">
        <v>4</v>
      </c>
    </row>
    <row r="7" spans="1:7" x14ac:dyDescent="0.35">
      <c r="A7" t="s">
        <v>19</v>
      </c>
      <c r="B7" s="1">
        <f>_xll.xlquotePrice(F7,G7)</f>
        <v>282.31</v>
      </c>
      <c r="C7" s="2">
        <f>_xll.xlquoteChange(F7,G7)</f>
        <v>-4.59</v>
      </c>
      <c r="D7" s="3">
        <f>_xll.xlquoteChangePercent(F7,G7)/100</f>
        <v>-1.5998605785988149E-2</v>
      </c>
      <c r="F7" t="s">
        <v>16</v>
      </c>
      <c r="G7" t="s">
        <v>17</v>
      </c>
    </row>
    <row r="8" spans="1:7" x14ac:dyDescent="0.35">
      <c r="A8" t="s">
        <v>20</v>
      </c>
      <c r="B8" s="1">
        <f>_xll.xlquotePrice(F8,G8)</f>
        <v>1100</v>
      </c>
      <c r="C8" s="2">
        <f>_xll.xlquoteChange(F8,G8)</f>
        <v>0</v>
      </c>
      <c r="D8" s="3">
        <f>_xll.xlquoteChangePercent(F8,G8)/100</f>
        <v>0</v>
      </c>
      <c r="F8" t="s">
        <v>18</v>
      </c>
      <c r="G8" t="s">
        <v>32</v>
      </c>
    </row>
    <row r="9" spans="1:7" x14ac:dyDescent="0.35">
      <c r="A9" t="s">
        <v>10</v>
      </c>
      <c r="B9" s="1">
        <f>_xll.xlquotePrice(F9,G9)</f>
        <v>4.68</v>
      </c>
      <c r="C9" s="2">
        <f>_xll.xlquoteChange(F9,G9)</f>
        <v>0.01</v>
      </c>
      <c r="D9" s="3">
        <f>_xll.xlquoteChangePercent(F9,G9)/100</f>
        <v>2.1413000000000001E-3</v>
      </c>
      <c r="F9" t="s">
        <v>9</v>
      </c>
      <c r="G9" t="s">
        <v>5</v>
      </c>
    </row>
    <row r="10" spans="1:7" x14ac:dyDescent="0.35">
      <c r="A10" t="s">
        <v>27</v>
      </c>
      <c r="B10" s="1">
        <f>_xll.xlquotePrice(F10,G10)</f>
        <v>109.88</v>
      </c>
      <c r="C10" s="2">
        <f>_xll.xlquoteChange(F10,G10)</f>
        <v>0.23</v>
      </c>
      <c r="D10" s="3" t="e">
        <f>_xll.xlquoteChangePercent(F10,G10)/100</f>
        <v>#VALUE!</v>
      </c>
      <c r="F10" t="s">
        <v>26</v>
      </c>
      <c r="G10" t="s">
        <v>25</v>
      </c>
    </row>
    <row r="11" spans="1:7" x14ac:dyDescent="0.35">
      <c r="A11" t="s">
        <v>8</v>
      </c>
      <c r="B11" s="1">
        <f>_xll.xlquotePrice(F11,G11)</f>
        <v>94176.110342734799</v>
      </c>
      <c r="C11" s="2">
        <f>_xll.xlquoteChange(F11,G11)</f>
        <v>-389.227345900123</v>
      </c>
      <c r="D11" s="3">
        <f>_xll.xlquoteChangePercent(F11,G11)/100</f>
        <v>-4.1159621000000004E-3</v>
      </c>
      <c r="F11" t="s">
        <v>7</v>
      </c>
      <c r="G11" t="s">
        <v>6</v>
      </c>
    </row>
    <row r="12" spans="1:7" x14ac:dyDescent="0.35">
      <c r="A12" t="s">
        <v>28</v>
      </c>
      <c r="B12" s="1">
        <f>_xll.xlquotePrice(F12,G12)</f>
        <v>94270</v>
      </c>
      <c r="C12" s="2">
        <f>_xll.xlquoteChange(F12,G12)</f>
        <v>-310.50780713081048</v>
      </c>
      <c r="D12" s="3">
        <f>_xll.xlquoteChangePercent(F12,G12)/100</f>
        <v>-3.2829999999999999E-3</v>
      </c>
      <c r="F12" t="s">
        <v>29</v>
      </c>
      <c r="G12" t="s">
        <v>30</v>
      </c>
    </row>
  </sheetData>
  <mergeCells count="1">
    <mergeCell ref="C1:D1"/>
  </mergeCells>
  <dataValidations count="1">
    <dataValidation allowBlank="1" showInputMessage="1" showErrorMessage="1" sqref="A1"/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Yang-楊天佑</cp:lastModifiedBy>
  <dcterms:created xsi:type="dcterms:W3CDTF">2020-11-08T05:42:24Z</dcterms:created>
  <dcterms:modified xsi:type="dcterms:W3CDTF">2025-01-13T04:03:08Z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327368bf-61ca-4d3e-be8d-ca896a33de29</vt:lpwstr>
  </property>
</Properties>
</file>