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AA49AF31-EB97-4962-8C47-C279768FDEB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 a="1"/>
  <c r="C4" i="1"/>
  <c r="F13" i="1"/>
  <c r="F14" i="1"/>
  <c r="D7" i="1"/>
  <c r="D10" i="1"/>
  <c r="D12" i="1"/>
  <c r="E15" i="1"/>
  <c r="D15" i="1"/>
  <c r="F4" i="1"/>
  <c r="F22" i="1" a="1"/>
  <c r="F12" i="1"/>
  <c r="D16" i="1"/>
  <c r="F20" i="1" a="1"/>
  <c r="D21" i="1" a="1"/>
  <c r="E27" i="1" a="1"/>
  <c r="D5" i="1"/>
  <c r="C27" i="1" a="1"/>
  <c r="C23" i="1" a="1"/>
  <c r="D11" i="1"/>
  <c r="D17" i="1"/>
  <c r="E25" i="1" a="1"/>
  <c r="C10" i="1"/>
  <c r="C16" i="1"/>
  <c r="E8" i="1"/>
  <c r="D4" i="1"/>
  <c r="C14" i="1"/>
  <c r="D19" i="1"/>
  <c r="E17" i="1"/>
  <c r="D22" i="1" a="1"/>
  <c r="E22" i="1" a="1"/>
  <c r="D6" i="1"/>
  <c r="E23" i="1" a="1"/>
  <c r="C17" i="1"/>
  <c r="D8" i="1"/>
  <c r="E24" i="1" a="1"/>
  <c r="C8" i="1"/>
  <c r="C11" i="1"/>
  <c r="E13" i="1"/>
  <c r="F25" i="1" a="1"/>
  <c r="E4" i="1"/>
  <c r="F26" i="1" a="1"/>
  <c r="D18" i="1"/>
  <c r="D23" i="1" a="1"/>
  <c r="D14" i="1"/>
  <c r="F5" i="1"/>
  <c r="C5" i="1"/>
  <c r="E7" i="1"/>
  <c r="C22" i="1" a="1"/>
  <c r="F10" i="1"/>
  <c r="E26" i="1" a="1"/>
  <c r="D9" i="1"/>
  <c r="F18" i="1"/>
  <c r="F23" i="1" a="1"/>
  <c r="F16" i="1"/>
  <c r="D25" i="1" a="1"/>
  <c r="E20" i="1" a="1"/>
  <c r="C13" i="1"/>
  <c r="C6" i="1"/>
  <c r="F8" i="1"/>
  <c r="F15" i="1"/>
  <c r="F19" i="1"/>
  <c r="D24" i="1" a="1"/>
  <c r="C25" i="1" a="1"/>
  <c r="E18" i="1"/>
  <c r="E21" i="1" a="1"/>
  <c r="E9" i="1"/>
  <c r="D13" i="1"/>
  <c r="F24" i="1" a="1"/>
  <c r="F11" i="1"/>
  <c r="C9" i="1"/>
  <c r="D26" i="1" a="1"/>
  <c r="F6" i="1"/>
  <c r="D27" i="1" a="1"/>
  <c r="F27" i="1" a="1"/>
  <c r="C26" i="1" a="1"/>
  <c r="C19" i="1"/>
  <c r="C24" i="1" a="1"/>
  <c r="E12" i="1"/>
  <c r="F21" i="1" a="1"/>
  <c r="E19" i="1"/>
  <c r="E5" i="1"/>
  <c r="E14" i="1"/>
  <c r="E16" i="1"/>
  <c r="F17" i="1"/>
  <c r="C15" i="1"/>
  <c r="C18" i="1"/>
  <c r="F7" i="1"/>
  <c r="E10" i="1"/>
  <c r="F9" i="1"/>
  <c r="C21" i="1" a="1"/>
  <c r="E11" i="1"/>
  <c r="C7" i="1"/>
  <c r="E6" i="1"/>
  <c r="C12" i="1"/>
  <c r="C20" i="1" a="1"/>
  <c r="C20" i="1" l="1"/>
  <c r="C21" i="1"/>
  <c r="F21" i="1"/>
  <c r="C24" i="1"/>
  <c r="C26" i="1"/>
  <c r="F27" i="1"/>
  <c r="D27" i="1"/>
  <c r="D26" i="1"/>
  <c r="F24" i="1"/>
  <c r="E21" i="1"/>
  <c r="C25" i="1"/>
  <c r="D24" i="1"/>
  <c r="E20" i="1"/>
  <c r="D25" i="1"/>
  <c r="F23" i="1"/>
  <c r="E26" i="1"/>
  <c r="C22" i="1"/>
  <c r="D23" i="1"/>
  <c r="F26" i="1"/>
  <c r="F25" i="1"/>
  <c r="E24" i="1"/>
  <c r="E23" i="1"/>
  <c r="E22" i="1"/>
  <c r="D22" i="1"/>
  <c r="E25" i="1"/>
  <c r="C23" i="1"/>
  <c r="C27" i="1"/>
  <c r="E27" i="1"/>
  <c r="D21" i="1"/>
  <c r="F20" i="1"/>
  <c r="F22" i="1"/>
  <c r="D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<sst xmlns="http://schemas.openxmlformats.org/spreadsheetml/2006/main" count="59" uniqueCount="56">
  <si>
    <t>Name</t>
  </si>
  <si>
    <t>Cert #</t>
  </si>
  <si>
    <t>Period</t>
  </si>
  <si>
    <t>0q</t>
  </si>
  <si>
    <t>ASSET</t>
  </si>
  <si>
    <t>Total Assets</t>
  </si>
  <si>
    <t>Total Debt Securities</t>
  </si>
  <si>
    <t>SCRDEBT</t>
  </si>
  <si>
    <t>Total Loans &amp; Leases</t>
  </si>
  <si>
    <t>LNLSGR</t>
  </si>
  <si>
    <t>Total Liabilities</t>
  </si>
  <si>
    <t>LIAB</t>
  </si>
  <si>
    <t>Total Deposits</t>
  </si>
  <si>
    <t>DEP</t>
  </si>
  <si>
    <t>Total Equity Capital</t>
  </si>
  <si>
    <t>EQTOT</t>
  </si>
  <si>
    <t>NIM</t>
  </si>
  <si>
    <t>ELNATR</t>
  </si>
  <si>
    <t>NONII</t>
  </si>
  <si>
    <t>NONIX</t>
  </si>
  <si>
    <t>PTAXNETINC</t>
  </si>
  <si>
    <t>NETINC</t>
  </si>
  <si>
    <t>Net Interest Income</t>
  </si>
  <si>
    <t>Provision For Credit Losses</t>
  </si>
  <si>
    <t>Total Noninterest Income</t>
  </si>
  <si>
    <t>Total Noninterest Expense</t>
  </si>
  <si>
    <t>Pre-tax Net Operating Income</t>
  </si>
  <si>
    <t>Net Income Attributable to Bank</t>
  </si>
  <si>
    <t>Net Interest Margin</t>
  </si>
  <si>
    <t>Return on Assets</t>
  </si>
  <si>
    <t>ROA</t>
  </si>
  <si>
    <t>Return on Equity</t>
  </si>
  <si>
    <t>ROE</t>
  </si>
  <si>
    <t>Efficiency Ratio</t>
  </si>
  <si>
    <t>Leverage (Core Capital) Ratio</t>
  </si>
  <si>
    <t>Common Equity Tier 1 Capital Ratio</t>
  </si>
  <si>
    <t>Tier 1 Risk-Based Capital Ratio</t>
  </si>
  <si>
    <t>Total Risk-Based Capital Ratio</t>
  </si>
  <si>
    <t>Average Assets</t>
  </si>
  <si>
    <t>ASSET2</t>
  </si>
  <si>
    <t>Total Risk Weighted Assets</t>
  </si>
  <si>
    <t>RWAJT</t>
  </si>
  <si>
    <t>EQCDIV</t>
  </si>
  <si>
    <t>Cash Dividends</t>
  </si>
  <si>
    <t>Date</t>
  </si>
  <si>
    <t>REPDTE</t>
  </si>
  <si>
    <t>NetInterestMargin</t>
  </si>
  <si>
    <t>EfficiencyRatio</t>
  </si>
  <si>
    <t>CoreCapital</t>
  </si>
  <si>
    <t>CommonEquityTier1Capital</t>
  </si>
  <si>
    <t>Tier1RiskBasedCapital</t>
  </si>
  <si>
    <t>TotalRiskBasedCapital</t>
  </si>
  <si>
    <t>JPMORGAN CHASE BANK, NATIONAL ASSOCIATION</t>
  </si>
  <si>
    <t>BANK OF AMERICA, NATIONAL ASSOCIATION</t>
  </si>
  <si>
    <t>CITIBANK, NATIONAL ASSOCIATION</t>
  </si>
  <si>
    <t>WELLS FARGO BANK, NATIONAL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</si>
</sst>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  <xf numFmtId="165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/>
  </sheetViews>
  <sheetFormatPr defaultRowHeight="14.25" x14ac:dyDescent="0.45"/>
  <cols>
    <col min="1" max="1" width="28.9296875" bestFit="1" customWidth="1"/>
    <col min="2" max="2" width="23.796875" hidden="1" customWidth="1"/>
    <col min="3" max="6" width="23.59765625" customWidth="1"/>
  </cols>
  <sheetData>
    <row r="1" spans="1:6" x14ac:dyDescent="0.45">
      <c r="A1" t="s">
        <v>1</v>
      </c>
      <c r="C1">
        <v>628</v>
      </c>
      <c r="D1">
        <v>3510</v>
      </c>
      <c r="E1">
        <v>7213</v>
      </c>
      <c r="F1">
        <v>3511</v>
      </c>
    </row>
    <row r="2" spans="1:6" ht="29" customHeight="1" x14ac:dyDescent="0.45">
      <c r="A2" s="6" t="s">
        <v>0</v>
      </c>
      <c r="C2" s="5" t="s">
        <v>52</v>
      </c>
      <c r="D2" s="5" t="s">
        <v>53</v>
      </c>
      <c r="E2" s="5" t="s">
        <v>54</v>
      </c>
      <c r="F2" s="5" t="s">
        <v>55</v>
      </c>
    </row>
    <row r="3" spans="1:6" x14ac:dyDescent="0.45">
      <c r="A3" t="s">
        <v>2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 x14ac:dyDescent="0.45">
      <c r="A4" t="s">
        <v>44</v>
      </c>
      <c r="B4" t="s">
        <v>45</v>
      </c>
      <c r="C4" s="4">
        <f>_xll.xlquoteFinancials(C$1,"Financials",$B4,C$3,"FDIC")</f>
        <v>20220930</v>
      </c>
      <c r="D4" s="4">
        <f>_xll.xlquoteFinancials(D$1,"Financials",$B4,D$3,"FDIC")</f>
        <v>20220930</v>
      </c>
      <c r="E4" s="4">
        <f>_xll.xlquoteFinancials(E$1,"Financials",$B4,E$3,"FDIC")</f>
        <v>20220930</v>
      </c>
      <c r="F4" s="4">
        <f>_xll.xlquoteFinancials(F$1,"Financials",$B4,F$3,"FDIC")</f>
        <v>20220930</v>
      </c>
    </row>
    <row r="5" spans="1:6" x14ac:dyDescent="0.45">
      <c r="A5" t="s">
        <v>5</v>
      </c>
      <c r="B5" t="s">
        <v>4</v>
      </c>
      <c r="C5" s="2">
        <f>_xll.xlquoteFinancials(C$1,"Financials",$B5,C$3,"FDIC")</f>
        <v>3308575000</v>
      </c>
      <c r="D5" s="2">
        <f>_xll.xlquoteFinancials(D$1,"Financials",$B5,D$3,"FDIC")</f>
        <v>2407902000</v>
      </c>
      <c r="E5" s="2">
        <f>_xll.xlquoteFinancials(E$1,"Financials",$B5,E$3,"FDIC")</f>
        <v>1714474000</v>
      </c>
      <c r="F5" s="2">
        <f>_xll.xlquoteFinancials(F$1,"Financials",$B5,F$3,"FDIC")</f>
        <v>1712442000</v>
      </c>
    </row>
    <row r="6" spans="1:6" x14ac:dyDescent="0.45">
      <c r="A6" t="s">
        <v>38</v>
      </c>
      <c r="B6" t="s">
        <v>39</v>
      </c>
      <c r="C6" s="2">
        <f>_xll.xlquoteFinancials(C$1,"Financials",$B6,C$3,"FDIC")</f>
        <v>3344699500</v>
      </c>
      <c r="D6" s="2">
        <f>_xll.xlquoteFinancials(D$1,"Financials",$B6,D$3,"FDIC")</f>
        <v>2423962000</v>
      </c>
      <c r="E6" s="2">
        <f>_xll.xlquoteFinancials(E$1,"Financials",$B6,E$3,"FDIC")</f>
        <v>1717749584</v>
      </c>
      <c r="F6" s="2">
        <f>_xll.xlquoteFinancials(F$1,"Financials",$B6,F$3,"FDIC")</f>
        <v>1712488500</v>
      </c>
    </row>
    <row r="7" spans="1:6" x14ac:dyDescent="0.45">
      <c r="A7" t="s">
        <v>40</v>
      </c>
      <c r="B7" t="s">
        <v>41</v>
      </c>
      <c r="C7" s="2">
        <f>_xll.xlquoteFinancials(C$1,"Financials",$B7,C$3,"FDIC")</f>
        <v>1614627530</v>
      </c>
      <c r="D7" s="2">
        <f>_xll.xlquoteFinancials(D$1,"Financials",$B7,D$3,"FDIC")</f>
        <v>1375626000</v>
      </c>
      <c r="E7" s="2">
        <f>_xll.xlquoteFinancials(E$1,"Financials",$B7,E$3,"FDIC")</f>
        <v>1046884429</v>
      </c>
      <c r="F7" s="2">
        <f>_xll.xlquoteFinancials(F$1,"Financials",$B7,F$3,"FDIC")</f>
        <v>1175425550</v>
      </c>
    </row>
    <row r="8" spans="1:6" x14ac:dyDescent="0.45">
      <c r="A8" t="s">
        <v>6</v>
      </c>
      <c r="B8" t="s">
        <v>7</v>
      </c>
      <c r="C8" s="2">
        <f>_xll.xlquoteFinancials(C$1,"Financials",$B8,C$3,"FDIC")</f>
        <v>618221000</v>
      </c>
      <c r="D8" s="2">
        <f>_xll.xlquoteFinancials(D$1,"Financials",$B8,D$3,"FDIC")</f>
        <v>841442000</v>
      </c>
      <c r="E8" s="2">
        <f>_xll.xlquoteFinancials(E$1,"Financials",$B8,E$3,"FDIC")</f>
        <v>469387000</v>
      </c>
      <c r="F8" s="2">
        <f>_xll.xlquoteFinancials(F$1,"Financials",$B8,F$3,"FDIC")</f>
        <v>407480000</v>
      </c>
    </row>
    <row r="9" spans="1:6" x14ac:dyDescent="0.45">
      <c r="A9" t="s">
        <v>8</v>
      </c>
      <c r="B9" t="s">
        <v>9</v>
      </c>
      <c r="C9" s="2">
        <f>_xll.xlquoteFinancials(C$1,"Financials",$B9,C$3,"FDIC")</f>
        <v>1117068000</v>
      </c>
      <c r="D9" s="2">
        <f>_xll.xlquoteFinancials(D$1,"Financials",$B9,D$3,"FDIC")</f>
        <v>1029059000</v>
      </c>
      <c r="E9" s="2">
        <f>_xll.xlquoteFinancials(E$1,"Financials",$B9,E$3,"FDIC")</f>
        <v>639057000</v>
      </c>
      <c r="F9" s="2">
        <f>_xll.xlquoteFinancials(F$1,"Financials",$B9,F$3,"FDIC")</f>
        <v>911188000</v>
      </c>
    </row>
    <row r="10" spans="1:6" x14ac:dyDescent="0.45">
      <c r="A10" t="s">
        <v>10</v>
      </c>
      <c r="B10" t="s">
        <v>11</v>
      </c>
      <c r="C10" s="2">
        <f>_xll.xlquoteFinancials(C$1,"Financials",$B10,C$3,"FDIC")</f>
        <v>3011246000</v>
      </c>
      <c r="D10" s="2">
        <f>_xll.xlquoteFinancials(D$1,"Financials",$B10,D$3,"FDIC")</f>
        <v>2178965000</v>
      </c>
      <c r="E10" s="2">
        <f>_xll.xlquoteFinancials(E$1,"Financials",$B10,E$3,"FDIC")</f>
        <v>1551627000</v>
      </c>
      <c r="F10" s="2">
        <f>_xll.xlquoteFinancials(F$1,"Financials",$B10,F$3,"FDIC")</f>
        <v>1553955000</v>
      </c>
    </row>
    <row r="11" spans="1:6" x14ac:dyDescent="0.45">
      <c r="A11" t="s">
        <v>12</v>
      </c>
      <c r="B11" t="s">
        <v>13</v>
      </c>
      <c r="C11" s="2">
        <f>_xll.xlquoteFinancials(C$1,"Financials",$B11,C$3,"FDIC")</f>
        <v>2502364000</v>
      </c>
      <c r="D11" s="2">
        <f>_xll.xlquoteFinancials(D$1,"Financials",$B11,D$3,"FDIC")</f>
        <v>2034383000</v>
      </c>
      <c r="E11" s="2">
        <f>_xll.xlquoteFinancials(E$1,"Financials",$B11,E$3,"FDIC")</f>
        <v>1335154000</v>
      </c>
      <c r="F11" s="2">
        <f>_xll.xlquoteFinancials(F$1,"Financials",$B11,F$3,"FDIC")</f>
        <v>1434062000</v>
      </c>
    </row>
    <row r="12" spans="1:6" x14ac:dyDescent="0.45">
      <c r="A12" t="s">
        <v>14</v>
      </c>
      <c r="B12" t="s">
        <v>15</v>
      </c>
      <c r="C12" s="2">
        <f>_xll.xlquoteFinancials(C$1,"Financials",$B12,C$3,"FDIC")</f>
        <v>297329000</v>
      </c>
      <c r="D12" s="2">
        <f>_xll.xlquoteFinancials(D$1,"Financials",$B12,D$3,"FDIC")</f>
        <v>228937000</v>
      </c>
      <c r="E12" s="2">
        <f>_xll.xlquoteFinancials(E$1,"Financials",$B12,E$3,"FDIC")</f>
        <v>162847000</v>
      </c>
      <c r="F12" s="2">
        <f>_xll.xlquoteFinancials(F$1,"Financials",$B12,F$3,"FDIC")</f>
        <v>158487000</v>
      </c>
    </row>
    <row r="13" spans="1:6" x14ac:dyDescent="0.45">
      <c r="A13" t="s">
        <v>22</v>
      </c>
      <c r="B13" t="s">
        <v>16</v>
      </c>
      <c r="C13" s="2">
        <f>_xll.xlquoteFinancials(C$1,"Financials",$B13,C$3,"FDIC")</f>
        <v>47510000</v>
      </c>
      <c r="D13" s="2">
        <f>_xll.xlquoteFinancials(D$1,"Financials",$B13,D$3,"FDIC")</f>
        <v>38584000</v>
      </c>
      <c r="E13" s="2">
        <f>_xll.xlquoteFinancials(E$1,"Financials",$B13,E$3,"FDIC")</f>
        <v>32362000</v>
      </c>
      <c r="F13" s="2">
        <f>_xll.xlquoteFinancials(F$1,"Financials",$B13,F$3,"FDIC")</f>
        <v>31737000</v>
      </c>
    </row>
    <row r="14" spans="1:6" x14ac:dyDescent="0.45">
      <c r="A14" t="s">
        <v>23</v>
      </c>
      <c r="B14" t="s">
        <v>17</v>
      </c>
      <c r="C14" s="2">
        <f>_xll.xlquoteFinancials(C$1,"Financials",$B14,C$3,"FDIC")</f>
        <v>4083000</v>
      </c>
      <c r="D14" s="2">
        <f>_xll.xlquoteFinancials(D$1,"Financials",$B14,D$3,"FDIC")</f>
        <v>1433000</v>
      </c>
      <c r="E14" s="2">
        <f>_xll.xlquoteFinancials(E$1,"Financials",$B14,E$3,"FDIC")</f>
        <v>3018000</v>
      </c>
      <c r="F14" s="2">
        <f>_xll.xlquoteFinancials(F$1,"Financials",$B14,F$3,"FDIC")</f>
        <v>589000</v>
      </c>
    </row>
    <row r="15" spans="1:6" x14ac:dyDescent="0.45">
      <c r="A15" t="s">
        <v>24</v>
      </c>
      <c r="B15" t="s">
        <v>18</v>
      </c>
      <c r="C15" s="2">
        <f>_xll.xlquoteFinancials(C$1,"Financials",$B15,C$3,"FDIC")</f>
        <v>39655000</v>
      </c>
      <c r="D15" s="2">
        <f>_xll.xlquoteFinancials(D$1,"Financials",$B15,D$3,"FDIC")</f>
        <v>17051000</v>
      </c>
      <c r="E15" s="2">
        <f>_xll.xlquoteFinancials(E$1,"Financials",$B15,E$3,"FDIC")</f>
        <v>13961000</v>
      </c>
      <c r="F15" s="2">
        <f>_xll.xlquoteFinancials(F$1,"Financials",$B15,F$3,"FDIC")</f>
        <v>16396000</v>
      </c>
    </row>
    <row r="16" spans="1:6" x14ac:dyDescent="0.45">
      <c r="A16" t="s">
        <v>25</v>
      </c>
      <c r="B16" t="s">
        <v>19</v>
      </c>
      <c r="C16" s="2">
        <f>_xll.xlquoteFinancials(C$1,"Financials",$B16,C$3,"FDIC")</f>
        <v>51140000</v>
      </c>
      <c r="D16" s="2">
        <f>_xll.xlquoteFinancials(D$1,"Financials",$B16,D$3,"FDIC")</f>
        <v>32513000</v>
      </c>
      <c r="E16" s="2">
        <f>_xll.xlquoteFinancials(E$1,"Financials",$B16,E$3,"FDIC")</f>
        <v>26145000</v>
      </c>
      <c r="F16" s="2">
        <f>_xll.xlquoteFinancials(F$1,"Financials",$B16,F$3,"FDIC")</f>
        <v>33374000</v>
      </c>
    </row>
    <row r="17" spans="1:6" x14ac:dyDescent="0.45">
      <c r="A17" t="s">
        <v>26</v>
      </c>
      <c r="B17" t="s">
        <v>20</v>
      </c>
      <c r="C17" s="2">
        <f>_xll.xlquoteFinancials(C$1,"Financials",$B17,C$3,"FDIC")</f>
        <v>31942000</v>
      </c>
      <c r="D17" s="2">
        <f>_xll.xlquoteFinancials(D$1,"Financials",$B17,D$3,"FDIC")</f>
        <v>21689000</v>
      </c>
      <c r="E17" s="2">
        <f>_xll.xlquoteFinancials(E$1,"Financials",$B17,E$3,"FDIC")</f>
        <v>17160000</v>
      </c>
      <c r="F17" s="2">
        <f>_xll.xlquoteFinancials(F$1,"Financials",$B17,F$3,"FDIC")</f>
        <v>14170000</v>
      </c>
    </row>
    <row r="18" spans="1:6" x14ac:dyDescent="0.45">
      <c r="A18" t="s">
        <v>27</v>
      </c>
      <c r="B18" t="s">
        <v>21</v>
      </c>
      <c r="C18" s="2">
        <f>_xll.xlquoteFinancials(C$1,"Financials",$B18,C$3,"FDIC")</f>
        <v>23604000</v>
      </c>
      <c r="D18" s="2">
        <f>_xll.xlquoteFinancials(D$1,"Financials",$B18,D$3,"FDIC")</f>
        <v>19173000</v>
      </c>
      <c r="E18" s="2">
        <f>_xll.xlquoteFinancials(E$1,"Financials",$B18,E$3,"FDIC")</f>
        <v>12581000</v>
      </c>
      <c r="F18" s="2">
        <f>_xll.xlquoteFinancials(F$1,"Financials",$B18,F$3,"FDIC")</f>
        <v>11365000</v>
      </c>
    </row>
    <row r="19" spans="1:6" x14ac:dyDescent="0.45">
      <c r="A19" t="s">
        <v>43</v>
      </c>
      <c r="B19" t="s">
        <v>42</v>
      </c>
      <c r="C19" s="2">
        <f>_xll.xlquoteFinancials(C$1,"Financials",$B19,C$3,"FDIC")</f>
        <v>8000000</v>
      </c>
      <c r="D19" s="2">
        <f>_xll.xlquoteFinancials(D$1,"Financials",$B19,D$3,"FDIC")</f>
        <v>10000000</v>
      </c>
      <c r="E19" s="2">
        <f>_xll.xlquoteFinancials(E$1,"Financials",$B19,E$3,"FDIC")</f>
        <v>5300000</v>
      </c>
      <c r="F19" s="2">
        <f>_xll.xlquoteFinancials(F$1,"Financials",$B19,F$3,"FDIC")</f>
        <v>11900000</v>
      </c>
    </row>
    <row r="20" spans="1:6" x14ac:dyDescent="0.45">
      <c r="A20" t="s">
        <v>28</v>
      </c>
      <c r="B20" t="s">
        <v>46</v>
      </c>
      <c r="C20" s="3" cm="1">
        <f t="array" ref="C20">_xll.xlquoteRatios(C$1,$B20,C$3,"FDIC")</f>
        <v>2.1082692087677199</v>
      </c>
      <c r="D20" s="3" cm="1">
        <f t="array" ref="D20">_xll.xlquoteRatios(D$1,$B20,D$3,"FDIC")</f>
        <v>2.29965809358188</v>
      </c>
      <c r="E20" s="3" cm="1">
        <f t="array" ref="E20">_xll.xlquoteRatios(E$1,$B20,E$3,"FDIC")</f>
        <v>2.85358766365963</v>
      </c>
      <c r="F20" s="3" cm="1">
        <f t="array" ref="F20">_xll.xlquoteRatios(F$1,$B20,F$3,"FDIC")</f>
        <v>2.67661590904491</v>
      </c>
    </row>
    <row r="21" spans="1:6" x14ac:dyDescent="0.45">
      <c r="A21" t="s">
        <v>29</v>
      </c>
      <c r="B21" t="s">
        <v>30</v>
      </c>
      <c r="C21" s="3" cm="1">
        <f t="array" ref="C21">_xll.xlquoteRatios(C$1,$B21,C$3,"FDIC")</f>
        <v>0.934342709156888</v>
      </c>
      <c r="D21" s="3" cm="1">
        <f t="array" ref="D21">_xll.xlquoteRatios(D$1,$B21,D$3,"FDIC")</f>
        <v>1.0348420191015799</v>
      </c>
      <c r="E21" s="3" cm="1">
        <f t="array" ref="E21">_xll.xlquoteRatios(E$1,$B21,E$3,"FDIC")</f>
        <v>0.98322276969991795</v>
      </c>
      <c r="F21" s="3" cm="1">
        <f t="array" ref="F21">_xll.xlquoteRatios(F$1,$B21,F$3,"FDIC")</f>
        <v>0.86976562377802702</v>
      </c>
    </row>
    <row r="22" spans="1:6" x14ac:dyDescent="0.45">
      <c r="A22" t="s">
        <v>31</v>
      </c>
      <c r="B22" t="s">
        <v>32</v>
      </c>
      <c r="C22" s="3" cm="1">
        <f t="array" ref="C22">_xll.xlquoteRatios(C$1,$B22,C$3,"FDIC")</f>
        <v>10.52</v>
      </c>
      <c r="D22" s="3" cm="1">
        <f t="array" ref="D22">_xll.xlquoteRatios(D$1,$B22,D$3,"FDIC")</f>
        <v>11.05</v>
      </c>
      <c r="E22" s="3" cm="1">
        <f t="array" ref="E22">_xll.xlquoteRatios(E$1,$B22,E$3,"FDIC")</f>
        <v>10.199999999999999</v>
      </c>
      <c r="F22" s="3" cm="1">
        <f t="array" ref="F22">_xll.xlquoteRatios(F$1,$B22,F$3,"FDIC")</f>
        <v>9.2200000000000006</v>
      </c>
    </row>
    <row r="23" spans="1:6" x14ac:dyDescent="0.45">
      <c r="A23" t="s">
        <v>33</v>
      </c>
      <c r="B23" t="s">
        <v>47</v>
      </c>
      <c r="C23" s="3" cm="1">
        <f t="array" ref="C23">_xll.xlquoteRatios(C$1,$B23,C$3,"FDIC")</f>
        <v>58.615269890437702</v>
      </c>
      <c r="D23" s="3" cm="1">
        <f t="array" ref="D23">_xll.xlquoteRatios(D$1,$B23,D$3,"FDIC")</f>
        <v>58.333782690752201</v>
      </c>
      <c r="E23" s="3" cm="1">
        <f t="array" ref="E23">_xll.xlquoteRatios(E$1,$B23,E$3,"FDIC")</f>
        <v>55.650540768085001</v>
      </c>
      <c r="F23" s="3" cm="1">
        <f t="array" ref="F23">_xll.xlquoteRatios(F$1,$B23,F$3,"FDIC")</f>
        <v>69.218623397668907</v>
      </c>
    </row>
    <row r="24" spans="1:6" x14ac:dyDescent="0.45">
      <c r="A24" t="s">
        <v>34</v>
      </c>
      <c r="B24" s="7" t="s">
        <v>48</v>
      </c>
      <c r="C24" s="3" cm="1">
        <f t="array" ref="C24">_xll.xlquoteRatios(C$1,$B24,C$3,"FDIC")</f>
        <v>7.94872326619282</v>
      </c>
      <c r="D24" s="3" cm="1">
        <f t="array" ref="D24">_xll.xlquoteRatios(D$1,$B24,D$3,"FDIC")</f>
        <v>7.7751304109145201</v>
      </c>
      <c r="E24" s="3" cm="1">
        <f t="array" ref="E24">_xll.xlquoteRatios(E$1,$B24,E$3,"FDIC")</f>
        <v>8.8564496414914906</v>
      </c>
      <c r="F24" s="3" cm="1">
        <f t="array" ref="F24">_xll.xlquoteRatios(F$1,$B24,F$3,"FDIC")</f>
        <v>8.1248571895855104</v>
      </c>
    </row>
    <row r="25" spans="1:6" x14ac:dyDescent="0.45">
      <c r="A25" t="s">
        <v>35</v>
      </c>
      <c r="B25" s="7" t="s">
        <v>49</v>
      </c>
      <c r="C25" s="3" cm="1">
        <f t="array" ref="C25">_xll.xlquoteRatios(C$1,$B25,C$3,"FDIC")</f>
        <v>16.3793813177458</v>
      </c>
      <c r="D25" s="3" cm="1">
        <f t="array" ref="D25">_xll.xlquoteRatios(D$1,$B25,D$3,"FDIC")</f>
        <v>13.466959769588501</v>
      </c>
      <c r="E25" s="3" cm="1">
        <f t="array" ref="E25">_xll.xlquoteRatios(E$1,$B25,E$3,"FDIC")</f>
        <v>14.131263767225301</v>
      </c>
      <c r="F25" s="3" cm="1">
        <f t="array" ref="F25">_xll.xlquoteRatios(F$1,$B25,F$3,"FDIC")</f>
        <v>11.707164269144901</v>
      </c>
    </row>
    <row r="26" spans="1:6" x14ac:dyDescent="0.45">
      <c r="A26" t="s">
        <v>36</v>
      </c>
      <c r="B26" s="7" t="s">
        <v>50</v>
      </c>
      <c r="C26" s="3" cm="1">
        <f t="array" ref="C26">_xll.xlquoteRatios(C$1,$B26,C$3,"FDIC")</f>
        <v>16.379629052899901</v>
      </c>
      <c r="D26" s="3" cm="1">
        <f t="array" ref="D26">_xll.xlquoteRatios(D$1,$B26,D$3,"FDIC")</f>
        <v>13.466959769588501</v>
      </c>
      <c r="E26" s="3" cm="1">
        <f t="array" ref="E26">_xll.xlquoteRatios(E$1,$B26,E$3,"FDIC")</f>
        <v>14.334151492093699</v>
      </c>
      <c r="F26" s="3" cm="1">
        <f t="array" ref="F26">_xll.xlquoteRatios(F$1,$B26,F$3,"FDIC")</f>
        <v>11.707164269144901</v>
      </c>
    </row>
    <row r="27" spans="1:6" x14ac:dyDescent="0.45">
      <c r="A27" t="s">
        <v>37</v>
      </c>
      <c r="B27" s="7" t="s">
        <v>51</v>
      </c>
      <c r="C27" s="3" cm="1">
        <f t="array" ref="C27">_xll.xlquoteRatios(C$1,$B27,C$3,"FDIC")</f>
        <v>17.4772196532534</v>
      </c>
      <c r="D27" s="3" cm="1">
        <f t="array" ref="D27">_xll.xlquoteRatios(D$1,$B27,D$3,"FDIC")</f>
        <v>14.3940286095203</v>
      </c>
      <c r="E27" s="3" cm="1">
        <f t="array" ref="E27">_xll.xlquoteRatios(E$1,$B27,E$3,"FDIC")</f>
        <v>15.7773862543522</v>
      </c>
      <c r="F27" s="3" cm="1">
        <f t="array" ref="F27">_xll.xlquoteRatios(F$1,$B27,F$3,"FDIC")</f>
        <v>13.6536082612804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2023-01-07T00:33:02Z</dcterms:created>
  <dcterms:modified xsi:type="dcterms:W3CDTF">2023-01-08T00:26:01Z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1193f2cc-50a7-4262-84e9-4ce9219b7e54</vt:lpwstr>
  </property>
</Properties>
</file>