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1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thers\data\xlquote\"/>
    </mc:Choice>
  </mc:AlternateContent>
  <xr:revisionPtr revIDLastSave="0" documentId="13_ncr:1_{05A532C9-E8FF-4425-A1AE-9EEBB1B32A7F}" xr6:coauthVersionLast="45" xr6:coauthVersionMax="45" xr10:uidLastSave="{00000000-0000-0000-0000-000000000000}"/>
  <bookViews>
    <workbookView xWindow="-98" yWindow="-98" windowWidth="28996" windowHeight="15796" xr2:uid="{00000000-000D-0000-FFFF-FFFF00000000}"/>
  </bookViews>
  <sheets>
    <sheet name="Ratios &amp; Metrics" sheetId="1" r:id="rId1"/>
  </sheets>
  <definedNames>
    <definedName name="Symbol">'Ratios &amp; Metrics'!$A$1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1" l="1"/>
  <c r="B30" i="1"/>
  <c r="B24" i="1"/>
  <c r="B21" i="1"/>
  <c r="B26" i="1"/>
  <c r="B28" i="1"/>
  <c r="B6" i="1"/>
  <c r="B34" i="1"/>
  <c r="B37" i="1"/>
  <c r="B4" i="1"/>
  <c r="B3" i="1"/>
  <c r="B16" i="1"/>
  <c r="B35" i="1"/>
  <c r="B27" i="1"/>
  <c r="B32" i="1"/>
  <c r="B29" i="1"/>
  <c r="B22" i="1"/>
  <c r="B10" i="1"/>
  <c r="B23" i="1"/>
  <c r="B20" i="1"/>
  <c r="B15" i="1"/>
  <c r="B31" i="1"/>
  <c r="B19" i="1"/>
  <c r="B8" i="1"/>
  <c r="B33" i="1"/>
  <c r="B11" i="1"/>
  <c r="B7" i="1"/>
  <c r="B14" i="1"/>
  <c r="B17" i="1"/>
  <c r="B13" i="1"/>
  <c r="B25" i="1"/>
  <c r="B18" i="1"/>
  <c r="B9" i="1"/>
  <c r="B36" i="1"/>
  <c r="B12" i="1"/>
</calcChain>
</file>

<file path=xl/sharedStrings.xml><?xml version="1.0" encoding="utf-8"?>
<sst xmlns="http://schemas.openxmlformats.org/spreadsheetml/2006/main" count="71" uniqueCount="71">
  <si>
    <t>Market Cap</t>
  </si>
  <si>
    <t>Enterprise Value</t>
  </si>
  <si>
    <t>EV/EBITDA</t>
  </si>
  <si>
    <t>Earnings Yield</t>
  </si>
  <si>
    <t>Debt to Equity</t>
  </si>
  <si>
    <t>Debt to Assets</t>
  </si>
  <si>
    <t>marketCapTTM</t>
  </si>
  <si>
    <t>enterpriseValueTTM</t>
  </si>
  <si>
    <t>enterpriseValueOverEBITDATTM</t>
  </si>
  <si>
    <t>earningsYieldTTM</t>
  </si>
  <si>
    <t>roicTTM</t>
  </si>
  <si>
    <t>Cash Ratio</t>
  </si>
  <si>
    <t>Quick Ratio</t>
  </si>
  <si>
    <t>Current Ratio</t>
  </si>
  <si>
    <t>DSO</t>
  </si>
  <si>
    <t>DIO</t>
  </si>
  <si>
    <t>DPO</t>
  </si>
  <si>
    <t>CCC</t>
  </si>
  <si>
    <t>Gross Profit Margin</t>
  </si>
  <si>
    <t>Operating Profit Margin</t>
  </si>
  <si>
    <t>Pretax Profit Margin</t>
  </si>
  <si>
    <t>Net Profit Margin</t>
  </si>
  <si>
    <t>Effective Tax Rate</t>
  </si>
  <si>
    <t>Return on Assets</t>
  </si>
  <si>
    <t>Return on Equity</t>
  </si>
  <si>
    <t>Return on Capital Employed</t>
  </si>
  <si>
    <t>LT Debt to Capitalization</t>
  </si>
  <si>
    <t>Total Debt to Capitalization</t>
  </si>
  <si>
    <t>Interest Coverage</t>
  </si>
  <si>
    <t>Cash Flow to Debt Ratio</t>
  </si>
  <si>
    <t>Asset Turnover</t>
  </si>
  <si>
    <t>P/B</t>
  </si>
  <si>
    <t>P/S</t>
  </si>
  <si>
    <t>P/E</t>
  </si>
  <si>
    <t>PEG Ratio</t>
  </si>
  <si>
    <t>P/CF</t>
  </si>
  <si>
    <t>P/FCF</t>
  </si>
  <si>
    <t>Dividend Yield</t>
  </si>
  <si>
    <t>Payout Ratio</t>
  </si>
  <si>
    <t>cashRatioTTM</t>
  </si>
  <si>
    <t>quickRatioTTM</t>
  </si>
  <si>
    <t>currentRatioTTM</t>
  </si>
  <si>
    <t>daysOfSalesOutstandingTTM</t>
  </si>
  <si>
    <t>daysOfInventoryOutstandingTTM</t>
  </si>
  <si>
    <t>daysOfPayablesOutstandingTTM</t>
  </si>
  <si>
    <t>cashConversionCycleTTM</t>
  </si>
  <si>
    <t>grossProfitMarginTTM</t>
  </si>
  <si>
    <t>operatingProfitMarginTTM</t>
  </si>
  <si>
    <t>pretaxProfitMarginTTM</t>
  </si>
  <si>
    <t>netProfitMarginTTM</t>
  </si>
  <si>
    <t>effectiveTaxRateTTM</t>
  </si>
  <si>
    <t>returnOnAssetsTTM</t>
  </si>
  <si>
    <t>returnOnEquityTTM</t>
  </si>
  <si>
    <t>returnOnCapitalEmployedTTM</t>
  </si>
  <si>
    <t>debtRatioTTM</t>
  </si>
  <si>
    <t>debtEquityRatioTTM</t>
  </si>
  <si>
    <t>longTermDebtToCapitalizationTTM</t>
  </si>
  <si>
    <t>totalDebtToCapitalizationTTM</t>
  </si>
  <si>
    <t>interestCoverageTTM</t>
  </si>
  <si>
    <t>cashFlowToDebtRatioTTM</t>
  </si>
  <si>
    <t>assetTurnoverTTM</t>
  </si>
  <si>
    <t>priceToBookRatioTTM</t>
  </si>
  <si>
    <t>priceToSalesRatioTTM</t>
  </si>
  <si>
    <t>priceEarningsRatioTTM</t>
  </si>
  <si>
    <t>pegRatioTTM</t>
  </si>
  <si>
    <t>priceCashFlowRatioTTM</t>
  </si>
  <si>
    <t>priceToFreeCashFlowsRatioTTM</t>
  </si>
  <si>
    <t>dividendYieldTTM</t>
  </si>
  <si>
    <t>payoutRatioTTM</t>
  </si>
  <si>
    <t>Return on Invested Capital</t>
  </si>
  <si>
    <t>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</si>
</sst>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164" fontId="0" fillId="0" borderId="0" xfId="1" applyNumberFormat="1" applyFont="1"/>
    <xf numFmtId="165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/>
  </sheetViews>
  <sheetFormatPr defaultRowHeight="14.25" x14ac:dyDescent="0.45"/>
  <cols>
    <col min="1" max="1" width="24.265625" bestFit="1" customWidth="1"/>
    <col min="2" max="2" width="12.53125" bestFit="1" customWidth="1"/>
    <col min="3" max="3" width="30.265625" hidden="1" customWidth="1"/>
  </cols>
  <sheetData>
    <row r="1" spans="1:3" x14ac:dyDescent="0.45">
      <c r="A1" t="s">
        <v>70</v>
      </c>
    </row>
    <row r="3" spans="1:3" x14ac:dyDescent="0.45">
      <c r="A3" t="s">
        <v>0</v>
      </c>
      <c r="B3" s="2">
        <f>_xll.xlquoteMetrics(Symbol,C3)/1000000</f>
        <v>2068546.1059900001</v>
      </c>
      <c r="C3" t="s">
        <v>6</v>
      </c>
    </row>
    <row r="4" spans="1:3" x14ac:dyDescent="0.45">
      <c r="A4" t="s">
        <v>1</v>
      </c>
      <c r="B4" s="2">
        <f>_xll.xlquoteMetrics(Symbol,C4)/1000000</f>
        <v>2137970.1059900001</v>
      </c>
      <c r="C4" t="s">
        <v>7</v>
      </c>
    </row>
    <row r="5" spans="1:3" x14ac:dyDescent="0.45">
      <c r="A5" t="s">
        <v>32</v>
      </c>
      <c r="B5" s="1">
        <f>_xll.xlquoteRatios(Symbol,C5)</f>
        <v>7.5352753255377696</v>
      </c>
      <c r="C5" t="s">
        <v>62</v>
      </c>
    </row>
    <row r="6" spans="1:3" x14ac:dyDescent="0.45">
      <c r="A6" t="s">
        <v>31</v>
      </c>
      <c r="B6" s="1">
        <f>_xll.xlquoteRatios(Symbol,C6)</f>
        <v>31.6586740842376</v>
      </c>
      <c r="C6" t="s">
        <v>61</v>
      </c>
    </row>
    <row r="7" spans="1:3" x14ac:dyDescent="0.45">
      <c r="A7" t="s">
        <v>33</v>
      </c>
      <c r="B7" s="1">
        <f>_xll.xlquoteRatios(Symbol,C7)</f>
        <v>36.030483809548699</v>
      </c>
      <c r="C7" t="s">
        <v>63</v>
      </c>
    </row>
    <row r="8" spans="1:3" x14ac:dyDescent="0.45">
      <c r="A8" t="s">
        <v>35</v>
      </c>
      <c r="B8" s="1">
        <f>_xll.xlquoteRatios(Symbol,C8)</f>
        <v>67.785624131275398</v>
      </c>
      <c r="C8" t="s">
        <v>65</v>
      </c>
    </row>
    <row r="9" spans="1:3" x14ac:dyDescent="0.45">
      <c r="A9" t="s">
        <v>36</v>
      </c>
      <c r="B9" s="1">
        <f>_xll.xlquoteRatios(Symbol,C9)</f>
        <v>72.813055932626995</v>
      </c>
      <c r="C9" t="s">
        <v>66</v>
      </c>
    </row>
    <row r="10" spans="1:3" x14ac:dyDescent="0.45">
      <c r="A10" t="s">
        <v>34</v>
      </c>
      <c r="B10" s="1">
        <f>_xll.xlquoteRatios(Symbol,C10)</f>
        <v>55.558983621333198</v>
      </c>
      <c r="C10" t="s">
        <v>64</v>
      </c>
    </row>
    <row r="11" spans="1:3" x14ac:dyDescent="0.45">
      <c r="A11" t="s">
        <v>2</v>
      </c>
      <c r="B11" s="1">
        <f>_xll.xlquoteMetrics(Symbol,C11)</f>
        <v>26.6380526537503</v>
      </c>
      <c r="C11" t="s">
        <v>8</v>
      </c>
    </row>
    <row r="12" spans="1:3" x14ac:dyDescent="0.45">
      <c r="A12" t="s">
        <v>3</v>
      </c>
      <c r="B12" s="3">
        <f>_xll.xlquoteMetrics(Symbol,C12)</f>
        <v>2.7754276220264999E-2</v>
      </c>
      <c r="C12" t="s">
        <v>9</v>
      </c>
    </row>
    <row r="13" spans="1:3" x14ac:dyDescent="0.45">
      <c r="A13" t="s">
        <v>37</v>
      </c>
      <c r="B13" s="3">
        <f>_xll.xlquoteRatios(Symbol,C13)</f>
        <v>1.1932723764784801E-2</v>
      </c>
      <c r="C13" t="s">
        <v>67</v>
      </c>
    </row>
    <row r="14" spans="1:3" x14ac:dyDescent="0.45">
      <c r="A14" t="s">
        <v>38</v>
      </c>
      <c r="B14" s="3">
        <f>_xll.xlquoteRatios(Symbol,C14)</f>
        <v>0.42994181041089702</v>
      </c>
      <c r="C14" t="s">
        <v>68</v>
      </c>
    </row>
    <row r="15" spans="1:3" x14ac:dyDescent="0.45">
      <c r="A15" t="s">
        <v>11</v>
      </c>
      <c r="B15" s="1">
        <f>_xll.xlquoteRatios(Symbol,C15)</f>
        <v>0.36071049035980002</v>
      </c>
      <c r="C15" t="s">
        <v>39</v>
      </c>
    </row>
    <row r="16" spans="1:3" x14ac:dyDescent="0.45">
      <c r="A16" t="s">
        <v>12</v>
      </c>
      <c r="B16" s="1">
        <f>_xll.xlquoteRatios(Symbol,C16)</f>
        <v>1.01585509336572</v>
      </c>
      <c r="C16" t="s">
        <v>40</v>
      </c>
    </row>
    <row r="17" spans="1:3" x14ac:dyDescent="0.45">
      <c r="A17" t="s">
        <v>13</v>
      </c>
      <c r="B17" s="1">
        <f>_xll.xlquoteRatios(Symbol,C17)</f>
        <v>1.3636044481554599</v>
      </c>
      <c r="C17" t="s">
        <v>41</v>
      </c>
    </row>
    <row r="18" spans="1:3" x14ac:dyDescent="0.45">
      <c r="A18" t="s">
        <v>14</v>
      </c>
      <c r="B18" s="1">
        <f>_xll.xlquoteRatios(Symbol,C18)</f>
        <v>21.433437152796799</v>
      </c>
      <c r="C18" t="s">
        <v>42</v>
      </c>
    </row>
    <row r="19" spans="1:3" x14ac:dyDescent="0.45">
      <c r="A19" t="s">
        <v>15</v>
      </c>
      <c r="B19" s="1">
        <f>_xll.xlquoteRatios(Symbol,C19)</f>
        <v>8.7418833562358795</v>
      </c>
      <c r="C19" t="s">
        <v>43</v>
      </c>
    </row>
    <row r="20" spans="1:3" x14ac:dyDescent="0.45">
      <c r="A20" t="s">
        <v>16</v>
      </c>
      <c r="B20" s="1">
        <f>_xll.xlquoteRatios(Symbol,C20)</f>
        <v>91.048189715674198</v>
      </c>
      <c r="C20" t="s">
        <v>44</v>
      </c>
    </row>
    <row r="21" spans="1:3" x14ac:dyDescent="0.45">
      <c r="A21" t="s">
        <v>17</v>
      </c>
      <c r="B21" s="1">
        <f>_xll.xlquoteRatios(Symbol,C21)</f>
        <v>-67.459219680517904</v>
      </c>
      <c r="C21" t="s">
        <v>45</v>
      </c>
    </row>
    <row r="22" spans="1:3" x14ac:dyDescent="0.45">
      <c r="A22" t="s">
        <v>18</v>
      </c>
      <c r="B22" s="3">
        <f>_xll.xlquoteRatios(Symbol,C22)</f>
        <v>0.38233247727810898</v>
      </c>
      <c r="C22" t="s">
        <v>46</v>
      </c>
    </row>
    <row r="23" spans="1:3" x14ac:dyDescent="0.45">
      <c r="A23" t="s">
        <v>19</v>
      </c>
      <c r="B23" s="3">
        <f>_xll.xlquoteRatios(Symbol,C23)</f>
        <v>0.24147314354406901</v>
      </c>
      <c r="C23" t="s">
        <v>47</v>
      </c>
    </row>
    <row r="24" spans="1:3" x14ac:dyDescent="0.45">
      <c r="A24" t="s">
        <v>20</v>
      </c>
      <c r="B24" s="3">
        <f>_xll.xlquoteRatios(Symbol,C24)</f>
        <v>0.24439830246070299</v>
      </c>
      <c r="C24" t="s">
        <v>48</v>
      </c>
    </row>
    <row r="25" spans="1:3" x14ac:dyDescent="0.45">
      <c r="A25" t="s">
        <v>21</v>
      </c>
      <c r="B25" s="3">
        <f>_xll.xlquoteRatios(Symbol,C25)</f>
        <v>0.209136112780722</v>
      </c>
      <c r="C25" t="s">
        <v>49</v>
      </c>
    </row>
    <row r="26" spans="1:3" x14ac:dyDescent="0.45">
      <c r="A26" t="s">
        <v>22</v>
      </c>
      <c r="B26" s="3">
        <f>_xll.xlquoteRatios(Symbol,C26)</f>
        <v>0.144281647314841</v>
      </c>
      <c r="C26" t="s">
        <v>50</v>
      </c>
    </row>
    <row r="27" spans="1:3" x14ac:dyDescent="0.45">
      <c r="A27" t="s">
        <v>23</v>
      </c>
      <c r="B27" s="3">
        <f>_xll.xlquoteRatios(Symbol,C27)</f>
        <v>0.177255718025984</v>
      </c>
      <c r="C27" t="s">
        <v>51</v>
      </c>
    </row>
    <row r="28" spans="1:3" x14ac:dyDescent="0.45">
      <c r="A28" t="s">
        <v>24</v>
      </c>
      <c r="B28" s="3">
        <f>_xll.xlquoteRatios(Symbol,C28)</f>
        <v>0.87866358530127497</v>
      </c>
      <c r="C28" t="s">
        <v>52</v>
      </c>
    </row>
    <row r="29" spans="1:3" x14ac:dyDescent="0.45">
      <c r="A29" t="s">
        <v>25</v>
      </c>
      <c r="B29" s="3">
        <f>_xll.xlquoteRatios(Symbol,C29)</f>
        <v>0.30705825278266002</v>
      </c>
      <c r="C29" t="s">
        <v>53</v>
      </c>
    </row>
    <row r="30" spans="1:3" x14ac:dyDescent="0.45">
      <c r="A30" t="s">
        <v>69</v>
      </c>
      <c r="B30" s="3">
        <f>_xll.xlquoteMetrics(Symbol,C30)</f>
        <v>0.30705825278266002</v>
      </c>
      <c r="C30" t="s">
        <v>10</v>
      </c>
    </row>
    <row r="31" spans="1:3" x14ac:dyDescent="0.45">
      <c r="A31" t="s">
        <v>5</v>
      </c>
      <c r="B31" s="1">
        <f>_xll.xlquoteRatios(Symbol,C31)</f>
        <v>0.79826668477992402</v>
      </c>
      <c r="C31" t="s">
        <v>54</v>
      </c>
    </row>
    <row r="32" spans="1:3" x14ac:dyDescent="0.45">
      <c r="A32" t="s">
        <v>4</v>
      </c>
      <c r="B32" s="1">
        <f>_xll.xlquoteRatios(Symbol,C32)</f>
        <v>3.9570394404567</v>
      </c>
      <c r="C32" t="s">
        <v>55</v>
      </c>
    </row>
    <row r="33" spans="1:3" x14ac:dyDescent="0.45">
      <c r="A33" t="s">
        <v>26</v>
      </c>
      <c r="B33" s="1">
        <f>_xll.xlquoteRatios(Symbol,C33)</f>
        <v>0.60160603880345798</v>
      </c>
      <c r="C33" t="s">
        <v>56</v>
      </c>
    </row>
    <row r="34" spans="1:3" x14ac:dyDescent="0.45">
      <c r="A34" t="s">
        <v>27</v>
      </c>
      <c r="B34" s="1">
        <f>_xll.xlquoteRatios(Symbol,C34)</f>
        <v>0.62183482946422897</v>
      </c>
      <c r="C34" t="s">
        <v>57</v>
      </c>
    </row>
    <row r="35" spans="1:3" x14ac:dyDescent="0.45">
      <c r="A35" t="s">
        <v>28</v>
      </c>
      <c r="B35" s="1">
        <f>_xll.xlquoteRatios(Symbol,C35)</f>
        <v>29.9647163912461</v>
      </c>
      <c r="C35" t="s">
        <v>58</v>
      </c>
    </row>
    <row r="36" spans="1:3" x14ac:dyDescent="0.45">
      <c r="A36" t="s">
        <v>29</v>
      </c>
      <c r="B36" s="1">
        <f>_xll.xlquoteRatios(Symbol,C36)</f>
        <v>0.28402829486224901</v>
      </c>
      <c r="C36" t="s">
        <v>59</v>
      </c>
    </row>
    <row r="37" spans="1:3" x14ac:dyDescent="0.45">
      <c r="A37" t="s">
        <v>30</v>
      </c>
      <c r="B37" s="1">
        <f>_xll.xlquoteRatios(Symbol,C37)</f>
        <v>0.84756150274168895</v>
      </c>
      <c r="C37" t="s">
        <v>60</v>
      </c>
    </row>
  </sheetData>
  <pageMargins left="0.7" right="0.7" top="0.75" bottom="0.75" header="0.3" footer="0.3"/>
  <ignoredErrors>
    <ignoredError sqref="B30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Ratios &amp; Metrics</vt:lpstr>
      <vt:lpstr>Symbol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2020-11-13T01:03:26Z</dcterms:created>
  <dcterms:modified xsi:type="dcterms:W3CDTF">2020-11-13T13:32:26Z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815c5032-3a6c-4601-9c5e-ca77b4166406</vt:lpwstr>
  </property>
</Properties>
</file>