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FF740F3D-ED78-4180-A7D7-B2C3C2074AE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Yield Curve" sheetId="1" r:id="rId1"/>
  </sheets>
  <definedNames>
    <definedName name="YearAgo">OFFSET('Yield Curve'!#REF!,'Yield Curve'!$N$2,0,1,12)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3" i="1" a="1"/>
  <c r="B2" i="1" a="1"/>
  <c r="B3" i="1" l="1"/>
  <c r="N3" i="1"/>
  <c r="O3" i="1"/>
  <c r="O2" i="1"/>
  <c r="N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<sst xmlns="http://schemas.openxmlformats.org/spreadsheetml/2006/main" count="15" uniqueCount="15">
  <si>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10Y/2Y</t>
  </si>
  <si>
    <t>10Y/3M</t>
  </si>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</sst>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18" fillId="0" borderId="0" xfId="0" applyNumberFormat="1" applyFont="1"/>
    <xf numFmtId="0" fontId="18" fillId="0" borderId="0" xfId="0" applyFont="1"/>
    <xf numFmtId="43" fontId="18" fillId="0" borderId="0" xfId="1" applyFont="1"/>
    <xf numFmtId="4" fontId="18" fillId="0" borderId="0" xfId="0" applyNumberFormat="1" applyFont="1"/>
    <xf numFmtId="0" fontId="18" fillId="0" borderId="0" xfId="0" applyFont="1" applyAlignment="1">
      <alignment horizontal="right"/>
    </xf>
    <xf numFmtId="14" fontId="18" fillId="0" borderId="0" xfId="0" applyNumberFormat="1" applyFont="1" applyAlignment="1">
      <alignment horizontal="left"/>
    </xf>
    <xf numFmtId="1" fontId="18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Yield Curve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8341588136613408E-2"/>
          <c:y val="0.17893133080230461"/>
          <c:w val="0.90253677195348736"/>
          <c:h val="0.6036585004986107"/>
        </c:manualLayout>
      </c:layout>
      <c:scatterChart>
        <c:scatterStyle val="smoothMarker"/>
        <c:varyColors val="0"/>
        <c:ser>
          <c:idx val="1"/>
          <c:order val="0"/>
          <c:tx>
            <c:v>Current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Lit>
              <c:formatCode>General</c:formatCode>
              <c:ptCount val="12"/>
              <c:pt idx="0">
                <c:v>0.08</c:v>
              </c:pt>
              <c:pt idx="1">
                <c:v>0.17</c:v>
              </c:pt>
              <c:pt idx="2">
                <c:v>0.25</c:v>
              </c:pt>
              <c:pt idx="3">
                <c:v>0.5</c:v>
              </c:pt>
              <c:pt idx="4">
                <c:v>1</c:v>
              </c:pt>
              <c:pt idx="5">
                <c:v>2</c:v>
              </c:pt>
              <c:pt idx="6">
                <c:v>3</c:v>
              </c:pt>
              <c:pt idx="7">
                <c:v>5</c:v>
              </c:pt>
              <c:pt idx="8">
                <c:v>7</c:v>
              </c:pt>
              <c:pt idx="9">
                <c:v>10</c:v>
              </c:pt>
              <c:pt idx="10">
                <c:v>20</c:v>
              </c:pt>
              <c:pt idx="11">
                <c:v>30</c:v>
              </c:pt>
            </c:numLit>
          </c:xVal>
          <c:yVal>
            <c:numRef>
              <c:f>'Yield Curve'!$B$2:$M$2</c:f>
              <c:numCache>
                <c:formatCode>_(* #,##0.00_);_(* \(#,##0.00\);_(* "-"??_);_(@_)</c:formatCode>
                <c:ptCount val="12"/>
                <c:pt idx="0">
                  <c:v>4.58</c:v>
                </c:pt>
                <c:pt idx="1">
                  <c:v>4.59</c:v>
                </c:pt>
                <c:pt idx="2">
                  <c:v>4.67</c:v>
                </c:pt>
                <c:pt idx="3">
                  <c:v>4.7699999999999996</c:v>
                </c:pt>
                <c:pt idx="4">
                  <c:v>4.6900000000000004</c:v>
                </c:pt>
                <c:pt idx="5">
                  <c:v>4.22</c:v>
                </c:pt>
                <c:pt idx="6">
                  <c:v>3.88</c:v>
                </c:pt>
                <c:pt idx="7">
                  <c:v>3.6</c:v>
                </c:pt>
                <c:pt idx="8">
                  <c:v>3.55</c:v>
                </c:pt>
                <c:pt idx="9">
                  <c:v>3.49</c:v>
                </c:pt>
                <c:pt idx="10">
                  <c:v>3.79</c:v>
                </c:pt>
                <c:pt idx="11">
                  <c:v>3.61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266-48A2-B8CB-B23F50E13165}"/>
            </c:ext>
          </c:extLst>
        </c:ser>
        <c:ser>
          <c:idx val="0"/>
          <c:order val="1"/>
          <c:tx>
            <c:v>Year Ago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2"/>
              <c:pt idx="0">
                <c:v>0.08</c:v>
              </c:pt>
              <c:pt idx="1">
                <c:v>0.17</c:v>
              </c:pt>
              <c:pt idx="2">
                <c:v>0.25</c:v>
              </c:pt>
              <c:pt idx="3">
                <c:v>0.5</c:v>
              </c:pt>
              <c:pt idx="4">
                <c:v>1</c:v>
              </c:pt>
              <c:pt idx="5">
                <c:v>2</c:v>
              </c:pt>
              <c:pt idx="6">
                <c:v>3</c:v>
              </c:pt>
              <c:pt idx="7">
                <c:v>5</c:v>
              </c:pt>
              <c:pt idx="8">
                <c:v>7</c:v>
              </c:pt>
              <c:pt idx="9">
                <c:v>10</c:v>
              </c:pt>
              <c:pt idx="10">
                <c:v>20</c:v>
              </c:pt>
              <c:pt idx="11">
                <c:v>30</c:v>
              </c:pt>
            </c:numLit>
          </c:xVal>
          <c:yVal>
            <c:numRef>
              <c:f>'Yield Curve'!$B$3:$M$3</c:f>
              <c:numCache>
                <c:formatCode>_(* #,##0.00_);_(* \(#,##0.00\);_(* "-"??_);_(@_)</c:formatCode>
                <c:ptCount val="12"/>
                <c:pt idx="0">
                  <c:v>0.05</c:v>
                </c:pt>
                <c:pt idx="1">
                  <c:v>0.05</c:v>
                </c:pt>
                <c:pt idx="2">
                  <c:v>0.12</c:v>
                </c:pt>
                <c:pt idx="3">
                  <c:v>0.28000000000000003</c:v>
                </c:pt>
                <c:pt idx="4">
                  <c:v>0.47</c:v>
                </c:pt>
                <c:pt idx="5">
                  <c:v>0.91</c:v>
                </c:pt>
                <c:pt idx="6">
                  <c:v>1.18</c:v>
                </c:pt>
                <c:pt idx="7">
                  <c:v>1.47</c:v>
                </c:pt>
                <c:pt idx="8">
                  <c:v>1.64</c:v>
                </c:pt>
                <c:pt idx="9">
                  <c:v>1.7</c:v>
                </c:pt>
                <c:pt idx="10">
                  <c:v>2.1</c:v>
                </c:pt>
                <c:pt idx="11">
                  <c:v>2.0499999999999998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66-48A2-B8CB-B23F50E13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130640"/>
        <c:axId val="1676111920"/>
      </c:scatterChart>
      <c:valAx>
        <c:axId val="1676130640"/>
        <c:scaling>
          <c:orientation val="minMax"/>
          <c:max val="30"/>
        </c:scaling>
        <c:delete val="0"/>
        <c:axPos val="b"/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11920"/>
        <c:crosses val="autoZero"/>
        <c:crossBetween val="midCat"/>
      </c:valAx>
      <c:valAx>
        <c:axId val="1676111920"/>
        <c:scaling>
          <c:orientation val="minMax"/>
        </c:scaling>
        <c:delete val="0"/>
        <c:axPos val="l"/>
        <c:majorGridlines>
          <c:spPr>
            <a:ln>
              <a:noFill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3064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3174</xdr:colOff>
      <xdr:row>3</xdr:row>
      <xdr:rowOff>11113</xdr:rowOff>
    </xdr:from>
    <xdr:to>
      <xdr:col>9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/>
  </sheetViews>
  <sheetFormatPr defaultColWidth="8.73046875" defaultRowHeight="14.25" x14ac:dyDescent="0.45"/>
  <cols>
    <col min="1" max="1" width="10.1328125" style="2" bestFit="1" customWidth="1"/>
    <col min="2" max="2" width="8.73046875" style="2" customWidth="1"/>
    <col min="3" max="13" width="8.73046875" style="2"/>
    <col min="14" max="14" width="8.86328125" style="2" customWidth="1"/>
    <col min="15" max="16384" width="8.73046875" style="2"/>
  </cols>
  <sheetData>
    <row r="1" spans="1:24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s="5" t="s">
        <v>0</v>
      </c>
      <c r="O1" s="5" t="s">
        <v>1</v>
      </c>
      <c r="P1" s="7"/>
      <c r="Q1" s="7"/>
      <c r="R1" s="7"/>
      <c r="S1" s="7"/>
      <c r="T1" s="7"/>
      <c r="U1" s="7"/>
      <c r="V1" s="7"/>
      <c r="W1" s="7"/>
      <c r="X1" s="7"/>
    </row>
    <row r="2" spans="1:24" x14ac:dyDescent="0.45">
      <c r="A2" s="6">
        <v>44939</v>
      </c>
      <c r="B2" s="3" cm="1">
        <f t="array" ref="B2:M2">_xll.xlquoteYieldCurve(A2)</f>
        <v>4.58</v>
      </c>
      <c r="C2" s="3">
        <v>4.59</v>
      </c>
      <c r="D2" s="3">
        <v>4.67</v>
      </c>
      <c r="E2" s="3">
        <v>4.7699999999999996</v>
      </c>
      <c r="F2" s="3">
        <v>4.6900000000000004</v>
      </c>
      <c r="G2" s="3">
        <v>4.22</v>
      </c>
      <c r="H2" s="3">
        <v>3.88</v>
      </c>
      <c r="I2" s="3">
        <v>3.6</v>
      </c>
      <c r="J2" s="3">
        <v>3.55</v>
      </c>
      <c r="K2" s="3">
        <v>3.49</v>
      </c>
      <c r="L2" s="3">
        <v>3.79</v>
      </c>
      <c r="M2" s="3">
        <v>3.61</v>
      </c>
      <c r="N2" s="4">
        <f>K2-G2</f>
        <v>-0.72999999999999954</v>
      </c>
      <c r="O2" s="4">
        <f>K2-D2</f>
        <v>-1.1799999999999997</v>
      </c>
      <c r="P2" s="3"/>
      <c r="Q2" s="3"/>
      <c r="R2" s="3"/>
      <c r="S2" s="3"/>
      <c r="T2" s="3"/>
      <c r="U2" s="3"/>
      <c r="V2" s="3"/>
      <c r="W2" s="3"/>
    </row>
    <row r="3" spans="1:24" x14ac:dyDescent="0.45">
      <c r="A3" s="6">
        <f>A2-365</f>
        <v>44574</v>
      </c>
      <c r="B3" s="3" cm="1">
        <f t="array" ref="B3:M3">_xll.xlquoteYieldCurve(A3)</f>
        <v>0.05</v>
      </c>
      <c r="C3" s="3">
        <v>0.05</v>
      </c>
      <c r="D3" s="3">
        <v>0.12</v>
      </c>
      <c r="E3" s="3">
        <v>0.28000000000000003</v>
      </c>
      <c r="F3" s="3">
        <v>0.47</v>
      </c>
      <c r="G3" s="3">
        <v>0.91</v>
      </c>
      <c r="H3" s="3">
        <v>1.18</v>
      </c>
      <c r="I3" s="3">
        <v>1.47</v>
      </c>
      <c r="J3" s="3">
        <v>1.64</v>
      </c>
      <c r="K3" s="3">
        <v>1.7</v>
      </c>
      <c r="L3" s="3">
        <v>2.1</v>
      </c>
      <c r="M3" s="3">
        <v>2.0499999999999998</v>
      </c>
      <c r="N3" s="4">
        <f>K3-G3</f>
        <v>0.78999999999999992</v>
      </c>
      <c r="O3" s="4">
        <f>K3-D3</f>
        <v>1.58</v>
      </c>
      <c r="P3" s="3"/>
      <c r="Q3" s="3"/>
      <c r="R3" s="3"/>
      <c r="S3" s="3"/>
      <c r="T3" s="3"/>
      <c r="U3" s="3"/>
      <c r="V3" s="3"/>
      <c r="W3" s="3"/>
    </row>
    <row r="4" spans="1:24" x14ac:dyDescent="0.45">
      <c r="N4" s="4"/>
      <c r="O4" s="4"/>
    </row>
    <row r="5" spans="1:24" x14ac:dyDescent="0.4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</row>
    <row r="6" spans="1:24" x14ac:dyDescent="0.4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24" x14ac:dyDescent="0.4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x14ac:dyDescent="0.4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x14ac:dyDescent="0.4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x14ac:dyDescent="0.4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x14ac:dyDescent="0.4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x14ac:dyDescent="0.4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x14ac:dyDescent="0.4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x14ac:dyDescent="0.4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x14ac:dyDescent="0.4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x14ac:dyDescent="0.4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4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4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4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4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4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4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4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4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4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Curve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</cp:lastModifiedBy>
  <cp:revision/>
  <dcterms:created xsi:type="dcterms:W3CDTF">2022-08-22T00:41:51Z</dcterms:created>
  <dcterms:modified xsi:type="dcterms:W3CDTF">2023-01-14T13:14:32Z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88957f8b-a336-44d8-a9ae-5185e0a21acb</vt:lpwstr>
  </property>
</Properties>
</file>