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5892459F-54D2-42BD-B0FD-AD231F99448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Financials" sheetId="1" r:id="rId1"/>
  </sheets>
  <definedNames>
    <definedName name="BS">"bs"</definedName>
    <definedName name="CF">"cf"</definedName>
    <definedName name="PL">"pl"</definedName>
    <definedName name="Symbol">Financials!$A$1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2" i="1" s="1"/>
  <c r="C75" i="1" a="1"/>
  <c r="G71" i="1" a="1"/>
  <c r="E69" i="1" a="1"/>
  <c r="G67" i="1" a="1"/>
  <c r="D66" i="1" a="1"/>
  <c r="F64" i="1" a="1"/>
  <c r="C63" i="1" a="1"/>
  <c r="E61" i="1" a="1"/>
  <c r="C59" i="1" a="1"/>
  <c r="E57" i="1" a="1"/>
  <c r="C55" i="1" a="1"/>
  <c r="D54" i="1" a="1"/>
  <c r="E53" i="1" a="1"/>
  <c r="F52" i="1" a="1"/>
  <c r="G51" i="1" a="1"/>
  <c r="C51" i="1" a="1"/>
  <c r="D50" i="1" a="1"/>
  <c r="E49" i="1" a="1"/>
  <c r="F48" i="1" a="1"/>
  <c r="G47" i="1" a="1"/>
  <c r="C47" i="1" a="1"/>
  <c r="F65" i="1" a="1"/>
  <c r="F57" i="1" a="1"/>
  <c r="G52" i="1" a="1"/>
  <c r="G48" i="1" a="1"/>
  <c r="G75" i="1" a="1"/>
  <c r="D74" i="1" a="1"/>
  <c r="E73" i="1" a="1"/>
  <c r="F72" i="1" a="1"/>
  <c r="C71" i="1" a="1"/>
  <c r="D70" i="1" a="1"/>
  <c r="F68" i="1" a="1"/>
  <c r="C67" i="1" a="1"/>
  <c r="E65" i="1" a="1"/>
  <c r="G63" i="1" a="1"/>
  <c r="D62" i="1" a="1"/>
  <c r="F60" i="1" a="1"/>
  <c r="G59" i="1" a="1"/>
  <c r="D58" i="1" a="1"/>
  <c r="F56" i="1" a="1"/>
  <c r="G55" i="1" a="1"/>
  <c r="G74" i="1" a="1"/>
  <c r="G70" i="1" a="1"/>
  <c r="E68" i="1" a="1"/>
  <c r="C66" i="1" a="1"/>
  <c r="E64" i="1" a="1"/>
  <c r="G62" i="1" a="1"/>
  <c r="E60" i="1" a="1"/>
  <c r="G58" i="1" a="1"/>
  <c r="D57" i="1" a="1"/>
  <c r="G54" i="1" a="1"/>
  <c r="D53" i="1" a="1"/>
  <c r="F51" i="1" a="1"/>
  <c r="C50" i="1" a="1"/>
  <c r="E48" i="1" a="1"/>
  <c r="C68" i="1" a="1"/>
  <c r="E62" i="1" a="1"/>
  <c r="E58" i="1" a="1"/>
  <c r="E54" i="1" a="1"/>
  <c r="F49" i="1" a="1"/>
  <c r="F75" i="1" a="1"/>
  <c r="C74" i="1" a="1"/>
  <c r="D73" i="1" a="1"/>
  <c r="E72" i="1" a="1"/>
  <c r="F71" i="1" a="1"/>
  <c r="C70" i="1" a="1"/>
  <c r="D69" i="1" a="1"/>
  <c r="F67" i="1" a="1"/>
  <c r="G66" i="1" a="1"/>
  <c r="D65" i="1" a="1"/>
  <c r="F63" i="1" a="1"/>
  <c r="C62" i="1" a="1"/>
  <c r="D61" i="1" a="1"/>
  <c r="F59" i="1" a="1"/>
  <c r="C58" i="1" a="1"/>
  <c r="E56" i="1" a="1"/>
  <c r="F55" i="1" a="1"/>
  <c r="C54" i="1" a="1"/>
  <c r="E52" i="1" a="1"/>
  <c r="G50" i="1" a="1"/>
  <c r="D49" i="1" a="1"/>
  <c r="F47" i="1" a="1"/>
  <c r="G68" i="1" a="1"/>
  <c r="G64" i="1" a="1"/>
  <c r="G60" i="1" a="1"/>
  <c r="C56" i="1" a="1"/>
  <c r="D51" i="1" a="1"/>
  <c r="D47" i="1" a="1"/>
  <c r="D72" i="1" a="1"/>
  <c r="C69" i="1" a="1"/>
  <c r="E67" i="1" a="1"/>
  <c r="G65" i="1" a="1"/>
  <c r="D64" i="1" a="1"/>
  <c r="F62" i="1" a="1"/>
  <c r="C61" i="1" a="1"/>
  <c r="E59" i="1" a="1"/>
  <c r="G57" i="1" a="1"/>
  <c r="D56" i="1" a="1"/>
  <c r="F54" i="1" a="1"/>
  <c r="C53" i="1" a="1"/>
  <c r="E51" i="1" a="1"/>
  <c r="F50" i="1" a="1"/>
  <c r="C49" i="1" a="1"/>
  <c r="D48" i="1" a="1"/>
  <c r="F69" i="1" a="1"/>
  <c r="C64" i="1" a="1"/>
  <c r="F61" i="1" a="1"/>
  <c r="G56" i="1" a="1"/>
  <c r="C52" i="1" a="1"/>
  <c r="C48" i="1" a="1"/>
  <c r="E75" i="1" a="1"/>
  <c r="F74" i="1" a="1"/>
  <c r="G73" i="1" a="1"/>
  <c r="C73" i="1" a="1"/>
  <c r="E71" i="1" a="1"/>
  <c r="F70" i="1" a="1"/>
  <c r="G69" i="1" a="1"/>
  <c r="D68" i="1" a="1"/>
  <c r="F66" i="1" a="1"/>
  <c r="C65" i="1" a="1"/>
  <c r="E63" i="1" a="1"/>
  <c r="G61" i="1" a="1"/>
  <c r="D60" i="1" a="1"/>
  <c r="F58" i="1" a="1"/>
  <c r="C57" i="1" a="1"/>
  <c r="E55" i="1" a="1"/>
  <c r="G53" i="1" a="1"/>
  <c r="D52" i="1" a="1"/>
  <c r="G49" i="1" a="1"/>
  <c r="E47" i="1" a="1"/>
  <c r="E66" i="1" a="1"/>
  <c r="C60" i="1" a="1"/>
  <c r="F53" i="1" a="1"/>
  <c r="D75" i="1" a="1"/>
  <c r="E74" i="1" a="1"/>
  <c r="F73" i="1" a="1"/>
  <c r="G72" i="1" a="1"/>
  <c r="C72" i="1" a="1"/>
  <c r="D71" i="1" a="1"/>
  <c r="E70" i="1" a="1"/>
  <c r="D67" i="1" a="1"/>
  <c r="D63" i="1" a="1"/>
  <c r="D59" i="1" a="1"/>
  <c r="D55" i="1" a="1"/>
  <c r="E50" i="1" a="1"/>
  <c r="C44" i="1" a="1"/>
  <c r="G40" i="1" a="1"/>
  <c r="D39" i="1" a="1"/>
  <c r="F37" i="1" a="1"/>
  <c r="C36" i="1" a="1"/>
  <c r="E34" i="1" a="1"/>
  <c r="F33" i="1" a="1"/>
  <c r="C32" i="1" a="1"/>
  <c r="E30" i="1" a="1"/>
  <c r="G28" i="1" a="1"/>
  <c r="D27" i="1" a="1"/>
  <c r="F25" i="1" a="1"/>
  <c r="C24" i="1" a="1"/>
  <c r="E22" i="1" a="1"/>
  <c r="G20" i="1" a="1"/>
  <c r="D19" i="1" a="1"/>
  <c r="D32" i="1" a="1"/>
  <c r="C25" i="1" a="1"/>
  <c r="F18" i="1" a="1"/>
  <c r="G44" i="1" a="1"/>
  <c r="D43" i="1" a="1"/>
  <c r="E42" i="1" a="1"/>
  <c r="F41" i="1" a="1"/>
  <c r="C40" i="1" a="1"/>
  <c r="E38" i="1" a="1"/>
  <c r="G36" i="1" a="1"/>
  <c r="D35" i="1" a="1"/>
  <c r="G32" i="1" a="1"/>
  <c r="D31" i="1" a="1"/>
  <c r="F29" i="1" a="1"/>
  <c r="C28" i="1" a="1"/>
  <c r="E26" i="1" a="1"/>
  <c r="G24" i="1" a="1"/>
  <c r="D23" i="1" a="1"/>
  <c r="F21" i="1" a="1"/>
  <c r="C20" i="1" a="1"/>
  <c r="E18" i="1" a="1"/>
  <c r="C29" i="1" a="1"/>
  <c r="D24" i="1" a="1"/>
  <c r="E19" i="1" a="1"/>
  <c r="D42" i="1" a="1"/>
  <c r="C39" i="1" a="1"/>
  <c r="E37" i="1" a="1"/>
  <c r="G35" i="1" a="1"/>
  <c r="D34" i="1" a="1"/>
  <c r="G31" i="1" a="1"/>
  <c r="D30" i="1" a="1"/>
  <c r="F28" i="1" a="1"/>
  <c r="G27" i="1" a="1"/>
  <c r="D26" i="1" a="1"/>
  <c r="F24" i="1" a="1"/>
  <c r="C23" i="1" a="1"/>
  <c r="D22" i="1" a="1"/>
  <c r="F20" i="1" a="1"/>
  <c r="C19" i="1" a="1"/>
  <c r="C18" i="1" a="1"/>
  <c r="C37" i="1" a="1"/>
  <c r="G33" i="1" a="1"/>
  <c r="D28" i="1" a="1"/>
  <c r="G21" i="1" a="1"/>
  <c r="F44" i="1" a="1"/>
  <c r="G43" i="1" a="1"/>
  <c r="C43" i="1" a="1"/>
  <c r="E41" i="1" a="1"/>
  <c r="F40" i="1" a="1"/>
  <c r="G39" i="1" a="1"/>
  <c r="D38" i="1" a="1"/>
  <c r="F36" i="1" a="1"/>
  <c r="C35" i="1" a="1"/>
  <c r="E33" i="1" a="1"/>
  <c r="F32" i="1" a="1"/>
  <c r="C31" i="1" a="1"/>
  <c r="E29" i="1" a="1"/>
  <c r="C27" i="1" a="1"/>
  <c r="E25" i="1" a="1"/>
  <c r="G23" i="1" a="1"/>
  <c r="E21" i="1" a="1"/>
  <c r="G19" i="1" a="1"/>
  <c r="D18" i="1" a="1"/>
  <c r="E35" i="1" a="1"/>
  <c r="E31" i="1" a="1"/>
  <c r="F26" i="1" a="1"/>
  <c r="C21" i="1" a="1"/>
  <c r="G42" i="1" a="1"/>
  <c r="C38" i="1" a="1"/>
  <c r="F35" i="1" a="1"/>
  <c r="C34" i="1" a="1"/>
  <c r="E32" i="1" a="1"/>
  <c r="G30" i="1" a="1"/>
  <c r="D29" i="1" a="1"/>
  <c r="F27" i="1" a="1"/>
  <c r="C26" i="1" a="1"/>
  <c r="F23" i="1" a="1"/>
  <c r="C22" i="1" a="1"/>
  <c r="E20" i="1" a="1"/>
  <c r="F19" i="1" a="1"/>
  <c r="D36" i="1" a="1"/>
  <c r="F30" i="1" a="1"/>
  <c r="E23" i="1" a="1"/>
  <c r="E44" i="1" a="1"/>
  <c r="F43" i="1" a="1"/>
  <c r="C42" i="1" a="1"/>
  <c r="D41" i="1" a="1"/>
  <c r="E40" i="1" a="1"/>
  <c r="F39" i="1" a="1"/>
  <c r="G38" i="1" a="1"/>
  <c r="D37" i="1" a="1"/>
  <c r="E36" i="1" a="1"/>
  <c r="G34" i="1" a="1"/>
  <c r="D33" i="1" a="1"/>
  <c r="F31" i="1" a="1"/>
  <c r="C30" i="1" a="1"/>
  <c r="E28" i="1" a="1"/>
  <c r="G26" i="1" a="1"/>
  <c r="D25" i="1" a="1"/>
  <c r="E24" i="1" a="1"/>
  <c r="G22" i="1" a="1"/>
  <c r="D21" i="1" a="1"/>
  <c r="G18" i="1" a="1"/>
  <c r="G37" i="1" a="1"/>
  <c r="C33" i="1" a="1"/>
  <c r="E27" i="1" a="1"/>
  <c r="F22" i="1" a="1"/>
  <c r="D44" i="1" a="1"/>
  <c r="E43" i="1" a="1"/>
  <c r="F42" i="1" a="1"/>
  <c r="G41" i="1" a="1"/>
  <c r="C41" i="1" a="1"/>
  <c r="D40" i="1" a="1"/>
  <c r="E39" i="1" a="1"/>
  <c r="F38" i="1" a="1"/>
  <c r="F34" i="1" a="1"/>
  <c r="G29" i="1" a="1"/>
  <c r="G25" i="1" a="1"/>
  <c r="D20" i="1" a="1"/>
  <c r="G15" i="1" a="1"/>
  <c r="D14" i="1" a="1"/>
  <c r="E13" i="1" a="1"/>
  <c r="F12" i="1" a="1"/>
  <c r="G11" i="1" a="1"/>
  <c r="C11" i="1" a="1"/>
  <c r="D10" i="1" a="1"/>
  <c r="E9" i="1" a="1"/>
  <c r="F8" i="1" a="1"/>
  <c r="C15" i="1" a="1"/>
  <c r="G14" i="1" a="1"/>
  <c r="C14" i="1" a="1"/>
  <c r="D13" i="1" a="1"/>
  <c r="E12" i="1" a="1"/>
  <c r="F11" i="1" a="1"/>
  <c r="G10" i="1" a="1"/>
  <c r="D9" i="1" a="1"/>
  <c r="E8" i="1" a="1"/>
  <c r="F7" i="1" a="1"/>
  <c r="C6" i="1" a="1"/>
  <c r="D8" i="1" a="1"/>
  <c r="D6" i="1" a="1"/>
  <c r="F15" i="1" a="1"/>
  <c r="C10" i="1" a="1"/>
  <c r="G6" i="1" a="1"/>
  <c r="C7" i="1" a="1"/>
  <c r="E15" i="1" a="1"/>
  <c r="G13" i="1" a="1"/>
  <c r="C13" i="1" a="1"/>
  <c r="D12" i="1" a="1"/>
  <c r="E11" i="1" a="1"/>
  <c r="G9" i="1" a="1"/>
  <c r="C9" i="1" a="1"/>
  <c r="E7" i="1" a="1"/>
  <c r="F14" i="1" a="1"/>
  <c r="F10" i="1" a="1"/>
  <c r="F6" i="1" a="1"/>
  <c r="D15" i="1" a="1"/>
  <c r="E14" i="1" a="1"/>
  <c r="F13" i="1" a="1"/>
  <c r="G12" i="1" a="1"/>
  <c r="C12" i="1" a="1"/>
  <c r="D11" i="1" a="1"/>
  <c r="E10" i="1" a="1"/>
  <c r="F9" i="1" a="1"/>
  <c r="G8" i="1" a="1"/>
  <c r="C8" i="1" a="1"/>
  <c r="D7" i="1" a="1"/>
  <c r="E6" i="1" a="1"/>
  <c r="G7" i="1" a="1"/>
  <c r="E5" i="1" a="1"/>
  <c r="F5" i="1" a="1"/>
  <c r="G5" i="1" a="1"/>
  <c r="D5" i="1" a="1"/>
  <c r="C5" i="1" a="1"/>
  <c r="E50" i="1" l="1"/>
  <c r="D55" i="1"/>
  <c r="D59" i="1"/>
  <c r="D63" i="1"/>
  <c r="D67" i="1"/>
  <c r="E70" i="1"/>
  <c r="D71" i="1"/>
  <c r="C72" i="1"/>
  <c r="G72" i="1"/>
  <c r="F73" i="1"/>
  <c r="E74" i="1"/>
  <c r="D75" i="1"/>
  <c r="F53" i="1"/>
  <c r="C60" i="1"/>
  <c r="E66" i="1"/>
  <c r="E47" i="1"/>
  <c r="G49" i="1"/>
  <c r="D52" i="1"/>
  <c r="G53" i="1"/>
  <c r="E55" i="1"/>
  <c r="C57" i="1"/>
  <c r="F58" i="1"/>
  <c r="D60" i="1"/>
  <c r="G61" i="1"/>
  <c r="E63" i="1"/>
  <c r="C65" i="1"/>
  <c r="F66" i="1"/>
  <c r="D68" i="1"/>
  <c r="G69" i="1"/>
  <c r="F70" i="1"/>
  <c r="E71" i="1"/>
  <c r="C73" i="1"/>
  <c r="G73" i="1"/>
  <c r="F74" i="1"/>
  <c r="E75" i="1"/>
  <c r="C48" i="1"/>
  <c r="C52" i="1"/>
  <c r="G56" i="1"/>
  <c r="F61" i="1"/>
  <c r="C64" i="1"/>
  <c r="F69" i="1"/>
  <c r="D48" i="1"/>
  <c r="C49" i="1"/>
  <c r="F50" i="1"/>
  <c r="E51" i="1"/>
  <c r="C53" i="1"/>
  <c r="F54" i="1"/>
  <c r="D56" i="1"/>
  <c r="G57" i="1"/>
  <c r="E59" i="1"/>
  <c r="C61" i="1"/>
  <c r="F62" i="1"/>
  <c r="D64" i="1"/>
  <c r="G65" i="1"/>
  <c r="E67" i="1"/>
  <c r="C69" i="1"/>
  <c r="D72" i="1"/>
  <c r="D47" i="1"/>
  <c r="D51" i="1"/>
  <c r="C56" i="1"/>
  <c r="G60" i="1"/>
  <c r="G64" i="1"/>
  <c r="G68" i="1"/>
  <c r="F47" i="1"/>
  <c r="D49" i="1"/>
  <c r="G50" i="1"/>
  <c r="E52" i="1"/>
  <c r="C54" i="1"/>
  <c r="F55" i="1"/>
  <c r="E56" i="1"/>
  <c r="C58" i="1"/>
  <c r="F59" i="1"/>
  <c r="D61" i="1"/>
  <c r="C62" i="1"/>
  <c r="F63" i="1"/>
  <c r="D65" i="1"/>
  <c r="G66" i="1"/>
  <c r="F67" i="1"/>
  <c r="D69" i="1"/>
  <c r="C70" i="1"/>
  <c r="F71" i="1"/>
  <c r="E72" i="1"/>
  <c r="D73" i="1"/>
  <c r="C74" i="1"/>
  <c r="F75" i="1"/>
  <c r="F49" i="1"/>
  <c r="E54" i="1"/>
  <c r="E58" i="1"/>
  <c r="E62" i="1"/>
  <c r="C68" i="1"/>
  <c r="E48" i="1"/>
  <c r="C50" i="1"/>
  <c r="F51" i="1"/>
  <c r="D53" i="1"/>
  <c r="G54" i="1"/>
  <c r="D57" i="1"/>
  <c r="G58" i="1"/>
  <c r="E60" i="1"/>
  <c r="G62" i="1"/>
  <c r="E64" i="1"/>
  <c r="C66" i="1"/>
  <c r="E68" i="1"/>
  <c r="G70" i="1"/>
  <c r="G74" i="1"/>
  <c r="G55" i="1"/>
  <c r="F56" i="1"/>
  <c r="D58" i="1"/>
  <c r="G59" i="1"/>
  <c r="F60" i="1"/>
  <c r="D62" i="1"/>
  <c r="G63" i="1"/>
  <c r="E65" i="1"/>
  <c r="C67" i="1"/>
  <c r="F68" i="1"/>
  <c r="D70" i="1"/>
  <c r="C71" i="1"/>
  <c r="F72" i="1"/>
  <c r="E73" i="1"/>
  <c r="D74" i="1"/>
  <c r="G75" i="1"/>
  <c r="G48" i="1"/>
  <c r="G52" i="1"/>
  <c r="F57" i="1"/>
  <c r="F65" i="1"/>
  <c r="C47" i="1"/>
  <c r="G47" i="1"/>
  <c r="F48" i="1"/>
  <c r="E49" i="1"/>
  <c r="D50" i="1"/>
  <c r="C51" i="1"/>
  <c r="G51" i="1"/>
  <c r="F52" i="1"/>
  <c r="E53" i="1"/>
  <c r="D54" i="1"/>
  <c r="C55" i="1"/>
  <c r="E57" i="1"/>
  <c r="C59" i="1"/>
  <c r="E61" i="1"/>
  <c r="C63" i="1"/>
  <c r="F64" i="1"/>
  <c r="D66" i="1"/>
  <c r="G67" i="1"/>
  <c r="E69" i="1"/>
  <c r="G71" i="1"/>
  <c r="C75" i="1"/>
  <c r="D20" i="1"/>
  <c r="G25" i="1"/>
  <c r="G29" i="1"/>
  <c r="F34" i="1"/>
  <c r="F38" i="1"/>
  <c r="E39" i="1"/>
  <c r="D40" i="1"/>
  <c r="C41" i="1"/>
  <c r="G41" i="1"/>
  <c r="F42" i="1"/>
  <c r="E43" i="1"/>
  <c r="D44" i="1"/>
  <c r="F22" i="1"/>
  <c r="E27" i="1"/>
  <c r="C33" i="1"/>
  <c r="G37" i="1"/>
  <c r="G18" i="1"/>
  <c r="D21" i="1"/>
  <c r="G22" i="1"/>
  <c r="E24" i="1"/>
  <c r="D25" i="1"/>
  <c r="G26" i="1"/>
  <c r="E28" i="1"/>
  <c r="C30" i="1"/>
  <c r="F31" i="1"/>
  <c r="D33" i="1"/>
  <c r="G34" i="1"/>
  <c r="E36" i="1"/>
  <c r="D37" i="1"/>
  <c r="G38" i="1"/>
  <c r="F39" i="1"/>
  <c r="E40" i="1"/>
  <c r="D41" i="1"/>
  <c r="C42" i="1"/>
  <c r="F43" i="1"/>
  <c r="E44" i="1"/>
  <c r="E23" i="1"/>
  <c r="F30" i="1"/>
  <c r="D36" i="1"/>
  <c r="F19" i="1"/>
  <c r="E20" i="1"/>
  <c r="C22" i="1"/>
  <c r="F23" i="1"/>
  <c r="C26" i="1"/>
  <c r="F27" i="1"/>
  <c r="D29" i="1"/>
  <c r="G30" i="1"/>
  <c r="E32" i="1"/>
  <c r="C34" i="1"/>
  <c r="F35" i="1"/>
  <c r="C38" i="1"/>
  <c r="G42" i="1"/>
  <c r="C21" i="1"/>
  <c r="F26" i="1"/>
  <c r="E31" i="1"/>
  <c r="E35" i="1"/>
  <c r="D18" i="1"/>
  <c r="G19" i="1"/>
  <c r="E21" i="1"/>
  <c r="G23" i="1"/>
  <c r="E25" i="1"/>
  <c r="C27" i="1"/>
  <c r="E29" i="1"/>
  <c r="C31" i="1"/>
  <c r="F32" i="1"/>
  <c r="E33" i="1"/>
  <c r="C35" i="1"/>
  <c r="F36" i="1"/>
  <c r="D38" i="1"/>
  <c r="G39" i="1"/>
  <c r="F40" i="1"/>
  <c r="E41" i="1"/>
  <c r="C43" i="1"/>
  <c r="G43" i="1"/>
  <c r="F44" i="1"/>
  <c r="G21" i="1"/>
  <c r="D28" i="1"/>
  <c r="G33" i="1"/>
  <c r="C37" i="1"/>
  <c r="C18" i="1"/>
  <c r="C19" i="1"/>
  <c r="F20" i="1"/>
  <c r="D22" i="1"/>
  <c r="C23" i="1"/>
  <c r="F24" i="1"/>
  <c r="D26" i="1"/>
  <c r="G27" i="1"/>
  <c r="F28" i="1"/>
  <c r="D30" i="1"/>
  <c r="G31" i="1"/>
  <c r="D34" i="1"/>
  <c r="G35" i="1"/>
  <c r="E37" i="1"/>
  <c r="C39" i="1"/>
  <c r="D42" i="1"/>
  <c r="E19" i="1"/>
  <c r="D24" i="1"/>
  <c r="C29" i="1"/>
  <c r="E18" i="1"/>
  <c r="C20" i="1"/>
  <c r="F21" i="1"/>
  <c r="D23" i="1"/>
  <c r="G24" i="1"/>
  <c r="E26" i="1"/>
  <c r="C28" i="1"/>
  <c r="F29" i="1"/>
  <c r="D31" i="1"/>
  <c r="G32" i="1"/>
  <c r="D35" i="1"/>
  <c r="G36" i="1"/>
  <c r="E38" i="1"/>
  <c r="C40" i="1"/>
  <c r="F41" i="1"/>
  <c r="E42" i="1"/>
  <c r="D43" i="1"/>
  <c r="G44" i="1"/>
  <c r="F18" i="1"/>
  <c r="C25" i="1"/>
  <c r="D32" i="1"/>
  <c r="D19" i="1"/>
  <c r="G20" i="1"/>
  <c r="E22" i="1"/>
  <c r="C24" i="1"/>
  <c r="F25" i="1"/>
  <c r="D27" i="1"/>
  <c r="G28" i="1"/>
  <c r="E30" i="1"/>
  <c r="C32" i="1"/>
  <c r="F33" i="1"/>
  <c r="E34" i="1"/>
  <c r="C36" i="1"/>
  <c r="F37" i="1"/>
  <c r="D39" i="1"/>
  <c r="G40" i="1"/>
  <c r="C44" i="1"/>
  <c r="G7" i="1"/>
  <c r="E6" i="1"/>
  <c r="D7" i="1"/>
  <c r="C8" i="1"/>
  <c r="G8" i="1"/>
  <c r="F9" i="1"/>
  <c r="E10" i="1"/>
  <c r="D11" i="1"/>
  <c r="C12" i="1"/>
  <c r="G12" i="1"/>
  <c r="F13" i="1"/>
  <c r="E14" i="1"/>
  <c r="D15" i="1"/>
  <c r="F6" i="1"/>
  <c r="F10" i="1"/>
  <c r="F14" i="1"/>
  <c r="E7" i="1"/>
  <c r="C9" i="1"/>
  <c r="G9" i="1"/>
  <c r="E11" i="1"/>
  <c r="D12" i="1"/>
  <c r="C13" i="1"/>
  <c r="G13" i="1"/>
  <c r="E15" i="1"/>
  <c r="C7" i="1"/>
  <c r="G6" i="1"/>
  <c r="C10" i="1"/>
  <c r="F15" i="1"/>
  <c r="D6" i="1"/>
  <c r="D8" i="1"/>
  <c r="C6" i="1"/>
  <c r="F7" i="1"/>
  <c r="E8" i="1"/>
  <c r="D9" i="1"/>
  <c r="G10" i="1"/>
  <c r="F11" i="1"/>
  <c r="E12" i="1"/>
  <c r="D13" i="1"/>
  <c r="C14" i="1"/>
  <c r="G14" i="1"/>
  <c r="C15" i="1"/>
  <c r="F8" i="1"/>
  <c r="E9" i="1"/>
  <c r="D10" i="1"/>
  <c r="C11" i="1"/>
  <c r="G11" i="1"/>
  <c r="F12" i="1"/>
  <c r="E13" i="1"/>
  <c r="D14" i="1"/>
  <c r="G15" i="1"/>
  <c r="D5" i="1"/>
  <c r="G5" i="1"/>
  <c r="F5" i="1"/>
  <c r="E5" i="1"/>
  <c r="C5" i="1"/>
  <c r="E3" i="1"/>
  <c r="D3" i="1" l="1"/>
  <c r="E2" i="1"/>
  <c r="C3" i="1" l="1"/>
  <c r="D2" i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<sst xmlns="http://schemas.openxmlformats.org/spreadsheetml/2006/main" count="72" uniqueCount="72">
  <si>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Income Statement</t>
  </si>
  <si>
    <t>Balance Sheet</t>
  </si>
  <si>
    <t>Cash Flow</t>
  </si>
  <si>
    <t>Revenue</t>
  </si>
  <si>
    <t>Cost of revenue</t>
  </si>
  <si>
    <t>Gross Profit</t>
  </si>
  <si>
    <t>Operating Expenses</t>
  </si>
  <si>
    <t>Selling, General &amp; Administrative</t>
  </si>
  <si>
    <t>Research &amp; Development</t>
  </si>
  <si>
    <t>Operating Income (Loss)</t>
  </si>
  <si>
    <t>Non-Operating Income (Loss)</t>
  </si>
  <si>
    <t>Pretax Income (Loss)</t>
  </si>
  <si>
    <t>Income Tax (Expense) Benefit, net</t>
  </si>
  <si>
    <t>Net Income</t>
  </si>
  <si>
    <t>Cash &amp; Cash Equivalents</t>
  </si>
  <si>
    <t>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</si>
  <si>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</si>
  <si>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</si>
  <si>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</si>
  <si>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</si>
  <si>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</si>
  <si>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</si>
  <si>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</si>
  <si>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</si>
  <si>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</si>
  <si>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</si>
  <si>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</si>
  <si>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</si>
  <si>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</si>
  <si>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</si>
  <si>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</si>
  <si>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</si>
  <si>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</si>
  <si>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Preferred Equity</t>
  </si>
  <si>
    <t>Share Capital &amp; Additional Paid-In Capital</t>
  </si>
  <si>
    <t>Treasury Stock</t>
  </si>
  <si>
    <t>Retained Earnings</t>
  </si>
  <si>
    <t>Other Equity</t>
  </si>
  <si>
    <t>Minority Interest</t>
  </si>
  <si>
    <t>Total Equity</t>
  </si>
  <si>
    <t>Total Liabilities &amp; Equity</t>
  </si>
  <si>
    <t>Net Income/Starting Line</t>
  </si>
  <si>
    <t>Other Adjustments</t>
  </si>
  <si>
    <t>Depreciation &amp; Amortization</t>
  </si>
  <si>
    <t>Non-Cash Items</t>
  </si>
  <si>
    <t>Stock-Based Compensation</t>
  </si>
  <si>
    <t>Deferred Income Taxes</t>
  </si>
  <si>
    <t>Other Non-Cash Adjustments</t>
  </si>
  <si>
    <t>Change in Working Capital</t>
  </si>
  <si>
    <t>(Increase) Decrease in Accounts Receivable</t>
  </si>
  <si>
    <t>(Increase) Decrease in Inventories</t>
  </si>
  <si>
    <t>Increase (Decrease) in Accounts Payable</t>
  </si>
  <si>
    <t>Increase (Decrease) in Other</t>
  </si>
  <si>
    <t>Net Cash From Discontinued Operations (operating)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</si>
  <si>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</si>
  <si>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</si>
  <si>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</si>
  <si>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</si>
  <si>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</si>
  <si>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Net Cash From Discontinued Operations (investing)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</si>
  <si>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</si>
  <si>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</si>
  <si>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</si>
  <si>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</si>
  <si>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</si>
  <si>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Net Cash From Discontinued Operations (financing)</t>
  </si>
  <si>
    <t>Cash from Financing Activities</t>
  </si>
  <si>
    <t>Change in Cash from Disc. Operations and Other</t>
  </si>
  <si>
    <t>Effect of Foreign Exchange Rates</t>
  </si>
  <si>
    <t>Net Changes in Cash</t>
  </si>
  <si>
    <t>FY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</si>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</sst>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/>
  </sheetViews>
  <sheetFormatPr defaultRowHeight="14.25" x14ac:dyDescent="0.45"/>
  <cols>
    <col min="1" max="1" width="41.9296875" bestFit="1" customWidth="1"/>
    <col min="2" max="2" width="9.06640625" hidden="1" customWidth="1"/>
    <col min="3" max="3" width="9" style="1" bestFit="1" customWidth="1"/>
    <col min="4" max="7" width="9" bestFit="1" customWidth="1"/>
  </cols>
  <sheetData>
    <row r="1" spans="1:7" x14ac:dyDescent="0.45">
      <c r="A1" t="s">
        <v>71</v>
      </c>
    </row>
    <row r="2" spans="1:7" x14ac:dyDescent="0.45">
      <c r="C2" s="5">
        <f t="shared" ref="C2:E2" si="0">IF(C3="FY",D2-1,IF(C3="Q4",D2-1,D2))</f>
        <v>2017</v>
      </c>
      <c r="D2" s="5">
        <f t="shared" si="0"/>
        <v>2018</v>
      </c>
      <c r="E2" s="5">
        <f t="shared" si="0"/>
        <v>2019</v>
      </c>
      <c r="F2" s="5">
        <f>IF(F3="FY",G2-1,IF(F3="Q4",G2-1,G2))</f>
        <v>2020</v>
      </c>
      <c r="G2" s="5">
        <v>2021</v>
      </c>
    </row>
    <row r="3" spans="1:7" x14ac:dyDescent="0.45">
      <c r="C3" s="5" t="str">
        <f t="shared" ref="C3:E3" si="1">IF(D3="FY","FY",IF(D3="Q4","Q3",IF(D3="Q3","Q2",IF(D3="Q2","Q1",IF(D3="Q1","Q4")))))</f>
        <v>FY</v>
      </c>
      <c r="D3" s="5" t="str">
        <f t="shared" si="1"/>
        <v>FY</v>
      </c>
      <c r="E3" s="5" t="str">
        <f t="shared" si="1"/>
        <v>FY</v>
      </c>
      <c r="F3" s="5" t="str">
        <f>IF(G3="FY","FY",IF(G3="Q4","Q3",IF(G3="Q3","Q2",IF(G3="Q2","Q1",IF(G3="Q1","Q4")))))</f>
        <v>FY</v>
      </c>
      <c r="G3" s="5" t="s">
        <v>70</v>
      </c>
    </row>
    <row r="4" spans="1:7" x14ac:dyDescent="0.45">
      <c r="A4" s="2" t="s">
        <v>0</v>
      </c>
    </row>
    <row r="5" spans="1:7" x14ac:dyDescent="0.45">
      <c r="A5" t="s">
        <v>3</v>
      </c>
      <c r="B5">
        <v>10</v>
      </c>
      <c r="C5" s="1" cm="1">
        <f t="array" ref="C5">IFERROR(_xll.xlquoteFinancials(Symbol,PL,$B5,C$2&amp;C$3,"SimFin")/1000000,0)</f>
        <v>229234</v>
      </c>
      <c r="D5" s="1" cm="1">
        <f t="array" ref="D5">IFERROR(_xll.xlquoteFinancials(Symbol,PL,$B5,D$2&amp;D$3,"SimFin")/1000000,0)</f>
        <v>265595</v>
      </c>
      <c r="E5" s="1" cm="1">
        <f t="array" ref="E5">IFERROR(_xll.xlquoteFinancials(Symbol,PL,$B5,E$2&amp;E$3,"SimFin")/1000000,0)</f>
        <v>260174</v>
      </c>
      <c r="F5" s="1" cm="1">
        <f t="array" ref="F5">IFERROR(_xll.xlquoteFinancials(Symbol,PL,$B5,F$2&amp;F$3,"SimFin")/1000000,0)</f>
        <v>274515</v>
      </c>
      <c r="G5" s="1" cm="1">
        <f t="array" ref="G5">IFERROR(_xll.xlquoteFinancials(Symbol,PL,$B5,G$2&amp;G$3,"SimFin")/1000000,0)</f>
        <v>365817</v>
      </c>
    </row>
    <row r="6" spans="1:7" x14ac:dyDescent="0.45">
      <c r="A6" t="s">
        <v>4</v>
      </c>
      <c r="B6">
        <v>14</v>
      </c>
      <c r="C6" s="1" cm="1">
        <f t="array" ref="C6">IFERROR(_xll.xlquoteFinancials(Symbol,PL,$B6,C$2&amp;C$3,"SimFin")/1000000,0)</f>
        <v>-141048</v>
      </c>
      <c r="D6" s="1" cm="1">
        <f t="array" ref="D6">IFERROR(_xll.xlquoteFinancials(Symbol,PL,$B6,D$2&amp;D$3,"SimFin")/1000000,0)</f>
        <v>-163756</v>
      </c>
      <c r="E6" s="1" cm="1">
        <f t="array" ref="E6">IFERROR(_xll.xlquoteFinancials(Symbol,PL,$B6,E$2&amp;E$3,"SimFin")/1000000,0)</f>
        <v>-161782</v>
      </c>
      <c r="F6" s="1" cm="1">
        <f t="array" ref="F6">IFERROR(_xll.xlquoteFinancials(Symbol,PL,$B6,F$2&amp;F$3,"SimFin")/1000000,0)</f>
        <v>-169559</v>
      </c>
      <c r="G6" s="1" cm="1">
        <f t="array" ref="G6">IFERROR(_xll.xlquoteFinancials(Symbol,PL,$B6,G$2&amp;G$3,"SimFin")/1000000,0)</f>
        <v>-212981</v>
      </c>
    </row>
    <row r="7" spans="1:7" x14ac:dyDescent="0.45">
      <c r="A7" s="2" t="s">
        <v>5</v>
      </c>
      <c r="B7">
        <v>18</v>
      </c>
      <c r="C7" s="6" cm="1">
        <f t="array" ref="C7">IFERROR(_xll.xlquoteFinancials(Symbol,PL,$B7,C$2&amp;C$3,"SimFin")/1000000,0)</f>
        <v>88186</v>
      </c>
      <c r="D7" s="6" cm="1">
        <f t="array" ref="D7">IFERROR(_xll.xlquoteFinancials(Symbol,PL,$B7,D$2&amp;D$3,"SimFin")/1000000,0)</f>
        <v>101839</v>
      </c>
      <c r="E7" s="6" cm="1">
        <f t="array" ref="E7">IFERROR(_xll.xlquoteFinancials(Symbol,PL,$B7,E$2&amp;E$3,"SimFin")/1000000,0)</f>
        <v>98392</v>
      </c>
      <c r="F7" s="6" cm="1">
        <f t="array" ref="F7">IFERROR(_xll.xlquoteFinancials(Symbol,PL,$B7,F$2&amp;F$3,"SimFin")/1000000,0)</f>
        <v>104956</v>
      </c>
      <c r="G7" s="6" cm="1">
        <f t="array" ref="G7">IFERROR(_xll.xlquoteFinancials(Symbol,PL,$B7,G$2&amp;G$3,"SimFin")/1000000,0)</f>
        <v>152836</v>
      </c>
    </row>
    <row r="8" spans="1:7" x14ac:dyDescent="0.45">
      <c r="A8" t="s">
        <v>6</v>
      </c>
      <c r="B8">
        <v>20</v>
      </c>
      <c r="C8" s="1" cm="1">
        <f t="array" ref="C8">IFERROR(_xll.xlquoteFinancials(Symbol,PL,$B8,C$2&amp;C$3,"SimFin")/1000000,0)</f>
        <v>-26842</v>
      </c>
      <c r="D8" s="1" cm="1">
        <f t="array" ref="D8">IFERROR(_xll.xlquoteFinancials(Symbol,PL,$B8,D$2&amp;D$3,"SimFin")/1000000,0)</f>
        <v>-30941</v>
      </c>
      <c r="E8" s="1" cm="1">
        <f t="array" ref="E8">IFERROR(_xll.xlquoteFinancials(Symbol,PL,$B8,E$2&amp;E$3,"SimFin")/1000000,0)</f>
        <v>-34462</v>
      </c>
      <c r="F8" s="1" cm="1">
        <f t="array" ref="F8">IFERROR(_xll.xlquoteFinancials(Symbol,PL,$B8,F$2&amp;F$3,"SimFin")/1000000,0)</f>
        <v>-38668</v>
      </c>
      <c r="G8" s="1" cm="1">
        <f t="array" ref="G8">IFERROR(_xll.xlquoteFinancials(Symbol,PL,$B8,G$2&amp;G$3,"SimFin")/1000000,0)</f>
        <v>-43887</v>
      </c>
    </row>
    <row r="9" spans="1:7" x14ac:dyDescent="0.45">
      <c r="A9" t="s">
        <v>7</v>
      </c>
      <c r="B9">
        <v>21</v>
      </c>
      <c r="C9" s="1" cm="1">
        <f t="array" ref="C9">IFERROR(_xll.xlquoteFinancials(Symbol,PL,$B9,C$2&amp;C$3,"SimFin")/1000000,0)</f>
        <v>-15261</v>
      </c>
      <c r="D9" s="1" cm="1">
        <f t="array" ref="D9">IFERROR(_xll.xlquoteFinancials(Symbol,PL,$B9,D$2&amp;D$3,"SimFin")/1000000,0)</f>
        <v>-16705</v>
      </c>
      <c r="E9" s="1" cm="1">
        <f t="array" ref="E9">IFERROR(_xll.xlquoteFinancials(Symbol,PL,$B9,E$2&amp;E$3,"SimFin")/1000000,0)</f>
        <v>-18245</v>
      </c>
      <c r="F9" s="1" cm="1">
        <f t="array" ref="F9">IFERROR(_xll.xlquoteFinancials(Symbol,PL,$B9,F$2&amp;F$3,"SimFin")/1000000,0)</f>
        <v>-19916</v>
      </c>
      <c r="G9" s="1" cm="1">
        <f t="array" ref="G9">IFERROR(_xll.xlquoteFinancials(Symbol,PL,$B9,G$2&amp;G$3,"SimFin")/1000000,0)</f>
        <v>-21973</v>
      </c>
    </row>
    <row r="10" spans="1:7" x14ac:dyDescent="0.45">
      <c r="A10" t="s">
        <v>8</v>
      </c>
      <c r="B10">
        <v>24</v>
      </c>
      <c r="C10" s="1" cm="1">
        <f t="array" ref="C10">IFERROR(_xll.xlquoteFinancials(Symbol,PL,$B10,C$2&amp;C$3,"SimFin")/1000000,0)</f>
        <v>-11581</v>
      </c>
      <c r="D10" s="1" cm="1">
        <f t="array" ref="D10">IFERROR(_xll.xlquoteFinancials(Symbol,PL,$B10,D$2&amp;D$3,"SimFin")/1000000,0)</f>
        <v>-14236</v>
      </c>
      <c r="E10" s="1" cm="1">
        <f t="array" ref="E10">IFERROR(_xll.xlquoteFinancials(Symbol,PL,$B10,E$2&amp;E$3,"SimFin")/1000000,0)</f>
        <v>-16217</v>
      </c>
      <c r="F10" s="1" cm="1">
        <f t="array" ref="F10">IFERROR(_xll.xlquoteFinancials(Symbol,PL,$B10,F$2&amp;F$3,"SimFin")/1000000,0)</f>
        <v>-18752</v>
      </c>
      <c r="G10" s="1" cm="1">
        <f t="array" ref="G10">IFERROR(_xll.xlquoteFinancials(Symbol,PL,$B10,G$2&amp;G$3,"SimFin")/1000000,0)</f>
        <v>-21914</v>
      </c>
    </row>
    <row r="11" spans="1:7" x14ac:dyDescent="0.45">
      <c r="A11" s="2" t="s">
        <v>9</v>
      </c>
      <c r="B11">
        <v>28</v>
      </c>
      <c r="C11" s="6" cm="1">
        <f t="array" ref="C11">IFERROR(_xll.xlquoteFinancials(Symbol,PL,$B11,C$2&amp;C$3,"SimFin")/1000000,0)</f>
        <v>61344</v>
      </c>
      <c r="D11" s="6" cm="1">
        <f t="array" ref="D11">IFERROR(_xll.xlquoteFinancials(Symbol,PL,$B11,D$2&amp;D$3,"SimFin")/1000000,0)</f>
        <v>70898</v>
      </c>
      <c r="E11" s="6" cm="1">
        <f t="array" ref="E11">IFERROR(_xll.xlquoteFinancials(Symbol,PL,$B11,E$2&amp;E$3,"SimFin")/1000000,0)</f>
        <v>63930</v>
      </c>
      <c r="F11" s="6" cm="1">
        <f t="array" ref="F11">IFERROR(_xll.xlquoteFinancials(Symbol,PL,$B11,F$2&amp;F$3,"SimFin")/1000000,0)</f>
        <v>66288</v>
      </c>
      <c r="G11" s="6" cm="1">
        <f t="array" ref="G11">IFERROR(_xll.xlquoteFinancials(Symbol,PL,$B11,G$2&amp;G$3,"SimFin")/1000000,0)</f>
        <v>108949</v>
      </c>
    </row>
    <row r="12" spans="1:7" x14ac:dyDescent="0.45">
      <c r="A12" t="s">
        <v>10</v>
      </c>
      <c r="B12">
        <v>36</v>
      </c>
      <c r="C12" s="1" cm="1">
        <f t="array" ref="C12">IFERROR(_xll.xlquoteFinancials(Symbol,PL,$B12,C$2&amp;C$3,"SimFin")/1000000,0)</f>
        <v>2745</v>
      </c>
      <c r="D12" s="1" cm="1">
        <f t="array" ref="D12">IFERROR(_xll.xlquoteFinancials(Symbol,PL,$B12,D$2&amp;D$3,"SimFin")/1000000,0)</f>
        <v>2005</v>
      </c>
      <c r="E12" s="1" cm="1">
        <f t="array" ref="E12">IFERROR(_xll.xlquoteFinancials(Symbol,PL,$B12,E$2&amp;E$3,"SimFin")/1000000,0)</f>
        <v>1807</v>
      </c>
      <c r="F12" s="1" cm="1">
        <f t="array" ref="F12">IFERROR(_xll.xlquoteFinancials(Symbol,PL,$B12,F$2&amp;F$3,"SimFin")/1000000,0)</f>
        <v>803</v>
      </c>
      <c r="G12" s="1" cm="1">
        <f t="array" ref="G12">IFERROR(_xll.xlquoteFinancials(Symbol,PL,$B12,G$2&amp;G$3,"SimFin")/1000000,0)</f>
        <v>258</v>
      </c>
    </row>
    <row r="13" spans="1:7" x14ac:dyDescent="0.45">
      <c r="A13" t="s">
        <v>11</v>
      </c>
      <c r="B13">
        <v>37</v>
      </c>
      <c r="C13" s="1" cm="1">
        <f t="array" ref="C13">IFERROR(_xll.xlquoteFinancials(Symbol,PL,$B13,C$2&amp;C$3,"SimFin")/1000000,0)</f>
        <v>64089</v>
      </c>
      <c r="D13" s="1" cm="1">
        <f t="array" ref="D13">IFERROR(_xll.xlquoteFinancials(Symbol,PL,$B13,D$2&amp;D$3,"SimFin")/1000000,0)</f>
        <v>72903</v>
      </c>
      <c r="E13" s="1" cm="1">
        <f t="array" ref="E13">IFERROR(_xll.xlquoteFinancials(Symbol,PL,$B13,E$2&amp;E$3,"SimFin")/1000000,0)</f>
        <v>65737</v>
      </c>
      <c r="F13" s="1" cm="1">
        <f t="array" ref="F13">IFERROR(_xll.xlquoteFinancials(Symbol,PL,$B13,F$2&amp;F$3,"SimFin")/1000000,0)</f>
        <v>67091</v>
      </c>
      <c r="G13" s="1" cm="1">
        <f t="array" ref="G13">IFERROR(_xll.xlquoteFinancials(Symbol,PL,$B13,G$2&amp;G$3,"SimFin")/1000000,0)</f>
        <v>109207</v>
      </c>
    </row>
    <row r="14" spans="1:7" x14ac:dyDescent="0.45">
      <c r="A14" t="s">
        <v>12</v>
      </c>
      <c r="B14">
        <v>53</v>
      </c>
      <c r="C14" s="1" cm="1">
        <f t="array" ref="C14">IFERROR(_xll.xlquoteFinancials(Symbol,PL,$B14,C$2&amp;C$3,"SimFin")/1000000,0)</f>
        <v>-15738</v>
      </c>
      <c r="D14" s="1" cm="1">
        <f t="array" ref="D14">IFERROR(_xll.xlquoteFinancials(Symbol,PL,$B14,D$2&amp;D$3,"SimFin")/1000000,0)</f>
        <v>-13372</v>
      </c>
      <c r="E14" s="1" cm="1">
        <f t="array" ref="E14">IFERROR(_xll.xlquoteFinancials(Symbol,PL,$B14,E$2&amp;E$3,"SimFin")/1000000,0)</f>
        <v>-10481</v>
      </c>
      <c r="F14" s="1" cm="1">
        <f t="array" ref="F14">IFERROR(_xll.xlquoteFinancials(Symbol,PL,$B14,F$2&amp;F$3,"SimFin")/1000000,0)</f>
        <v>-9680</v>
      </c>
      <c r="G14" s="1" cm="1">
        <f t="array" ref="G14">IFERROR(_xll.xlquoteFinancials(Symbol,PL,$B14,G$2&amp;G$3,"SimFin")/1000000,0)</f>
        <v>-14527</v>
      </c>
    </row>
    <row r="15" spans="1:7" x14ac:dyDescent="0.45">
      <c r="A15" s="2" t="s">
        <v>13</v>
      </c>
      <c r="B15">
        <v>64</v>
      </c>
      <c r="C15" s="6" cm="1">
        <f t="array" ref="C15">IFERROR(_xll.xlquoteFinancials(Symbol,PL,$B15,C$2&amp;C$3,"SimFin")/1000000,0)</f>
        <v>48351</v>
      </c>
      <c r="D15" s="6" cm="1">
        <f t="array" ref="D15">IFERROR(_xll.xlquoteFinancials(Symbol,PL,$B15,D$2&amp;D$3,"SimFin")/1000000,0)</f>
        <v>59531</v>
      </c>
      <c r="E15" s="6" cm="1">
        <f t="array" ref="E15">IFERROR(_xll.xlquoteFinancials(Symbol,PL,$B15,E$2&amp;E$3,"SimFin")/1000000,0)</f>
        <v>55256</v>
      </c>
      <c r="F15" s="6" cm="1">
        <f t="array" ref="F15">IFERROR(_xll.xlquoteFinancials(Symbol,PL,$B15,F$2&amp;F$3,"SimFin")/1000000,0)</f>
        <v>57411</v>
      </c>
      <c r="G15" s="6" cm="1">
        <f t="array" ref="G15">IFERROR(_xll.xlquoteFinancials(Symbol,PL,$B15,G$2&amp;G$3,"SimFin")/1000000,0)</f>
        <v>94680</v>
      </c>
    </row>
    <row r="16" spans="1:7" x14ac:dyDescent="0.45">
      <c r="A16" s="3"/>
    </row>
    <row r="17" spans="1:7" x14ac:dyDescent="0.45">
      <c r="A17" s="2" t="s">
        <v>1</v>
      </c>
    </row>
    <row r="18" spans="1:7" x14ac:dyDescent="0.45">
      <c r="A18" t="s">
        <v>14</v>
      </c>
      <c r="B18">
        <v>11</v>
      </c>
      <c r="C18" s="1" cm="1">
        <f t="array" ref="C18">IFERROR(_xll.xlquoteFinancials(Symbol,BS,$B18,C$2&amp;C$3,"SimFin")/1000000,0)</f>
        <v>20289</v>
      </c>
      <c r="D18" s="1" cm="1">
        <f t="array" ref="D18">IFERROR(_xll.xlquoteFinancials(Symbol,BS,$B18,D$2&amp;D$3,"SimFin")/1000000,0)</f>
        <v>25913</v>
      </c>
      <c r="E18" s="1" cm="1">
        <f t="array" ref="E18">IFERROR(_xll.xlquoteFinancials(Symbol,BS,$B18,E$2&amp;E$3,"SimFin")/1000000,0)</f>
        <v>48844</v>
      </c>
      <c r="F18" s="1" cm="1">
        <f t="array" ref="F18">IFERROR(_xll.xlquoteFinancials(Symbol,BS,$B18,F$2&amp;F$3,"SimFin")/1000000,0)</f>
        <v>38016</v>
      </c>
      <c r="G18" s="1" cm="1">
        <f t="array" ref="G18">IFERROR(_xll.xlquoteFinancials(Symbol,BS,$B18,G$2&amp;G$3,"SimFin")/1000000,0)</f>
        <v>34940</v>
      </c>
    </row>
    <row r="19" spans="1:7" x14ac:dyDescent="0.45">
      <c r="A19" t="s">
        <v>15</v>
      </c>
      <c r="B19">
        <v>12</v>
      </c>
      <c r="C19" s="1" cm="1">
        <f t="array" ref="C19">IFERROR(_xll.xlquoteFinancials(Symbol,BS,$B19,C$2&amp;C$3,"SimFin")/1000000,0)</f>
        <v>53892</v>
      </c>
      <c r="D19" s="1" cm="1">
        <f t="array" ref="D19">IFERROR(_xll.xlquoteFinancials(Symbol,BS,$B19,D$2&amp;D$3,"SimFin")/1000000,0)</f>
        <v>40388</v>
      </c>
      <c r="E19" s="1" cm="1">
        <f t="array" ref="E19">IFERROR(_xll.xlquoteFinancials(Symbol,BS,$B19,E$2&amp;E$3,"SimFin")/1000000,0)</f>
        <v>51713</v>
      </c>
      <c r="F19" s="1" cm="1">
        <f t="array" ref="F19">IFERROR(_xll.xlquoteFinancials(Symbol,BS,$B19,F$2&amp;F$3,"SimFin")/1000000,0)</f>
        <v>52927</v>
      </c>
      <c r="G19" s="1" cm="1">
        <f t="array" ref="G19">IFERROR(_xll.xlquoteFinancials(Symbol,BS,$B19,G$2&amp;G$3,"SimFin")/1000000,0)</f>
        <v>27699</v>
      </c>
    </row>
    <row r="20" spans="1:7" x14ac:dyDescent="0.45">
      <c r="A20" t="s">
        <v>16</v>
      </c>
      <c r="B20">
        <v>13</v>
      </c>
      <c r="C20" s="1" cm="1">
        <f t="array" ref="C20">IFERROR(_xll.xlquoteFinancials(Symbol,BS,$B20,C$2&amp;C$3,"SimFin")/1000000,0)</f>
        <v>17874</v>
      </c>
      <c r="D20" s="1" cm="1">
        <f t="array" ref="D20">IFERROR(_xll.xlquoteFinancials(Symbol,BS,$B20,D$2&amp;D$3,"SimFin")/1000000,0)</f>
        <v>23186</v>
      </c>
      <c r="E20" s="1" cm="1">
        <f t="array" ref="E20">IFERROR(_xll.xlquoteFinancials(Symbol,BS,$B20,E$2&amp;E$3,"SimFin")/1000000,0)</f>
        <v>22926</v>
      </c>
      <c r="F20" s="1" cm="1">
        <f t="array" ref="F20">IFERROR(_xll.xlquoteFinancials(Symbol,BS,$B20,F$2&amp;F$3,"SimFin")/1000000,0)</f>
        <v>16120</v>
      </c>
      <c r="G20" s="1" cm="1">
        <f t="array" ref="G20">IFERROR(_xll.xlquoteFinancials(Symbol,BS,$B20,G$2&amp;G$3,"SimFin")/1000000,0)</f>
        <v>26278</v>
      </c>
    </row>
    <row r="21" spans="1:7" x14ac:dyDescent="0.45">
      <c r="A21" t="s">
        <v>17</v>
      </c>
      <c r="B21">
        <v>17</v>
      </c>
      <c r="C21" s="1" cm="1">
        <f t="array" ref="C21">IFERROR(_xll.xlquoteFinancials(Symbol,BS,$B21,C$2&amp;C$3,"SimFin")/1000000,0)</f>
        <v>4855</v>
      </c>
      <c r="D21" s="1" cm="1">
        <f t="array" ref="D21">IFERROR(_xll.xlquoteFinancials(Symbol,BS,$B21,D$2&amp;D$3,"SimFin")/1000000,0)</f>
        <v>3956</v>
      </c>
      <c r="E21" s="1" cm="1">
        <f t="array" ref="E21">IFERROR(_xll.xlquoteFinancials(Symbol,BS,$B21,E$2&amp;E$3,"SimFin")/1000000,0)</f>
        <v>4106</v>
      </c>
      <c r="F21" s="1" cm="1">
        <f t="array" ref="F21">IFERROR(_xll.xlquoteFinancials(Symbol,BS,$B21,F$2&amp;F$3,"SimFin")/1000000,0)</f>
        <v>4061</v>
      </c>
      <c r="G21" s="1" cm="1">
        <f t="array" ref="G21">IFERROR(_xll.xlquoteFinancials(Symbol,BS,$B21,G$2&amp;G$3,"SimFin")/1000000,0)</f>
        <v>6580</v>
      </c>
    </row>
    <row r="22" spans="1:7" x14ac:dyDescent="0.45">
      <c r="A22" t="s">
        <v>18</v>
      </c>
      <c r="B22">
        <v>22</v>
      </c>
      <c r="C22" s="1" cm="1">
        <f t="array" ref="C22">IFERROR(_xll.xlquoteFinancials(Symbol,BS,$B22,C$2&amp;C$3,"SimFin")/1000000,0)</f>
        <v>31735</v>
      </c>
      <c r="D22" s="1" cm="1">
        <f t="array" ref="D22">IFERROR(_xll.xlquoteFinancials(Symbol,BS,$B22,D$2&amp;D$3,"SimFin")/1000000,0)</f>
        <v>37896</v>
      </c>
      <c r="E22" s="1" cm="1">
        <f t="array" ref="E22">IFERROR(_xll.xlquoteFinancials(Symbol,BS,$B22,E$2&amp;E$3,"SimFin")/1000000,0)</f>
        <v>35230</v>
      </c>
      <c r="F22" s="1" cm="1">
        <f t="array" ref="F22">IFERROR(_xll.xlquoteFinancials(Symbol,BS,$B22,F$2&amp;F$3,"SimFin")/1000000,0)</f>
        <v>32589</v>
      </c>
      <c r="G22" s="1" cm="1">
        <f t="array" ref="G22">IFERROR(_xll.xlquoteFinancials(Symbol,BS,$B22,G$2&amp;G$3,"SimFin")/1000000,0)</f>
        <v>39339</v>
      </c>
    </row>
    <row r="23" spans="1:7" x14ac:dyDescent="0.45">
      <c r="A23" s="2" t="s">
        <v>19</v>
      </c>
      <c r="B23">
        <v>30</v>
      </c>
      <c r="C23" s="6" cm="1">
        <f t="array" ref="C23">IFERROR(_xll.xlquoteFinancials(Symbol,BS,$B23,C$2&amp;C$3,"SimFin")/1000000,0)</f>
        <v>128645</v>
      </c>
      <c r="D23" s="6" cm="1">
        <f t="array" ref="D23">IFERROR(_xll.xlquoteFinancials(Symbol,BS,$B23,D$2&amp;D$3,"SimFin")/1000000,0)</f>
        <v>131339</v>
      </c>
      <c r="E23" s="6" cm="1">
        <f t="array" ref="E23">IFERROR(_xll.xlquoteFinancials(Symbol,BS,$B23,E$2&amp;E$3,"SimFin")/1000000,0)</f>
        <v>162819</v>
      </c>
      <c r="F23" s="6" cm="1">
        <f t="array" ref="F23">IFERROR(_xll.xlquoteFinancials(Symbol,BS,$B23,F$2&amp;F$3,"SimFin")/1000000,0)</f>
        <v>143713</v>
      </c>
      <c r="G23" s="6" cm="1">
        <f t="array" ref="G23">IFERROR(_xll.xlquoteFinancials(Symbol,BS,$B23,G$2&amp;G$3,"SimFin")/1000000,0)</f>
        <v>134836</v>
      </c>
    </row>
    <row r="24" spans="1:7" x14ac:dyDescent="0.45">
      <c r="A24" t="s">
        <v>20</v>
      </c>
      <c r="B24">
        <v>31</v>
      </c>
      <c r="C24" s="1" cm="1">
        <f t="array" ref="C24">IFERROR(_xll.xlquoteFinancials(Symbol,BS,$B24,C$2&amp;C$3,"SimFin")/1000000,0)</f>
        <v>33783</v>
      </c>
      <c r="D24" s="1" cm="1">
        <f t="array" ref="D24">IFERROR(_xll.xlquoteFinancials(Symbol,BS,$B24,D$2&amp;D$3,"SimFin")/1000000,0)</f>
        <v>41304</v>
      </c>
      <c r="E24" s="1" cm="1">
        <f t="array" ref="E24">IFERROR(_xll.xlquoteFinancials(Symbol,BS,$B24,E$2&amp;E$3,"SimFin")/1000000,0)</f>
        <v>37378</v>
      </c>
      <c r="F24" s="1" cm="1">
        <f t="array" ref="F24">IFERROR(_xll.xlquoteFinancials(Symbol,BS,$B24,F$2&amp;F$3,"SimFin")/1000000,0)</f>
        <v>36766</v>
      </c>
      <c r="G24" s="1" cm="1">
        <f t="array" ref="G24">IFERROR(_xll.xlquoteFinancials(Symbol,BS,$B24,G$2&amp;G$3,"SimFin")/1000000,0)</f>
        <v>39440</v>
      </c>
    </row>
    <row r="25" spans="1:7" x14ac:dyDescent="0.45">
      <c r="A25" t="s">
        <v>21</v>
      </c>
      <c r="B25">
        <v>34</v>
      </c>
      <c r="C25" s="1" cm="1">
        <f t="array" ref="C25">IFERROR(_xll.xlquoteFinancials(Symbol,BS,$B25,C$2&amp;C$3,"SimFin")/1000000,0)</f>
        <v>194714</v>
      </c>
      <c r="D25" s="1" cm="1">
        <f t="array" ref="D25">IFERROR(_xll.xlquoteFinancials(Symbol,BS,$B25,D$2&amp;D$3,"SimFin")/1000000,0)</f>
        <v>170799</v>
      </c>
      <c r="E25" s="1" cm="1">
        <f t="array" ref="E25">IFERROR(_xll.xlquoteFinancials(Symbol,BS,$B25,E$2&amp;E$3,"SimFin")/1000000,0)</f>
        <v>105341</v>
      </c>
      <c r="F25" s="1" cm="1">
        <f t="array" ref="F25">IFERROR(_xll.xlquoteFinancials(Symbol,BS,$B25,F$2&amp;F$3,"SimFin")/1000000,0)</f>
        <v>100887</v>
      </c>
      <c r="G25" s="1" cm="1">
        <f t="array" ref="G25">IFERROR(_xll.xlquoteFinancials(Symbol,BS,$B25,G$2&amp;G$3,"SimFin")/1000000,0)</f>
        <v>127877</v>
      </c>
    </row>
    <row r="26" spans="1:7" x14ac:dyDescent="0.45">
      <c r="A26" t="s">
        <v>22</v>
      </c>
      <c r="B26">
        <v>38</v>
      </c>
      <c r="C26" s="1" cm="1">
        <f t="array" ref="C26">IFERROR(_xll.xlquoteFinancials(Symbol,BS,$B26,C$2&amp;C$3,"SimFin")/1000000,0)</f>
        <v>18177</v>
      </c>
      <c r="D26" s="1" cm="1">
        <f t="array" ref="D26">IFERROR(_xll.xlquoteFinancials(Symbol,BS,$B26,D$2&amp;D$3,"SimFin")/1000000,0)</f>
        <v>22283</v>
      </c>
      <c r="E26" s="1" cm="1">
        <f t="array" ref="E26">IFERROR(_xll.xlquoteFinancials(Symbol,BS,$B26,E$2&amp;E$3,"SimFin")/1000000,0)</f>
        <v>32978</v>
      </c>
      <c r="F26" s="1" cm="1">
        <f t="array" ref="F26">IFERROR(_xll.xlquoteFinancials(Symbol,BS,$B26,F$2&amp;F$3,"SimFin")/1000000,0)</f>
        <v>42522</v>
      </c>
      <c r="G26" s="1" cm="1">
        <f t="array" ref="G26">IFERROR(_xll.xlquoteFinancials(Symbol,BS,$B26,G$2&amp;G$3,"SimFin")/1000000,0)</f>
        <v>48849</v>
      </c>
    </row>
    <row r="27" spans="1:7" x14ac:dyDescent="0.45">
      <c r="A27" s="2" t="s">
        <v>23</v>
      </c>
      <c r="B27">
        <v>49</v>
      </c>
      <c r="C27" s="6" cm="1">
        <f t="array" ref="C27">IFERROR(_xll.xlquoteFinancials(Symbol,BS,$B27,C$2&amp;C$3,"SimFin")/1000000,0)</f>
        <v>246674</v>
      </c>
      <c r="D27" s="6" cm="1">
        <f t="array" ref="D27">IFERROR(_xll.xlquoteFinancials(Symbol,BS,$B27,D$2&amp;D$3,"SimFin")/1000000,0)</f>
        <v>234386</v>
      </c>
      <c r="E27" s="6" cm="1">
        <f t="array" ref="E27">IFERROR(_xll.xlquoteFinancials(Symbol,BS,$B27,E$2&amp;E$3,"SimFin")/1000000,0)</f>
        <v>175697</v>
      </c>
      <c r="F27" s="6" cm="1">
        <f t="array" ref="F27">IFERROR(_xll.xlquoteFinancials(Symbol,BS,$B27,F$2&amp;F$3,"SimFin")/1000000,0)</f>
        <v>180175</v>
      </c>
      <c r="G27" s="6" cm="1">
        <f t="array" ref="G27">IFERROR(_xll.xlquoteFinancials(Symbol,BS,$B27,G$2&amp;G$3,"SimFin")/1000000,0)</f>
        <v>216166</v>
      </c>
    </row>
    <row r="28" spans="1:7" x14ac:dyDescent="0.45">
      <c r="A28" s="2" t="s">
        <v>24</v>
      </c>
      <c r="B28">
        <v>50</v>
      </c>
      <c r="C28" s="6" cm="1">
        <f t="array" ref="C28">IFERROR(_xll.xlquoteFinancials(Symbol,BS,$B28,C$2&amp;C$3,"SimFin")/1000000,0)</f>
        <v>375319</v>
      </c>
      <c r="D28" s="6" cm="1">
        <f t="array" ref="D28">IFERROR(_xll.xlquoteFinancials(Symbol,BS,$B28,D$2&amp;D$3,"SimFin")/1000000,0)</f>
        <v>365725</v>
      </c>
      <c r="E28" s="6" cm="1">
        <f t="array" ref="E28">IFERROR(_xll.xlquoteFinancials(Symbol,BS,$B28,E$2&amp;E$3,"SimFin")/1000000,0)</f>
        <v>338516</v>
      </c>
      <c r="F28" s="6" cm="1">
        <f t="array" ref="F28">IFERROR(_xll.xlquoteFinancials(Symbol,BS,$B28,F$2&amp;F$3,"SimFin")/1000000,0)</f>
        <v>323888</v>
      </c>
      <c r="G28" s="6" cm="1">
        <f t="array" ref="G28">IFERROR(_xll.xlquoteFinancials(Symbol,BS,$B28,G$2&amp;G$3,"SimFin")/1000000,0)</f>
        <v>351002</v>
      </c>
    </row>
    <row r="29" spans="1:7" x14ac:dyDescent="0.45">
      <c r="A29" t="s">
        <v>25</v>
      </c>
      <c r="B29">
        <v>51</v>
      </c>
      <c r="C29" s="1" cm="1">
        <f t="array" ref="C29">IFERROR(_xll.xlquoteFinancials(Symbol,BS,$B29,C$2&amp;C$3,"SimFin")/1000000,0)</f>
        <v>44242</v>
      </c>
      <c r="D29" s="1" cm="1">
        <f t="array" ref="D29">IFERROR(_xll.xlquoteFinancials(Symbol,BS,$B29,D$2&amp;D$3,"SimFin")/1000000,0)</f>
        <v>55888</v>
      </c>
      <c r="E29" s="1" cm="1">
        <f t="array" ref="E29">IFERROR(_xll.xlquoteFinancials(Symbol,BS,$B29,E$2&amp;E$3,"SimFin")/1000000,0)</f>
        <v>46236</v>
      </c>
      <c r="F29" s="1" cm="1">
        <f t="array" ref="F29">IFERROR(_xll.xlquoteFinancials(Symbol,BS,$B29,F$2&amp;F$3,"SimFin")/1000000,0)</f>
        <v>42296</v>
      </c>
      <c r="G29" s="1" cm="1">
        <f t="array" ref="G29">IFERROR(_xll.xlquoteFinancials(Symbol,BS,$B29,G$2&amp;G$3,"SimFin")/1000000,0)</f>
        <v>54763</v>
      </c>
    </row>
    <row r="30" spans="1:7" x14ac:dyDescent="0.45">
      <c r="A30" t="s">
        <v>26</v>
      </c>
      <c r="B30">
        <v>56</v>
      </c>
      <c r="C30" s="1" cm="1">
        <f t="array" ref="C30">IFERROR(_xll.xlquoteFinancials(Symbol,BS,$B30,C$2&amp;C$3,"SimFin")/1000000,0)</f>
        <v>18473</v>
      </c>
      <c r="D30" s="1" cm="1">
        <f t="array" ref="D30">IFERROR(_xll.xlquoteFinancials(Symbol,BS,$B30,D$2&amp;D$3,"SimFin")/1000000,0)</f>
        <v>20748</v>
      </c>
      <c r="E30" s="1" cm="1">
        <f t="array" ref="E30">IFERROR(_xll.xlquoteFinancials(Symbol,BS,$B30,E$2&amp;E$3,"SimFin")/1000000,0)</f>
        <v>16240</v>
      </c>
      <c r="F30" s="1" cm="1">
        <f t="array" ref="F30">IFERROR(_xll.xlquoteFinancials(Symbol,BS,$B30,F$2&amp;F$3,"SimFin")/1000000,0)</f>
        <v>13769</v>
      </c>
      <c r="G30" s="1" cm="1">
        <f t="array" ref="G30">IFERROR(_xll.xlquoteFinancials(Symbol,BS,$B30,G$2&amp;G$3,"SimFin")/1000000,0)</f>
        <v>6000</v>
      </c>
    </row>
    <row r="31" spans="1:7" x14ac:dyDescent="0.45">
      <c r="A31" t="s">
        <v>27</v>
      </c>
      <c r="B31">
        <v>60</v>
      </c>
      <c r="C31" s="1" cm="1">
        <f t="array" ref="C31">IFERROR(_xll.xlquoteFinancials(Symbol,BS,$B31,C$2&amp;C$3,"SimFin")/1000000,0)</f>
        <v>38099</v>
      </c>
      <c r="D31" s="1" cm="1">
        <f t="array" ref="D31">IFERROR(_xll.xlquoteFinancials(Symbol,BS,$B31,D$2&amp;D$3,"SimFin")/1000000,0)</f>
        <v>39293</v>
      </c>
      <c r="E31" s="1" cm="1">
        <f t="array" ref="E31">IFERROR(_xll.xlquoteFinancials(Symbol,BS,$B31,E$2&amp;E$3,"SimFin")/1000000,0)</f>
        <v>43242</v>
      </c>
      <c r="F31" s="1" cm="1">
        <f t="array" ref="F31">IFERROR(_xll.xlquoteFinancials(Symbol,BS,$B31,F$2&amp;F$3,"SimFin")/1000000,0)</f>
        <v>49327</v>
      </c>
      <c r="G31" s="1" cm="1">
        <f t="array" ref="G31">IFERROR(_xll.xlquoteFinancials(Symbol,BS,$B31,G$2&amp;G$3,"SimFin")/1000000,0)</f>
        <v>55105</v>
      </c>
    </row>
    <row r="32" spans="1:7" x14ac:dyDescent="0.45">
      <c r="A32" s="2" t="s">
        <v>28</v>
      </c>
      <c r="B32">
        <v>66</v>
      </c>
      <c r="C32" s="6" cm="1">
        <f t="array" ref="C32">IFERROR(_xll.xlquoteFinancials(Symbol,BS,$B32,C$2&amp;C$3,"SimFin")/1000000,0)</f>
        <v>100814</v>
      </c>
      <c r="D32" s="6" cm="1">
        <f t="array" ref="D32">IFERROR(_xll.xlquoteFinancials(Symbol,BS,$B32,D$2&amp;D$3,"SimFin")/1000000,0)</f>
        <v>115929</v>
      </c>
      <c r="E32" s="6" cm="1">
        <f t="array" ref="E32">IFERROR(_xll.xlquoteFinancials(Symbol,BS,$B32,E$2&amp;E$3,"SimFin")/1000000,0)</f>
        <v>105718</v>
      </c>
      <c r="F32" s="6" cm="1">
        <f t="array" ref="F32">IFERROR(_xll.xlquoteFinancials(Symbol,BS,$B32,F$2&amp;F$3,"SimFin")/1000000,0)</f>
        <v>105392</v>
      </c>
      <c r="G32" s="6" cm="1">
        <f t="array" ref="G32">IFERROR(_xll.xlquoteFinancials(Symbol,BS,$B32,G$2&amp;G$3,"SimFin")/1000000,0)</f>
        <v>115868</v>
      </c>
    </row>
    <row r="33" spans="1:7" x14ac:dyDescent="0.45">
      <c r="A33" t="s">
        <v>29</v>
      </c>
      <c r="B33">
        <v>67</v>
      </c>
      <c r="C33" s="1" cm="1">
        <f t="array" ref="C33">IFERROR(_xll.xlquoteFinancials(Symbol,BS,$B33,C$2&amp;C$3,"SimFin")/1000000,0)</f>
        <v>97207</v>
      </c>
      <c r="D33" s="1" cm="1">
        <f t="array" ref="D33">IFERROR(_xll.xlquoteFinancials(Symbol,BS,$B33,D$2&amp;D$3,"SimFin")/1000000,0)</f>
        <v>93735</v>
      </c>
      <c r="E33" s="1" cm="1">
        <f t="array" ref="E33">IFERROR(_xll.xlquoteFinancials(Symbol,BS,$B33,E$2&amp;E$3,"SimFin")/1000000,0)</f>
        <v>91807</v>
      </c>
      <c r="F33" s="1" cm="1">
        <f t="array" ref="F33">IFERROR(_xll.xlquoteFinancials(Symbol,BS,$B33,F$2&amp;F$3,"SimFin")/1000000,0)</f>
        <v>98667</v>
      </c>
      <c r="G33" s="1" cm="1">
        <f t="array" ref="G33">IFERROR(_xll.xlquoteFinancials(Symbol,BS,$B33,G$2&amp;G$3,"SimFin")/1000000,0)</f>
        <v>118719</v>
      </c>
    </row>
    <row r="34" spans="1:7" x14ac:dyDescent="0.45">
      <c r="A34" t="s">
        <v>30</v>
      </c>
      <c r="B34">
        <v>70</v>
      </c>
      <c r="C34" s="1" cm="1">
        <f t="array" ref="C34">IFERROR(_xll.xlquoteFinancials(Symbol,BS,$B34,C$2&amp;C$3,"SimFin")/1000000,0)</f>
        <v>43251</v>
      </c>
      <c r="D34" s="1" cm="1">
        <f t="array" ref="D34">IFERROR(_xll.xlquoteFinancials(Symbol,BS,$B34,D$2&amp;D$3,"SimFin")/1000000,0)</f>
        <v>48914</v>
      </c>
      <c r="E34" s="1" cm="1">
        <f t="array" ref="E34">IFERROR(_xll.xlquoteFinancials(Symbol,BS,$B34,E$2&amp;E$3,"SimFin")/1000000,0)</f>
        <v>50503</v>
      </c>
      <c r="F34" s="1" cm="1">
        <f t="array" ref="F34">IFERROR(_xll.xlquoteFinancials(Symbol,BS,$B34,F$2&amp;F$3,"SimFin")/1000000,0)</f>
        <v>54490</v>
      </c>
      <c r="G34" s="1" cm="1">
        <f t="array" ref="G34">IFERROR(_xll.xlquoteFinancials(Symbol,BS,$B34,G$2&amp;G$3,"SimFin")/1000000,0)</f>
        <v>53325</v>
      </c>
    </row>
    <row r="35" spans="1:7" x14ac:dyDescent="0.45">
      <c r="A35" s="2" t="s">
        <v>31</v>
      </c>
      <c r="B35">
        <v>81</v>
      </c>
      <c r="C35" s="6" cm="1">
        <f t="array" ref="C35">IFERROR(_xll.xlquoteFinancials(Symbol,BS,$B35,C$2&amp;C$3,"SimFin")/1000000,0)</f>
        <v>140458</v>
      </c>
      <c r="D35" s="6" cm="1">
        <f t="array" ref="D35">IFERROR(_xll.xlquoteFinancials(Symbol,BS,$B35,D$2&amp;D$3,"SimFin")/1000000,0)</f>
        <v>142649</v>
      </c>
      <c r="E35" s="6" cm="1">
        <f t="array" ref="E35">IFERROR(_xll.xlquoteFinancials(Symbol,BS,$B35,E$2&amp;E$3,"SimFin")/1000000,0)</f>
        <v>142310</v>
      </c>
      <c r="F35" s="6" cm="1">
        <f t="array" ref="F35">IFERROR(_xll.xlquoteFinancials(Symbol,BS,$B35,F$2&amp;F$3,"SimFin")/1000000,0)</f>
        <v>153157</v>
      </c>
      <c r="G35" s="6" cm="1">
        <f t="array" ref="G35">IFERROR(_xll.xlquoteFinancials(Symbol,BS,$B35,G$2&amp;G$3,"SimFin")/1000000,0)</f>
        <v>172044</v>
      </c>
    </row>
    <row r="36" spans="1:7" x14ac:dyDescent="0.45">
      <c r="A36" s="2" t="s">
        <v>32</v>
      </c>
      <c r="B36">
        <v>82</v>
      </c>
      <c r="C36" s="6" cm="1">
        <f t="array" ref="C36">IFERROR(_xll.xlquoteFinancials(Symbol,BS,$B36,C$2&amp;C$3,"SimFin")/1000000,0)</f>
        <v>241272</v>
      </c>
      <c r="D36" s="6" cm="1">
        <f t="array" ref="D36">IFERROR(_xll.xlquoteFinancials(Symbol,BS,$B36,D$2&amp;D$3,"SimFin")/1000000,0)</f>
        <v>258578</v>
      </c>
      <c r="E36" s="6" cm="1">
        <f t="array" ref="E36">IFERROR(_xll.xlquoteFinancials(Symbol,BS,$B36,E$2&amp;E$3,"SimFin")/1000000,0)</f>
        <v>248028</v>
      </c>
      <c r="F36" s="6" cm="1">
        <f t="array" ref="F36">IFERROR(_xll.xlquoteFinancials(Symbol,BS,$B36,F$2&amp;F$3,"SimFin")/1000000,0)</f>
        <v>258549</v>
      </c>
      <c r="G36" s="6" cm="1">
        <f t="array" ref="G36">IFERROR(_xll.xlquoteFinancials(Symbol,BS,$B36,G$2&amp;G$3,"SimFin")/1000000,0)</f>
        <v>287912</v>
      </c>
    </row>
    <row r="37" spans="1:7" x14ac:dyDescent="0.45">
      <c r="A37" t="s">
        <v>33</v>
      </c>
      <c r="B37">
        <v>83</v>
      </c>
      <c r="C37" s="1" cm="1">
        <f t="array" ref="C37">IFERROR(_xll.xlquoteFinancials(Symbol,BS,$B37,C$2&amp;C$3,"SimFin")/1000000,0)</f>
        <v>0</v>
      </c>
      <c r="D37" s="1" cm="1">
        <f t="array" ref="D37">IFERROR(_xll.xlquoteFinancials(Symbol,BS,$B37,D$2&amp;D$3,"SimFin")/1000000,0)</f>
        <v>0</v>
      </c>
      <c r="E37" s="1" cm="1">
        <f t="array" ref="E37">IFERROR(_xll.xlquoteFinancials(Symbol,BS,$B37,E$2&amp;E$3,"SimFin")/1000000,0)</f>
        <v>0</v>
      </c>
      <c r="F37" s="1" cm="1">
        <f t="array" ref="F37">IFERROR(_xll.xlquoteFinancials(Symbol,BS,$B37,F$2&amp;F$3,"SimFin")/1000000,0)</f>
        <v>0</v>
      </c>
      <c r="G37" s="1" cm="1">
        <f t="array" ref="G37">IFERROR(_xll.xlquoteFinancials(Symbol,BS,$B37,G$2&amp;G$3,"SimFin")/1000000,0)</f>
        <v>0</v>
      </c>
    </row>
    <row r="38" spans="1:7" x14ac:dyDescent="0.45">
      <c r="A38" t="s">
        <v>34</v>
      </c>
      <c r="B38">
        <v>84</v>
      </c>
      <c r="C38" s="1" cm="1">
        <f t="array" ref="C38">IFERROR(_xll.xlquoteFinancials(Symbol,BS,$B38,C$2&amp;C$3,"SimFin")/1000000,0)</f>
        <v>35867</v>
      </c>
      <c r="D38" s="1" cm="1">
        <f t="array" ref="D38">IFERROR(_xll.xlquoteFinancials(Symbol,BS,$B38,D$2&amp;D$3,"SimFin")/1000000,0)</f>
        <v>40201</v>
      </c>
      <c r="E38" s="1" cm="1">
        <f t="array" ref="E38">IFERROR(_xll.xlquoteFinancials(Symbol,BS,$B38,E$2&amp;E$3,"SimFin")/1000000,0)</f>
        <v>45174</v>
      </c>
      <c r="F38" s="1" cm="1">
        <f t="array" ref="F38">IFERROR(_xll.xlquoteFinancials(Symbol,BS,$B38,F$2&amp;F$3,"SimFin")/1000000,0)</f>
        <v>50779</v>
      </c>
      <c r="G38" s="1" cm="1">
        <f t="array" ref="G38">IFERROR(_xll.xlquoteFinancials(Symbol,BS,$B38,G$2&amp;G$3,"SimFin")/1000000,0)</f>
        <v>57365</v>
      </c>
    </row>
    <row r="39" spans="1:7" x14ac:dyDescent="0.45">
      <c r="A39" t="s">
        <v>35</v>
      </c>
      <c r="B39">
        <v>88</v>
      </c>
      <c r="C39" s="1" cm="1">
        <f t="array" ref="C39">IFERROR(_xll.xlquoteFinancials(Symbol,BS,$B39,C$2&amp;C$3,"SimFin")/1000000,0)</f>
        <v>0</v>
      </c>
      <c r="D39" s="1" cm="1">
        <f t="array" ref="D39">IFERROR(_xll.xlquoteFinancials(Symbol,BS,$B39,D$2&amp;D$3,"SimFin")/1000000,0)</f>
        <v>0</v>
      </c>
      <c r="E39" s="1" cm="1">
        <f t="array" ref="E39">IFERROR(_xll.xlquoteFinancials(Symbol,BS,$B39,E$2&amp;E$3,"SimFin")/1000000,0)</f>
        <v>0</v>
      </c>
      <c r="F39" s="1" cm="1">
        <f t="array" ref="F39">IFERROR(_xll.xlquoteFinancials(Symbol,BS,$B39,F$2&amp;F$3,"SimFin")/1000000,0)</f>
        <v>0</v>
      </c>
      <c r="G39" s="1" cm="1">
        <f t="array" ref="G39">IFERROR(_xll.xlquoteFinancials(Symbol,BS,$B39,G$2&amp;G$3,"SimFin")/1000000,0)</f>
        <v>0</v>
      </c>
    </row>
    <row r="40" spans="1:7" x14ac:dyDescent="0.45">
      <c r="A40" t="s">
        <v>36</v>
      </c>
      <c r="B40">
        <v>89</v>
      </c>
      <c r="C40" s="1" cm="1">
        <f t="array" ref="C40">IFERROR(_xll.xlquoteFinancials(Symbol,BS,$B40,C$2&amp;C$3,"SimFin")/1000000,0)</f>
        <v>98330</v>
      </c>
      <c r="D40" s="1" cm="1">
        <f t="array" ref="D40">IFERROR(_xll.xlquoteFinancials(Symbol,BS,$B40,D$2&amp;D$3,"SimFin")/1000000,0)</f>
        <v>70400</v>
      </c>
      <c r="E40" s="1" cm="1">
        <f t="array" ref="E40">IFERROR(_xll.xlquoteFinancials(Symbol,BS,$B40,E$2&amp;E$3,"SimFin")/1000000,0)</f>
        <v>45898</v>
      </c>
      <c r="F40" s="1" cm="1">
        <f t="array" ref="F40">IFERROR(_xll.xlquoteFinancials(Symbol,BS,$B40,F$2&amp;F$3,"SimFin")/1000000,0)</f>
        <v>14966</v>
      </c>
      <c r="G40" s="1" cm="1">
        <f t="array" ref="G40">IFERROR(_xll.xlquoteFinancials(Symbol,BS,$B40,G$2&amp;G$3,"SimFin")/1000000,0)</f>
        <v>5562</v>
      </c>
    </row>
    <row r="41" spans="1:7" x14ac:dyDescent="0.45">
      <c r="A41" t="s">
        <v>37</v>
      </c>
      <c r="B41">
        <v>90</v>
      </c>
      <c r="C41" s="1" cm="1">
        <f t="array" ref="C41">IFERROR(_xll.xlquoteFinancials(Symbol,BS,$B41,C$2&amp;C$3,"SimFin")/1000000,0)</f>
        <v>-150</v>
      </c>
      <c r="D41" s="1" cm="1">
        <f t="array" ref="D41">IFERROR(_xll.xlquoteFinancials(Symbol,BS,$B41,D$2&amp;D$3,"SimFin")/1000000,0)</f>
        <v>-3454</v>
      </c>
      <c r="E41" s="1" cm="1">
        <f t="array" ref="E41">IFERROR(_xll.xlquoteFinancials(Symbol,BS,$B41,E$2&amp;E$3,"SimFin")/1000000,0)</f>
        <v>-584</v>
      </c>
      <c r="F41" s="1" cm="1">
        <f t="array" ref="F41">IFERROR(_xll.xlquoteFinancials(Symbol,BS,$B41,F$2&amp;F$3,"SimFin")/1000000,0)</f>
        <v>-406</v>
      </c>
      <c r="G41" s="1" cm="1">
        <f t="array" ref="G41">IFERROR(_xll.xlquoteFinancials(Symbol,BS,$B41,G$2&amp;G$3,"SimFin")/1000000,0)</f>
        <v>163</v>
      </c>
    </row>
    <row r="42" spans="1:7" x14ac:dyDescent="0.45">
      <c r="A42" t="s">
        <v>38</v>
      </c>
      <c r="B42">
        <v>92</v>
      </c>
      <c r="C42" s="1" cm="1">
        <f t="array" ref="C42">IFERROR(_xll.xlquoteFinancials(Symbol,BS,$B42,C$2&amp;C$3,"SimFin")/1000000,0)</f>
        <v>0</v>
      </c>
      <c r="D42" s="1" cm="1">
        <f t="array" ref="D42">IFERROR(_xll.xlquoteFinancials(Symbol,BS,$B42,D$2&amp;D$3,"SimFin")/1000000,0)</f>
        <v>0</v>
      </c>
      <c r="E42" s="1" cm="1">
        <f t="array" ref="E42">IFERROR(_xll.xlquoteFinancials(Symbol,BS,$B42,E$2&amp;E$3,"SimFin")/1000000,0)</f>
        <v>0</v>
      </c>
      <c r="F42" s="1" cm="1">
        <f t="array" ref="F42">IFERROR(_xll.xlquoteFinancials(Symbol,BS,$B42,F$2&amp;F$3,"SimFin")/1000000,0)</f>
        <v>0</v>
      </c>
      <c r="G42" s="1" cm="1">
        <f t="array" ref="G42">IFERROR(_xll.xlquoteFinancials(Symbol,BS,$B42,G$2&amp;G$3,"SimFin")/1000000,0)</f>
        <v>0</v>
      </c>
    </row>
    <row r="43" spans="1:7" x14ac:dyDescent="0.45">
      <c r="A43" s="2" t="s">
        <v>39</v>
      </c>
      <c r="B43">
        <v>93</v>
      </c>
      <c r="C43" s="6" cm="1">
        <f t="array" ref="C43">IFERROR(_xll.xlquoteFinancials(Symbol,BS,$B43,C$2&amp;C$3,"SimFin")/1000000,0)</f>
        <v>134047</v>
      </c>
      <c r="D43" s="6" cm="1">
        <f t="array" ref="D43">IFERROR(_xll.xlquoteFinancials(Symbol,BS,$B43,D$2&amp;D$3,"SimFin")/1000000,0)</f>
        <v>107147</v>
      </c>
      <c r="E43" s="6" cm="1">
        <f t="array" ref="E43">IFERROR(_xll.xlquoteFinancials(Symbol,BS,$B43,E$2&amp;E$3,"SimFin")/1000000,0)</f>
        <v>90488</v>
      </c>
      <c r="F43" s="6" cm="1">
        <f t="array" ref="F43">IFERROR(_xll.xlquoteFinancials(Symbol,BS,$B43,F$2&amp;F$3,"SimFin")/1000000,0)</f>
        <v>65339</v>
      </c>
      <c r="G43" s="6" cm="1">
        <f t="array" ref="G43">IFERROR(_xll.xlquoteFinancials(Symbol,BS,$B43,G$2&amp;G$3,"SimFin")/1000000,0)</f>
        <v>63090</v>
      </c>
    </row>
    <row r="44" spans="1:7" x14ac:dyDescent="0.45">
      <c r="A44" s="2" t="s">
        <v>40</v>
      </c>
      <c r="B44">
        <v>94</v>
      </c>
      <c r="C44" s="6" cm="1">
        <f t="array" ref="C44">IFERROR(_xll.xlquoteFinancials(Symbol,BS,$B44,C$2&amp;C$3,"SimFin")/1000000,0)</f>
        <v>375319</v>
      </c>
      <c r="D44" s="6" cm="1">
        <f t="array" ref="D44">IFERROR(_xll.xlquoteFinancials(Symbol,BS,$B44,D$2&amp;D$3,"SimFin")/1000000,0)</f>
        <v>365725</v>
      </c>
      <c r="E44" s="6" cm="1">
        <f t="array" ref="E44">IFERROR(_xll.xlquoteFinancials(Symbol,BS,$B44,E$2&amp;E$3,"SimFin")/1000000,0)</f>
        <v>338516</v>
      </c>
      <c r="F44" s="6" cm="1">
        <f t="array" ref="F44">IFERROR(_xll.xlquoteFinancials(Symbol,BS,$B44,F$2&amp;F$3,"SimFin")/1000000,0)</f>
        <v>323888</v>
      </c>
      <c r="G44" s="6" cm="1">
        <f t="array" ref="G44">IFERROR(_xll.xlquoteFinancials(Symbol,BS,$B44,G$2&amp;G$3,"SimFin")/1000000,0)</f>
        <v>351002</v>
      </c>
    </row>
    <row r="45" spans="1:7" x14ac:dyDescent="0.45">
      <c r="A45" s="3"/>
    </row>
    <row r="46" spans="1:7" x14ac:dyDescent="0.45">
      <c r="A46" s="4" t="s">
        <v>2</v>
      </c>
    </row>
    <row r="47" spans="1:7" x14ac:dyDescent="0.45">
      <c r="A47" t="s">
        <v>41</v>
      </c>
      <c r="B47">
        <v>10</v>
      </c>
      <c r="C47" s="1" cm="1">
        <f t="array" ref="C47">IFERROR(_xll.xlquoteFinancials(Symbol,CF,$B47,C$2&amp;C$3,"SimFin")/1000000,0)</f>
        <v>48351</v>
      </c>
      <c r="D47" s="1" cm="1">
        <f t="array" ref="D47">IFERROR(_xll.xlquoteFinancials(Symbol,CF,$B47,D$2&amp;D$3,"SimFin")/1000000,0)</f>
        <v>59531</v>
      </c>
      <c r="E47" s="1" cm="1">
        <f t="array" ref="E47">IFERROR(_xll.xlquoteFinancials(Symbol,CF,$B47,E$2&amp;E$3,"SimFin")/1000000,0)</f>
        <v>55256</v>
      </c>
      <c r="F47" s="1" cm="1">
        <f t="array" ref="F47">IFERROR(_xll.xlquoteFinancials(Symbol,CF,$B47,F$2&amp;F$3,"SimFin")/1000000,0)</f>
        <v>57411</v>
      </c>
      <c r="G47" s="1" cm="1">
        <f t="array" ref="G47">IFERROR(_xll.xlquoteFinancials(Symbol,CF,$B47,G$2&amp;G$3,"SimFin")/1000000,0)</f>
        <v>94680</v>
      </c>
    </row>
    <row r="48" spans="1:7" x14ac:dyDescent="0.45">
      <c r="A48" t="s">
        <v>42</v>
      </c>
      <c r="B48">
        <v>13</v>
      </c>
      <c r="C48" s="1" cm="1">
        <f t="array" ref="C48">IFERROR(_xll.xlquoteFinancials(Symbol,CF,$B48,C$2&amp;C$3,"SimFin")/1000000,0)</f>
        <v>0</v>
      </c>
      <c r="D48" s="1" cm="1">
        <f t="array" ref="D48">IFERROR(_xll.xlquoteFinancials(Symbol,CF,$B48,D$2&amp;D$3,"SimFin")/1000000,0)</f>
        <v>0</v>
      </c>
      <c r="E48" s="1" cm="1">
        <f t="array" ref="E48">IFERROR(_xll.xlquoteFinancials(Symbol,CF,$B48,E$2&amp;E$3,"SimFin")/1000000,0)</f>
        <v>0</v>
      </c>
      <c r="F48" s="1" cm="1">
        <f t="array" ref="F48">IFERROR(_xll.xlquoteFinancials(Symbol,CF,$B48,F$2&amp;F$3,"SimFin")/1000000,0)</f>
        <v>0</v>
      </c>
      <c r="G48" s="1" cm="1">
        <f t="array" ref="G48">IFERROR(_xll.xlquoteFinancials(Symbol,CF,$B48,G$2&amp;G$3,"SimFin")/1000000,0)</f>
        <v>0</v>
      </c>
    </row>
    <row r="49" spans="1:7" x14ac:dyDescent="0.45">
      <c r="A49" t="s">
        <v>43</v>
      </c>
      <c r="B49">
        <v>14</v>
      </c>
      <c r="C49" s="1" cm="1">
        <f t="array" ref="C49">IFERROR(_xll.xlquoteFinancials(Symbol,CF,$B49,C$2&amp;C$3,"SimFin")/1000000,0)</f>
        <v>10157</v>
      </c>
      <c r="D49" s="1" cm="1">
        <f t="array" ref="D49">IFERROR(_xll.xlquoteFinancials(Symbol,CF,$B49,D$2&amp;D$3,"SimFin")/1000000,0)</f>
        <v>10903</v>
      </c>
      <c r="E49" s="1" cm="1">
        <f t="array" ref="E49">IFERROR(_xll.xlquoteFinancials(Symbol,CF,$B49,E$2&amp;E$3,"SimFin")/1000000,0)</f>
        <v>12547</v>
      </c>
      <c r="F49" s="1" cm="1">
        <f t="array" ref="F49">IFERROR(_xll.xlquoteFinancials(Symbol,CF,$B49,F$2&amp;F$3,"SimFin")/1000000,0)</f>
        <v>11056</v>
      </c>
      <c r="G49" s="1" cm="1">
        <f t="array" ref="G49">IFERROR(_xll.xlquoteFinancials(Symbol,CF,$B49,G$2&amp;G$3,"SimFin")/1000000,0)</f>
        <v>11284</v>
      </c>
    </row>
    <row r="50" spans="1:7" x14ac:dyDescent="0.45">
      <c r="A50" t="s">
        <v>44</v>
      </c>
      <c r="B50">
        <v>15</v>
      </c>
      <c r="C50" s="1" cm="1">
        <f t="array" ref="C50">IFERROR(_xll.xlquoteFinancials(Symbol,CF,$B50,C$2&amp;C$3,"SimFin")/1000000,0)</f>
        <v>10806</v>
      </c>
      <c r="D50" s="1" cm="1">
        <f t="array" ref="D50">IFERROR(_xll.xlquoteFinancials(Symbol,CF,$B50,D$2&amp;D$3,"SimFin")/1000000,0)</f>
        <v>-27250</v>
      </c>
      <c r="E50" s="1" cm="1">
        <f t="array" ref="E50">IFERROR(_xll.xlquoteFinancials(Symbol,CF,$B50,E$2&amp;E$3,"SimFin")/1000000,0)</f>
        <v>5076</v>
      </c>
      <c r="F50" s="1" cm="1">
        <f t="array" ref="F50">IFERROR(_xll.xlquoteFinancials(Symbol,CF,$B50,F$2&amp;F$3,"SimFin")/1000000,0)</f>
        <v>6517</v>
      </c>
      <c r="G50" s="1" cm="1">
        <f t="array" ref="G50">IFERROR(_xll.xlquoteFinancials(Symbol,CF,$B50,G$2&amp;G$3,"SimFin")/1000000,0)</f>
        <v>2985</v>
      </c>
    </row>
    <row r="51" spans="1:7" x14ac:dyDescent="0.45">
      <c r="A51" t="s">
        <v>45</v>
      </c>
      <c r="B51">
        <v>16</v>
      </c>
      <c r="C51" s="1" cm="1">
        <f t="array" ref="C51">IFERROR(_xll.xlquoteFinancials(Symbol,CF,$B51,C$2&amp;C$3,"SimFin")/1000000,0)</f>
        <v>0</v>
      </c>
      <c r="D51" s="1" cm="1">
        <f t="array" ref="D51">IFERROR(_xll.xlquoteFinancials(Symbol,CF,$B51,D$2&amp;D$3,"SimFin")/1000000,0)</f>
        <v>0</v>
      </c>
      <c r="E51" s="1" cm="1">
        <f t="array" ref="E51">IFERROR(_xll.xlquoteFinancials(Symbol,CF,$B51,E$2&amp;E$3,"SimFin")/1000000,0)</f>
        <v>0</v>
      </c>
      <c r="F51" s="1" cm="1">
        <f t="array" ref="F51">IFERROR(_xll.xlquoteFinancials(Symbol,CF,$B51,F$2&amp;F$3,"SimFin")/1000000,0)</f>
        <v>0</v>
      </c>
      <c r="G51" s="1" cm="1">
        <f t="array" ref="G51">IFERROR(_xll.xlquoteFinancials(Symbol,CF,$B51,G$2&amp;G$3,"SimFin")/1000000,0)</f>
        <v>0</v>
      </c>
    </row>
    <row r="52" spans="1:7" x14ac:dyDescent="0.45">
      <c r="A52" t="s">
        <v>46</v>
      </c>
      <c r="B52">
        <v>17</v>
      </c>
      <c r="C52" s="1" cm="1">
        <f t="array" ref="C52">IFERROR(_xll.xlquoteFinancials(Symbol,CF,$B52,C$2&amp;C$3,"SimFin")/1000000,0)</f>
        <v>0</v>
      </c>
      <c r="D52" s="1" cm="1">
        <f t="array" ref="D52">IFERROR(_xll.xlquoteFinancials(Symbol,CF,$B52,D$2&amp;D$3,"SimFin")/1000000,0)</f>
        <v>0</v>
      </c>
      <c r="E52" s="1" cm="1">
        <f t="array" ref="E52">IFERROR(_xll.xlquoteFinancials(Symbol,CF,$B52,E$2&amp;E$3,"SimFin")/1000000,0)</f>
        <v>0</v>
      </c>
      <c r="F52" s="1" cm="1">
        <f t="array" ref="F52">IFERROR(_xll.xlquoteFinancials(Symbol,CF,$B52,F$2&amp;F$3,"SimFin")/1000000,0)</f>
        <v>0</v>
      </c>
      <c r="G52" s="1" cm="1">
        <f t="array" ref="G52">IFERROR(_xll.xlquoteFinancials(Symbol,CF,$B52,G$2&amp;G$3,"SimFin")/1000000,0)</f>
        <v>0</v>
      </c>
    </row>
    <row r="53" spans="1:7" x14ac:dyDescent="0.45">
      <c r="A53" t="s">
        <v>47</v>
      </c>
      <c r="B53">
        <v>18</v>
      </c>
      <c r="C53" s="1" cm="1">
        <f t="array" ref="C53">IFERROR(_xll.xlquoteFinancials(Symbol,CF,$B53,C$2&amp;C$3,"SimFin")/1000000,0)</f>
        <v>0</v>
      </c>
      <c r="D53" s="1" cm="1">
        <f t="array" ref="D53">IFERROR(_xll.xlquoteFinancials(Symbol,CF,$B53,D$2&amp;D$3,"SimFin")/1000000,0)</f>
        <v>0</v>
      </c>
      <c r="E53" s="1" cm="1">
        <f t="array" ref="E53">IFERROR(_xll.xlquoteFinancials(Symbol,CF,$B53,E$2&amp;E$3,"SimFin")/1000000,0)</f>
        <v>0</v>
      </c>
      <c r="F53" s="1" cm="1">
        <f t="array" ref="F53">IFERROR(_xll.xlquoteFinancials(Symbol,CF,$B53,F$2&amp;F$3,"SimFin")/1000000,0)</f>
        <v>0</v>
      </c>
      <c r="G53" s="1" cm="1">
        <f t="array" ref="G53">IFERROR(_xll.xlquoteFinancials(Symbol,CF,$B53,G$2&amp;G$3,"SimFin")/1000000,0)</f>
        <v>0</v>
      </c>
    </row>
    <row r="54" spans="1:7" x14ac:dyDescent="0.45">
      <c r="A54" t="s">
        <v>48</v>
      </c>
      <c r="B54">
        <v>19</v>
      </c>
      <c r="C54" s="1" cm="1">
        <f t="array" ref="C54">IFERROR(_xll.xlquoteFinancials(Symbol,CF,$B54,C$2&amp;C$3,"SimFin")/1000000,0)</f>
        <v>-5089</v>
      </c>
      <c r="D54" s="1" cm="1">
        <f t="array" ref="D54">IFERROR(_xll.xlquoteFinancials(Symbol,CF,$B54,D$2&amp;D$3,"SimFin")/1000000,0)</f>
        <v>34250</v>
      </c>
      <c r="E54" s="1" cm="1">
        <f t="array" ref="E54">IFERROR(_xll.xlquoteFinancials(Symbol,CF,$B54,E$2&amp;E$3,"SimFin")/1000000,0)</f>
        <v>-3488</v>
      </c>
      <c r="F54" s="1" cm="1">
        <f t="array" ref="F54">IFERROR(_xll.xlquoteFinancials(Symbol,CF,$B54,F$2&amp;F$3,"SimFin")/1000000,0)</f>
        <v>5690</v>
      </c>
      <c r="G54" s="1" cm="1">
        <f t="array" ref="G54">IFERROR(_xll.xlquoteFinancials(Symbol,CF,$B54,G$2&amp;G$3,"SimFin")/1000000,0)</f>
        <v>-4911</v>
      </c>
    </row>
    <row r="55" spans="1:7" x14ac:dyDescent="0.45">
      <c r="A55" t="s">
        <v>49</v>
      </c>
      <c r="B55">
        <v>20</v>
      </c>
      <c r="C55" s="1" cm="1">
        <f t="array" ref="C55">IFERROR(_xll.xlquoteFinancials(Symbol,CF,$B55,C$2&amp;C$3,"SimFin")/1000000,0)</f>
        <v>0</v>
      </c>
      <c r="D55" s="1" cm="1">
        <f t="array" ref="D55">IFERROR(_xll.xlquoteFinancials(Symbol,CF,$B55,D$2&amp;D$3,"SimFin")/1000000,0)</f>
        <v>0</v>
      </c>
      <c r="E55" s="1" cm="1">
        <f t="array" ref="E55">IFERROR(_xll.xlquoteFinancials(Symbol,CF,$B55,E$2&amp;E$3,"SimFin")/1000000,0)</f>
        <v>0</v>
      </c>
      <c r="F55" s="1" cm="1">
        <f t="array" ref="F55">IFERROR(_xll.xlquoteFinancials(Symbol,CF,$B55,F$2&amp;F$3,"SimFin")/1000000,0)</f>
        <v>0</v>
      </c>
      <c r="G55" s="1" cm="1">
        <f t="array" ref="G55">IFERROR(_xll.xlquoteFinancials(Symbol,CF,$B55,G$2&amp;G$3,"SimFin")/1000000,0)</f>
        <v>0</v>
      </c>
    </row>
    <row r="56" spans="1:7" x14ac:dyDescent="0.45">
      <c r="A56" t="s">
        <v>50</v>
      </c>
      <c r="B56">
        <v>21</v>
      </c>
      <c r="C56" s="1" cm="1">
        <f t="array" ref="C56">IFERROR(_xll.xlquoteFinancials(Symbol,CF,$B56,C$2&amp;C$3,"SimFin")/1000000,0)</f>
        <v>0</v>
      </c>
      <c r="D56" s="1" cm="1">
        <f t="array" ref="D56">IFERROR(_xll.xlquoteFinancials(Symbol,CF,$B56,D$2&amp;D$3,"SimFin")/1000000,0)</f>
        <v>0</v>
      </c>
      <c r="E56" s="1" cm="1">
        <f t="array" ref="E56">IFERROR(_xll.xlquoteFinancials(Symbol,CF,$B56,E$2&amp;E$3,"SimFin")/1000000,0)</f>
        <v>0</v>
      </c>
      <c r="F56" s="1" cm="1">
        <f t="array" ref="F56">IFERROR(_xll.xlquoteFinancials(Symbol,CF,$B56,F$2&amp;F$3,"SimFin")/1000000,0)</f>
        <v>0</v>
      </c>
      <c r="G56" s="1" cm="1">
        <f t="array" ref="G56">IFERROR(_xll.xlquoteFinancials(Symbol,CF,$B56,G$2&amp;G$3,"SimFin")/1000000,0)</f>
        <v>0</v>
      </c>
    </row>
    <row r="57" spans="1:7" x14ac:dyDescent="0.45">
      <c r="A57" t="s">
        <v>51</v>
      </c>
      <c r="B57">
        <v>22</v>
      </c>
      <c r="C57" s="1" cm="1">
        <f t="array" ref="C57">IFERROR(_xll.xlquoteFinancials(Symbol,CF,$B57,C$2&amp;C$3,"SimFin")/1000000,0)</f>
        <v>0</v>
      </c>
      <c r="D57" s="1" cm="1">
        <f t="array" ref="D57">IFERROR(_xll.xlquoteFinancials(Symbol,CF,$B57,D$2&amp;D$3,"SimFin")/1000000,0)</f>
        <v>0</v>
      </c>
      <c r="E57" s="1" cm="1">
        <f t="array" ref="E57">IFERROR(_xll.xlquoteFinancials(Symbol,CF,$B57,E$2&amp;E$3,"SimFin")/1000000,0)</f>
        <v>0</v>
      </c>
      <c r="F57" s="1" cm="1">
        <f t="array" ref="F57">IFERROR(_xll.xlquoteFinancials(Symbol,CF,$B57,F$2&amp;F$3,"SimFin")/1000000,0)</f>
        <v>0</v>
      </c>
      <c r="G57" s="1" cm="1">
        <f t="array" ref="G57">IFERROR(_xll.xlquoteFinancials(Symbol,CF,$B57,G$2&amp;G$3,"SimFin")/1000000,0)</f>
        <v>0</v>
      </c>
    </row>
    <row r="58" spans="1:7" x14ac:dyDescent="0.45">
      <c r="A58" t="s">
        <v>52</v>
      </c>
      <c r="B58">
        <v>23</v>
      </c>
      <c r="C58" s="1" cm="1">
        <f t="array" ref="C58">IFERROR(_xll.xlquoteFinancials(Symbol,CF,$B58,C$2&amp;C$3,"SimFin")/1000000,0)</f>
        <v>0</v>
      </c>
      <c r="D58" s="1" cm="1">
        <f t="array" ref="D58">IFERROR(_xll.xlquoteFinancials(Symbol,CF,$B58,D$2&amp;D$3,"SimFin")/1000000,0)</f>
        <v>0</v>
      </c>
      <c r="E58" s="1" cm="1">
        <f t="array" ref="E58">IFERROR(_xll.xlquoteFinancials(Symbol,CF,$B58,E$2&amp;E$3,"SimFin")/1000000,0)</f>
        <v>0</v>
      </c>
      <c r="F58" s="1" cm="1">
        <f t="array" ref="F58">IFERROR(_xll.xlquoteFinancials(Symbol,CF,$B58,F$2&amp;F$3,"SimFin")/1000000,0)</f>
        <v>0</v>
      </c>
      <c r="G58" s="1" cm="1">
        <f t="array" ref="G58">IFERROR(_xll.xlquoteFinancials(Symbol,CF,$B58,G$2&amp;G$3,"SimFin")/1000000,0)</f>
        <v>0</v>
      </c>
    </row>
    <row r="59" spans="1:7" x14ac:dyDescent="0.45">
      <c r="A59" t="s">
        <v>53</v>
      </c>
      <c r="B59">
        <v>24</v>
      </c>
      <c r="C59" s="1" cm="1">
        <f t="array" ref="C59">IFERROR(_xll.xlquoteFinancials(Symbol,CF,$B59,C$2&amp;C$3,"SimFin")/1000000,0)</f>
        <v>0</v>
      </c>
      <c r="D59" s="1" cm="1">
        <f t="array" ref="D59">IFERROR(_xll.xlquoteFinancials(Symbol,CF,$B59,D$2&amp;D$3,"SimFin")/1000000,0)</f>
        <v>0</v>
      </c>
      <c r="E59" s="1" cm="1">
        <f t="array" ref="E59">IFERROR(_xll.xlquoteFinancials(Symbol,CF,$B59,E$2&amp;E$3,"SimFin")/1000000,0)</f>
        <v>0</v>
      </c>
      <c r="F59" s="1" cm="1">
        <f t="array" ref="F59">IFERROR(_xll.xlquoteFinancials(Symbol,CF,$B59,F$2&amp;F$3,"SimFin")/1000000,0)</f>
        <v>0</v>
      </c>
      <c r="G59" s="1" cm="1">
        <f t="array" ref="G59">IFERROR(_xll.xlquoteFinancials(Symbol,CF,$B59,G$2&amp;G$3,"SimFin")/1000000,0)</f>
        <v>0</v>
      </c>
    </row>
    <row r="60" spans="1:7" x14ac:dyDescent="0.45">
      <c r="A60" s="2" t="s">
        <v>54</v>
      </c>
      <c r="B60">
        <v>25</v>
      </c>
      <c r="C60" s="6" cm="1">
        <f t="array" ref="C60">IFERROR(_xll.xlquoteFinancials(Symbol,CF,$B60,C$2&amp;C$3,"SimFin")/1000000,0)</f>
        <v>64225</v>
      </c>
      <c r="D60" s="6" cm="1">
        <f t="array" ref="D60">IFERROR(_xll.xlquoteFinancials(Symbol,CF,$B60,D$2&amp;D$3,"SimFin")/1000000,0)</f>
        <v>77434</v>
      </c>
      <c r="E60" s="6" cm="1">
        <f t="array" ref="E60">IFERROR(_xll.xlquoteFinancials(Symbol,CF,$B60,E$2&amp;E$3,"SimFin")/1000000,0)</f>
        <v>69391</v>
      </c>
      <c r="F60" s="6" cm="1">
        <f t="array" ref="F60">IFERROR(_xll.xlquoteFinancials(Symbol,CF,$B60,F$2&amp;F$3,"SimFin")/1000000,0)</f>
        <v>80674</v>
      </c>
      <c r="G60" s="6" cm="1">
        <f t="array" ref="G60">IFERROR(_xll.xlquoteFinancials(Symbol,CF,$B60,G$2&amp;G$3,"SimFin")/1000000,0)</f>
        <v>104038</v>
      </c>
    </row>
    <row r="61" spans="1:7" x14ac:dyDescent="0.45">
      <c r="A61" t="s">
        <v>55</v>
      </c>
      <c r="B61">
        <v>26</v>
      </c>
      <c r="C61" s="1" cm="1">
        <f t="array" ref="C61">IFERROR(_xll.xlquoteFinancials(Symbol,CF,$B61,C$2&amp;C$3,"SimFin")/1000000,0)</f>
        <v>-12451</v>
      </c>
      <c r="D61" s="1" cm="1">
        <f t="array" ref="D61">IFERROR(_xll.xlquoteFinancials(Symbol,CF,$B61,D$2&amp;D$3,"SimFin")/1000000,0)</f>
        <v>-13313</v>
      </c>
      <c r="E61" s="1" cm="1">
        <f t="array" ref="E61">IFERROR(_xll.xlquoteFinancials(Symbol,CF,$B61,E$2&amp;E$3,"SimFin")/1000000,0)</f>
        <v>-10495</v>
      </c>
      <c r="F61" s="1" cm="1">
        <f t="array" ref="F61">IFERROR(_xll.xlquoteFinancials(Symbol,CF,$B61,F$2&amp;F$3,"SimFin")/1000000,0)</f>
        <v>-7309</v>
      </c>
      <c r="G61" s="1" cm="1">
        <f t="array" ref="G61">IFERROR(_xll.xlquoteFinancials(Symbol,CF,$B61,G$2&amp;G$3,"SimFin")/1000000,0)</f>
        <v>-11085</v>
      </c>
    </row>
    <row r="62" spans="1:7" x14ac:dyDescent="0.45">
      <c r="A62" t="s">
        <v>56</v>
      </c>
      <c r="B62">
        <v>34</v>
      </c>
      <c r="C62" s="1" cm="1">
        <f t="array" ref="C62">IFERROR(_xll.xlquoteFinancials(Symbol,CF,$B62,C$2&amp;C$3,"SimFin")/1000000,0)</f>
        <v>-33542</v>
      </c>
      <c r="D62" s="1" cm="1">
        <f t="array" ref="D62">IFERROR(_xll.xlquoteFinancials(Symbol,CF,$B62,D$2&amp;D$3,"SimFin")/1000000,0)</f>
        <v>30845</v>
      </c>
      <c r="E62" s="1" cm="1">
        <f t="array" ref="E62">IFERROR(_xll.xlquoteFinancials(Symbol,CF,$B62,E$2&amp;E$3,"SimFin")/1000000,0)</f>
        <v>58093</v>
      </c>
      <c r="F62" s="1" cm="1">
        <f t="array" ref="F62">IFERROR(_xll.xlquoteFinancials(Symbol,CF,$B62,F$2&amp;F$3,"SimFin")/1000000,0)</f>
        <v>5335</v>
      </c>
      <c r="G62" s="1" cm="1">
        <f t="array" ref="G62">IFERROR(_xll.xlquoteFinancials(Symbol,CF,$B62,G$2&amp;G$3,"SimFin")/1000000,0)</f>
        <v>-2819</v>
      </c>
    </row>
    <row r="63" spans="1:7" x14ac:dyDescent="0.45">
      <c r="A63" t="s">
        <v>57</v>
      </c>
      <c r="B63">
        <v>37</v>
      </c>
      <c r="C63" s="1" cm="1">
        <f t="array" ref="C63">IFERROR(_xll.xlquoteFinancials(Symbol,CF,$B63,C$2&amp;C$3,"SimFin")/1000000,0)</f>
        <v>-329</v>
      </c>
      <c r="D63" s="1" cm="1">
        <f t="array" ref="D63">IFERROR(_xll.xlquoteFinancials(Symbol,CF,$B63,D$2&amp;D$3,"SimFin")/1000000,0)</f>
        <v>-721</v>
      </c>
      <c r="E63" s="1" cm="1">
        <f t="array" ref="E63">IFERROR(_xll.xlquoteFinancials(Symbol,CF,$B63,E$2&amp;E$3,"SimFin")/1000000,0)</f>
        <v>-624</v>
      </c>
      <c r="F63" s="1" cm="1">
        <f t="array" ref="F63">IFERROR(_xll.xlquoteFinancials(Symbol,CF,$B63,F$2&amp;F$3,"SimFin")/1000000,0)</f>
        <v>-1524</v>
      </c>
      <c r="G63" s="1" cm="1">
        <f t="array" ref="G63">IFERROR(_xll.xlquoteFinancials(Symbol,CF,$B63,G$2&amp;G$3,"SimFin")/1000000,0)</f>
        <v>-33</v>
      </c>
    </row>
    <row r="64" spans="1:7" x14ac:dyDescent="0.45">
      <c r="A64" t="s">
        <v>58</v>
      </c>
      <c r="B64">
        <v>42</v>
      </c>
      <c r="C64" s="1" cm="1">
        <f t="array" ref="C64">IFERROR(_xll.xlquoteFinancials(Symbol,CF,$B64,C$2&amp;C$3,"SimFin")/1000000,0)</f>
        <v>-124</v>
      </c>
      <c r="D64" s="1" cm="1">
        <f t="array" ref="D64">IFERROR(_xll.xlquoteFinancials(Symbol,CF,$B64,D$2&amp;D$3,"SimFin")/1000000,0)</f>
        <v>-745</v>
      </c>
      <c r="E64" s="1" cm="1">
        <f t="array" ref="E64">IFERROR(_xll.xlquoteFinancials(Symbol,CF,$B64,E$2&amp;E$3,"SimFin")/1000000,0)</f>
        <v>-1078</v>
      </c>
      <c r="F64" s="1" cm="1">
        <f t="array" ref="F64">IFERROR(_xll.xlquoteFinancials(Symbol,CF,$B64,F$2&amp;F$3,"SimFin")/1000000,0)</f>
        <v>-791</v>
      </c>
      <c r="G64" s="1" cm="1">
        <f t="array" ref="G64">IFERROR(_xll.xlquoteFinancials(Symbol,CF,$B64,G$2&amp;G$3,"SimFin")/1000000,0)</f>
        <v>-608</v>
      </c>
    </row>
    <row r="65" spans="1:7" x14ac:dyDescent="0.45">
      <c r="A65" t="s">
        <v>59</v>
      </c>
      <c r="B65">
        <v>43</v>
      </c>
      <c r="C65" s="1" cm="1">
        <f t="array" ref="C65">IFERROR(_xll.xlquoteFinancials(Symbol,CF,$B65,C$2&amp;C$3,"SimFin")/1000000,0)</f>
        <v>0</v>
      </c>
      <c r="D65" s="1" cm="1">
        <f t="array" ref="D65">IFERROR(_xll.xlquoteFinancials(Symbol,CF,$B65,D$2&amp;D$3,"SimFin")/1000000,0)</f>
        <v>0</v>
      </c>
      <c r="E65" s="1" cm="1">
        <f t="array" ref="E65">IFERROR(_xll.xlquoteFinancials(Symbol,CF,$B65,E$2&amp;E$3,"SimFin")/1000000,0)</f>
        <v>0</v>
      </c>
      <c r="F65" s="1" cm="1">
        <f t="array" ref="F65">IFERROR(_xll.xlquoteFinancials(Symbol,CF,$B65,F$2&amp;F$3,"SimFin")/1000000,0)</f>
        <v>0</v>
      </c>
      <c r="G65" s="1" cm="1">
        <f t="array" ref="G65">IFERROR(_xll.xlquoteFinancials(Symbol,CF,$B65,G$2&amp;G$3,"SimFin")/1000000,0)</f>
        <v>0</v>
      </c>
    </row>
    <row r="66" spans="1:7" x14ac:dyDescent="0.45">
      <c r="A66" s="2" t="s">
        <v>60</v>
      </c>
      <c r="B66">
        <v>44</v>
      </c>
      <c r="C66" s="6" cm="1">
        <f t="array" ref="C66">IFERROR(_xll.xlquoteFinancials(Symbol,CF,$B66,C$2&amp;C$3,"SimFin")/1000000,0)</f>
        <v>-46446</v>
      </c>
      <c r="D66" s="6" cm="1">
        <f t="array" ref="D66">IFERROR(_xll.xlquoteFinancials(Symbol,CF,$B66,D$2&amp;D$3,"SimFin")/1000000,0)</f>
        <v>16066</v>
      </c>
      <c r="E66" s="6" cm="1">
        <f t="array" ref="E66">IFERROR(_xll.xlquoteFinancials(Symbol,CF,$B66,E$2&amp;E$3,"SimFin")/1000000,0)</f>
        <v>45896</v>
      </c>
      <c r="F66" s="6" cm="1">
        <f t="array" ref="F66">IFERROR(_xll.xlquoteFinancials(Symbol,CF,$B66,F$2&amp;F$3,"SimFin")/1000000,0)</f>
        <v>-4289</v>
      </c>
      <c r="G66" s="6" cm="1">
        <f t="array" ref="G66">IFERROR(_xll.xlquoteFinancials(Symbol,CF,$B66,G$2&amp;G$3,"SimFin")/1000000,0)</f>
        <v>-14545</v>
      </c>
    </row>
    <row r="67" spans="1:7" x14ac:dyDescent="0.45">
      <c r="A67" t="s">
        <v>61</v>
      </c>
      <c r="B67">
        <v>45</v>
      </c>
      <c r="C67" s="1" cm="1">
        <f t="array" ref="C67">IFERROR(_xll.xlquoteFinancials(Symbol,CF,$B67,C$2&amp;C$3,"SimFin")/1000000,0)</f>
        <v>-12769</v>
      </c>
      <c r="D67" s="1" cm="1">
        <f t="array" ref="D67">IFERROR(_xll.xlquoteFinancials(Symbol,CF,$B67,D$2&amp;D$3,"SimFin")/1000000,0)</f>
        <v>-13712</v>
      </c>
      <c r="E67" s="1" cm="1">
        <f t="array" ref="E67">IFERROR(_xll.xlquoteFinancials(Symbol,CF,$B67,E$2&amp;E$3,"SimFin")/1000000,0)</f>
        <v>-14119</v>
      </c>
      <c r="F67" s="1" cm="1">
        <f t="array" ref="F67">IFERROR(_xll.xlquoteFinancials(Symbol,CF,$B67,F$2&amp;F$3,"SimFin")/1000000,0)</f>
        <v>-14081</v>
      </c>
      <c r="G67" s="1" cm="1">
        <f t="array" ref="G67">IFERROR(_xll.xlquoteFinancials(Symbol,CF,$B67,G$2&amp;G$3,"SimFin")/1000000,0)</f>
        <v>-14467</v>
      </c>
    </row>
    <row r="68" spans="1:7" x14ac:dyDescent="0.45">
      <c r="A68" t="s">
        <v>62</v>
      </c>
      <c r="B68">
        <v>46</v>
      </c>
      <c r="C68" s="1" cm="1">
        <f t="array" ref="C68">IFERROR(_xll.xlquoteFinancials(Symbol,CF,$B68,C$2&amp;C$3,"SimFin")/1000000,0)</f>
        <v>29014</v>
      </c>
      <c r="D68" s="1" cm="1">
        <f t="array" ref="D68">IFERROR(_xll.xlquoteFinancials(Symbol,CF,$B68,D$2&amp;D$3,"SimFin")/1000000,0)</f>
        <v>432</v>
      </c>
      <c r="E68" s="1" cm="1">
        <f t="array" ref="E68">IFERROR(_xll.xlquoteFinancials(Symbol,CF,$B68,E$2&amp;E$3,"SimFin")/1000000,0)</f>
        <v>-7819</v>
      </c>
      <c r="F68" s="1" cm="1">
        <f t="array" ref="F68">IFERROR(_xll.xlquoteFinancials(Symbol,CF,$B68,F$2&amp;F$3,"SimFin")/1000000,0)</f>
        <v>2499</v>
      </c>
      <c r="G68" s="1" cm="1">
        <f t="array" ref="G68">IFERROR(_xll.xlquoteFinancials(Symbol,CF,$B68,G$2&amp;G$3,"SimFin")/1000000,0)</f>
        <v>12665</v>
      </c>
    </row>
    <row r="69" spans="1:7" x14ac:dyDescent="0.45">
      <c r="A69" t="s">
        <v>63</v>
      </c>
      <c r="B69">
        <v>51</v>
      </c>
      <c r="C69" s="1" cm="1">
        <f t="array" ref="C69">IFERROR(_xll.xlquoteFinancials(Symbol,CF,$B69,C$2&amp;C$3,"SimFin")/1000000,0)</f>
        <v>-32345</v>
      </c>
      <c r="D69" s="1" cm="1">
        <f t="array" ref="D69">IFERROR(_xll.xlquoteFinancials(Symbol,CF,$B69,D$2&amp;D$3,"SimFin")/1000000,0)</f>
        <v>-72069</v>
      </c>
      <c r="E69" s="1" cm="1">
        <f t="array" ref="E69">IFERROR(_xll.xlquoteFinancials(Symbol,CF,$B69,E$2&amp;E$3,"SimFin")/1000000,0)</f>
        <v>-66116</v>
      </c>
      <c r="F69" s="1" cm="1">
        <f t="array" ref="F69">IFERROR(_xll.xlquoteFinancials(Symbol,CF,$B69,F$2&amp;F$3,"SimFin")/1000000,0)</f>
        <v>-71478</v>
      </c>
      <c r="G69" s="1" cm="1">
        <f t="array" ref="G69">IFERROR(_xll.xlquoteFinancials(Symbol,CF,$B69,G$2&amp;G$3,"SimFin")/1000000,0)</f>
        <v>-84866</v>
      </c>
    </row>
    <row r="70" spans="1:7" x14ac:dyDescent="0.45">
      <c r="A70" t="s">
        <v>64</v>
      </c>
      <c r="B70">
        <v>54</v>
      </c>
      <c r="C70" s="1" cm="1">
        <f t="array" ref="C70">IFERROR(_xll.xlquoteFinancials(Symbol,CF,$B70,C$2&amp;C$3,"SimFin")/1000000,0)</f>
        <v>-1874</v>
      </c>
      <c r="D70" s="1" cm="1">
        <f t="array" ref="D70">IFERROR(_xll.xlquoteFinancials(Symbol,CF,$B70,D$2&amp;D$3,"SimFin")/1000000,0)</f>
        <v>-2527</v>
      </c>
      <c r="E70" s="1" cm="1">
        <f t="array" ref="E70">IFERROR(_xll.xlquoteFinancials(Symbol,CF,$B70,E$2&amp;E$3,"SimFin")/1000000,0)</f>
        <v>-2922</v>
      </c>
      <c r="F70" s="1" cm="1">
        <f t="array" ref="F70">IFERROR(_xll.xlquoteFinancials(Symbol,CF,$B70,F$2&amp;F$3,"SimFin")/1000000,0)</f>
        <v>-3760</v>
      </c>
      <c r="G70" s="1" cm="1">
        <f t="array" ref="G70">IFERROR(_xll.xlquoteFinancials(Symbol,CF,$B70,G$2&amp;G$3,"SimFin")/1000000,0)</f>
        <v>-6685</v>
      </c>
    </row>
    <row r="71" spans="1:7" x14ac:dyDescent="0.45">
      <c r="A71" t="s">
        <v>65</v>
      </c>
      <c r="B71">
        <v>55</v>
      </c>
      <c r="C71" s="1" cm="1">
        <f t="array" ref="C71">IFERROR(_xll.xlquoteFinancials(Symbol,CF,$B71,C$2&amp;C$3,"SimFin")/1000000,0)</f>
        <v>0</v>
      </c>
      <c r="D71" s="1" cm="1">
        <f t="array" ref="D71">IFERROR(_xll.xlquoteFinancials(Symbol,CF,$B71,D$2&amp;D$3,"SimFin")/1000000,0)</f>
        <v>0</v>
      </c>
      <c r="E71" s="1" cm="1">
        <f t="array" ref="E71">IFERROR(_xll.xlquoteFinancials(Symbol,CF,$B71,E$2&amp;E$3,"SimFin")/1000000,0)</f>
        <v>0</v>
      </c>
      <c r="F71" s="1" cm="1">
        <f t="array" ref="F71">IFERROR(_xll.xlquoteFinancials(Symbol,CF,$B71,F$2&amp;F$3,"SimFin")/1000000,0)</f>
        <v>0</v>
      </c>
      <c r="G71" s="1" cm="1">
        <f t="array" ref="G71">IFERROR(_xll.xlquoteFinancials(Symbol,CF,$B71,G$2&amp;G$3,"SimFin")/1000000,0)</f>
        <v>0</v>
      </c>
    </row>
    <row r="72" spans="1:7" x14ac:dyDescent="0.45">
      <c r="A72" s="2" t="s">
        <v>66</v>
      </c>
      <c r="B72">
        <v>56</v>
      </c>
      <c r="C72" s="6" cm="1">
        <f t="array" ref="C72">IFERROR(_xll.xlquoteFinancials(Symbol,CF,$B72,C$2&amp;C$3,"SimFin")/1000000,0)</f>
        <v>-17974</v>
      </c>
      <c r="D72" s="6" cm="1">
        <f t="array" ref="D72">IFERROR(_xll.xlquoteFinancials(Symbol,CF,$B72,D$2&amp;D$3,"SimFin")/1000000,0)</f>
        <v>-87876</v>
      </c>
      <c r="E72" s="6" cm="1">
        <f t="array" ref="E72">IFERROR(_xll.xlquoteFinancials(Symbol,CF,$B72,E$2&amp;E$3,"SimFin")/1000000,0)</f>
        <v>-90976</v>
      </c>
      <c r="F72" s="6" cm="1">
        <f t="array" ref="F72">IFERROR(_xll.xlquoteFinancials(Symbol,CF,$B72,F$2&amp;F$3,"SimFin")/1000000,0)</f>
        <v>-86820</v>
      </c>
      <c r="G72" s="6" cm="1">
        <f t="array" ref="G72">IFERROR(_xll.xlquoteFinancials(Symbol,CF,$B72,G$2&amp;G$3,"SimFin")/1000000,0)</f>
        <v>-93353</v>
      </c>
    </row>
    <row r="73" spans="1:7" x14ac:dyDescent="0.45">
      <c r="A73" t="s">
        <v>67</v>
      </c>
      <c r="B73">
        <v>58</v>
      </c>
      <c r="C73" s="1" cm="1">
        <f t="array" ref="C73">IFERROR(_xll.xlquoteFinancials(Symbol,CF,$B73,C$2&amp;C$3,"SimFin")/1000000,0)</f>
        <v>0</v>
      </c>
      <c r="D73" s="1" cm="1">
        <f t="array" ref="D73">IFERROR(_xll.xlquoteFinancials(Symbol,CF,$B73,D$2&amp;D$3,"SimFin")/1000000,0)</f>
        <v>0</v>
      </c>
      <c r="E73" s="1" cm="1">
        <f t="array" ref="E73">IFERROR(_xll.xlquoteFinancials(Symbol,CF,$B73,E$2&amp;E$3,"SimFin")/1000000,0)</f>
        <v>0</v>
      </c>
      <c r="F73" s="1" cm="1">
        <f t="array" ref="F73">IFERROR(_xll.xlquoteFinancials(Symbol,CF,$B73,F$2&amp;F$3,"SimFin")/1000000,0)</f>
        <v>0</v>
      </c>
      <c r="G73" s="1" cm="1">
        <f t="array" ref="G73">IFERROR(_xll.xlquoteFinancials(Symbol,CF,$B73,G$2&amp;G$3,"SimFin")/1000000,0)</f>
        <v>0</v>
      </c>
    </row>
    <row r="74" spans="1:7" x14ac:dyDescent="0.45">
      <c r="A74" t="s">
        <v>68</v>
      </c>
      <c r="B74">
        <v>60</v>
      </c>
      <c r="C74" s="1" cm="1">
        <f t="array" ref="C74">IFERROR(_xll.xlquoteFinancials(Symbol,CF,$B74,C$2&amp;C$3,"SimFin")/1000000,0)</f>
        <v>0</v>
      </c>
      <c r="D74" s="1" cm="1">
        <f t="array" ref="D74">IFERROR(_xll.xlquoteFinancials(Symbol,CF,$B74,D$2&amp;D$3,"SimFin")/1000000,0)</f>
        <v>0</v>
      </c>
      <c r="E74" s="1" cm="1">
        <f t="array" ref="E74">IFERROR(_xll.xlquoteFinancials(Symbol,CF,$B74,E$2&amp;E$3,"SimFin")/1000000,0)</f>
        <v>0</v>
      </c>
      <c r="F74" s="1" cm="1">
        <f t="array" ref="F74">IFERROR(_xll.xlquoteFinancials(Symbol,CF,$B74,F$2&amp;F$3,"SimFin")/1000000,0)</f>
        <v>0</v>
      </c>
      <c r="G74" s="1" cm="1">
        <f t="array" ref="G74">IFERROR(_xll.xlquoteFinancials(Symbol,CF,$B74,G$2&amp;G$3,"SimFin")/1000000,0)</f>
        <v>0</v>
      </c>
    </row>
    <row r="75" spans="1:7" x14ac:dyDescent="0.45">
      <c r="A75" s="2" t="s">
        <v>69</v>
      </c>
      <c r="B75">
        <v>61</v>
      </c>
      <c r="C75" s="6" cm="1">
        <f t="array" ref="C75">IFERROR(_xll.xlquoteFinancials(Symbol,CF,$B75,C$2&amp;C$3,"SimFin")/1000000,0)</f>
        <v>-195</v>
      </c>
      <c r="D75" s="6" cm="1">
        <f t="array" ref="D75">IFERROR(_xll.xlquoteFinancials(Symbol,CF,$B75,D$2&amp;D$3,"SimFin")/1000000,0)</f>
        <v>5624</v>
      </c>
      <c r="E75" s="6" cm="1">
        <f t="array" ref="E75">IFERROR(_xll.xlquoteFinancials(Symbol,CF,$B75,E$2&amp;E$3,"SimFin")/1000000,0)</f>
        <v>24311</v>
      </c>
      <c r="F75" s="6" cm="1">
        <f t="array" ref="F75">IFERROR(_xll.xlquoteFinancials(Symbol,CF,$B75,F$2&amp;F$3,"SimFin")/1000000,0)</f>
        <v>-10435</v>
      </c>
      <c r="G75" s="6" cm="1">
        <f t="array" ref="G75">IFERROR(_xll.xlquoteFinancials(Symbol,CF,$B75,G$2&amp;G$3,"SimFin")/1000000,0)</f>
        <v>-3860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Financials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2020-11-13T01:33:03Z</cp:lastPrinted>
  <dcterms:created xsi:type="dcterms:W3CDTF">2020-11-13T01:29:28Z</dcterms:created>
  <dcterms:modified xsi:type="dcterms:W3CDTF">2022-01-30T11:25:38Z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997f21f1-979e-4341-9697-e31859437906</vt:lpwstr>
  </property>
</Properties>
</file>