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42a8070d1eed54/Desktop/Excel revision/Excel assignments/"/>
    </mc:Choice>
  </mc:AlternateContent>
  <xr:revisionPtr revIDLastSave="1" documentId="11_F62D35F02895F98765F0706F01B07E6A40DA34D1" xr6:coauthVersionLast="47" xr6:coauthVersionMax="47" xr10:uidLastSave="{BF892CB5-3CBE-45BA-924A-401F4A0C4E92}"/>
  <bookViews>
    <workbookView xWindow="-108" yWindow="-108" windowWidth="23256" windowHeight="1245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 a="1"/>
  <c r="S11" i="1"/>
  <c r="S12" i="1" a="1"/>
  <c r="S12" i="1"/>
  <c r="S13" i="1" a="1"/>
  <c r="S13" i="1"/>
  <c r="S14" i="1" a="1"/>
  <c r="S14" i="1"/>
  <c r="S15" i="1" a="1"/>
  <c r="S15" i="1" s="1"/>
  <c r="S16" i="1" a="1"/>
  <c r="S16" i="1"/>
  <c r="S17" i="1" a="1"/>
  <c r="S17" i="1" s="1"/>
  <c r="S18" i="1" a="1"/>
  <c r="S18" i="1"/>
  <c r="S19" i="1" a="1"/>
  <c r="S19" i="1" s="1"/>
  <c r="S20" i="1" a="1"/>
  <c r="S20" i="1"/>
  <c r="S21" i="1" a="1"/>
  <c r="S21" i="1" s="1"/>
  <c r="S22" i="1" a="1"/>
  <c r="S22" i="1"/>
  <c r="S23" i="1" a="1"/>
  <c r="S23" i="1" s="1"/>
  <c r="S24" i="1" a="1"/>
  <c r="S24" i="1"/>
  <c r="S25" i="1" a="1"/>
  <c r="S25" i="1" s="1"/>
  <c r="S26" i="1" a="1"/>
  <c r="S26" i="1"/>
  <c r="S27" i="1" a="1"/>
  <c r="S27" i="1" s="1"/>
  <c r="S28" i="1" a="1"/>
  <c r="S28" i="1"/>
  <c r="S29" i="1" a="1"/>
  <c r="S29" i="1" s="1"/>
  <c r="S30" i="1" a="1"/>
  <c r="S30" i="1"/>
  <c r="S31" i="1" a="1"/>
  <c r="S31" i="1" s="1"/>
  <c r="S32" i="1" a="1"/>
  <c r="S32" i="1"/>
  <c r="S33" i="1" a="1"/>
  <c r="S33" i="1" s="1"/>
  <c r="S34" i="1" a="1"/>
  <c r="S34" i="1"/>
  <c r="S35" i="1" a="1"/>
  <c r="S35" i="1" s="1"/>
  <c r="S36" i="1" a="1"/>
  <c r="S36" i="1" s="1"/>
  <c r="S37" i="1" a="1"/>
  <c r="S37" i="1"/>
  <c r="S38" i="1" a="1"/>
  <c r="S38" i="1"/>
  <c r="S39" i="1" a="1"/>
  <c r="S39" i="1" s="1"/>
  <c r="S40" i="1" a="1"/>
  <c r="S40" i="1" s="1"/>
  <c r="S41" i="1" a="1"/>
  <c r="S41" i="1" s="1"/>
  <c r="S42" i="1" a="1"/>
  <c r="S42" i="1"/>
  <c r="S43" i="1" a="1"/>
  <c r="S43" i="1"/>
  <c r="S44" i="1" a="1"/>
  <c r="S44" i="1" s="1"/>
  <c r="S45" i="1" a="1"/>
  <c r="S45" i="1"/>
  <c r="S46" i="1" a="1"/>
  <c r="S46" i="1"/>
  <c r="S47" i="1" a="1"/>
  <c r="S47" i="1"/>
  <c r="S48" i="1" a="1"/>
  <c r="S48" i="1" s="1"/>
  <c r="S49" i="1" a="1"/>
  <c r="S49" i="1" s="1"/>
  <c r="S50" i="1" a="1"/>
  <c r="S50" i="1"/>
  <c r="S51" i="1" a="1"/>
  <c r="S51" i="1" s="1"/>
  <c r="S52" i="1" a="1"/>
  <c r="S52" i="1" s="1"/>
  <c r="S53" i="1" a="1"/>
  <c r="S53" i="1" s="1"/>
  <c r="S54" i="1" a="1"/>
  <c r="S54" i="1"/>
  <c r="S55" i="1" a="1"/>
  <c r="S55" i="1"/>
  <c r="S56" i="1" a="1"/>
  <c r="S56" i="1" s="1"/>
  <c r="S57" i="1" a="1"/>
  <c r="S57" i="1"/>
  <c r="S58" i="1" a="1"/>
  <c r="S58" i="1"/>
  <c r="S59" i="1" a="1"/>
  <c r="S59" i="1" s="1"/>
  <c r="S60" i="1" a="1"/>
  <c r="S60" i="1" s="1"/>
  <c r="S61" i="1" a="1"/>
  <c r="S61" i="1"/>
  <c r="S62" i="1" a="1"/>
  <c r="S62" i="1"/>
  <c r="S63" i="1" a="1"/>
  <c r="S63" i="1"/>
  <c r="S64" i="1" a="1"/>
  <c r="S64" i="1" s="1"/>
  <c r="S65" i="1" a="1"/>
  <c r="S65" i="1" s="1"/>
  <c r="S66" i="1" a="1"/>
  <c r="S66" i="1"/>
  <c r="S67" i="1" a="1"/>
  <c r="S67" i="1" s="1"/>
  <c r="S68" i="1" a="1"/>
  <c r="S68" i="1" s="1"/>
  <c r="S69" i="1" a="1"/>
  <c r="S69" i="1"/>
  <c r="S70" i="1" a="1"/>
  <c r="S70" i="1"/>
  <c r="S71" i="1" a="1"/>
  <c r="S71" i="1" s="1"/>
  <c r="S72" i="1" a="1"/>
  <c r="S72" i="1" s="1"/>
  <c r="S73" i="1" a="1"/>
  <c r="S73" i="1" s="1"/>
  <c r="S74" i="1" a="1"/>
  <c r="S74" i="1"/>
  <c r="S75" i="1" a="1"/>
  <c r="S75" i="1"/>
  <c r="S76" i="1" a="1"/>
  <c r="S76" i="1" s="1"/>
  <c r="S77" i="1" a="1"/>
  <c r="S77" i="1"/>
  <c r="S78" i="1" a="1"/>
  <c r="S78" i="1"/>
  <c r="S79" i="1" a="1"/>
  <c r="S79" i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/>
  <c r="S87" i="1" a="1"/>
  <c r="S87" i="1"/>
  <c r="S88" i="1" a="1"/>
  <c r="S88" i="1" s="1"/>
  <c r="S89" i="1" a="1"/>
  <c r="S89" i="1"/>
  <c r="S90" i="1" a="1"/>
  <c r="S90" i="1" s="1"/>
  <c r="S91" i="1" a="1"/>
  <c r="S91" i="1" s="1"/>
  <c r="S92" i="1" a="1"/>
  <c r="S92" i="1" s="1"/>
  <c r="S93" i="1" a="1"/>
  <c r="S93" i="1"/>
  <c r="S94" i="1" a="1"/>
  <c r="S94" i="1" s="1"/>
  <c r="S95" i="1" a="1"/>
  <c r="S95" i="1"/>
  <c r="S96" i="1" a="1"/>
  <c r="S96" i="1" s="1"/>
  <c r="S97" i="1" a="1"/>
  <c r="S97" i="1" s="1"/>
  <c r="S98" i="1" a="1"/>
  <c r="S98" i="1"/>
  <c r="S99" i="1" a="1"/>
  <c r="S99" i="1" s="1"/>
  <c r="S100" i="1" a="1"/>
  <c r="S100" i="1" s="1"/>
  <c r="S101" i="1" a="1"/>
  <c r="S101" i="1"/>
  <c r="S102" i="1" a="1"/>
  <c r="S102" i="1"/>
  <c r="S103" i="1" a="1"/>
  <c r="S103" i="1" s="1"/>
  <c r="S104" i="1" a="1"/>
  <c r="S104" i="1" s="1"/>
  <c r="S105" i="1" a="1"/>
  <c r="S105" i="1" s="1"/>
  <c r="S106" i="1" a="1"/>
  <c r="S106" i="1" s="1"/>
  <c r="S107" i="1" a="1"/>
  <c r="S107" i="1"/>
  <c r="S108" i="1" a="1"/>
  <c r="S108" i="1" s="1"/>
  <c r="S109" i="1" a="1"/>
  <c r="S109" i="1"/>
  <c r="S110" i="1" a="1"/>
  <c r="S110" i="1"/>
  <c r="S111" i="1" a="1"/>
  <c r="S111" i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/>
  <c r="S119" i="1" a="1"/>
  <c r="S119" i="1"/>
  <c r="S120" i="1" a="1"/>
  <c r="S120" i="1" s="1"/>
  <c r="S121" i="1" a="1"/>
  <c r="S121" i="1"/>
  <c r="S122" i="1" a="1"/>
  <c r="S122" i="1" s="1"/>
  <c r="S123" i="1" a="1"/>
  <c r="S123" i="1" s="1"/>
  <c r="S124" i="1" a="1"/>
  <c r="S124" i="1" s="1"/>
  <c r="S125" i="1" a="1"/>
  <c r="S125" i="1"/>
  <c r="S126" i="1" a="1"/>
  <c r="S126" i="1" s="1"/>
  <c r="S127" i="1" a="1"/>
  <c r="S127" i="1"/>
  <c r="S128" i="1" a="1"/>
  <c r="S128" i="1" s="1"/>
  <c r="S129" i="1" a="1"/>
  <c r="S129" i="1" s="1"/>
  <c r="S130" i="1" a="1"/>
  <c r="S130" i="1"/>
  <c r="S131" i="1" a="1"/>
  <c r="S131" i="1" s="1"/>
  <c r="S132" i="1" a="1"/>
  <c r="S132" i="1" s="1"/>
  <c r="S133" i="1" a="1"/>
  <c r="S133" i="1"/>
  <c r="S134" i="1" a="1"/>
  <c r="S134" i="1"/>
  <c r="S135" i="1" a="1"/>
  <c r="S135" i="1" s="1"/>
  <c r="S136" i="1" a="1"/>
  <c r="S136" i="1" s="1"/>
  <c r="S137" i="1" a="1"/>
  <c r="S137" i="1" s="1"/>
  <c r="S138" i="1" a="1"/>
  <c r="S138" i="1" s="1"/>
  <c r="S139" i="1" a="1"/>
  <c r="S139" i="1"/>
  <c r="S140" i="1" a="1"/>
  <c r="S140" i="1" s="1"/>
  <c r="S141" i="1" a="1"/>
  <c r="S141" i="1"/>
  <c r="S142" i="1" a="1"/>
  <c r="S142" i="1"/>
  <c r="S143" i="1" a="1"/>
  <c r="S143" i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/>
  <c r="S151" i="1" a="1"/>
  <c r="S151" i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/>
  <c r="S158" i="1" a="1"/>
  <c r="S158" i="1" s="1"/>
  <c r="S159" i="1" a="1"/>
  <c r="S159" i="1"/>
  <c r="S160" i="1" a="1"/>
  <c r="S160" i="1" s="1"/>
  <c r="S161" i="1" a="1"/>
  <c r="S161" i="1" s="1"/>
  <c r="S162" i="1" a="1"/>
  <c r="S162" i="1"/>
  <c r="S163" i="1" a="1"/>
  <c r="S163" i="1" s="1"/>
  <c r="S164" i="1" a="1"/>
  <c r="S164" i="1" s="1"/>
  <c r="S165" i="1" a="1"/>
  <c r="S165" i="1"/>
  <c r="S166" i="1" a="1"/>
  <c r="S166" i="1"/>
  <c r="S167" i="1" a="1"/>
  <c r="S167" i="1" s="1"/>
  <c r="S168" i="1" a="1"/>
  <c r="S168" i="1" s="1"/>
  <c r="S169" i="1" a="1"/>
  <c r="S169" i="1" s="1"/>
  <c r="S170" i="1" a="1"/>
  <c r="S170" i="1" s="1"/>
  <c r="S171" i="1" a="1"/>
  <c r="S171" i="1"/>
  <c r="S172" i="1" a="1"/>
  <c r="S172" i="1" s="1"/>
  <c r="S173" i="1" a="1"/>
  <c r="S173" i="1"/>
  <c r="S174" i="1" a="1"/>
  <c r="S174" i="1"/>
  <c r="S175" i="1" a="1"/>
  <c r="S175" i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/>
  <c r="S183" i="1" a="1"/>
  <c r="S183" i="1"/>
  <c r="S184" i="1" a="1"/>
  <c r="S184" i="1" s="1"/>
  <c r="S185" i="1" a="1"/>
  <c r="S185" i="1"/>
  <c r="S186" i="1" a="1"/>
  <c r="S186" i="1" s="1"/>
  <c r="S187" i="1" a="1"/>
  <c r="S187" i="1" s="1"/>
  <c r="S188" i="1" a="1"/>
  <c r="S188" i="1" s="1"/>
  <c r="S189" i="1" a="1"/>
  <c r="S189" i="1"/>
  <c r="S190" i="1" a="1"/>
  <c r="S190" i="1" s="1"/>
  <c r="S191" i="1" a="1"/>
  <c r="S191" i="1"/>
  <c r="S192" i="1" a="1"/>
  <c r="S192" i="1" s="1"/>
  <c r="S193" i="1" a="1"/>
  <c r="S193" i="1" s="1"/>
  <c r="S194" i="1" a="1"/>
  <c r="S194" i="1"/>
  <c r="S195" i="1" a="1"/>
  <c r="S195" i="1" s="1"/>
  <c r="S196" i="1" a="1"/>
  <c r="S196" i="1" s="1"/>
  <c r="S197" i="1" a="1"/>
  <c r="S197" i="1"/>
  <c r="S198" i="1" a="1"/>
  <c r="S198" i="1"/>
  <c r="S199" i="1" a="1"/>
  <c r="S199" i="1" s="1"/>
  <c r="S200" i="1" a="1"/>
  <c r="S200" i="1" s="1"/>
  <c r="S201" i="1" a="1"/>
  <c r="S201" i="1" s="1"/>
  <c r="S202" i="1" a="1"/>
  <c r="S202" i="1" s="1"/>
  <c r="S203" i="1" a="1"/>
  <c r="S203" i="1"/>
  <c r="S204" i="1" a="1"/>
  <c r="S204" i="1" s="1"/>
  <c r="S205" i="1" a="1"/>
  <c r="S205" i="1"/>
  <c r="S206" i="1" a="1"/>
  <c r="S206" i="1"/>
  <c r="S207" i="1" a="1"/>
  <c r="S207" i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/>
  <c r="S215" i="1" a="1"/>
  <c r="S215" i="1"/>
  <c r="S216" i="1" a="1"/>
  <c r="S216" i="1" s="1"/>
  <c r="S217" i="1" a="1"/>
  <c r="S217" i="1"/>
  <c r="S218" i="1" a="1"/>
  <c r="S218" i="1" s="1"/>
  <c r="S219" i="1" a="1"/>
  <c r="S219" i="1" s="1"/>
  <c r="S220" i="1" a="1"/>
  <c r="S220" i="1" s="1"/>
  <c r="S221" i="1" a="1"/>
  <c r="S221" i="1"/>
  <c r="S222" i="1" a="1"/>
  <c r="S222" i="1" s="1"/>
  <c r="S223" i="1" a="1"/>
  <c r="S223" i="1"/>
  <c r="S224" i="1" a="1"/>
  <c r="S224" i="1" s="1"/>
  <c r="S225" i="1" a="1"/>
  <c r="S225" i="1" s="1"/>
  <c r="S226" i="1" a="1"/>
  <c r="S226" i="1"/>
  <c r="S227" i="1" a="1"/>
  <c r="S227" i="1" s="1"/>
  <c r="S228" i="1" a="1"/>
  <c r="S228" i="1" s="1"/>
  <c r="S229" i="1" a="1"/>
  <c r="S229" i="1"/>
  <c r="S230" i="1" a="1"/>
  <c r="S230" i="1"/>
  <c r="S231" i="1" a="1"/>
  <c r="S231" i="1" s="1"/>
  <c r="S232" i="1" a="1"/>
  <c r="S232" i="1" s="1"/>
  <c r="S233" i="1" a="1"/>
  <c r="S233" i="1" s="1"/>
  <c r="S234" i="1" a="1"/>
  <c r="S234" i="1" s="1"/>
  <c r="S235" i="1" a="1"/>
  <c r="S235" i="1"/>
  <c r="S236" i="1" a="1"/>
  <c r="S236" i="1" s="1"/>
  <c r="S237" i="1" a="1"/>
  <c r="S237" i="1"/>
  <c r="S238" i="1" a="1"/>
  <c r="S238" i="1"/>
  <c r="S239" i="1" a="1"/>
  <c r="S239" i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/>
  <c r="S247" i="1" a="1"/>
  <c r="S247" i="1"/>
  <c r="S248" i="1" a="1"/>
  <c r="S248" i="1" s="1"/>
  <c r="S249" i="1" a="1"/>
  <c r="S249" i="1"/>
  <c r="S250" i="1" a="1"/>
  <c r="S250" i="1" s="1"/>
  <c r="S251" i="1" a="1"/>
  <c r="S251" i="1" s="1"/>
  <c r="S252" i="1" a="1"/>
  <c r="S252" i="1" s="1"/>
  <c r="S253" i="1" a="1"/>
  <c r="S253" i="1"/>
  <c r="S254" i="1" a="1"/>
  <c r="S254" i="1" s="1"/>
  <c r="S255" i="1" a="1"/>
  <c r="S255" i="1"/>
  <c r="S256" i="1" a="1"/>
  <c r="S256" i="1" s="1"/>
  <c r="S257" i="1" a="1"/>
  <c r="S257" i="1" s="1"/>
  <c r="S258" i="1" a="1"/>
  <c r="S258" i="1"/>
  <c r="S259" i="1" a="1"/>
  <c r="S259" i="1" s="1"/>
  <c r="S260" i="1" a="1"/>
  <c r="S260" i="1" s="1"/>
  <c r="S261" i="1" a="1"/>
  <c r="S261" i="1"/>
  <c r="S262" i="1" a="1"/>
  <c r="S262" i="1"/>
  <c r="S263" i="1" a="1"/>
  <c r="S263" i="1" s="1"/>
  <c r="S264" i="1" a="1"/>
  <c r="S264" i="1" s="1"/>
  <c r="S265" i="1" a="1"/>
  <c r="S265" i="1" s="1"/>
  <c r="S266" i="1" a="1"/>
  <c r="S266" i="1" s="1"/>
  <c r="S267" i="1" a="1"/>
  <c r="S267" i="1"/>
  <c r="S268" i="1" a="1"/>
  <c r="S268" i="1" s="1"/>
  <c r="S269" i="1" a="1"/>
  <c r="S269" i="1"/>
  <c r="S270" i="1" a="1"/>
  <c r="S270" i="1"/>
  <c r="S271" i="1" a="1"/>
  <c r="S271" i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/>
  <c r="S279" i="1" a="1"/>
  <c r="S279" i="1"/>
  <c r="S280" i="1" a="1"/>
  <c r="S280" i="1" s="1"/>
  <c r="S281" i="1" a="1"/>
  <c r="S281" i="1"/>
  <c r="S282" i="1" a="1"/>
  <c r="S282" i="1" s="1"/>
  <c r="S283" i="1" a="1"/>
  <c r="S283" i="1" s="1"/>
  <c r="S284" i="1" a="1"/>
  <c r="S284" i="1" s="1"/>
  <c r="S285" i="1" a="1"/>
  <c r="S285" i="1"/>
  <c r="S286" i="1" a="1"/>
  <c r="S286" i="1" s="1"/>
  <c r="S287" i="1" a="1"/>
  <c r="S287" i="1"/>
  <c r="S288" i="1" a="1"/>
  <c r="S288" i="1" s="1"/>
  <c r="S289" i="1" a="1"/>
  <c r="S289" i="1" s="1"/>
  <c r="S290" i="1" a="1"/>
  <c r="S290" i="1"/>
  <c r="S291" i="1" a="1"/>
  <c r="S291" i="1" s="1"/>
  <c r="S292" i="1" a="1"/>
  <c r="S292" i="1" s="1"/>
  <c r="S293" i="1" a="1"/>
  <c r="S293" i="1"/>
  <c r="S294" i="1" a="1"/>
  <c r="S294" i="1"/>
  <c r="S295" i="1" a="1"/>
  <c r="S295" i="1" s="1"/>
  <c r="S296" i="1" a="1"/>
  <c r="S296" i="1" s="1"/>
  <c r="S297" i="1" a="1"/>
  <c r="S297" i="1" s="1"/>
  <c r="S298" i="1" a="1"/>
  <c r="S298" i="1" s="1"/>
  <c r="S299" i="1" a="1"/>
  <c r="S299" i="1"/>
  <c r="S300" i="1" a="1"/>
  <c r="S300" i="1" s="1"/>
  <c r="S301" i="1" a="1"/>
  <c r="S301" i="1"/>
  <c r="S302" i="1" a="1"/>
  <c r="S302" i="1"/>
  <c r="S303" i="1" a="1"/>
  <c r="S303" i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/>
  <c r="S311" i="1" a="1"/>
  <c r="S311" i="1"/>
  <c r="S312" i="1" a="1"/>
  <c r="S312" i="1" s="1"/>
  <c r="S313" i="1" a="1"/>
  <c r="S313" i="1"/>
  <c r="S314" i="1" a="1"/>
  <c r="S314" i="1" s="1"/>
  <c r="S315" i="1" a="1"/>
  <c r="S315" i="1" s="1"/>
  <c r="S316" i="1" a="1"/>
  <c r="S316" i="1" s="1"/>
  <c r="S317" i="1" a="1"/>
  <c r="S317" i="1"/>
  <c r="S318" i="1" a="1"/>
  <c r="S318" i="1" s="1"/>
  <c r="S319" i="1" a="1"/>
  <c r="S319" i="1"/>
  <c r="S320" i="1" a="1"/>
  <c r="S320" i="1" s="1"/>
  <c r="S321" i="1" a="1"/>
  <c r="S321" i="1" s="1"/>
  <c r="S322" i="1" a="1"/>
  <c r="S322" i="1"/>
  <c r="S323" i="1" a="1"/>
  <c r="S323" i="1" s="1"/>
  <c r="S324" i="1" a="1"/>
  <c r="S324" i="1" s="1"/>
  <c r="S325" i="1" a="1"/>
  <c r="S325" i="1"/>
  <c r="S326" i="1" a="1"/>
  <c r="S326" i="1"/>
  <c r="S327" i="1" a="1"/>
  <c r="S327" i="1" s="1"/>
  <c r="S328" i="1" a="1"/>
  <c r="S328" i="1" s="1"/>
  <c r="S329" i="1" a="1"/>
  <c r="S329" i="1" s="1"/>
  <c r="S330" i="1" a="1"/>
  <c r="S330" i="1" s="1"/>
  <c r="S331" i="1" a="1"/>
  <c r="S331" i="1"/>
  <c r="S332" i="1" a="1"/>
  <c r="S332" i="1" s="1"/>
  <c r="S333" i="1" a="1"/>
  <c r="S333" i="1"/>
  <c r="S334" i="1" a="1"/>
  <c r="S334" i="1"/>
  <c r="S335" i="1" a="1"/>
  <c r="S335" i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/>
  <c r="S343" i="1" a="1"/>
  <c r="S343" i="1"/>
  <c r="S344" i="1" a="1"/>
  <c r="S344" i="1" s="1"/>
  <c r="S345" i="1" a="1"/>
  <c r="S345" i="1"/>
  <c r="S346" i="1" a="1"/>
  <c r="S346" i="1" s="1"/>
  <c r="S347" i="1" a="1"/>
  <c r="S347" i="1" s="1"/>
  <c r="S348" i="1" a="1"/>
  <c r="S348" i="1" s="1"/>
  <c r="S349" i="1" a="1"/>
  <c r="S349" i="1"/>
  <c r="S350" i="1" a="1"/>
  <c r="S350" i="1" s="1"/>
  <c r="S351" i="1" a="1"/>
  <c r="S351" i="1"/>
  <c r="S352" i="1" a="1"/>
  <c r="S352" i="1" s="1"/>
  <c r="S353" i="1" a="1"/>
  <c r="S353" i="1" s="1"/>
  <c r="S354" i="1" a="1"/>
  <c r="S354" i="1"/>
  <c r="S355" i="1" a="1"/>
  <c r="S355" i="1" s="1"/>
  <c r="S356" i="1" a="1"/>
  <c r="S356" i="1" s="1"/>
  <c r="S357" i="1" a="1"/>
  <c r="S357" i="1"/>
  <c r="S358" i="1" a="1"/>
  <c r="S358" i="1"/>
  <c r="S359" i="1" a="1"/>
  <c r="S359" i="1" s="1"/>
  <c r="S360" i="1" a="1"/>
  <c r="S360" i="1" s="1"/>
  <c r="S361" i="1" a="1"/>
  <c r="S361" i="1" s="1"/>
  <c r="S362" i="1" a="1"/>
  <c r="S362" i="1" s="1"/>
  <c r="S363" i="1" a="1"/>
  <c r="S363" i="1"/>
  <c r="S364" i="1" a="1"/>
  <c r="S364" i="1" s="1"/>
  <c r="S365" i="1" a="1"/>
  <c r="S365" i="1"/>
  <c r="S366" i="1" a="1"/>
  <c r="S366" i="1"/>
  <c r="S367" i="1" a="1"/>
  <c r="S367" i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/>
  <c r="S375" i="1" a="1"/>
  <c r="S375" i="1"/>
  <c r="S376" i="1" a="1"/>
  <c r="S376" i="1"/>
  <c r="S377" i="1" a="1"/>
  <c r="S377" i="1" s="1"/>
  <c r="S378" i="1" a="1"/>
  <c r="S378" i="1"/>
  <c r="S379" i="1" a="1"/>
  <c r="S379" i="1" s="1"/>
  <c r="S380" i="1" a="1"/>
  <c r="S380" i="1"/>
  <c r="S381" i="1" a="1"/>
  <c r="S381" i="1" s="1"/>
  <c r="S382" i="1" a="1"/>
  <c r="S382" i="1"/>
  <c r="S383" i="1" a="1"/>
  <c r="S383" i="1" s="1"/>
  <c r="S384" i="1" a="1"/>
  <c r="S384" i="1"/>
  <c r="S385" i="1" a="1"/>
  <c r="S385" i="1" s="1"/>
  <c r="S386" i="1" a="1"/>
  <c r="S386" i="1"/>
  <c r="S387" i="1" a="1"/>
  <c r="S387" i="1" s="1"/>
  <c r="S388" i="1" a="1"/>
  <c r="S388" i="1" s="1"/>
  <c r="S389" i="1" a="1"/>
  <c r="S389" i="1" s="1"/>
  <c r="S390" i="1" a="1"/>
  <c r="S390" i="1"/>
  <c r="S391" i="1" a="1"/>
  <c r="S391" i="1" s="1"/>
  <c r="S392" i="1" a="1"/>
  <c r="S392" i="1" s="1"/>
  <c r="S393" i="1" a="1"/>
  <c r="S393" i="1" s="1"/>
  <c r="S394" i="1" a="1"/>
  <c r="S394" i="1"/>
  <c r="S395" i="1" a="1"/>
  <c r="S395" i="1" s="1"/>
  <c r="S396" i="1" a="1"/>
  <c r="S396" i="1"/>
  <c r="S397" i="1" a="1"/>
  <c r="S397" i="1" s="1"/>
  <c r="S398" i="1" a="1"/>
  <c r="S398" i="1"/>
  <c r="S399" i="1" a="1"/>
  <c r="S399" i="1" s="1"/>
  <c r="S400" i="1" a="1"/>
  <c r="S400" i="1" s="1"/>
  <c r="S401" i="1" a="1"/>
  <c r="S401" i="1" s="1"/>
  <c r="S402" i="1" a="1"/>
  <c r="S402" i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/>
  <c r="S411" i="1" a="1"/>
  <c r="S411" i="1" s="1"/>
  <c r="S412" i="1" a="1"/>
  <c r="S412" i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/>
  <c r="S437" i="1" a="1"/>
  <c r="S437" i="1" s="1"/>
  <c r="S438" i="1" a="1"/>
  <c r="S438" i="1" s="1"/>
  <c r="S439" i="1" a="1"/>
  <c r="S439" i="1" s="1"/>
  <c r="S440" i="1" a="1"/>
  <c r="S440" i="1"/>
  <c r="S441" i="1" a="1"/>
  <c r="S441" i="1"/>
  <c r="S442" i="1" a="1"/>
  <c r="S442" i="1" s="1"/>
  <c r="S443" i="1" a="1"/>
  <c r="S443" i="1" s="1"/>
  <c r="S444" i="1" a="1"/>
  <c r="S444" i="1" s="1"/>
  <c r="S445" i="1" a="1"/>
  <c r="S445" i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/>
  <c r="S453" i="1" a="1"/>
  <c r="S453" i="1" s="1"/>
  <c r="S454" i="1" a="1"/>
  <c r="S454" i="1" s="1"/>
  <c r="S455" i="1" a="1"/>
  <c r="S455" i="1" s="1"/>
  <c r="S456" i="1" a="1"/>
  <c r="S456" i="1"/>
  <c r="S457" i="1" a="1"/>
  <c r="S457" i="1"/>
  <c r="S458" i="1" a="1"/>
  <c r="S458" i="1" s="1"/>
  <c r="S459" i="1" a="1"/>
  <c r="S459" i="1" s="1"/>
  <c r="S460" i="1" a="1"/>
  <c r="S460" i="1" s="1"/>
  <c r="S461" i="1" a="1"/>
  <c r="S461" i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/>
  <c r="S469" i="1" a="1"/>
  <c r="S469" i="1" s="1"/>
  <c r="S470" i="1" a="1"/>
  <c r="S470" i="1" s="1"/>
  <c r="S471" i="1" a="1"/>
  <c r="S471" i="1" s="1"/>
  <c r="S472" i="1" a="1"/>
  <c r="S472" i="1"/>
  <c r="S473" i="1" a="1"/>
  <c r="S473" i="1"/>
  <c r="S474" i="1" a="1"/>
  <c r="S474" i="1" s="1"/>
  <c r="S475" i="1" a="1"/>
  <c r="S475" i="1" s="1"/>
  <c r="S476" i="1" a="1"/>
  <c r="S476" i="1" s="1"/>
  <c r="S477" i="1" a="1"/>
  <c r="S477" i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 s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/>
  <c r="S657" i="1" a="1"/>
  <c r="S657" i="1"/>
  <c r="S658" i="1" a="1"/>
  <c r="S658" i="1"/>
  <c r="S659" i="1" a="1"/>
  <c r="S659" i="1" s="1"/>
  <c r="S660" i="1" a="1"/>
  <c r="S660" i="1"/>
  <c r="S661" i="1" a="1"/>
  <c r="S661" i="1" s="1"/>
  <c r="S662" i="1" a="1"/>
  <c r="S662" i="1" s="1"/>
  <c r="S663" i="1" a="1"/>
  <c r="S663" i="1" s="1"/>
  <c r="S664" i="1" a="1"/>
  <c r="S664" i="1"/>
  <c r="S665" i="1" a="1"/>
  <c r="S665" i="1" s="1"/>
  <c r="S666" i="1" a="1"/>
  <c r="S666" i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/>
  <c r="S673" i="1" a="1"/>
  <c r="S673" i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S680" i="1" a="1"/>
  <c r="S680" i="1"/>
  <c r="S681" i="1" a="1"/>
  <c r="S681" i="1"/>
  <c r="S682" i="1" a="1"/>
  <c r="S682" i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/>
  <c r="S689" i="1" a="1"/>
  <c r="S689" i="1"/>
  <c r="S690" i="1" a="1"/>
  <c r="S690" i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/>
  <c r="S697" i="1" a="1"/>
  <c r="S697" i="1"/>
  <c r="S698" i="1" a="1"/>
  <c r="S698" i="1"/>
  <c r="S699" i="1" a="1"/>
  <c r="S699" i="1" s="1"/>
  <c r="S700" i="1" a="1"/>
  <c r="S700" i="1" s="1"/>
  <c r="S701" i="1" a="1"/>
  <c r="S701" i="1"/>
  <c r="S702" i="1" a="1"/>
  <c r="S702" i="1" s="1"/>
  <c r="S703" i="1" a="1"/>
  <c r="S703" i="1" s="1"/>
  <c r="S704" i="1" a="1"/>
  <c r="S704" i="1"/>
  <c r="S705" i="1" a="1"/>
  <c r="S705" i="1"/>
  <c r="S706" i="1" a="1"/>
  <c r="S706" i="1"/>
  <c r="S707" i="1" a="1"/>
  <c r="S707" i="1" s="1"/>
  <c r="S708" i="1" a="1"/>
  <c r="S708" i="1" s="1"/>
  <c r="S709" i="1" a="1"/>
  <c r="S709" i="1" s="1"/>
  <c r="S710" i="1" a="1"/>
  <c r="S710" i="1"/>
  <c r="S711" i="1" a="1"/>
  <c r="S711" i="1" s="1"/>
  <c r="S712" i="1" a="1"/>
  <c r="S712" i="1"/>
  <c r="S713" i="1" a="1"/>
  <c r="S713" i="1"/>
  <c r="S714" i="1" a="1"/>
  <c r="S714" i="1"/>
  <c r="S715" i="1" a="1"/>
  <c r="S715" i="1" s="1"/>
  <c r="S716" i="1" a="1"/>
  <c r="S716" i="1" s="1"/>
  <c r="S717" i="1" a="1"/>
  <c r="S717" i="1" s="1"/>
  <c r="S718" i="1" a="1"/>
  <c r="S718" i="1" s="1"/>
  <c r="S719" i="1" a="1"/>
  <c r="S719" i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/>
  <c r="S744" i="1" a="1"/>
  <c r="S744" i="1" s="1"/>
  <c r="S745" i="1" a="1"/>
  <c r="S745" i="1" s="1"/>
  <c r="S746" i="1" a="1"/>
  <c r="S746" i="1" s="1"/>
  <c r="S747" i="1" a="1"/>
  <c r="S747" i="1"/>
  <c r="S748" i="1" a="1"/>
  <c r="S748" i="1" s="1"/>
  <c r="S749" i="1" a="1"/>
  <c r="S749" i="1" s="1"/>
  <c r="S750" i="1" a="1"/>
  <c r="S750" i="1" s="1"/>
  <c r="S751" i="1" a="1"/>
  <c r="S751" i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/>
  <c r="S776" i="1" a="1"/>
  <c r="S776" i="1" s="1"/>
  <c r="S777" i="1" a="1"/>
  <c r="S777" i="1" s="1"/>
  <c r="S778" i="1" a="1"/>
  <c r="S778" i="1" s="1"/>
  <c r="S779" i="1" a="1"/>
  <c r="S779" i="1"/>
  <c r="S780" i="1" a="1"/>
  <c r="S780" i="1" s="1"/>
  <c r="S781" i="1" a="1"/>
  <c r="S781" i="1" s="1"/>
  <c r="S782" i="1" a="1"/>
  <c r="S782" i="1" s="1"/>
  <c r="S783" i="1" a="1"/>
  <c r="S783" i="1"/>
  <c r="S784" i="1" a="1"/>
  <c r="S784" i="1" s="1"/>
  <c r="S785" i="1" a="1"/>
  <c r="S785" i="1" s="1"/>
  <c r="S786" i="1" a="1"/>
  <c r="S786" i="1" s="1"/>
  <c r="S787" i="1" a="1"/>
  <c r="S787" i="1"/>
  <c r="S788" i="1" a="1"/>
  <c r="S788" i="1" s="1"/>
  <c r="S789" i="1" a="1"/>
  <c r="S789" i="1"/>
  <c r="S790" i="1" a="1"/>
  <c r="S790" i="1" s="1"/>
  <c r="S791" i="1" a="1"/>
  <c r="S791" i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/>
  <c r="S800" i="1" a="1"/>
  <c r="S800" i="1" s="1"/>
  <c r="S801" i="1" a="1"/>
  <c r="S801" i="1" s="1"/>
  <c r="S802" i="1" a="1"/>
  <c r="S802" i="1" s="1"/>
  <c r="S803" i="1" a="1"/>
  <c r="S803" i="1"/>
  <c r="S804" i="1" a="1"/>
  <c r="S804" i="1" s="1"/>
  <c r="S805" i="1" a="1"/>
  <c r="S805" i="1"/>
  <c r="S806" i="1" a="1"/>
  <c r="S806" i="1" s="1"/>
  <c r="S807" i="1" a="1"/>
  <c r="S807" i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/>
  <c r="S816" i="1" a="1"/>
  <c r="S816" i="1" s="1"/>
  <c r="S817" i="1" a="1"/>
  <c r="S817" i="1" s="1"/>
  <c r="S818" i="1" a="1"/>
  <c r="S818" i="1" s="1"/>
  <c r="S819" i="1" a="1"/>
  <c r="S819" i="1"/>
  <c r="S820" i="1" a="1"/>
  <c r="S820" i="1" s="1"/>
  <c r="S821" i="1" a="1"/>
  <c r="S821" i="1"/>
  <c r="S822" i="1" a="1"/>
  <c r="S822" i="1" s="1"/>
  <c r="S823" i="1" a="1"/>
  <c r="S823" i="1"/>
  <c r="S824" i="1" a="1"/>
  <c r="S824" i="1" s="1"/>
  <c r="S825" i="1" a="1"/>
  <c r="S825" i="1" s="1"/>
  <c r="S826" i="1" a="1"/>
  <c r="S826" i="1" s="1"/>
  <c r="S827" i="1" a="1"/>
  <c r="S827" i="1" s="1"/>
  <c r="S828" i="1" a="1"/>
  <c r="S828" i="1" s="1"/>
  <c r="S829" i="1" a="1"/>
  <c r="S829" i="1" s="1"/>
  <c r="S830" i="1" a="1"/>
  <c r="S830" i="1" s="1"/>
  <c r="S831" i="1" a="1"/>
  <c r="S831" i="1"/>
  <c r="S832" i="1" a="1"/>
  <c r="S832" i="1" s="1"/>
  <c r="S833" i="1" a="1"/>
  <c r="S833" i="1" s="1"/>
  <c r="S834" i="1" a="1"/>
  <c r="S834" i="1" s="1"/>
  <c r="S835" i="1" a="1"/>
  <c r="S835" i="1"/>
  <c r="S836" i="1" a="1"/>
  <c r="S836" i="1" s="1"/>
  <c r="S837" i="1" a="1"/>
  <c r="S837" i="1"/>
  <c r="S838" i="1" a="1"/>
  <c r="S838" i="1" s="1"/>
  <c r="S839" i="1" a="1"/>
  <c r="S839" i="1"/>
  <c r="S840" i="1" a="1"/>
  <c r="S840" i="1" s="1"/>
  <c r="S841" i="1" a="1"/>
  <c r="S841" i="1" s="1"/>
  <c r="S842" i="1" a="1"/>
  <c r="S842" i="1" s="1"/>
  <c r="S843" i="1" a="1"/>
  <c r="S843" i="1"/>
  <c r="S844" i="1" a="1"/>
  <c r="S844" i="1" s="1"/>
  <c r="S845" i="1" a="1"/>
  <c r="S845" i="1" s="1"/>
  <c r="S846" i="1" a="1"/>
  <c r="S846" i="1" s="1"/>
  <c r="S847" i="1" a="1"/>
  <c r="S847" i="1"/>
  <c r="S848" i="1" a="1"/>
  <c r="S848" i="1" s="1"/>
  <c r="S849" i="1" a="1"/>
  <c r="S849" i="1" s="1"/>
  <c r="S850" i="1" a="1"/>
  <c r="S850" i="1" s="1"/>
  <c r="S851" i="1" a="1"/>
  <c r="S851" i="1"/>
  <c r="S852" i="1" a="1"/>
  <c r="S852" i="1" s="1"/>
  <c r="S853" i="1" a="1"/>
  <c r="S853" i="1"/>
  <c r="S854" i="1" a="1"/>
  <c r="S854" i="1" s="1"/>
  <c r="S855" i="1" a="1"/>
  <c r="S855" i="1"/>
  <c r="S856" i="1" a="1"/>
  <c r="S856" i="1" s="1"/>
  <c r="S857" i="1" a="1"/>
  <c r="S857" i="1" s="1"/>
  <c r="S858" i="1" a="1"/>
  <c r="S858" i="1" s="1"/>
  <c r="S859" i="1" a="1"/>
  <c r="S859" i="1"/>
  <c r="S860" i="1" a="1"/>
  <c r="S860" i="1" s="1"/>
  <c r="S861" i="1" a="1"/>
  <c r="S861" i="1" s="1"/>
  <c r="S862" i="1" a="1"/>
  <c r="S862" i="1" s="1"/>
  <c r="S863" i="1" a="1"/>
  <c r="S863" i="1"/>
  <c r="S864" i="1" a="1"/>
  <c r="S864" i="1" s="1"/>
  <c r="S865" i="1" a="1"/>
  <c r="S865" i="1" s="1"/>
  <c r="S866" i="1" a="1"/>
  <c r="S866" i="1" s="1"/>
  <c r="S867" i="1" a="1"/>
  <c r="S867" i="1"/>
  <c r="S868" i="1" a="1"/>
  <c r="S868" i="1" s="1"/>
  <c r="S869" i="1" a="1"/>
  <c r="S869" i="1"/>
  <c r="S870" i="1" a="1"/>
  <c r="S870" i="1" s="1"/>
  <c r="S871" i="1" a="1"/>
  <c r="S871" i="1"/>
  <c r="S872" i="1" a="1"/>
  <c r="S872" i="1" s="1"/>
  <c r="S873" i="1" a="1"/>
  <c r="S873" i="1" s="1"/>
  <c r="S874" i="1" a="1"/>
  <c r="S874" i="1" s="1"/>
  <c r="S875" i="1" a="1"/>
  <c r="S875" i="1"/>
  <c r="S876" i="1" a="1"/>
  <c r="S876" i="1" s="1"/>
  <c r="S877" i="1" a="1"/>
  <c r="S877" i="1" s="1"/>
  <c r="S878" i="1" a="1"/>
  <c r="S878" i="1" s="1"/>
  <c r="S879" i="1" a="1"/>
  <c r="S879" i="1"/>
  <c r="S880" i="1" a="1"/>
  <c r="S880" i="1" s="1"/>
  <c r="S881" i="1" a="1"/>
  <c r="S881" i="1" s="1"/>
  <c r="S882" i="1" a="1"/>
  <c r="S882" i="1" s="1"/>
  <c r="S883" i="1" a="1"/>
  <c r="S883" i="1"/>
  <c r="S884" i="1" a="1"/>
  <c r="S884" i="1" s="1"/>
  <c r="S885" i="1" a="1"/>
  <c r="S885" i="1"/>
  <c r="S886" i="1" a="1"/>
  <c r="S886" i="1" s="1"/>
  <c r="S887" i="1" a="1"/>
  <c r="S887" i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/>
  <c r="S896" i="1" a="1"/>
  <c r="S896" i="1" s="1"/>
  <c r="S897" i="1" a="1"/>
  <c r="S897" i="1" s="1"/>
  <c r="S898" i="1" a="1"/>
  <c r="S898" i="1" s="1"/>
  <c r="S899" i="1" a="1"/>
  <c r="S899" i="1"/>
  <c r="S900" i="1" a="1"/>
  <c r="S900" i="1" s="1"/>
  <c r="S901" i="1" a="1"/>
  <c r="S901" i="1"/>
  <c r="S902" i="1" a="1"/>
  <c r="S902" i="1" s="1"/>
  <c r="S903" i="1" a="1"/>
  <c r="S903" i="1"/>
  <c r="S904" i="1" a="1"/>
  <c r="S904" i="1" s="1"/>
  <c r="S905" i="1" a="1"/>
  <c r="S905" i="1" s="1"/>
  <c r="S906" i="1" a="1"/>
  <c r="S906" i="1" s="1"/>
  <c r="S907" i="1" a="1"/>
  <c r="S907" i="1"/>
  <c r="S908" i="1" a="1"/>
  <c r="S908" i="1" s="1"/>
  <c r="S909" i="1" a="1"/>
  <c r="S909" i="1" s="1"/>
  <c r="S910" i="1" a="1"/>
  <c r="S910" i="1" s="1"/>
  <c r="S911" i="1" a="1"/>
  <c r="S911" i="1"/>
  <c r="S912" i="1" a="1"/>
  <c r="S912" i="1" s="1"/>
  <c r="S913" i="1" a="1"/>
  <c r="S913" i="1" s="1"/>
  <c r="S914" i="1" a="1"/>
  <c r="S914" i="1" s="1"/>
  <c r="S915" i="1" a="1"/>
  <c r="S915" i="1"/>
  <c r="S916" i="1" a="1"/>
  <c r="S916" i="1" s="1"/>
  <c r="S917" i="1" a="1"/>
  <c r="S917" i="1"/>
  <c r="S918" i="1" a="1"/>
  <c r="S918" i="1" s="1"/>
  <c r="S919" i="1" a="1"/>
  <c r="S919" i="1"/>
  <c r="S920" i="1" a="1"/>
  <c r="S920" i="1"/>
  <c r="S921" i="1" a="1"/>
  <c r="S921" i="1"/>
  <c r="S922" i="1" a="1"/>
  <c r="S922" i="1"/>
  <c r="S923" i="1" a="1"/>
  <c r="S923" i="1"/>
  <c r="S924" i="1" a="1"/>
  <c r="S924" i="1"/>
  <c r="S925" i="1" a="1"/>
  <c r="S925" i="1"/>
  <c r="S926" i="1" a="1"/>
  <c r="S926" i="1"/>
  <c r="S927" i="1" a="1"/>
  <c r="S927" i="1"/>
  <c r="S928" i="1" a="1"/>
  <c r="S928" i="1"/>
  <c r="S929" i="1" a="1"/>
  <c r="S929" i="1" s="1"/>
  <c r="S930" i="1" a="1"/>
  <c r="S930" i="1" s="1"/>
  <c r="S931" i="1" a="1"/>
  <c r="S931" i="1"/>
  <c r="S932" i="1" a="1"/>
  <c r="S932" i="1"/>
  <c r="S933" i="1" a="1"/>
  <c r="S933" i="1" s="1"/>
  <c r="S934" i="1" a="1"/>
  <c r="S934" i="1"/>
  <c r="S935" i="1" a="1"/>
  <c r="S935" i="1"/>
  <c r="S936" i="1" a="1"/>
  <c r="S936" i="1"/>
  <c r="S937" i="1" a="1"/>
  <c r="S937" i="1" s="1"/>
  <c r="S938" i="1" a="1"/>
  <c r="S938" i="1" s="1"/>
  <c r="S939" i="1" a="1"/>
  <c r="S939" i="1"/>
  <c r="S940" i="1" a="1"/>
  <c r="S940" i="1"/>
  <c r="S941" i="1" a="1"/>
  <c r="S941" i="1" s="1"/>
  <c r="S942" i="1" a="1"/>
  <c r="S942" i="1" s="1"/>
  <c r="S943" i="1" a="1"/>
  <c r="S943" i="1"/>
  <c r="S944" i="1" a="1"/>
  <c r="S944" i="1"/>
  <c r="S945" i="1" a="1"/>
  <c r="S945" i="1" s="1"/>
  <c r="S946" i="1" a="1"/>
  <c r="S946" i="1"/>
  <c r="S947" i="1" a="1"/>
  <c r="S947" i="1"/>
  <c r="S948" i="1" a="1"/>
  <c r="S948" i="1"/>
  <c r="S949" i="1" a="1"/>
  <c r="S949" i="1" s="1"/>
  <c r="S950" i="1" a="1"/>
  <c r="S950" i="1"/>
  <c r="S951" i="1" a="1"/>
  <c r="S951" i="1"/>
  <c r="S952" i="1" a="1"/>
  <c r="S952" i="1"/>
  <c r="S953" i="1" a="1"/>
  <c r="S953" i="1" s="1"/>
  <c r="S954" i="1" a="1"/>
  <c r="S954" i="1" s="1"/>
  <c r="S955" i="1" a="1"/>
  <c r="S955" i="1"/>
  <c r="S956" i="1" a="1"/>
  <c r="S956" i="1"/>
  <c r="S957" i="1" a="1"/>
  <c r="S957" i="1" s="1"/>
  <c r="S958" i="1" a="1"/>
  <c r="S958" i="1"/>
  <c r="S959" i="1" a="1"/>
  <c r="S959" i="1"/>
  <c r="S960" i="1" a="1"/>
  <c r="S960" i="1"/>
  <c r="S961" i="1" a="1"/>
  <c r="S961" i="1" s="1"/>
  <c r="S962" i="1" a="1"/>
  <c r="S962" i="1" s="1"/>
  <c r="S963" i="1" a="1"/>
  <c r="S963" i="1"/>
  <c r="S964" i="1" a="1"/>
  <c r="S964" i="1"/>
  <c r="S965" i="1" a="1"/>
  <c r="S965" i="1" s="1"/>
  <c r="S966" i="1" a="1"/>
  <c r="S966" i="1"/>
  <c r="S967" i="1" a="1"/>
  <c r="S967" i="1"/>
  <c r="S968" i="1" a="1"/>
  <c r="S968" i="1"/>
  <c r="S969" i="1" a="1"/>
  <c r="S969" i="1" s="1"/>
  <c r="S970" i="1" a="1"/>
  <c r="S970" i="1" s="1"/>
  <c r="S971" i="1" a="1"/>
  <c r="S971" i="1"/>
  <c r="S972" i="1" a="1"/>
  <c r="S972" i="1"/>
  <c r="S973" i="1" a="1"/>
  <c r="S973" i="1" s="1"/>
  <c r="S974" i="1" a="1"/>
  <c r="S974" i="1" s="1"/>
  <c r="S975" i="1" a="1"/>
  <c r="S975" i="1"/>
  <c r="S976" i="1" a="1"/>
  <c r="S976" i="1"/>
  <c r="S977" i="1" a="1"/>
  <c r="S977" i="1" s="1"/>
  <c r="S978" i="1" a="1"/>
  <c r="S978" i="1"/>
  <c r="S979" i="1" a="1"/>
  <c r="S979" i="1" s="1"/>
  <c r="S980" i="1" a="1"/>
  <c r="S980" i="1"/>
  <c r="S981" i="1" a="1"/>
  <c r="S981" i="1" s="1"/>
  <c r="S982" i="1" a="1"/>
  <c r="S982" i="1"/>
  <c r="S983" i="1" a="1"/>
  <c r="S983" i="1" s="1"/>
  <c r="S984" i="1" a="1"/>
  <c r="S984" i="1"/>
  <c r="S985" i="1" a="1"/>
  <c r="S985" i="1" s="1"/>
  <c r="S986" i="1" a="1"/>
  <c r="S986" i="1" s="1"/>
  <c r="S987" i="1" a="1"/>
  <c r="S987" i="1"/>
  <c r="S988" i="1" a="1"/>
  <c r="S988" i="1"/>
  <c r="S989" i="1" a="1"/>
  <c r="S989" i="1" s="1"/>
  <c r="S990" i="1" a="1"/>
  <c r="S990" i="1"/>
  <c r="S991" i="1" a="1"/>
  <c r="S991" i="1"/>
  <c r="S992" i="1" a="1"/>
  <c r="S992" i="1" s="1"/>
  <c r="S993" i="1" a="1"/>
  <c r="S993" i="1" s="1"/>
  <c r="S994" i="1" a="1"/>
  <c r="S994" i="1" s="1"/>
  <c r="S995" i="1" a="1"/>
  <c r="S995" i="1" s="1"/>
  <c r="S996" i="1" a="1"/>
  <c r="S996" i="1"/>
  <c r="S997" i="1" a="1"/>
  <c r="S997" i="1" s="1"/>
  <c r="S998" i="1" a="1"/>
  <c r="S998" i="1"/>
  <c r="S999" i="1" a="1"/>
  <c r="S999" i="1"/>
  <c r="S1000" i="1" a="1"/>
  <c r="S1000" i="1"/>
  <c r="S1001" i="1" a="1"/>
  <c r="S1001" i="1" s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/>
  <c r="S1008" i="1" a="1"/>
  <c r="S1008" i="1"/>
  <c r="S1009" i="1" a="1"/>
  <c r="S1009" i="1" s="1"/>
  <c r="S1010" i="1" a="1"/>
  <c r="S1010" i="1"/>
  <c r="S1011" i="1" a="1"/>
  <c r="S1011" i="1" s="1"/>
  <c r="S1012" i="1" a="1"/>
  <c r="S1012" i="1" s="1"/>
  <c r="S1013" i="1" a="1"/>
  <c r="S1013" i="1" s="1"/>
  <c r="S1014" i="1" a="1"/>
  <c r="S1014" i="1"/>
  <c r="S1015" i="1" a="1"/>
  <c r="S1015" i="1" s="1"/>
  <c r="S1016" i="1" a="1"/>
  <c r="S1016" i="1"/>
  <c r="S1017" i="1" a="1"/>
  <c r="S1017" i="1" s="1"/>
  <c r="S1018" i="1" a="1"/>
  <c r="S1018" i="1" s="1"/>
  <c r="S1019" i="1" a="1"/>
  <c r="S1019" i="1"/>
  <c r="S1020" i="1" a="1"/>
  <c r="S1020" i="1" s="1"/>
  <c r="S1021" i="1" a="1"/>
  <c r="S1021" i="1" s="1"/>
  <c r="S1022" i="1" a="1"/>
  <c r="S1022" i="1"/>
  <c r="S1023" i="1" a="1"/>
  <c r="S1023" i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/>
  <c r="S1029" i="1" a="1"/>
  <c r="S1029" i="1" s="1"/>
  <c r="S1030" i="1" a="1"/>
  <c r="S1030" i="1"/>
  <c r="S1031" i="1" a="1"/>
  <c r="S1031" i="1"/>
  <c r="S1032" i="1" a="1"/>
  <c r="S1032" i="1"/>
  <c r="S1033" i="1" a="1"/>
  <c r="S1033" i="1" s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/>
  <c r="S1040" i="1" a="1"/>
  <c r="S1040" i="1"/>
  <c r="S1041" i="1" a="1"/>
  <c r="S1041" i="1" s="1"/>
  <c r="S1042" i="1" a="1"/>
  <c r="S1042" i="1"/>
  <c r="S1043" i="1" a="1"/>
  <c r="S1043" i="1" s="1"/>
  <c r="S1044" i="1" a="1"/>
  <c r="S1044" i="1" s="1"/>
  <c r="S1045" i="1" a="1"/>
  <c r="S1045" i="1" s="1"/>
  <c r="S1046" i="1" a="1"/>
  <c r="S1046" i="1"/>
  <c r="S1047" i="1" a="1"/>
  <c r="S1047" i="1" s="1"/>
  <c r="S1048" i="1" a="1"/>
  <c r="S1048" i="1"/>
  <c r="S1049" i="1" a="1"/>
  <c r="S1049" i="1" s="1"/>
  <c r="S1050" i="1" a="1"/>
  <c r="S1050" i="1" s="1"/>
  <c r="S1051" i="1" a="1"/>
  <c r="S1051" i="1"/>
  <c r="S1052" i="1" a="1"/>
  <c r="S1052" i="1" s="1"/>
  <c r="S1053" i="1" a="1"/>
  <c r="S1053" i="1" s="1"/>
  <c r="S1054" i="1" a="1"/>
  <c r="S1054" i="1"/>
  <c r="S1055" i="1" a="1"/>
  <c r="S1055" i="1"/>
  <c r="S1056" i="1" a="1"/>
  <c r="S1056" i="1" s="1"/>
  <c r="S1057" i="1" a="1"/>
  <c r="S1057" i="1" s="1"/>
  <c r="S1058" i="1" a="1"/>
  <c r="S1058" i="1" s="1"/>
  <c r="S1059" i="1" a="1"/>
  <c r="S1059" i="1" s="1"/>
  <c r="S1060" i="1" a="1"/>
  <c r="S1060" i="1"/>
  <c r="S1061" i="1" a="1"/>
  <c r="S1061" i="1" s="1"/>
  <c r="S1062" i="1" a="1"/>
  <c r="S1062" i="1"/>
  <c r="S1063" i="1" a="1"/>
  <c r="S1063" i="1"/>
  <c r="S1064" i="1" a="1"/>
  <c r="S1064" i="1"/>
  <c r="S1065" i="1" a="1"/>
  <c r="S1065" i="1" s="1"/>
  <c r="S1066" i="1" a="1"/>
  <c r="S1066" i="1" s="1"/>
  <c r="S1067" i="1" a="1"/>
  <c r="S1067" i="1" s="1"/>
  <c r="S1068" i="1" a="1"/>
  <c r="S1068" i="1" s="1"/>
  <c r="S1069" i="1" a="1"/>
  <c r="S1069" i="1" s="1"/>
  <c r="S1070" i="1" a="1"/>
  <c r="S1070" i="1" s="1"/>
  <c r="S1071" i="1" a="1"/>
  <c r="S1071" i="1"/>
  <c r="S1072" i="1" a="1"/>
  <c r="S1072" i="1"/>
  <c r="S1073" i="1" a="1"/>
  <c r="S1073" i="1" s="1"/>
  <c r="S1074" i="1" a="1"/>
  <c r="S1074" i="1"/>
  <c r="S1075" i="1" a="1"/>
  <c r="S1075" i="1" s="1"/>
  <c r="S1076" i="1" a="1"/>
  <c r="S1076" i="1" s="1"/>
  <c r="S1077" i="1" a="1"/>
  <c r="S1077" i="1" s="1"/>
  <c r="S1078" i="1" a="1"/>
  <c r="S1078" i="1"/>
  <c r="S1079" i="1" a="1"/>
  <c r="S1079" i="1" s="1"/>
  <c r="S1080" i="1" a="1"/>
  <c r="S1080" i="1"/>
  <c r="S1081" i="1" a="1"/>
  <c r="S1081" i="1" s="1"/>
  <c r="S1082" i="1" a="1"/>
  <c r="S1082" i="1" s="1"/>
  <c r="S1083" i="1" a="1"/>
  <c r="S1083" i="1"/>
  <c r="S1084" i="1" a="1"/>
  <c r="S1084" i="1" s="1"/>
  <c r="S1085" i="1" a="1"/>
  <c r="S1085" i="1" s="1"/>
  <c r="S1086" i="1" a="1"/>
  <c r="S1086" i="1"/>
  <c r="S1087" i="1" a="1"/>
  <c r="S1087" i="1"/>
  <c r="S1088" i="1" a="1"/>
  <c r="S1088" i="1" s="1"/>
  <c r="S1089" i="1" a="1"/>
  <c r="S1089" i="1" s="1"/>
  <c r="S1090" i="1" a="1"/>
  <c r="S1090" i="1" s="1"/>
  <c r="S1091" i="1" a="1"/>
  <c r="S1091" i="1" s="1"/>
  <c r="S1092" i="1" a="1"/>
  <c r="S1092" i="1"/>
  <c r="S1093" i="1" a="1"/>
  <c r="S1093" i="1" s="1"/>
  <c r="S1094" i="1" a="1"/>
  <c r="S1094" i="1"/>
  <c r="S1095" i="1" a="1"/>
  <c r="S1095" i="1"/>
  <c r="S1096" i="1" a="1"/>
  <c r="S1096" i="1"/>
  <c r="S1097" i="1" a="1"/>
  <c r="S1097" i="1" s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/>
  <c r="S1104" i="1" a="1"/>
  <c r="S1104" i="1"/>
  <c r="S1105" i="1" a="1"/>
  <c r="S1105" i="1" s="1"/>
  <c r="S1106" i="1" a="1"/>
  <c r="S1106" i="1"/>
  <c r="S1107" i="1" a="1"/>
  <c r="S1107" i="1" s="1"/>
  <c r="S1108" i="1" a="1"/>
  <c r="S1108" i="1" s="1"/>
  <c r="S1109" i="1" a="1"/>
  <c r="S1109" i="1" s="1"/>
  <c r="S1110" i="1" a="1"/>
  <c r="S1110" i="1"/>
  <c r="S1111" i="1" a="1"/>
  <c r="S1111" i="1" s="1"/>
  <c r="S1112" i="1" a="1"/>
  <c r="S1112" i="1"/>
  <c r="S1113" i="1" a="1"/>
  <c r="S1113" i="1" s="1"/>
  <c r="S1114" i="1" a="1"/>
  <c r="S1114" i="1" s="1"/>
  <c r="S1115" i="1" a="1"/>
  <c r="S1115" i="1"/>
  <c r="S1116" i="1" a="1"/>
  <c r="S1116" i="1" s="1"/>
  <c r="S1117" i="1" a="1"/>
  <c r="S1117" i="1" s="1"/>
  <c r="S1118" i="1" a="1"/>
  <c r="S1118" i="1"/>
  <c r="S1119" i="1" a="1"/>
  <c r="S1119" i="1"/>
  <c r="S1120" i="1" a="1"/>
  <c r="S1120" i="1" s="1"/>
  <c r="S1121" i="1" a="1"/>
  <c r="S1121" i="1" s="1"/>
  <c r="S1122" i="1" a="1"/>
  <c r="S1122" i="1" s="1"/>
  <c r="S1123" i="1" a="1"/>
  <c r="S1123" i="1" s="1"/>
  <c r="S1124" i="1" a="1"/>
  <c r="S1124" i="1"/>
  <c r="S1125" i="1" a="1"/>
  <c r="S1125" i="1" s="1"/>
  <c r="S1126" i="1" a="1"/>
  <c r="S1126" i="1"/>
  <c r="S1127" i="1" a="1"/>
  <c r="S1127" i="1"/>
  <c r="S1128" i="1" a="1"/>
  <c r="S1128" i="1"/>
  <c r="S1129" i="1" a="1"/>
  <c r="S1129" i="1" s="1"/>
  <c r="S1130" i="1" a="1"/>
  <c r="S1130" i="1" s="1"/>
  <c r="S1131" i="1" a="1"/>
  <c r="S1131" i="1" s="1"/>
  <c r="S1132" i="1" a="1"/>
  <c r="S1132" i="1" s="1"/>
  <c r="S1133" i="1" a="1"/>
  <c r="S1133" i="1" s="1"/>
  <c r="S1134" i="1" a="1"/>
  <c r="S1134" i="1" s="1"/>
  <c r="S1135" i="1" a="1"/>
  <c r="S1135" i="1"/>
  <c r="S1136" i="1" a="1"/>
  <c r="S1136" i="1"/>
  <c r="S1137" i="1" a="1"/>
  <c r="S1137" i="1" s="1"/>
  <c r="S1138" i="1" a="1"/>
  <c r="S1138" i="1"/>
  <c r="S1139" i="1" a="1"/>
  <c r="S1139" i="1" s="1"/>
  <c r="S1140" i="1" a="1"/>
  <c r="S1140" i="1" s="1"/>
  <c r="S1141" i="1" a="1"/>
  <c r="S1141" i="1" s="1"/>
  <c r="S1142" i="1" a="1"/>
  <c r="S1142" i="1"/>
  <c r="S1143" i="1" a="1"/>
  <c r="S1143" i="1" s="1"/>
  <c r="S1144" i="1" a="1"/>
  <c r="S1144" i="1"/>
  <c r="S1145" i="1" a="1"/>
  <c r="S1145" i="1" s="1"/>
  <c r="S1146" i="1" a="1"/>
  <c r="S1146" i="1" s="1"/>
  <c r="S1147" i="1" a="1"/>
  <c r="S1147" i="1"/>
  <c r="S1148" i="1" a="1"/>
  <c r="S1148" i="1" s="1"/>
  <c r="S1149" i="1" a="1"/>
  <c r="S1149" i="1" s="1"/>
  <c r="S1150" i="1" a="1"/>
  <c r="S1150" i="1"/>
  <c r="S1151" i="1" a="1"/>
  <c r="S1151" i="1"/>
  <c r="S1152" i="1" a="1"/>
  <c r="S1152" i="1" s="1"/>
  <c r="S1153" i="1" a="1"/>
  <c r="S1153" i="1" s="1"/>
  <c r="S1154" i="1" a="1"/>
  <c r="S1154" i="1" s="1"/>
  <c r="S1155" i="1" a="1"/>
  <c r="S1155" i="1" s="1"/>
  <c r="S1156" i="1" a="1"/>
  <c r="S1156" i="1"/>
  <c r="S1157" i="1" a="1"/>
  <c r="S1157" i="1" s="1"/>
  <c r="S1158" i="1" a="1"/>
  <c r="S1158" i="1"/>
  <c r="S1159" i="1" a="1"/>
  <c r="S1159" i="1"/>
  <c r="S1160" i="1" a="1"/>
  <c r="S1160" i="1"/>
  <c r="S1161" i="1" a="1"/>
  <c r="S1161" i="1" s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/>
  <c r="S1167" i="1" a="1"/>
  <c r="S1167" i="1"/>
  <c r="S1168" i="1" a="1"/>
  <c r="S1168" i="1"/>
  <c r="S1169" i="1" a="1"/>
  <c r="S1169" i="1" s="1"/>
  <c r="S1170" i="1" a="1"/>
  <c r="S1170" i="1"/>
  <c r="S1171" i="1" a="1"/>
  <c r="S1171" i="1" s="1"/>
  <c r="S1172" i="1" a="1"/>
  <c r="S1172" i="1" s="1"/>
  <c r="S1173" i="1" a="1"/>
  <c r="S1173" i="1" s="1"/>
  <c r="S1174" i="1" a="1"/>
  <c r="S1174" i="1"/>
  <c r="S1175" i="1" a="1"/>
  <c r="S1175" i="1" s="1"/>
  <c r="S1176" i="1" a="1"/>
  <c r="S1176" i="1"/>
  <c r="S1177" i="1" a="1"/>
  <c r="S1177" i="1" s="1"/>
  <c r="S1178" i="1" a="1"/>
  <c r="S1178" i="1" s="1"/>
  <c r="S1179" i="1" a="1"/>
  <c r="S1179" i="1" s="1"/>
  <c r="S1180" i="1" a="1"/>
  <c r="S1180" i="1" s="1"/>
  <c r="S1181" i="1" a="1"/>
  <c r="S1181" i="1" s="1"/>
  <c r="S1182" i="1" a="1"/>
  <c r="S1182" i="1"/>
  <c r="S1183" i="1" a="1"/>
  <c r="S1183" i="1"/>
  <c r="S1184" i="1" a="1"/>
  <c r="S1184" i="1" s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/>
  <c r="S1191" i="1" a="1"/>
  <c r="S1191" i="1"/>
  <c r="S1192" i="1" a="1"/>
  <c r="S1192" i="1"/>
  <c r="S1193" i="1" a="1"/>
  <c r="S1193" i="1" s="1"/>
  <c r="S1194" i="1" a="1"/>
  <c r="S1194" i="1" s="1"/>
  <c r="S1195" i="1" a="1"/>
  <c r="S1195" i="1" s="1"/>
  <c r="S1196" i="1" a="1"/>
  <c r="S1196" i="1" s="1"/>
  <c r="S1197" i="1" a="1"/>
  <c r="S1197" i="1" s="1"/>
  <c r="S1198" i="1" a="1"/>
  <c r="S1198" i="1"/>
  <c r="S1199" i="1" a="1"/>
  <c r="S1199" i="1"/>
  <c r="S1200" i="1" a="1"/>
  <c r="S1200" i="1"/>
  <c r="S1201" i="1" a="1"/>
  <c r="S1201" i="1" s="1"/>
  <c r="S1202" i="1" a="1"/>
  <c r="S1202" i="1" s="1"/>
  <c r="S1203" i="1" a="1"/>
  <c r="S1203" i="1" s="1"/>
  <c r="S1204" i="1" a="1"/>
  <c r="S1204" i="1" s="1"/>
  <c r="S1205" i="1" a="1"/>
  <c r="S1205" i="1" s="1"/>
  <c r="S1206" i="1" a="1"/>
  <c r="S1206" i="1"/>
  <c r="S1207" i="1" a="1"/>
  <c r="S1207" i="1"/>
  <c r="S1208" i="1" a="1"/>
  <c r="S1208" i="1"/>
  <c r="S1209" i="1" a="1"/>
  <c r="S1209" i="1" s="1"/>
  <c r="S1210" i="1" a="1"/>
  <c r="S1210" i="1" s="1"/>
  <c r="S1211" i="1" a="1"/>
  <c r="S1211" i="1" s="1"/>
  <c r="S1212" i="1" a="1"/>
  <c r="S1212" i="1" s="1"/>
  <c r="S1213" i="1" a="1"/>
  <c r="S1213" i="1" s="1"/>
  <c r="S1214" i="1" a="1"/>
  <c r="S1214" i="1"/>
  <c r="S1215" i="1" a="1"/>
  <c r="S1215" i="1"/>
  <c r="S1216" i="1" a="1"/>
  <c r="S1216" i="1" s="1"/>
  <c r="S1217" i="1" a="1"/>
  <c r="S1217" i="1" s="1"/>
  <c r="S1218" i="1" a="1"/>
  <c r="S1218" i="1" s="1"/>
  <c r="S1219" i="1" a="1"/>
  <c r="S1219" i="1" s="1"/>
  <c r="S1220" i="1" a="1"/>
  <c r="S1220" i="1"/>
  <c r="S1221" i="1" a="1"/>
  <c r="S1221" i="1" s="1"/>
  <c r="S1222" i="1" a="1"/>
  <c r="S1222" i="1"/>
  <c r="S1223" i="1" a="1"/>
  <c r="S1223" i="1"/>
  <c r="S1224" i="1" a="1"/>
  <c r="S1224" i="1"/>
  <c r="S1225" i="1" a="1"/>
  <c r="S1225" i="1" s="1"/>
  <c r="S1226" i="1" a="1"/>
  <c r="S1226" i="1" s="1"/>
  <c r="S1227" i="1" a="1"/>
  <c r="S1227" i="1" s="1"/>
  <c r="S1228" i="1" a="1"/>
  <c r="S1228" i="1" s="1"/>
  <c r="S1229" i="1" a="1"/>
  <c r="S1229" i="1" s="1"/>
  <c r="S1230" i="1" a="1"/>
  <c r="S1230" i="1" s="1"/>
  <c r="S1231" i="1" a="1"/>
  <c r="S1231" i="1"/>
  <c r="S1232" i="1" a="1"/>
  <c r="S1232" i="1"/>
  <c r="S1233" i="1" a="1"/>
  <c r="S1233" i="1" s="1"/>
  <c r="S1234" i="1" a="1"/>
  <c r="S1234" i="1"/>
  <c r="S1235" i="1" a="1"/>
  <c r="S1235" i="1" s="1"/>
  <c r="S1236" i="1" a="1"/>
  <c r="S1236" i="1" s="1"/>
  <c r="S1237" i="1" a="1"/>
  <c r="S1237" i="1" s="1"/>
  <c r="S1238" i="1" a="1"/>
  <c r="S1238" i="1"/>
  <c r="S1239" i="1" a="1"/>
  <c r="S1239" i="1" s="1"/>
  <c r="S1240" i="1" a="1"/>
  <c r="S1240" i="1"/>
  <c r="S1241" i="1" a="1"/>
  <c r="S1241" i="1" s="1"/>
  <c r="S1242" i="1" a="1"/>
  <c r="S1242" i="1" s="1"/>
  <c r="S1243" i="1" a="1"/>
  <c r="S1243" i="1"/>
  <c r="S1244" i="1" a="1"/>
  <c r="S1244" i="1" s="1"/>
  <c r="S1245" i="1" a="1"/>
  <c r="S1245" i="1" s="1"/>
  <c r="S1246" i="1" a="1"/>
  <c r="S1246" i="1"/>
  <c r="S1247" i="1" a="1"/>
  <c r="S1247" i="1"/>
  <c r="S1248" i="1" a="1"/>
  <c r="S1248" i="1"/>
  <c r="S1249" i="1" a="1"/>
  <c r="S1249" i="1" s="1"/>
  <c r="S1250" i="1" a="1"/>
  <c r="S1250" i="1" s="1"/>
  <c r="S1251" i="1" a="1"/>
  <c r="S1251" i="1" s="1"/>
  <c r="S1252" i="1" a="1"/>
  <c r="S1252" i="1"/>
  <c r="S1253" i="1" a="1"/>
  <c r="S1253" i="1" s="1"/>
  <c r="S1254" i="1" a="1"/>
  <c r="S1254" i="1"/>
  <c r="S1255" i="1" a="1"/>
  <c r="S1255" i="1"/>
  <c r="S1256" i="1" a="1"/>
  <c r="S1256" i="1"/>
  <c r="S1257" i="1" a="1"/>
  <c r="S1257" i="1" s="1"/>
  <c r="S1258" i="1" a="1"/>
  <c r="S1258" i="1" s="1"/>
  <c r="S1259" i="1" a="1"/>
  <c r="S1259" i="1" s="1"/>
  <c r="S1260" i="1" a="1"/>
  <c r="S1260" i="1" s="1"/>
  <c r="S1261" i="1" a="1"/>
  <c r="S1261" i="1" s="1"/>
  <c r="S1262" i="1" a="1"/>
  <c r="S1262" i="1"/>
  <c r="S1263" i="1" a="1"/>
  <c r="S1263" i="1"/>
  <c r="S1264" i="1" a="1"/>
  <c r="S1264" i="1"/>
  <c r="S1265" i="1" a="1"/>
  <c r="S1265" i="1" s="1"/>
  <c r="S1266" i="1" a="1"/>
  <c r="S1266" i="1" s="1"/>
  <c r="S1267" i="1" a="1"/>
  <c r="S1267" i="1" s="1"/>
  <c r="S1268" i="1" a="1"/>
  <c r="S1268" i="1" s="1"/>
  <c r="S1269" i="1" a="1"/>
  <c r="S1269" i="1" s="1"/>
  <c r="S1270" i="1" a="1"/>
  <c r="S1270" i="1" s="1"/>
  <c r="S1271" i="1" a="1"/>
  <c r="S1271" i="1" s="1"/>
  <c r="S1272" i="1" a="1"/>
  <c r="S1272" i="1" s="1"/>
  <c r="S1273" i="1" a="1"/>
  <c r="S1273" i="1" s="1"/>
  <c r="S1274" i="1" a="1"/>
  <c r="S1274" i="1" s="1"/>
  <c r="S1275" i="1" a="1"/>
  <c r="S1275" i="1" s="1"/>
  <c r="S1276" i="1" a="1"/>
  <c r="S1276" i="1" s="1"/>
  <c r="S1277" i="1" a="1"/>
  <c r="S1277" i="1" s="1"/>
  <c r="S1278" i="1" a="1"/>
  <c r="S1278" i="1" s="1"/>
  <c r="S1279" i="1" a="1"/>
  <c r="S1279" i="1" s="1"/>
  <c r="S1280" i="1" a="1"/>
  <c r="S1280" i="1" s="1"/>
  <c r="S1281" i="1" a="1"/>
  <c r="S1281" i="1" s="1"/>
  <c r="S1282" i="1" a="1"/>
  <c r="S1282" i="1"/>
  <c r="S1283" i="1" a="1"/>
  <c r="S1283" i="1" s="1"/>
  <c r="S1284" i="1" a="1"/>
  <c r="S1284" i="1" s="1"/>
  <c r="S1285" i="1" a="1"/>
  <c r="S1285" i="1" s="1"/>
  <c r="S1286" i="1" a="1"/>
  <c r="S1286" i="1"/>
  <c r="S1287" i="1" a="1"/>
  <c r="S1287" i="1" s="1"/>
  <c r="S1288" i="1" a="1"/>
  <c r="S1288" i="1" s="1"/>
  <c r="S1289" i="1" a="1"/>
  <c r="S1289" i="1" s="1"/>
  <c r="S1290" i="1" a="1"/>
  <c r="S1290" i="1"/>
  <c r="S1291" i="1" a="1"/>
  <c r="S1291" i="1" s="1"/>
  <c r="S1292" i="1" a="1"/>
  <c r="S1292" i="1" s="1"/>
  <c r="S1293" i="1" a="1"/>
  <c r="S1293" i="1" s="1"/>
  <c r="S1294" i="1" a="1"/>
  <c r="S1294" i="1"/>
  <c r="S1295" i="1" a="1"/>
  <c r="S1295" i="1" s="1"/>
  <c r="S1296" i="1" a="1"/>
  <c r="S1296" i="1" s="1"/>
  <c r="S1297" i="1" a="1"/>
  <c r="S1297" i="1" s="1"/>
  <c r="S1298" i="1" a="1"/>
  <c r="S1298" i="1" s="1"/>
  <c r="S1299" i="1" a="1"/>
  <c r="S1299" i="1" s="1"/>
  <c r="S1300" i="1" a="1"/>
  <c r="S1300" i="1" s="1"/>
  <c r="S1301" i="1" a="1"/>
  <c r="S1301" i="1" s="1"/>
  <c r="S1302" i="1" a="1"/>
  <c r="S1302" i="1" s="1"/>
  <c r="S1303" i="1" a="1"/>
  <c r="S1303" i="1" s="1"/>
  <c r="S1304" i="1" a="1"/>
  <c r="S1304" i="1" s="1"/>
  <c r="S1305" i="1" a="1"/>
  <c r="S1305" i="1" s="1"/>
  <c r="S1306" i="1" a="1"/>
  <c r="S1306" i="1" s="1"/>
  <c r="S1307" i="1" a="1"/>
  <c r="S1307" i="1" s="1"/>
  <c r="S1308" i="1" a="1"/>
  <c r="S1308" i="1" s="1"/>
  <c r="S1309" i="1" a="1"/>
  <c r="S1309" i="1" s="1"/>
  <c r="S1310" i="1" a="1"/>
  <c r="S1310" i="1" s="1"/>
  <c r="S1311" i="1" a="1"/>
  <c r="S1311" i="1" s="1"/>
  <c r="S1312" i="1" a="1"/>
  <c r="S1312" i="1" s="1"/>
  <c r="S1313" i="1" a="1"/>
  <c r="S1313" i="1" s="1"/>
  <c r="S1314" i="1" a="1"/>
  <c r="S1314" i="1"/>
  <c r="S1315" i="1" a="1"/>
  <c r="S1315" i="1" s="1"/>
  <c r="S1316" i="1" a="1"/>
  <c r="S1316" i="1" s="1"/>
  <c r="S1317" i="1" a="1"/>
  <c r="S1317" i="1" s="1"/>
  <c r="S1318" i="1" a="1"/>
  <c r="S1318" i="1"/>
  <c r="S1319" i="1" a="1"/>
  <c r="S1319" i="1" s="1"/>
  <c r="S1320" i="1" a="1"/>
  <c r="S1320" i="1" s="1"/>
  <c r="S1321" i="1" a="1"/>
  <c r="S1321" i="1" s="1"/>
  <c r="S1322" i="1" a="1"/>
  <c r="S1322" i="1"/>
  <c r="S1323" i="1" a="1"/>
  <c r="S1323" i="1" s="1"/>
  <c r="S1324" i="1" a="1"/>
  <c r="S1324" i="1" s="1"/>
  <c r="S1325" i="1" a="1"/>
  <c r="S1325" i="1" s="1"/>
  <c r="S1326" i="1" a="1"/>
  <c r="S1326" i="1"/>
  <c r="S1327" i="1" a="1"/>
  <c r="S1327" i="1" s="1"/>
  <c r="S1328" i="1" a="1"/>
  <c r="S1328" i="1" s="1"/>
  <c r="S1329" i="1" a="1"/>
  <c r="S1329" i="1" s="1"/>
  <c r="S1330" i="1" a="1"/>
  <c r="S1330" i="1" s="1"/>
  <c r="S1331" i="1" a="1"/>
  <c r="S1331" i="1" s="1"/>
  <c r="S1332" i="1" a="1"/>
  <c r="S1332" i="1" s="1"/>
  <c r="S1333" i="1" a="1"/>
  <c r="S1333" i="1" s="1"/>
  <c r="S1334" i="1" a="1"/>
  <c r="S1334" i="1" s="1"/>
  <c r="S1335" i="1" a="1"/>
  <c r="S1335" i="1" s="1"/>
  <c r="S1336" i="1" a="1"/>
  <c r="S1336" i="1" s="1"/>
  <c r="S1337" i="1" a="1"/>
  <c r="S1337" i="1" s="1"/>
  <c r="S1338" i="1" a="1"/>
  <c r="S1338" i="1" s="1"/>
  <c r="S1339" i="1" a="1"/>
  <c r="S1339" i="1" s="1"/>
  <c r="S1340" i="1" a="1"/>
  <c r="S1340" i="1" s="1"/>
  <c r="S1341" i="1" a="1"/>
  <c r="S1341" i="1" s="1"/>
  <c r="S1342" i="1" a="1"/>
  <c r="S1342" i="1" s="1"/>
  <c r="S1343" i="1" a="1"/>
  <c r="S1343" i="1" s="1"/>
  <c r="S1344" i="1" a="1"/>
  <c r="S1344" i="1" s="1"/>
  <c r="S1345" i="1" a="1"/>
  <c r="S1345" i="1" s="1"/>
  <c r="S1346" i="1" a="1"/>
  <c r="S1346" i="1"/>
  <c r="S1347" i="1" a="1"/>
  <c r="S1347" i="1" s="1"/>
  <c r="S1348" i="1" a="1"/>
  <c r="S1348" i="1" s="1"/>
  <c r="S1349" i="1" a="1"/>
  <c r="S1349" i="1" s="1"/>
  <c r="S1350" i="1" a="1"/>
  <c r="S1350" i="1"/>
  <c r="S1351" i="1" a="1"/>
  <c r="S1351" i="1" s="1"/>
  <c r="S1352" i="1" a="1"/>
  <c r="S1352" i="1" s="1"/>
  <c r="S1353" i="1" a="1"/>
  <c r="S1353" i="1" s="1"/>
  <c r="S1354" i="1" a="1"/>
  <c r="S1354" i="1"/>
  <c r="S1355" i="1" a="1"/>
  <c r="S1355" i="1" s="1"/>
  <c r="S1356" i="1" a="1"/>
  <c r="S1356" i="1" s="1"/>
  <c r="S1357" i="1" a="1"/>
  <c r="S1357" i="1" s="1"/>
  <c r="S1358" i="1" a="1"/>
  <c r="S1358" i="1"/>
  <c r="S1359" i="1" a="1"/>
  <c r="S1359" i="1" s="1"/>
  <c r="S1360" i="1" a="1"/>
  <c r="S1360" i="1" s="1"/>
  <c r="S1361" i="1" a="1"/>
  <c r="S1361" i="1" s="1"/>
  <c r="S1362" i="1" a="1"/>
  <c r="S1362" i="1" s="1"/>
  <c r="S1363" i="1" a="1"/>
  <c r="S1363" i="1" s="1"/>
  <c r="S1364" i="1" a="1"/>
  <c r="S1364" i="1" s="1"/>
  <c r="S1365" i="1" a="1"/>
  <c r="S1365" i="1" s="1"/>
  <c r="S1366" i="1" a="1"/>
  <c r="S1366" i="1" s="1"/>
  <c r="S1367" i="1" a="1"/>
  <c r="S1367" i="1" s="1"/>
  <c r="S1368" i="1" a="1"/>
  <c r="S1368" i="1" s="1"/>
  <c r="S1369" i="1" a="1"/>
  <c r="S1369" i="1" s="1"/>
  <c r="S1370" i="1" a="1"/>
  <c r="S1370" i="1" s="1"/>
  <c r="S1371" i="1" a="1"/>
  <c r="S1371" i="1" s="1"/>
  <c r="S1372" i="1" a="1"/>
  <c r="S1372" i="1" s="1"/>
  <c r="S1373" i="1" a="1"/>
  <c r="S1373" i="1" s="1"/>
  <c r="S1374" i="1" a="1"/>
  <c r="S1374" i="1" s="1"/>
  <c r="S1375" i="1" a="1"/>
  <c r="S1375" i="1" s="1"/>
  <c r="S1376" i="1" a="1"/>
  <c r="S1376" i="1" s="1"/>
  <c r="S1377" i="1" a="1"/>
  <c r="S1377" i="1" s="1"/>
  <c r="S1378" i="1" a="1"/>
  <c r="S1378" i="1"/>
  <c r="S1379" i="1" a="1"/>
  <c r="S1379" i="1" s="1"/>
  <c r="S1380" i="1" a="1"/>
  <c r="S1380" i="1" s="1"/>
  <c r="S1381" i="1" a="1"/>
  <c r="S1381" i="1" s="1"/>
  <c r="S1382" i="1" a="1"/>
  <c r="S1382" i="1"/>
  <c r="S1383" i="1" a="1"/>
  <c r="S1383" i="1" s="1"/>
  <c r="S1384" i="1" a="1"/>
  <c r="S1384" i="1" s="1"/>
  <c r="S1385" i="1" a="1"/>
  <c r="S1385" i="1" s="1"/>
  <c r="S1386" i="1" a="1"/>
  <c r="S1386" i="1"/>
  <c r="S1387" i="1" a="1"/>
  <c r="S1387" i="1" s="1"/>
  <c r="S1388" i="1" a="1"/>
  <c r="S1388" i="1" s="1"/>
  <c r="S1389" i="1" a="1"/>
  <c r="S1389" i="1" s="1"/>
  <c r="S1390" i="1" a="1"/>
  <c r="S1390" i="1"/>
  <c r="S1391" i="1" a="1"/>
  <c r="S1391" i="1" s="1"/>
  <c r="S1392" i="1" a="1"/>
  <c r="S1392" i="1" s="1"/>
  <c r="S1393" i="1" a="1"/>
  <c r="S1393" i="1" s="1"/>
  <c r="S1394" i="1" a="1"/>
  <c r="S1394" i="1" s="1"/>
  <c r="S1395" i="1" a="1"/>
  <c r="S1395" i="1" s="1"/>
  <c r="S1396" i="1" a="1"/>
  <c r="S1396" i="1" s="1"/>
  <c r="S1397" i="1" a="1"/>
  <c r="S1397" i="1" s="1"/>
  <c r="S1398" i="1" a="1"/>
  <c r="S1398" i="1" s="1"/>
  <c r="S1399" i="1" a="1"/>
  <c r="S1399" i="1" s="1"/>
  <c r="S1400" i="1" a="1"/>
  <c r="S1400" i="1" s="1"/>
  <c r="S1401" i="1" a="1"/>
  <c r="S1401" i="1" s="1"/>
  <c r="S1402" i="1" a="1"/>
  <c r="S1402" i="1" s="1"/>
  <c r="S1403" i="1" a="1"/>
  <c r="S1403" i="1" s="1"/>
  <c r="S1404" i="1" a="1"/>
  <c r="S1404" i="1" s="1"/>
  <c r="S1405" i="1" a="1"/>
  <c r="S1405" i="1" s="1"/>
  <c r="S1406" i="1" a="1"/>
  <c r="S1406" i="1"/>
  <c r="S1407" i="1" a="1"/>
  <c r="S1407" i="1" s="1"/>
  <c r="S1408" i="1" a="1"/>
  <c r="S1408" i="1" s="1"/>
  <c r="S1409" i="1" a="1"/>
  <c r="S1409" i="1" s="1"/>
  <c r="S1410" i="1" a="1"/>
  <c r="S1410" i="1"/>
  <c r="S1411" i="1" a="1"/>
  <c r="S1411" i="1" s="1"/>
  <c r="S1412" i="1" a="1"/>
  <c r="S1412" i="1" s="1"/>
  <c r="S1413" i="1" a="1"/>
  <c r="S1413" i="1" s="1"/>
  <c r="S1414" i="1" a="1"/>
  <c r="S1414" i="1"/>
  <c r="S1415" i="1" a="1"/>
  <c r="S1415" i="1" s="1"/>
  <c r="S1416" i="1" a="1"/>
  <c r="S1416" i="1" s="1"/>
  <c r="S1417" i="1" a="1"/>
  <c r="S1417" i="1" s="1"/>
  <c r="S1418" i="1" a="1"/>
  <c r="S1418" i="1"/>
  <c r="S1419" i="1" a="1"/>
  <c r="S1419" i="1" s="1"/>
  <c r="S1420" i="1" a="1"/>
  <c r="S1420" i="1" s="1"/>
  <c r="S1421" i="1" a="1"/>
  <c r="S1421" i="1" s="1"/>
  <c r="S1422" i="1" a="1"/>
  <c r="S1422" i="1"/>
  <c r="S1423" i="1" a="1"/>
  <c r="S1423" i="1" s="1"/>
  <c r="S1424" i="1" a="1"/>
  <c r="S1424" i="1" s="1"/>
  <c r="S1425" i="1" a="1"/>
  <c r="S1425" i="1" s="1"/>
  <c r="S1426" i="1" a="1"/>
  <c r="S1426" i="1" s="1"/>
  <c r="S1427" i="1" a="1"/>
  <c r="S1427" i="1" s="1"/>
  <c r="S1428" i="1" a="1"/>
  <c r="S1428" i="1" s="1"/>
  <c r="S1429" i="1" a="1"/>
  <c r="S1429" i="1" s="1"/>
  <c r="S1430" i="1" a="1"/>
  <c r="S1430" i="1" s="1"/>
  <c r="S1431" i="1" a="1"/>
  <c r="S1431" i="1" s="1"/>
  <c r="S1432" i="1" a="1"/>
  <c r="S1432" i="1" s="1"/>
  <c r="S1433" i="1" a="1"/>
  <c r="S1433" i="1" s="1"/>
  <c r="S1434" i="1" a="1"/>
  <c r="S1434" i="1" s="1"/>
  <c r="S1435" i="1" a="1"/>
  <c r="S1435" i="1" s="1"/>
  <c r="S1436" i="1" a="1"/>
  <c r="S1436" i="1" s="1"/>
  <c r="S1437" i="1" a="1"/>
  <c r="S1437" i="1" s="1"/>
  <c r="S1438" i="1" a="1"/>
  <c r="S1438" i="1"/>
  <c r="S1439" i="1" a="1"/>
  <c r="S1439" i="1" s="1"/>
  <c r="S1440" i="1" a="1"/>
  <c r="S1440" i="1" s="1"/>
  <c r="S1441" i="1" a="1"/>
  <c r="S1441" i="1" s="1"/>
  <c r="S1442" i="1" a="1"/>
  <c r="S1442" i="1"/>
  <c r="S1443" i="1" a="1"/>
  <c r="S1443" i="1" s="1"/>
  <c r="S1444" i="1" a="1"/>
  <c r="S1444" i="1" s="1"/>
  <c r="S1445" i="1" a="1"/>
  <c r="S1445" i="1" s="1"/>
  <c r="S1446" i="1" a="1"/>
  <c r="S1446" i="1"/>
  <c r="S1447" i="1" a="1"/>
  <c r="S1447" i="1" s="1"/>
  <c r="S1448" i="1" a="1"/>
  <c r="S1448" i="1" s="1"/>
  <c r="S1449" i="1" a="1"/>
  <c r="S1449" i="1" s="1"/>
  <c r="S1450" i="1" a="1"/>
  <c r="S1450" i="1"/>
  <c r="S1451" i="1" a="1"/>
  <c r="S1451" i="1" s="1"/>
  <c r="S1452" i="1" a="1"/>
  <c r="S1452" i="1" s="1"/>
  <c r="S1453" i="1" a="1"/>
  <c r="S1453" i="1" s="1"/>
  <c r="S1454" i="1" a="1"/>
  <c r="S1454" i="1"/>
  <c r="S1455" i="1" a="1"/>
  <c r="S1455" i="1" s="1"/>
  <c r="S1456" i="1" a="1"/>
  <c r="S1456" i="1" s="1"/>
  <c r="S1457" i="1" a="1"/>
  <c r="S1457" i="1" s="1"/>
  <c r="S1458" i="1" a="1"/>
  <c r="S1458" i="1" s="1"/>
  <c r="S1459" i="1" a="1"/>
  <c r="S1459" i="1" s="1"/>
  <c r="S1460" i="1" a="1"/>
  <c r="S1460" i="1" s="1"/>
  <c r="S1461" i="1" a="1"/>
  <c r="S1461" i="1" s="1"/>
  <c r="S1462" i="1" a="1"/>
  <c r="S1462" i="1" s="1"/>
  <c r="S1463" i="1" a="1"/>
  <c r="S1463" i="1" s="1"/>
  <c r="S1464" i="1" a="1"/>
  <c r="S1464" i="1" s="1"/>
  <c r="S1465" i="1" a="1"/>
  <c r="S1465" i="1" s="1"/>
  <c r="S1466" i="1" a="1"/>
  <c r="S1466" i="1" s="1"/>
  <c r="S1467" i="1" a="1"/>
  <c r="S1467" i="1" s="1"/>
  <c r="S1468" i="1" a="1"/>
  <c r="S1468" i="1" s="1"/>
  <c r="S1469" i="1" a="1"/>
  <c r="S1469" i="1" s="1"/>
  <c r="S1470" i="1" a="1"/>
  <c r="S1470" i="1"/>
  <c r="S1471" i="1" a="1"/>
  <c r="S1471" i="1" s="1"/>
  <c r="S1472" i="1" a="1"/>
  <c r="S1472" i="1" s="1"/>
  <c r="S1473" i="1" a="1"/>
  <c r="S1473" i="1"/>
  <c r="S1474" i="1" a="1"/>
  <c r="S1474" i="1" s="1"/>
  <c r="S1475" i="1" a="1"/>
  <c r="S1475" i="1" s="1"/>
  <c r="S1476" i="1" a="1"/>
  <c r="S1476" i="1" s="1"/>
  <c r="S1477" i="1" a="1"/>
  <c r="S1477" i="1"/>
  <c r="S1478" i="1" a="1"/>
  <c r="S1478" i="1"/>
  <c r="S1479" i="1" a="1"/>
  <c r="S1479" i="1" s="1"/>
  <c r="S1480" i="1" a="1"/>
  <c r="S1480" i="1" s="1"/>
  <c r="S1481" i="1" a="1"/>
  <c r="S1481" i="1" s="1"/>
  <c r="S1482" i="1" a="1"/>
  <c r="S1482" i="1"/>
  <c r="S1483" i="1" a="1"/>
  <c r="S1483" i="1" s="1"/>
  <c r="S1484" i="1" a="1"/>
  <c r="S1484" i="1" s="1"/>
  <c r="S1485" i="1" a="1"/>
  <c r="S1485" i="1" s="1"/>
  <c r="S1486" i="1" a="1"/>
  <c r="S1486" i="1"/>
  <c r="S1487" i="1" a="1"/>
  <c r="S1487" i="1" s="1"/>
  <c r="S1488" i="1" a="1"/>
  <c r="S1488" i="1" s="1"/>
  <c r="S1489" i="1" a="1"/>
  <c r="S1489" i="1"/>
  <c r="S1490" i="1" a="1"/>
  <c r="S1490" i="1" s="1"/>
  <c r="S1491" i="1" a="1"/>
  <c r="S1491" i="1" s="1"/>
  <c r="S1492" i="1" a="1"/>
  <c r="S1492" i="1"/>
  <c r="S1493" i="1" a="1"/>
  <c r="S1493" i="1"/>
  <c r="S1494" i="1" a="1"/>
  <c r="S1494" i="1" s="1"/>
  <c r="S1495" i="1" a="1"/>
  <c r="S1495" i="1" s="1"/>
  <c r="S1496" i="1" a="1"/>
  <c r="S1496" i="1"/>
  <c r="S1497" i="1" a="1"/>
  <c r="S1497" i="1"/>
  <c r="S1498" i="1" a="1"/>
  <c r="S1498" i="1" s="1"/>
  <c r="S1499" i="1" a="1"/>
  <c r="S1499" i="1"/>
  <c r="S1500" i="1" a="1"/>
  <c r="S1500" i="1"/>
  <c r="S1501" i="1" a="1"/>
  <c r="S1501" i="1"/>
  <c r="S1502" i="1" a="1"/>
  <c r="S1502" i="1" s="1"/>
  <c r="S1503" i="1" a="1"/>
  <c r="S1503" i="1" s="1"/>
  <c r="S1504" i="1" a="1"/>
  <c r="S1504" i="1" s="1"/>
  <c r="S1505" i="1" a="1"/>
  <c r="S1505" i="1"/>
  <c r="S1506" i="1" a="1"/>
  <c r="S1506" i="1" s="1"/>
  <c r="S1507" i="1" a="1"/>
  <c r="S1507" i="1"/>
  <c r="S1508" i="1" a="1"/>
  <c r="S1508" i="1"/>
  <c r="S1509" i="1" a="1"/>
  <c r="S1509" i="1"/>
  <c r="S1510" i="1" a="1"/>
  <c r="S1510" i="1" s="1"/>
  <c r="S1511" i="1" a="1"/>
  <c r="S1511" i="1"/>
  <c r="S1512" i="1" a="1"/>
  <c r="S1512" i="1" s="1"/>
  <c r="S1513" i="1" a="1"/>
  <c r="S1513" i="1"/>
  <c r="S1514" i="1" a="1"/>
  <c r="S1514" i="1" s="1"/>
  <c r="S1515" i="1" a="1"/>
  <c r="S1515" i="1" s="1"/>
  <c r="S1516" i="1" a="1"/>
  <c r="S1516" i="1"/>
  <c r="S1517" i="1" a="1"/>
  <c r="S1517" i="1"/>
  <c r="S1518" i="1" a="1"/>
  <c r="S1518" i="1" s="1"/>
  <c r="S1519" i="1" a="1"/>
  <c r="S1519" i="1"/>
  <c r="S1520" i="1" a="1"/>
  <c r="S1520" i="1"/>
  <c r="S1521" i="1" a="1"/>
  <c r="S1521" i="1"/>
  <c r="S1522" i="1" a="1"/>
  <c r="S1522" i="1" s="1"/>
  <c r="S1523" i="1" a="1"/>
  <c r="S1523" i="1" s="1"/>
  <c r="S1524" i="1" a="1"/>
  <c r="S1524" i="1" s="1"/>
  <c r="S1525" i="1" a="1"/>
  <c r="S1525" i="1"/>
  <c r="S1526" i="1" a="1"/>
  <c r="S1526" i="1" s="1"/>
  <c r="S1527" i="1" a="1"/>
  <c r="S1527" i="1" s="1"/>
  <c r="S1528" i="1" a="1"/>
  <c r="S1528" i="1"/>
  <c r="S1529" i="1" a="1"/>
  <c r="S1529" i="1"/>
  <c r="S1530" i="1" a="1"/>
  <c r="S1530" i="1" s="1"/>
  <c r="S1531" i="1" a="1"/>
  <c r="S1531" i="1"/>
  <c r="S1532" i="1" a="1"/>
  <c r="S1532" i="1" s="1"/>
  <c r="S1533" i="1" a="1"/>
  <c r="S1533" i="1"/>
  <c r="S1534" i="1" a="1"/>
  <c r="S1534" i="1" s="1"/>
  <c r="S1535" i="1" a="1"/>
  <c r="S1535" i="1" s="1"/>
  <c r="S1536" i="1" a="1"/>
  <c r="S1536" i="1" s="1"/>
  <c r="S1537" i="1" a="1"/>
  <c r="S1537" i="1"/>
  <c r="S1538" i="1" a="1"/>
  <c r="S1538" i="1" s="1"/>
  <c r="S1539" i="1" a="1"/>
  <c r="S1539" i="1"/>
  <c r="S1540" i="1" a="1"/>
  <c r="S1540" i="1"/>
  <c r="S1541" i="1" a="1"/>
  <c r="S1541" i="1"/>
  <c r="S1542" i="1" a="1"/>
  <c r="S1542" i="1" s="1"/>
  <c r="S1543" i="1" a="1"/>
  <c r="S1543" i="1"/>
  <c r="S1544" i="1" a="1"/>
  <c r="S1544" i="1" s="1"/>
  <c r="S1545" i="1" a="1"/>
  <c r="S1545" i="1"/>
  <c r="S1546" i="1" a="1"/>
  <c r="S1546" i="1" s="1"/>
  <c r="S1547" i="1" a="1"/>
  <c r="S1547" i="1" s="1"/>
  <c r="S1548" i="1" a="1"/>
  <c r="S1548" i="1"/>
  <c r="S1549" i="1" a="1"/>
  <c r="S1549" i="1"/>
  <c r="S1550" i="1" a="1"/>
  <c r="S1550" i="1" s="1"/>
  <c r="S1551" i="1" a="1"/>
  <c r="S1551" i="1"/>
  <c r="S1552" i="1" a="1"/>
  <c r="S1552" i="1"/>
  <c r="S1553" i="1" a="1"/>
  <c r="S1553" i="1"/>
  <c r="S1554" i="1" a="1"/>
  <c r="S1554" i="1" s="1"/>
  <c r="S1555" i="1" a="1"/>
  <c r="S1555" i="1" s="1"/>
  <c r="S1556" i="1" a="1"/>
  <c r="S1556" i="1" s="1"/>
  <c r="S1557" i="1" a="1"/>
  <c r="S1557" i="1"/>
  <c r="S1558" i="1" a="1"/>
  <c r="S1558" i="1" s="1"/>
  <c r="S1559" i="1" a="1"/>
  <c r="S1559" i="1" s="1"/>
  <c r="S1560" i="1" a="1"/>
  <c r="S1560" i="1"/>
  <c r="S1561" i="1" a="1"/>
  <c r="S1561" i="1"/>
  <c r="S1562" i="1" a="1"/>
  <c r="S1562" i="1" s="1"/>
  <c r="S1563" i="1" a="1"/>
  <c r="S1563" i="1"/>
  <c r="S1564" i="1" a="1"/>
  <c r="S1564" i="1" s="1"/>
  <c r="S1565" i="1" a="1"/>
  <c r="S1565" i="1"/>
  <c r="S1566" i="1" a="1"/>
  <c r="S1566" i="1" s="1"/>
  <c r="S1567" i="1" a="1"/>
  <c r="S1567" i="1" s="1"/>
  <c r="S1568" i="1" a="1"/>
  <c r="S1568" i="1" s="1"/>
  <c r="S1569" i="1" a="1"/>
  <c r="S1569" i="1"/>
  <c r="S1570" i="1" a="1"/>
  <c r="S1570" i="1" s="1"/>
  <c r="S1571" i="1" a="1"/>
  <c r="S1571" i="1"/>
  <c r="S1572" i="1" a="1"/>
  <c r="S1572" i="1"/>
  <c r="S1573" i="1" a="1"/>
  <c r="S1573" i="1"/>
  <c r="S1574" i="1" a="1"/>
  <c r="S1574" i="1" s="1"/>
  <c r="S1575" i="1" a="1"/>
  <c r="S1575" i="1"/>
  <c r="S1576" i="1" a="1"/>
  <c r="S1576" i="1" s="1"/>
  <c r="S1577" i="1" a="1"/>
  <c r="S1577" i="1" s="1"/>
  <c r="S1578" i="1" a="1"/>
  <c r="S1578" i="1" s="1"/>
  <c r="S1579" i="1" a="1"/>
  <c r="S1579" i="1" s="1"/>
  <c r="S1580" i="1" a="1"/>
  <c r="S1580" i="1"/>
  <c r="S1581" i="1" a="1"/>
  <c r="S1581" i="1"/>
  <c r="S1582" i="1" a="1"/>
  <c r="S1582" i="1" s="1"/>
  <c r="S1583" i="1" a="1"/>
  <c r="S1583" i="1"/>
  <c r="S1584" i="1" a="1"/>
  <c r="S1584" i="1"/>
  <c r="S1585" i="1" a="1"/>
  <c r="S1585" i="1" s="1"/>
  <c r="S1586" i="1" a="1"/>
  <c r="S1586" i="1" s="1"/>
  <c r="S1587" i="1" a="1"/>
  <c r="S1587" i="1" s="1"/>
  <c r="S1588" i="1" a="1"/>
  <c r="S1588" i="1" s="1"/>
  <c r="S1589" i="1" a="1"/>
  <c r="S1589" i="1"/>
  <c r="S1590" i="1" a="1"/>
  <c r="S1590" i="1" s="1"/>
  <c r="S1591" i="1" a="1"/>
  <c r="S1591" i="1" s="1"/>
  <c r="S1592" i="1" a="1"/>
  <c r="S1592" i="1"/>
  <c r="S1593" i="1" a="1"/>
  <c r="S1593" i="1"/>
  <c r="S1594" i="1" a="1"/>
  <c r="S1594" i="1" s="1"/>
  <c r="S1595" i="1" a="1"/>
  <c r="S1595" i="1"/>
  <c r="S1596" i="1" a="1"/>
  <c r="S1596" i="1" s="1"/>
  <c r="S1597" i="1" a="1"/>
  <c r="S1597" i="1" s="1"/>
  <c r="S1598" i="1" a="1"/>
  <c r="S1598" i="1" s="1"/>
  <c r="S1599" i="1" a="1"/>
  <c r="S1599" i="1" s="1"/>
  <c r="S1600" i="1" a="1"/>
  <c r="S1600" i="1" s="1"/>
  <c r="S1601" i="1" a="1"/>
  <c r="S1601" i="1"/>
  <c r="S1602" i="1" a="1"/>
  <c r="S1602" i="1" s="1"/>
  <c r="S1603" i="1" a="1"/>
  <c r="S1603" i="1"/>
  <c r="S1604" i="1" a="1"/>
  <c r="S1604" i="1"/>
  <c r="S1605" i="1" a="1"/>
  <c r="S1605" i="1" s="1"/>
  <c r="S1606" i="1" a="1"/>
  <c r="S1606" i="1" s="1"/>
  <c r="S1607" i="1" a="1"/>
  <c r="S1607" i="1"/>
  <c r="S1608" i="1" a="1"/>
  <c r="S1608" i="1" s="1"/>
  <c r="S1609" i="1" a="1"/>
  <c r="S1609" i="1" s="1"/>
  <c r="S1610" i="1" a="1"/>
  <c r="S1610" i="1" s="1"/>
  <c r="S1611" i="1" a="1"/>
  <c r="S1611" i="1" s="1"/>
  <c r="S1612" i="1" a="1"/>
  <c r="S1612" i="1"/>
  <c r="S1613" i="1" a="1"/>
  <c r="S1613" i="1"/>
  <c r="S1614" i="1" a="1"/>
  <c r="S1614" i="1" s="1"/>
  <c r="S1615" i="1" a="1"/>
  <c r="S1615" i="1"/>
  <c r="S1616" i="1" a="1"/>
  <c r="S1616" i="1"/>
  <c r="S1617" i="1" a="1"/>
  <c r="S1617" i="1" s="1"/>
  <c r="S1618" i="1" a="1"/>
  <c r="S1618" i="1" s="1"/>
  <c r="S1619" i="1" a="1"/>
  <c r="S1619" i="1" s="1"/>
  <c r="S1620" i="1" a="1"/>
  <c r="S1620" i="1" s="1"/>
  <c r="S1621" i="1" a="1"/>
  <c r="S1621" i="1"/>
  <c r="S1622" i="1" a="1"/>
  <c r="S1622" i="1" s="1"/>
  <c r="S1623" i="1" a="1"/>
  <c r="S1623" i="1" s="1"/>
  <c r="S1624" i="1" a="1"/>
  <c r="S1624" i="1"/>
  <c r="S1625" i="1" a="1"/>
  <c r="S1625" i="1"/>
  <c r="S1626" i="1" a="1"/>
  <c r="S1626" i="1" s="1"/>
  <c r="S1627" i="1" a="1"/>
  <c r="S1627" i="1"/>
  <c r="S1628" i="1" a="1"/>
  <c r="S1628" i="1" s="1"/>
  <c r="S1629" i="1" a="1"/>
  <c r="S1629" i="1" s="1"/>
  <c r="S1630" i="1" a="1"/>
  <c r="S1630" i="1" s="1"/>
  <c r="S1631" i="1" a="1"/>
  <c r="S1631" i="1" s="1"/>
  <c r="S1632" i="1" a="1"/>
  <c r="S1632" i="1" s="1"/>
  <c r="S1633" i="1" a="1"/>
  <c r="S1633" i="1"/>
  <c r="S1634" i="1" a="1"/>
  <c r="S1634" i="1" s="1"/>
  <c r="S1635" i="1" a="1"/>
  <c r="S1635" i="1"/>
  <c r="S1636" i="1" a="1"/>
  <c r="S1636" i="1"/>
  <c r="S1637" i="1" a="1"/>
  <c r="S1637" i="1" s="1"/>
  <c r="S1638" i="1" a="1"/>
  <c r="S1638" i="1" s="1"/>
  <c r="S1639" i="1" a="1"/>
  <c r="S1639" i="1"/>
  <c r="S1640" i="1" a="1"/>
  <c r="S1640" i="1" s="1"/>
  <c r="S1641" i="1" a="1"/>
  <c r="S1641" i="1" s="1"/>
  <c r="S1642" i="1" a="1"/>
  <c r="S1642" i="1" s="1"/>
  <c r="S1643" i="1" a="1"/>
  <c r="S1643" i="1" s="1"/>
  <c r="S1644" i="1" a="1"/>
  <c r="S1644" i="1"/>
  <c r="S1645" i="1" a="1"/>
  <c r="S1645" i="1"/>
  <c r="S1646" i="1" a="1"/>
  <c r="S1646" i="1" s="1"/>
  <c r="S1647" i="1" a="1"/>
  <c r="S1647" i="1"/>
  <c r="S1648" i="1" a="1"/>
  <c r="S1648" i="1"/>
  <c r="S1649" i="1" a="1"/>
  <c r="S1649" i="1" s="1"/>
  <c r="S1650" i="1" a="1"/>
  <c r="S1650" i="1" s="1"/>
  <c r="S1651" i="1" a="1"/>
  <c r="S1651" i="1" s="1"/>
  <c r="S1652" i="1" a="1"/>
  <c r="S1652" i="1" s="1"/>
  <c r="S1653" i="1" a="1"/>
  <c r="S1653" i="1"/>
  <c r="S1654" i="1" a="1"/>
  <c r="S1654" i="1" s="1"/>
  <c r="S1655" i="1" a="1"/>
  <c r="S1655" i="1" s="1"/>
  <c r="S1656" i="1" a="1"/>
  <c r="S1656" i="1"/>
  <c r="S1657" i="1" a="1"/>
  <c r="S1657" i="1"/>
  <c r="S1658" i="1" a="1"/>
  <c r="S1658" i="1" s="1"/>
  <c r="S1659" i="1" a="1"/>
  <c r="S1659" i="1"/>
  <c r="S1660" i="1" a="1"/>
  <c r="S1660" i="1" s="1"/>
  <c r="S1661" i="1" a="1"/>
  <c r="S1661" i="1" s="1"/>
  <c r="S1662" i="1" a="1"/>
  <c r="S1662" i="1" s="1"/>
  <c r="S1663" i="1" a="1"/>
  <c r="S1663" i="1" s="1"/>
  <c r="S1664" i="1" a="1"/>
  <c r="S1664" i="1" s="1"/>
  <c r="S1665" i="1" a="1"/>
  <c r="S1665" i="1"/>
  <c r="S1666" i="1" a="1"/>
  <c r="S1666" i="1" s="1"/>
  <c r="S1667" i="1" a="1"/>
  <c r="S1667" i="1"/>
  <c r="S1668" i="1" a="1"/>
  <c r="S1668" i="1"/>
  <c r="S1669" i="1" a="1"/>
  <c r="S1669" i="1" s="1"/>
  <c r="S1670" i="1" a="1"/>
  <c r="S1670" i="1" s="1"/>
  <c r="S1671" i="1" a="1"/>
  <c r="S1671" i="1"/>
  <c r="S1672" i="1" a="1"/>
  <c r="S1672" i="1" s="1"/>
  <c r="S1673" i="1" a="1"/>
  <c r="S1673" i="1" s="1"/>
  <c r="S1674" i="1" a="1"/>
  <c r="S1674" i="1" s="1"/>
  <c r="S1675" i="1" a="1"/>
  <c r="S1675" i="1" s="1"/>
  <c r="S1676" i="1" a="1"/>
  <c r="S1676" i="1"/>
  <c r="S1677" i="1" a="1"/>
  <c r="S1677" i="1"/>
  <c r="S1678" i="1" a="1"/>
  <c r="S1678" i="1" s="1"/>
  <c r="S1679" i="1" a="1"/>
  <c r="S1679" i="1"/>
  <c r="S1680" i="1" a="1"/>
  <c r="S1680" i="1"/>
  <c r="S1681" i="1" a="1"/>
  <c r="S1681" i="1" s="1"/>
  <c r="S1682" i="1" a="1"/>
  <c r="S1682" i="1" s="1"/>
  <c r="S1683" i="1" a="1"/>
  <c r="S1683" i="1" s="1"/>
  <c r="S1684" i="1" a="1"/>
  <c r="S1684" i="1" s="1"/>
  <c r="S1685" i="1" a="1"/>
  <c r="S1685" i="1"/>
  <c r="S1686" i="1" a="1"/>
  <c r="S1686" i="1" s="1"/>
  <c r="S1687" i="1" a="1"/>
  <c r="S1687" i="1" s="1"/>
  <c r="S1688" i="1" a="1"/>
  <c r="S1688" i="1"/>
  <c r="S1689" i="1" a="1"/>
  <c r="S1689" i="1"/>
  <c r="S1690" i="1" a="1"/>
  <c r="S1690" i="1" s="1"/>
  <c r="S1691" i="1" a="1"/>
  <c r="S1691" i="1"/>
  <c r="S1692" i="1" a="1"/>
  <c r="S1692" i="1" s="1"/>
  <c r="S1693" i="1" a="1"/>
  <c r="S1693" i="1" s="1"/>
  <c r="S1694" i="1" a="1"/>
  <c r="S1694" i="1" s="1"/>
  <c r="S1695" i="1" a="1"/>
  <c r="S1695" i="1" s="1"/>
  <c r="S1696" i="1" a="1"/>
  <c r="S1696" i="1" s="1"/>
  <c r="S1697" i="1" a="1"/>
  <c r="S1697" i="1"/>
  <c r="S1698" i="1" a="1"/>
  <c r="S1698" i="1" s="1"/>
  <c r="S1699" i="1" a="1"/>
  <c r="S1699" i="1"/>
  <c r="S1700" i="1" a="1"/>
  <c r="S1700" i="1"/>
  <c r="S1701" i="1" a="1"/>
  <c r="S1701" i="1" s="1"/>
  <c r="S1702" i="1" a="1"/>
  <c r="S1702" i="1" s="1"/>
  <c r="S1703" i="1" a="1"/>
  <c r="S1703" i="1"/>
  <c r="S1704" i="1" a="1"/>
  <c r="S1704" i="1" s="1"/>
  <c r="S1705" i="1" a="1"/>
  <c r="S1705" i="1" s="1"/>
  <c r="S1706" i="1" a="1"/>
  <c r="S1706" i="1" s="1"/>
  <c r="S1707" i="1" a="1"/>
  <c r="S1707" i="1" s="1"/>
  <c r="S1708" i="1" a="1"/>
  <c r="S1708" i="1"/>
  <c r="S1709" i="1" a="1"/>
  <c r="S1709" i="1"/>
  <c r="S1710" i="1" a="1"/>
  <c r="S1710" i="1" s="1"/>
  <c r="S1711" i="1" a="1"/>
  <c r="S1711" i="1"/>
  <c r="S1712" i="1" a="1"/>
  <c r="S1712" i="1"/>
  <c r="S1713" i="1" a="1"/>
  <c r="S1713" i="1" s="1"/>
  <c r="S1714" i="1" a="1"/>
  <c r="S1714" i="1" s="1"/>
  <c r="S1715" i="1" a="1"/>
  <c r="S1715" i="1" s="1"/>
  <c r="S1716" i="1" a="1"/>
  <c r="S1716" i="1" s="1"/>
  <c r="S1717" i="1" a="1"/>
  <c r="S1717" i="1"/>
  <c r="S1718" i="1" a="1"/>
  <c r="S1718" i="1" s="1"/>
  <c r="S1719" i="1" a="1"/>
  <c r="S1719" i="1" s="1"/>
  <c r="S1720" i="1" a="1"/>
  <c r="S1720" i="1"/>
  <c r="S1721" i="1" a="1"/>
  <c r="S1721" i="1"/>
  <c r="S1722" i="1" a="1"/>
  <c r="S1722" i="1" s="1"/>
  <c r="S1723" i="1" a="1"/>
  <c r="S1723" i="1"/>
  <c r="S1724" i="1" a="1"/>
  <c r="S1724" i="1" s="1"/>
  <c r="S1725" i="1" a="1"/>
  <c r="S1725" i="1" s="1"/>
  <c r="S1726" i="1" a="1"/>
  <c r="S1726" i="1" s="1"/>
  <c r="S1727" i="1" a="1"/>
  <c r="S1727" i="1" s="1"/>
  <c r="S1728" i="1" a="1"/>
  <c r="S1728" i="1" s="1"/>
  <c r="S1729" i="1" a="1"/>
  <c r="S1729" i="1"/>
  <c r="S1730" i="1" a="1"/>
  <c r="S1730" i="1" s="1"/>
  <c r="S1731" i="1" a="1"/>
  <c r="S1731" i="1"/>
  <c r="S1732" i="1" a="1"/>
  <c r="S1732" i="1"/>
  <c r="S1733" i="1" a="1"/>
  <c r="S1733" i="1" s="1"/>
  <c r="S1734" i="1" a="1"/>
  <c r="S1734" i="1" s="1"/>
  <c r="S1735" i="1" a="1"/>
  <c r="S1735" i="1"/>
  <c r="S1736" i="1" a="1"/>
  <c r="S1736" i="1" s="1"/>
  <c r="S1737" i="1" a="1"/>
  <c r="S1737" i="1" s="1"/>
  <c r="S1738" i="1" a="1"/>
  <c r="S1738" i="1" s="1"/>
  <c r="S1739" i="1" a="1"/>
  <c r="S1739" i="1" s="1"/>
  <c r="S1740" i="1" a="1"/>
  <c r="S1740" i="1"/>
  <c r="S1741" i="1" a="1"/>
  <c r="S1741" i="1"/>
  <c r="S1742" i="1" a="1"/>
  <c r="S1742" i="1" s="1"/>
  <c r="S1743" i="1" a="1"/>
  <c r="S1743" i="1"/>
  <c r="S1744" i="1" a="1"/>
  <c r="S1744" i="1"/>
  <c r="S1745" i="1" a="1"/>
  <c r="S1745" i="1" s="1"/>
  <c r="S1746" i="1" a="1"/>
  <c r="S1746" i="1" s="1"/>
  <c r="S1747" i="1" a="1"/>
  <c r="S1747" i="1" s="1"/>
  <c r="S1748" i="1" a="1"/>
  <c r="S1748" i="1" s="1"/>
  <c r="S1749" i="1" a="1"/>
  <c r="S1749" i="1"/>
  <c r="S1750" i="1" a="1"/>
  <c r="S1750" i="1" s="1"/>
  <c r="S1751" i="1" a="1"/>
  <c r="S1751" i="1" s="1"/>
  <c r="S1752" i="1" a="1"/>
  <c r="S1752" i="1"/>
  <c r="S1753" i="1" a="1"/>
  <c r="S1753" i="1"/>
  <c r="S1754" i="1" a="1"/>
  <c r="S1754" i="1" s="1"/>
  <c r="S1755" i="1" a="1"/>
  <c r="S1755" i="1"/>
  <c r="S1756" i="1" a="1"/>
  <c r="S1756" i="1" s="1"/>
  <c r="S1757" i="1" a="1"/>
  <c r="S1757" i="1" s="1"/>
  <c r="S1758" i="1" a="1"/>
  <c r="S1758" i="1" s="1"/>
  <c r="S1759" i="1" a="1"/>
  <c r="S1759" i="1" s="1"/>
  <c r="S1760" i="1" a="1"/>
  <c r="S1760" i="1" s="1"/>
  <c r="S1761" i="1" a="1"/>
  <c r="S1761" i="1"/>
  <c r="S1762" i="1" a="1"/>
  <c r="S1762" i="1" s="1"/>
  <c r="S1763" i="1" a="1"/>
  <c r="S1763" i="1"/>
  <c r="S1764" i="1" a="1"/>
  <c r="S1764" i="1"/>
  <c r="S1765" i="1" a="1"/>
  <c r="S1765" i="1" s="1"/>
  <c r="S1766" i="1" a="1"/>
  <c r="S1766" i="1" s="1"/>
  <c r="S1767" i="1" a="1"/>
  <c r="S1767" i="1"/>
  <c r="S1768" i="1" a="1"/>
  <c r="S1768" i="1" s="1"/>
  <c r="S1769" i="1" a="1"/>
  <c r="S1769" i="1" s="1"/>
  <c r="S1770" i="1" a="1"/>
  <c r="S1770" i="1" s="1"/>
  <c r="S1771" i="1" a="1"/>
  <c r="S1771" i="1" s="1"/>
  <c r="S1772" i="1" a="1"/>
  <c r="S1772" i="1"/>
  <c r="S1773" i="1" a="1"/>
  <c r="S1773" i="1"/>
  <c r="S1774" i="1" a="1"/>
  <c r="S1774" i="1" s="1"/>
  <c r="S1775" i="1" a="1"/>
  <c r="S1775" i="1"/>
  <c r="S1776" i="1" a="1"/>
  <c r="S1776" i="1"/>
  <c r="S1777" i="1" a="1"/>
  <c r="S1777" i="1" s="1"/>
  <c r="S1778" i="1" a="1"/>
  <c r="S1778" i="1" s="1"/>
  <c r="S1779" i="1" a="1"/>
  <c r="S1779" i="1" s="1"/>
  <c r="S1780" i="1" a="1"/>
  <c r="S1780" i="1" s="1"/>
  <c r="S1781" i="1" a="1"/>
  <c r="S1781" i="1"/>
  <c r="S1782" i="1" a="1"/>
  <c r="S1782" i="1" s="1"/>
  <c r="S1783" i="1" a="1"/>
  <c r="S1783" i="1" s="1"/>
  <c r="S1784" i="1" a="1"/>
  <c r="S1784" i="1"/>
  <c r="S1785" i="1" a="1"/>
  <c r="S1785" i="1"/>
  <c r="S1786" i="1" a="1"/>
  <c r="S1786" i="1" s="1"/>
  <c r="S1787" i="1" a="1"/>
  <c r="S1787" i="1"/>
  <c r="S1788" i="1" a="1"/>
  <c r="S1788" i="1" s="1"/>
  <c r="S1789" i="1" a="1"/>
  <c r="S1789" i="1" s="1"/>
  <c r="S1790" i="1" a="1"/>
  <c r="S1790" i="1" s="1"/>
  <c r="S1791" i="1" a="1"/>
  <c r="S1791" i="1" s="1"/>
  <c r="S1792" i="1" a="1"/>
  <c r="S1792" i="1" s="1"/>
  <c r="S1793" i="1" a="1"/>
  <c r="S1793" i="1"/>
  <c r="S1794" i="1" a="1"/>
  <c r="S1794" i="1" s="1"/>
  <c r="S1795" i="1" a="1"/>
  <c r="S1795" i="1"/>
  <c r="S1796" i="1" a="1"/>
  <c r="S1796" i="1"/>
  <c r="S1797" i="1" a="1"/>
  <c r="S1797" i="1" s="1"/>
  <c r="S1798" i="1" a="1"/>
  <c r="S1798" i="1" s="1"/>
  <c r="S1799" i="1" a="1"/>
  <c r="S1799" i="1"/>
  <c r="S1800" i="1" a="1"/>
  <c r="S1800" i="1" s="1"/>
  <c r="S1801" i="1" a="1"/>
  <c r="S1801" i="1" s="1"/>
  <c r="S1802" i="1" a="1"/>
  <c r="S1802" i="1" s="1"/>
  <c r="S1803" i="1" a="1"/>
  <c r="S1803" i="1" s="1"/>
  <c r="S1804" i="1" a="1"/>
  <c r="S1804" i="1"/>
  <c r="S1805" i="1" a="1"/>
  <c r="S1805" i="1"/>
  <c r="S1806" i="1" a="1"/>
  <c r="S1806" i="1" s="1"/>
  <c r="S1807" i="1" a="1"/>
  <c r="S1807" i="1"/>
  <c r="S1808" i="1" a="1"/>
  <c r="S1808" i="1"/>
  <c r="S1809" i="1" a="1"/>
  <c r="S1809" i="1" s="1"/>
  <c r="S1810" i="1" a="1"/>
  <c r="S1810" i="1" s="1"/>
  <c r="S1811" i="1" a="1"/>
  <c r="S1811" i="1" s="1"/>
  <c r="S1812" i="1" a="1"/>
  <c r="S1812" i="1" s="1"/>
  <c r="S1813" i="1" a="1"/>
  <c r="S1813" i="1"/>
  <c r="S1814" i="1" a="1"/>
  <c r="S1814" i="1" s="1"/>
  <c r="S1815" i="1" a="1"/>
  <c r="S1815" i="1" s="1"/>
  <c r="S1816" i="1" a="1"/>
  <c r="S1816" i="1"/>
  <c r="S1817" i="1" a="1"/>
  <c r="S1817" i="1"/>
  <c r="S1818" i="1" a="1"/>
  <c r="S1818" i="1" s="1"/>
  <c r="S1819" i="1" a="1"/>
  <c r="S1819" i="1"/>
  <c r="S1820" i="1" a="1"/>
  <c r="S1820" i="1" s="1"/>
  <c r="S1821" i="1" a="1"/>
  <c r="S1821" i="1" s="1"/>
  <c r="S1822" i="1" a="1"/>
  <c r="S1822" i="1" s="1"/>
  <c r="S1823" i="1" a="1"/>
  <c r="S1823" i="1" s="1"/>
  <c r="S1824" i="1" a="1"/>
  <c r="S1824" i="1" s="1"/>
  <c r="S1825" i="1" a="1"/>
  <c r="S1825" i="1"/>
  <c r="S1826" i="1" a="1"/>
  <c r="S1826" i="1" s="1"/>
  <c r="S1827" i="1" a="1"/>
  <c r="S1827" i="1"/>
  <c r="S1828" i="1" a="1"/>
  <c r="S1828" i="1"/>
  <c r="S1829" i="1" a="1"/>
  <c r="S1829" i="1" s="1"/>
  <c r="S1830" i="1" a="1"/>
  <c r="S1830" i="1" s="1"/>
  <c r="S1831" i="1" a="1"/>
  <c r="S1831" i="1"/>
  <c r="S1832" i="1" a="1"/>
  <c r="S1832" i="1" s="1"/>
  <c r="S1833" i="1" a="1"/>
  <c r="S1833" i="1" s="1"/>
  <c r="S1834" i="1" a="1"/>
  <c r="S1834" i="1" s="1"/>
  <c r="S1835" i="1" a="1"/>
  <c r="S1835" i="1" s="1"/>
  <c r="S1836" i="1" a="1"/>
  <c r="S1836" i="1"/>
  <c r="S1837" i="1" a="1"/>
  <c r="S1837" i="1"/>
  <c r="S1838" i="1" a="1"/>
  <c r="S1838" i="1" s="1"/>
  <c r="S1839" i="1" a="1"/>
  <c r="S1839" i="1"/>
  <c r="S1840" i="1" a="1"/>
  <c r="S1840" i="1"/>
  <c r="S1841" i="1" a="1"/>
  <c r="S1841" i="1" s="1"/>
  <c r="S1842" i="1" a="1"/>
  <c r="S1842" i="1" s="1"/>
  <c r="S1843" i="1" a="1"/>
  <c r="S1843" i="1" s="1"/>
  <c r="S1844" i="1" a="1"/>
  <c r="S1844" i="1" s="1"/>
  <c r="S1845" i="1" a="1"/>
  <c r="S1845" i="1"/>
  <c r="S1846" i="1" a="1"/>
  <c r="S1846" i="1" s="1"/>
  <c r="S1847" i="1" a="1"/>
  <c r="S1847" i="1" s="1"/>
  <c r="S1848" i="1" a="1"/>
  <c r="S1848" i="1"/>
  <c r="S1849" i="1" a="1"/>
  <c r="S1849" i="1"/>
  <c r="S1850" i="1" a="1"/>
  <c r="S1850" i="1" s="1"/>
  <c r="S1851" i="1" a="1"/>
  <c r="S1851" i="1"/>
  <c r="S1852" i="1" a="1"/>
  <c r="S1852" i="1" s="1"/>
  <c r="S1853" i="1" a="1"/>
  <c r="S1853" i="1" s="1"/>
  <c r="S1854" i="1" a="1"/>
  <c r="S1854" i="1" s="1"/>
  <c r="S1855" i="1" a="1"/>
  <c r="S1855" i="1" s="1"/>
  <c r="S1856" i="1" a="1"/>
  <c r="S1856" i="1" s="1"/>
  <c r="S1857" i="1" a="1"/>
  <c r="S1857" i="1"/>
  <c r="S1858" i="1" a="1"/>
  <c r="S1858" i="1" s="1"/>
  <c r="S1859" i="1" a="1"/>
  <c r="S1859" i="1"/>
  <c r="S1860" i="1" a="1"/>
  <c r="S1860" i="1"/>
  <c r="S1861" i="1" a="1"/>
  <c r="S1861" i="1" s="1"/>
  <c r="S1862" i="1" a="1"/>
  <c r="S1862" i="1" s="1"/>
  <c r="S1863" i="1" a="1"/>
  <c r="S1863" i="1"/>
  <c r="S1864" i="1" a="1"/>
  <c r="S1864" i="1" s="1"/>
  <c r="S1865" i="1" a="1"/>
  <c r="S1865" i="1" s="1"/>
  <c r="S1866" i="1" a="1"/>
  <c r="S1866" i="1" s="1"/>
  <c r="S1867" i="1" a="1"/>
  <c r="S1867" i="1" s="1"/>
  <c r="S1868" i="1" a="1"/>
  <c r="S1868" i="1"/>
  <c r="S1869" i="1" a="1"/>
  <c r="S1869" i="1"/>
  <c r="S1870" i="1" a="1"/>
  <c r="S1870" i="1" s="1"/>
  <c r="S1871" i="1" a="1"/>
  <c r="S1871" i="1"/>
  <c r="S1872" i="1" a="1"/>
  <c r="S1872" i="1"/>
  <c r="S1873" i="1" a="1"/>
  <c r="S1873" i="1" s="1"/>
  <c r="S1874" i="1" a="1"/>
  <c r="S1874" i="1" s="1"/>
  <c r="S1875" i="1" a="1"/>
  <c r="S1875" i="1" s="1"/>
  <c r="S1876" i="1" a="1"/>
  <c r="S1876" i="1" s="1"/>
  <c r="S1877" i="1" a="1"/>
  <c r="S1877" i="1"/>
  <c r="S1878" i="1" a="1"/>
  <c r="S1878" i="1" s="1"/>
  <c r="S1879" i="1" a="1"/>
  <c r="S1879" i="1" s="1"/>
  <c r="S1880" i="1" a="1"/>
  <c r="S1880" i="1"/>
  <c r="S1881" i="1" a="1"/>
  <c r="S1881" i="1"/>
  <c r="S1882" i="1" a="1"/>
  <c r="S1882" i="1" s="1"/>
  <c r="S1883" i="1" a="1"/>
  <c r="S1883" i="1"/>
  <c r="S1884" i="1" a="1"/>
  <c r="S1884" i="1" s="1"/>
  <c r="S1885" i="1" a="1"/>
  <c r="S1885" i="1" s="1"/>
  <c r="S1886" i="1" a="1"/>
  <c r="S1886" i="1" s="1"/>
  <c r="S1887" i="1" a="1"/>
  <c r="S1887" i="1" s="1"/>
  <c r="S1888" i="1" a="1"/>
  <c r="S1888" i="1" s="1"/>
  <c r="S1889" i="1" a="1"/>
  <c r="S1889" i="1"/>
  <c r="S1890" i="1" a="1"/>
  <c r="S1890" i="1" s="1"/>
  <c r="S1891" i="1" a="1"/>
  <c r="S1891" i="1"/>
  <c r="S1892" i="1" a="1"/>
  <c r="S1892" i="1"/>
  <c r="S1893" i="1" a="1"/>
  <c r="S1893" i="1" s="1"/>
  <c r="S1894" i="1" a="1"/>
  <c r="S1894" i="1" s="1"/>
  <c r="S1895" i="1" a="1"/>
  <c r="S1895" i="1"/>
  <c r="S1896" i="1" a="1"/>
  <c r="S1896" i="1" s="1"/>
  <c r="S1897" i="1" a="1"/>
  <c r="S1897" i="1" s="1"/>
  <c r="S1898" i="1" a="1"/>
  <c r="S1898" i="1" s="1"/>
  <c r="S1899" i="1" a="1"/>
  <c r="S1899" i="1" s="1"/>
  <c r="S1900" i="1" a="1"/>
  <c r="S1900" i="1"/>
  <c r="S1901" i="1" a="1"/>
  <c r="S1901" i="1"/>
  <c r="S1902" i="1" a="1"/>
  <c r="S1902" i="1" s="1"/>
  <c r="S1903" i="1" a="1"/>
  <c r="S1903" i="1"/>
  <c r="S1904" i="1" a="1"/>
  <c r="S1904" i="1" s="1"/>
  <c r="S1905" i="1" a="1"/>
  <c r="S1905" i="1" s="1"/>
  <c r="S1906" i="1" a="1"/>
  <c r="S1906" i="1" s="1"/>
  <c r="S1907" i="1" a="1"/>
  <c r="S1907" i="1" s="1"/>
  <c r="S1908" i="1" a="1"/>
  <c r="S1908" i="1" s="1"/>
  <c r="S1909" i="1" a="1"/>
  <c r="S1909" i="1"/>
  <c r="S1910" i="1" a="1"/>
  <c r="S1910" i="1" s="1"/>
  <c r="S1911" i="1" a="1"/>
  <c r="S1911" i="1" s="1"/>
  <c r="S1912" i="1" a="1"/>
  <c r="S1912" i="1"/>
  <c r="S1913" i="1" a="1"/>
  <c r="S1913" i="1" s="1"/>
  <c r="S1914" i="1" a="1"/>
  <c r="S1914" i="1" s="1"/>
  <c r="S1915" i="1" a="1"/>
  <c r="S1915" i="1"/>
  <c r="S1916" i="1" a="1"/>
  <c r="S1916" i="1" s="1"/>
  <c r="S1917" i="1" a="1"/>
  <c r="S1917" i="1" s="1"/>
  <c r="S1918" i="1" a="1"/>
  <c r="S1918" i="1" s="1"/>
  <c r="S1919" i="1" a="1"/>
  <c r="S1919" i="1" s="1"/>
  <c r="S1920" i="1" a="1"/>
  <c r="S1920" i="1" s="1"/>
  <c r="S1921" i="1" a="1"/>
  <c r="S1921" i="1"/>
  <c r="S1922" i="1" a="1"/>
  <c r="S1922" i="1" s="1"/>
  <c r="S1923" i="1" a="1"/>
  <c r="S1923" i="1"/>
  <c r="S1924" i="1" a="1"/>
  <c r="S1924" i="1"/>
  <c r="S1925" i="1" a="1"/>
  <c r="S1925" i="1" s="1"/>
  <c r="S1926" i="1" a="1"/>
  <c r="S1926" i="1" s="1"/>
  <c r="S1927" i="1" a="1"/>
  <c r="S1927" i="1" s="1"/>
  <c r="S1928" i="1" a="1"/>
  <c r="S1928" i="1" s="1"/>
  <c r="S1929" i="1" a="1"/>
  <c r="S1929" i="1" s="1"/>
  <c r="S1930" i="1" a="1"/>
  <c r="S1930" i="1" s="1"/>
  <c r="S1931" i="1" a="1"/>
  <c r="S1931" i="1" s="1"/>
  <c r="S1932" i="1" a="1"/>
  <c r="S1932" i="1"/>
  <c r="S1933" i="1" a="1"/>
  <c r="S1933" i="1"/>
  <c r="S1934" i="1" a="1"/>
  <c r="S1934" i="1" s="1"/>
  <c r="S1935" i="1" a="1"/>
  <c r="S1935" i="1"/>
  <c r="S1936" i="1" a="1"/>
  <c r="S1936" i="1" s="1"/>
  <c r="S1937" i="1" a="1"/>
  <c r="S1937" i="1" s="1"/>
  <c r="S1938" i="1" a="1"/>
  <c r="S1938" i="1" s="1"/>
  <c r="S1939" i="1" a="1"/>
  <c r="S1939" i="1" s="1"/>
  <c r="S1940" i="1" a="1"/>
  <c r="S1940" i="1" s="1"/>
  <c r="S1941" i="1" a="1"/>
  <c r="S1941" i="1"/>
  <c r="S1942" i="1" a="1"/>
  <c r="S1942" i="1" s="1"/>
  <c r="S1943" i="1" a="1"/>
  <c r="S1943" i="1" s="1"/>
  <c r="S1944" i="1" a="1"/>
  <c r="S1944" i="1"/>
  <c r="S1945" i="1" a="1"/>
  <c r="S1945" i="1" s="1"/>
  <c r="S1946" i="1" a="1"/>
  <c r="S1946" i="1" s="1"/>
  <c r="S1947" i="1" a="1"/>
  <c r="S1947" i="1"/>
  <c r="S1948" i="1" a="1"/>
  <c r="S1948" i="1" s="1"/>
  <c r="S1949" i="1" a="1"/>
  <c r="S1949" i="1" s="1"/>
  <c r="S1950" i="1" a="1"/>
  <c r="S1950" i="1" s="1"/>
  <c r="S1951" i="1" a="1"/>
  <c r="S1951" i="1" s="1"/>
  <c r="S1952" i="1" a="1"/>
  <c r="S1952" i="1" s="1"/>
  <c r="S1953" i="1" a="1"/>
  <c r="S1953" i="1"/>
  <c r="S1954" i="1" a="1"/>
  <c r="S1954" i="1" s="1"/>
  <c r="S1955" i="1" a="1"/>
  <c r="S1955" i="1"/>
  <c r="S1956" i="1" a="1"/>
  <c r="S1956" i="1"/>
  <c r="S1957" i="1" a="1"/>
  <c r="S1957" i="1" s="1"/>
  <c r="S1958" i="1" a="1"/>
  <c r="S1958" i="1" s="1"/>
  <c r="S1959" i="1" a="1"/>
  <c r="S1959" i="1" s="1"/>
  <c r="S1960" i="1" a="1"/>
  <c r="S1960" i="1" s="1"/>
  <c r="S1961" i="1" a="1"/>
  <c r="S1961" i="1" s="1"/>
  <c r="S1962" i="1" a="1"/>
  <c r="S1962" i="1" s="1"/>
  <c r="S1963" i="1" a="1"/>
  <c r="S1963" i="1" s="1"/>
  <c r="S1964" i="1" a="1"/>
  <c r="S1964" i="1"/>
  <c r="S1965" i="1" a="1"/>
  <c r="S1965" i="1"/>
  <c r="S1966" i="1" a="1"/>
  <c r="S1966" i="1" s="1"/>
  <c r="S1967" i="1" a="1"/>
  <c r="S1967" i="1"/>
  <c r="S1968" i="1" a="1"/>
  <c r="S1968" i="1" s="1"/>
  <c r="S1969" i="1" a="1"/>
  <c r="S1969" i="1" s="1"/>
  <c r="S1970" i="1" a="1"/>
  <c r="S1970" i="1" s="1"/>
  <c r="S1971" i="1" a="1"/>
  <c r="S1971" i="1" s="1"/>
  <c r="S1972" i="1" a="1"/>
  <c r="S1972" i="1" s="1"/>
  <c r="S1973" i="1" a="1"/>
  <c r="S1973" i="1"/>
  <c r="S1974" i="1" a="1"/>
  <c r="S1974" i="1" s="1"/>
  <c r="S1975" i="1" a="1"/>
  <c r="S1975" i="1" s="1"/>
  <c r="S1976" i="1" a="1"/>
  <c r="S1976" i="1"/>
  <c r="S1977" i="1" a="1"/>
  <c r="S1977" i="1" s="1"/>
  <c r="S1978" i="1" a="1"/>
  <c r="S1978" i="1" s="1"/>
  <c r="S1979" i="1" a="1"/>
  <c r="S1979" i="1"/>
  <c r="S1980" i="1" a="1"/>
  <c r="S1980" i="1" s="1"/>
  <c r="S1981" i="1" a="1"/>
  <c r="S1981" i="1" s="1"/>
  <c r="S1982" i="1" a="1"/>
  <c r="S1982" i="1" s="1"/>
  <c r="S1983" i="1" a="1"/>
  <c r="S1983" i="1" s="1"/>
  <c r="S1984" i="1" a="1"/>
  <c r="S1984" i="1" s="1"/>
  <c r="S1985" i="1" a="1"/>
  <c r="S1985" i="1"/>
  <c r="S1986" i="1" a="1"/>
  <c r="S1986" i="1" s="1"/>
  <c r="S1987" i="1" a="1"/>
  <c r="S1987" i="1"/>
  <c r="S1988" i="1" a="1"/>
  <c r="S1988" i="1"/>
  <c r="S1989" i="1" a="1"/>
  <c r="S1989" i="1" s="1"/>
  <c r="S1990" i="1" a="1"/>
  <c r="S1990" i="1" s="1"/>
  <c r="S1991" i="1" a="1"/>
  <c r="S1991" i="1" s="1"/>
  <c r="S1992" i="1" a="1"/>
  <c r="S1992" i="1" s="1"/>
  <c r="S1993" i="1" a="1"/>
  <c r="S1993" i="1" s="1"/>
  <c r="S1994" i="1" a="1"/>
  <c r="S1994" i="1" s="1"/>
  <c r="S1995" i="1" a="1"/>
  <c r="S1995" i="1" s="1"/>
  <c r="S1996" i="1" a="1"/>
  <c r="S1996" i="1"/>
  <c r="S1997" i="1" a="1"/>
  <c r="S1997" i="1"/>
  <c r="S1998" i="1" a="1"/>
  <c r="S1998" i="1" s="1"/>
  <c r="S1999" i="1" a="1"/>
  <c r="S1999" i="1"/>
  <c r="S2000" i="1" a="1"/>
  <c r="S2000" i="1" s="1"/>
  <c r="S2001" i="1" a="1"/>
  <c r="S2001" i="1" s="1"/>
  <c r="S2002" i="1" a="1"/>
  <c r="S2002" i="1" s="1"/>
  <c r="S2003" i="1" a="1"/>
  <c r="S2003" i="1" s="1"/>
  <c r="S2004" i="1" a="1"/>
  <c r="S2004" i="1" s="1"/>
  <c r="S2005" i="1" a="1"/>
  <c r="S2005" i="1"/>
  <c r="S2006" i="1" a="1"/>
  <c r="S2006" i="1" s="1"/>
  <c r="S2007" i="1" a="1"/>
  <c r="S2007" i="1" s="1"/>
  <c r="S2008" i="1" a="1"/>
  <c r="S2008" i="1"/>
  <c r="S2009" i="1" a="1"/>
  <c r="S2009" i="1" s="1"/>
  <c r="S2010" i="1" a="1"/>
  <c r="S2010" i="1" s="1"/>
  <c r="S2011" i="1" a="1"/>
  <c r="S2011" i="1"/>
  <c r="S2012" i="1" a="1"/>
  <c r="S2012" i="1" s="1"/>
  <c r="S2013" i="1" a="1"/>
  <c r="S2013" i="1" s="1"/>
  <c r="S2014" i="1" a="1"/>
  <c r="S2014" i="1" s="1"/>
  <c r="S2015" i="1" a="1"/>
  <c r="S2015" i="1" s="1"/>
  <c r="S2016" i="1" a="1"/>
  <c r="S2016" i="1" s="1"/>
  <c r="S2017" i="1" a="1"/>
  <c r="S2017" i="1"/>
  <c r="S2018" i="1" a="1"/>
  <c r="S2018" i="1" s="1"/>
  <c r="S2019" i="1" a="1"/>
  <c r="S2019" i="1"/>
  <c r="S2020" i="1" a="1"/>
  <c r="S2020" i="1"/>
  <c r="S2021" i="1" a="1"/>
  <c r="S2021" i="1" s="1"/>
  <c r="S2022" i="1" a="1"/>
  <c r="S2022" i="1" s="1"/>
  <c r="S2023" i="1" a="1"/>
  <c r="S2023" i="1" s="1"/>
  <c r="S2024" i="1" a="1"/>
  <c r="S2024" i="1" s="1"/>
  <c r="S2025" i="1" a="1"/>
  <c r="S2025" i="1" s="1"/>
  <c r="S2026" i="1" a="1"/>
  <c r="S2026" i="1" s="1"/>
  <c r="S2027" i="1" a="1"/>
  <c r="S2027" i="1" s="1"/>
  <c r="S2028" i="1" a="1"/>
  <c r="S2028" i="1"/>
  <c r="S2029" i="1" a="1"/>
  <c r="S2029" i="1"/>
  <c r="S2030" i="1" a="1"/>
  <c r="S2030" i="1" s="1"/>
  <c r="S2031" i="1" a="1"/>
  <c r="S2031" i="1"/>
  <c r="S2032" i="1" a="1"/>
  <c r="S2032" i="1" s="1"/>
  <c r="S2033" i="1" a="1"/>
  <c r="S2033" i="1" s="1"/>
  <c r="S2034" i="1" a="1"/>
  <c r="S2034" i="1" s="1"/>
  <c r="S2035" i="1" a="1"/>
  <c r="S2035" i="1" s="1"/>
  <c r="S2036" i="1" a="1"/>
  <c r="S2036" i="1" s="1"/>
  <c r="S2037" i="1" a="1"/>
  <c r="S2037" i="1"/>
  <c r="S2038" i="1" a="1"/>
  <c r="S2038" i="1" s="1"/>
  <c r="S2039" i="1" a="1"/>
  <c r="S2039" i="1" s="1"/>
  <c r="S2040" i="1" a="1"/>
  <c r="S2040" i="1"/>
  <c r="S2041" i="1" a="1"/>
  <c r="S2041" i="1" s="1"/>
  <c r="S2042" i="1" a="1"/>
  <c r="S2042" i="1" s="1"/>
  <c r="S2043" i="1" a="1"/>
  <c r="S2043" i="1"/>
  <c r="S2044" i="1" a="1"/>
  <c r="S2044" i="1" s="1"/>
  <c r="S2045" i="1" a="1"/>
  <c r="S2045" i="1" s="1"/>
  <c r="S2046" i="1" a="1"/>
  <c r="S2046" i="1" s="1"/>
  <c r="S2047" i="1" a="1"/>
  <c r="S2047" i="1" s="1"/>
  <c r="S2048" i="1" a="1"/>
  <c r="S2048" i="1"/>
  <c r="S2049" i="1" a="1"/>
  <c r="S2049" i="1"/>
  <c r="S2050" i="1" a="1"/>
  <c r="S2050" i="1" s="1"/>
  <c r="S2051" i="1" a="1"/>
  <c r="S2051" i="1"/>
  <c r="S2052" i="1" a="1"/>
  <c r="S2052" i="1"/>
  <c r="S2053" i="1" a="1"/>
  <c r="S2053" i="1" s="1"/>
  <c r="S2054" i="1" a="1"/>
  <c r="S2054" i="1" s="1"/>
  <c r="S2055" i="1" a="1"/>
  <c r="S2055" i="1" s="1"/>
  <c r="S2056" i="1" a="1"/>
  <c r="S2056" i="1" s="1"/>
  <c r="S2057" i="1" a="1"/>
  <c r="S2057" i="1"/>
  <c r="S2058" i="1" a="1"/>
  <c r="S2058" i="1" s="1"/>
  <c r="S2059" i="1" a="1"/>
  <c r="S2059" i="1" s="1"/>
  <c r="S2060" i="1" a="1"/>
  <c r="S2060" i="1"/>
  <c r="S2061" i="1" a="1"/>
  <c r="S2061" i="1"/>
  <c r="S2062" i="1" a="1"/>
  <c r="S2062" i="1" s="1"/>
  <c r="S2063" i="1" a="1"/>
  <c r="S2063" i="1"/>
  <c r="S2064" i="1" a="1"/>
  <c r="S2064" i="1"/>
  <c r="S2065" i="1" a="1"/>
  <c r="S2065" i="1" s="1"/>
  <c r="S2066" i="1" a="1"/>
  <c r="S2066" i="1" s="1"/>
  <c r="S2067" i="1" a="1"/>
  <c r="S2067" i="1" s="1"/>
  <c r="S2068" i="1" a="1"/>
  <c r="S2068" i="1" s="1"/>
  <c r="S2069" i="1" a="1"/>
  <c r="S2069" i="1"/>
  <c r="S2070" i="1" a="1"/>
  <c r="S2070" i="1" s="1"/>
  <c r="S2071" i="1" a="1"/>
  <c r="S2071" i="1" s="1"/>
  <c r="S2072" i="1" a="1"/>
  <c r="S2072" i="1"/>
  <c r="S2073" i="1" a="1"/>
  <c r="S2073" i="1"/>
  <c r="S2074" i="1" a="1"/>
  <c r="S2074" i="1" s="1"/>
  <c r="S2075" i="1" a="1"/>
  <c r="S2075" i="1"/>
  <c r="S2076" i="1" a="1"/>
  <c r="S2076" i="1" s="1"/>
  <c r="S2077" i="1" a="1"/>
  <c r="S2077" i="1" s="1"/>
  <c r="S2078" i="1" a="1"/>
  <c r="S2078" i="1" s="1"/>
  <c r="S2079" i="1" a="1"/>
  <c r="S2079" i="1" s="1"/>
  <c r="S2080" i="1" a="1"/>
  <c r="S2080" i="1" s="1"/>
  <c r="S2081" i="1" a="1"/>
  <c r="S2081" i="1"/>
  <c r="S2082" i="1" a="1"/>
  <c r="S2082" i="1" s="1"/>
  <c r="S2083" i="1" a="1"/>
  <c r="S2083" i="1"/>
  <c r="S2084" i="1" a="1"/>
  <c r="S2084" i="1"/>
  <c r="S2085" i="1" a="1"/>
  <c r="S2085" i="1" s="1"/>
  <c r="S2086" i="1" a="1"/>
  <c r="S2086" i="1" s="1"/>
  <c r="S2087" i="1" a="1"/>
  <c r="S2087" i="1" s="1"/>
  <c r="S2088" i="1" a="1"/>
  <c r="S2088" i="1" s="1"/>
  <c r="S2089" i="1" a="1"/>
  <c r="S2089" i="1" s="1"/>
  <c r="S2090" i="1" a="1"/>
  <c r="S2090" i="1" s="1"/>
  <c r="S2091" i="1" a="1"/>
  <c r="S2091" i="1" s="1"/>
  <c r="S2092" i="1" a="1"/>
  <c r="S2092" i="1"/>
  <c r="S2093" i="1" a="1"/>
  <c r="S2093" i="1"/>
  <c r="S2094" i="1" a="1"/>
  <c r="S2094" i="1" s="1"/>
  <c r="S2095" i="1" a="1"/>
  <c r="S2095" i="1"/>
  <c r="S2096" i="1" a="1"/>
  <c r="S2096" i="1" s="1"/>
  <c r="S2097" i="1" a="1"/>
  <c r="S2097" i="1" s="1"/>
  <c r="S2098" i="1" a="1"/>
  <c r="S2098" i="1" s="1"/>
  <c r="S2099" i="1" a="1"/>
  <c r="S2099" i="1" s="1"/>
  <c r="S2100" i="1" a="1"/>
  <c r="S2100" i="1" s="1"/>
  <c r="S2101" i="1" a="1"/>
  <c r="S2101" i="1"/>
  <c r="S2102" i="1" a="1"/>
  <c r="S2102" i="1" s="1"/>
  <c r="S2103" i="1" a="1"/>
  <c r="S2103" i="1" s="1"/>
  <c r="S2104" i="1" a="1"/>
  <c r="S2104" i="1"/>
  <c r="S2105" i="1" a="1"/>
  <c r="S2105" i="1"/>
  <c r="S2106" i="1" a="1"/>
  <c r="S2106" i="1" s="1"/>
  <c r="S2107" i="1" a="1"/>
  <c r="S2107" i="1"/>
  <c r="S2108" i="1" a="1"/>
  <c r="S2108" i="1" s="1"/>
  <c r="S2109" i="1" a="1"/>
  <c r="S2109" i="1" s="1"/>
  <c r="S2110" i="1" a="1"/>
  <c r="S2110" i="1" s="1"/>
  <c r="S2111" i="1" a="1"/>
  <c r="S2111" i="1" s="1"/>
  <c r="S2112" i="1" a="1"/>
  <c r="S2112" i="1" s="1"/>
  <c r="S2113" i="1" a="1"/>
  <c r="S2113" i="1"/>
  <c r="S2114" i="1" a="1"/>
  <c r="S2114" i="1" s="1"/>
  <c r="S2115" i="1" a="1"/>
  <c r="S2115" i="1"/>
  <c r="S2116" i="1" a="1"/>
  <c r="S2116" i="1"/>
  <c r="S2117" i="1" a="1"/>
  <c r="S2117" i="1" s="1"/>
  <c r="S2118" i="1" a="1"/>
  <c r="S2118" i="1" s="1"/>
  <c r="S2119" i="1" a="1"/>
  <c r="S2119" i="1"/>
  <c r="S2120" i="1" a="1"/>
  <c r="S2120" i="1" s="1"/>
  <c r="S2121" i="1" a="1"/>
  <c r="S2121" i="1" s="1"/>
  <c r="S2122" i="1" a="1"/>
  <c r="S2122" i="1" s="1"/>
  <c r="S2123" i="1" a="1"/>
  <c r="S2123" i="1" s="1"/>
  <c r="S2124" i="1" a="1"/>
  <c r="S2124" i="1"/>
  <c r="S2125" i="1" a="1"/>
  <c r="S2125" i="1"/>
  <c r="S2126" i="1" a="1"/>
  <c r="S2126" i="1" s="1"/>
  <c r="S2127" i="1" a="1"/>
  <c r="S2127" i="1"/>
  <c r="S2128" i="1" a="1"/>
  <c r="S2128" i="1"/>
  <c r="S2129" i="1" a="1"/>
  <c r="S2129" i="1" s="1"/>
  <c r="S2130" i="1" a="1"/>
  <c r="S2130" i="1" s="1"/>
  <c r="S2131" i="1" a="1"/>
  <c r="S2131" i="1"/>
  <c r="S2132" i="1" a="1"/>
  <c r="S2132" i="1" s="1"/>
  <c r="S2133" i="1" a="1"/>
  <c r="S2133" i="1" s="1"/>
  <c r="S2134" i="1" a="1"/>
  <c r="S2134" i="1"/>
  <c r="S2135" i="1" a="1"/>
  <c r="S2135" i="1"/>
  <c r="S2136" i="1" a="1"/>
  <c r="S2136" i="1" s="1"/>
  <c r="S2137" i="1" a="1"/>
  <c r="S2137" i="1" s="1"/>
  <c r="S2138" i="1" a="1"/>
  <c r="S2138" i="1" s="1"/>
  <c r="S2139" i="1" a="1"/>
  <c r="S2139" i="1"/>
  <c r="S2140" i="1" a="1"/>
  <c r="S2140" i="1" s="1"/>
  <c r="S2141" i="1" a="1"/>
  <c r="S2141" i="1" s="1"/>
  <c r="S2142" i="1" a="1"/>
  <c r="S2142" i="1" s="1"/>
  <c r="S2143" i="1" a="1"/>
  <c r="S2143" i="1"/>
  <c r="S2144" i="1" a="1"/>
  <c r="S2144" i="1" s="1"/>
  <c r="S2145" i="1" a="1"/>
  <c r="S2145" i="1" s="1"/>
  <c r="S2146" i="1" a="1"/>
  <c r="S2146" i="1" s="1"/>
  <c r="S2147" i="1" a="1"/>
  <c r="S2147" i="1"/>
  <c r="S2148" i="1" a="1"/>
  <c r="S2148" i="1" s="1"/>
  <c r="S2149" i="1" a="1"/>
  <c r="S2149" i="1" s="1"/>
  <c r="S2150" i="1" a="1"/>
  <c r="S2150" i="1"/>
  <c r="S2151" i="1" a="1"/>
  <c r="S2151" i="1"/>
  <c r="S2152" i="1" a="1"/>
  <c r="S2152" i="1" s="1"/>
  <c r="S2153" i="1" a="1"/>
  <c r="S2153" i="1" s="1"/>
  <c r="S2154" i="1" a="1"/>
  <c r="S2154" i="1" s="1"/>
  <c r="S2155" i="1" a="1"/>
  <c r="S2155" i="1"/>
  <c r="S2156" i="1" a="1"/>
  <c r="S2156" i="1" s="1"/>
  <c r="S2157" i="1" a="1"/>
  <c r="S2157" i="1" s="1"/>
  <c r="S2158" i="1" a="1"/>
  <c r="S2158" i="1" s="1"/>
  <c r="S2159" i="1" a="1"/>
  <c r="S2159" i="1"/>
  <c r="S2160" i="1" a="1"/>
  <c r="S2160" i="1" s="1"/>
  <c r="S2161" i="1" a="1"/>
  <c r="S2161" i="1" s="1"/>
  <c r="S2162" i="1" a="1"/>
  <c r="S2162" i="1" s="1"/>
  <c r="S2163" i="1" a="1"/>
  <c r="S2163" i="1"/>
  <c r="S2164" i="1" a="1"/>
  <c r="S2164" i="1" s="1"/>
  <c r="S2165" i="1" a="1"/>
  <c r="S2165" i="1" s="1"/>
  <c r="S2166" i="1" a="1"/>
  <c r="S2166" i="1"/>
  <c r="S2167" i="1" a="1"/>
  <c r="S2167" i="1"/>
  <c r="S2168" i="1" a="1"/>
  <c r="S2168" i="1" s="1"/>
  <c r="S2169" i="1" a="1"/>
  <c r="S2169" i="1" s="1"/>
  <c r="S2170" i="1" a="1"/>
  <c r="S2170" i="1" s="1"/>
  <c r="S2171" i="1" a="1"/>
  <c r="S2171" i="1"/>
  <c r="S2172" i="1" a="1"/>
  <c r="S2172" i="1" s="1"/>
  <c r="S2173" i="1" a="1"/>
  <c r="S2173" i="1" s="1"/>
  <c r="S2174" i="1" a="1"/>
  <c r="S2174" i="1" s="1"/>
  <c r="S2175" i="1" a="1"/>
  <c r="S2175" i="1" s="1"/>
  <c r="S2176" i="1" a="1"/>
  <c r="S2176" i="1" s="1"/>
  <c r="S2177" i="1" a="1"/>
  <c r="S2177" i="1" s="1"/>
  <c r="S2178" i="1" a="1"/>
  <c r="S2178" i="1" s="1"/>
  <c r="S2179" i="1" a="1"/>
  <c r="S2179" i="1" s="1"/>
  <c r="S2180" i="1" a="1"/>
  <c r="S2180" i="1" s="1"/>
  <c r="S2181" i="1" a="1"/>
  <c r="S2181" i="1" s="1"/>
  <c r="S2182" i="1" a="1"/>
  <c r="S2182" i="1" s="1"/>
  <c r="S2183" i="1" a="1"/>
  <c r="S2183" i="1" s="1"/>
  <c r="S2184" i="1" a="1"/>
  <c r="S2184" i="1" s="1"/>
  <c r="S2185" i="1" a="1"/>
  <c r="S2185" i="1" s="1"/>
  <c r="S2186" i="1" a="1"/>
  <c r="S2186" i="1"/>
  <c r="S2187" i="1" a="1"/>
  <c r="S2187" i="1" s="1"/>
  <c r="S2188" i="1" a="1"/>
  <c r="S2188" i="1" s="1"/>
  <c r="S2189" i="1" a="1"/>
  <c r="S2189" i="1" s="1"/>
  <c r="S2190" i="1" a="1"/>
  <c r="S2190" i="1"/>
  <c r="S2191" i="1" a="1"/>
  <c r="S2191" i="1" s="1"/>
  <c r="S2192" i="1" a="1"/>
  <c r="S2192" i="1" s="1"/>
  <c r="S2193" i="1" a="1"/>
  <c r="S2193" i="1" s="1"/>
  <c r="S2194" i="1" a="1"/>
  <c r="S2194" i="1"/>
  <c r="S2195" i="1" a="1"/>
  <c r="S2195" i="1" s="1"/>
  <c r="S2196" i="1" a="1"/>
  <c r="S2196" i="1" s="1"/>
  <c r="S2197" i="1" a="1"/>
  <c r="S2197" i="1" s="1"/>
  <c r="S2198" i="1" a="1"/>
  <c r="S2198" i="1" s="1"/>
  <c r="S2199" i="1" a="1"/>
  <c r="S2199" i="1" s="1"/>
  <c r="S2200" i="1" a="1"/>
  <c r="S2200" i="1" s="1"/>
  <c r="S2201" i="1" a="1"/>
  <c r="S2201" i="1" s="1"/>
  <c r="S2202" i="1" a="1"/>
  <c r="S2202" i="1" s="1"/>
  <c r="S2203" i="1" a="1"/>
  <c r="S2203" i="1" s="1"/>
  <c r="S2204" i="1" a="1"/>
  <c r="S2204" i="1" s="1"/>
  <c r="S2205" i="1" a="1"/>
  <c r="S2205" i="1" s="1"/>
  <c r="S2206" i="1" a="1"/>
  <c r="S2206" i="1" s="1"/>
  <c r="S2207" i="1" a="1"/>
  <c r="S2207" i="1" s="1"/>
  <c r="S2208" i="1" a="1"/>
  <c r="S2208" i="1" s="1"/>
  <c r="S2209" i="1" a="1"/>
  <c r="S2209" i="1" s="1"/>
  <c r="S2210" i="1" a="1"/>
  <c r="S2210" i="1" s="1"/>
  <c r="S2211" i="1" a="1"/>
  <c r="S2211" i="1" s="1"/>
  <c r="S2212" i="1" a="1"/>
  <c r="S2212" i="1" s="1"/>
  <c r="S2213" i="1" a="1"/>
  <c r="S2213" i="1" s="1"/>
  <c r="S2214" i="1" a="1"/>
  <c r="S2214" i="1" s="1"/>
  <c r="S2215" i="1" a="1"/>
  <c r="S2215" i="1" s="1"/>
  <c r="S2216" i="1" a="1"/>
  <c r="S2216" i="1" s="1"/>
  <c r="S2217" i="1" a="1"/>
  <c r="S2217" i="1" s="1"/>
  <c r="S2218" i="1" a="1"/>
  <c r="S2218" i="1"/>
  <c r="S2219" i="1" a="1"/>
  <c r="S2219" i="1" s="1"/>
  <c r="S2220" i="1" a="1"/>
  <c r="S2220" i="1" s="1"/>
  <c r="S2221" i="1" a="1"/>
  <c r="S2221" i="1" s="1"/>
  <c r="S2222" i="1" a="1"/>
  <c r="S2222" i="1"/>
  <c r="S2223" i="1" a="1"/>
  <c r="S2223" i="1" s="1"/>
  <c r="S2224" i="1" a="1"/>
  <c r="S2224" i="1" s="1"/>
  <c r="S2225" i="1" a="1"/>
  <c r="S2225" i="1" s="1"/>
  <c r="S2226" i="1" a="1"/>
  <c r="S2226" i="1"/>
  <c r="S2227" i="1" a="1"/>
  <c r="S2227" i="1" s="1"/>
  <c r="S2228" i="1" a="1"/>
  <c r="S2228" i="1" s="1"/>
  <c r="S2229" i="1" a="1"/>
  <c r="S2229" i="1" s="1"/>
  <c r="S2230" i="1" a="1"/>
  <c r="S2230" i="1" s="1"/>
  <c r="S2231" i="1" a="1"/>
  <c r="S2231" i="1" s="1"/>
  <c r="S2232" i="1" a="1"/>
  <c r="S2232" i="1" s="1"/>
  <c r="S2233" i="1" a="1"/>
  <c r="S2233" i="1" s="1"/>
  <c r="S2234" i="1" a="1"/>
  <c r="S2234" i="1" s="1"/>
  <c r="S2235" i="1" a="1"/>
  <c r="S2235" i="1" s="1"/>
  <c r="S2236" i="1" a="1"/>
  <c r="S2236" i="1" s="1"/>
  <c r="S2237" i="1" a="1"/>
  <c r="S2237" i="1" s="1"/>
  <c r="S2238" i="1" a="1"/>
  <c r="S2238" i="1" s="1"/>
  <c r="S2239" i="1" a="1"/>
  <c r="S2239" i="1" s="1"/>
  <c r="S2240" i="1" a="1"/>
  <c r="S2240" i="1" s="1"/>
  <c r="S2241" i="1" a="1"/>
  <c r="S2241" i="1" s="1"/>
  <c r="S2242" i="1" a="1"/>
  <c r="S2242" i="1" s="1"/>
  <c r="S2243" i="1" a="1"/>
  <c r="S2243" i="1" s="1"/>
  <c r="S2244" i="1" a="1"/>
  <c r="S2244" i="1" s="1"/>
  <c r="S2245" i="1" a="1"/>
  <c r="S2245" i="1" s="1"/>
  <c r="S2246" i="1" a="1"/>
  <c r="S2246" i="1" s="1"/>
  <c r="S2247" i="1" a="1"/>
  <c r="S2247" i="1" s="1"/>
  <c r="S2248" i="1" a="1"/>
  <c r="S2248" i="1" s="1"/>
  <c r="S2249" i="1" a="1"/>
  <c r="S2249" i="1" s="1"/>
  <c r="S2250" i="1" a="1"/>
  <c r="S2250" i="1"/>
  <c r="S2251" i="1" a="1"/>
  <c r="S2251" i="1" s="1"/>
  <c r="S2252" i="1" a="1"/>
  <c r="S2252" i="1" s="1"/>
  <c r="S2253" i="1" a="1"/>
  <c r="S2253" i="1" s="1"/>
  <c r="S2254" i="1" a="1"/>
  <c r="S2254" i="1"/>
  <c r="S2255" i="1" a="1"/>
  <c r="S2255" i="1" s="1"/>
  <c r="S2256" i="1" a="1"/>
  <c r="S2256" i="1" s="1"/>
  <c r="S2257" i="1" a="1"/>
  <c r="S2257" i="1" s="1"/>
  <c r="S2258" i="1" a="1"/>
  <c r="S2258" i="1"/>
  <c r="S2259" i="1" a="1"/>
  <c r="S2259" i="1" s="1"/>
  <c r="S2260" i="1" a="1"/>
  <c r="S2260" i="1" s="1"/>
  <c r="S2261" i="1" a="1"/>
  <c r="S2261" i="1" s="1"/>
  <c r="S2262" i="1" a="1"/>
  <c r="S2262" i="1" s="1"/>
  <c r="S2263" i="1" a="1"/>
  <c r="S2263" i="1" s="1"/>
  <c r="S2264" i="1" a="1"/>
  <c r="S2264" i="1" s="1"/>
  <c r="S2265" i="1" a="1"/>
  <c r="S2265" i="1" s="1"/>
  <c r="S2266" i="1" a="1"/>
  <c r="S2266" i="1" s="1"/>
  <c r="S2267" i="1" a="1"/>
  <c r="S2267" i="1" s="1"/>
  <c r="S2268" i="1" a="1"/>
  <c r="S2268" i="1" s="1"/>
  <c r="S2269" i="1" a="1"/>
  <c r="S2269" i="1" s="1"/>
  <c r="S2270" i="1" a="1"/>
  <c r="S2270" i="1" s="1"/>
  <c r="S2271" i="1" a="1"/>
  <c r="S2271" i="1" s="1"/>
  <c r="S2272" i="1" a="1"/>
  <c r="S2272" i="1" s="1"/>
  <c r="S2273" i="1" a="1"/>
  <c r="S2273" i="1" s="1"/>
  <c r="S2274" i="1" a="1"/>
  <c r="S2274" i="1" s="1"/>
  <c r="S2275" i="1" a="1"/>
  <c r="S2275" i="1" s="1"/>
  <c r="S2276" i="1" a="1"/>
  <c r="S2276" i="1" s="1"/>
  <c r="S2277" i="1" a="1"/>
  <c r="S2277" i="1" s="1"/>
  <c r="S2278" i="1" a="1"/>
  <c r="S2278" i="1" s="1"/>
  <c r="S2279" i="1" a="1"/>
  <c r="S2279" i="1" s="1"/>
  <c r="S2280" i="1" a="1"/>
  <c r="S2280" i="1" s="1"/>
  <c r="S2281" i="1" a="1"/>
  <c r="S2281" i="1" s="1"/>
  <c r="S2282" i="1" a="1"/>
  <c r="S2282" i="1"/>
  <c r="S2283" i="1" a="1"/>
  <c r="S2283" i="1" s="1"/>
  <c r="S2284" i="1" a="1"/>
  <c r="S2284" i="1" s="1"/>
  <c r="S2285" i="1" a="1"/>
  <c r="S2285" i="1" s="1"/>
  <c r="S2286" i="1" a="1"/>
  <c r="S2286" i="1"/>
  <c r="S2287" i="1" a="1"/>
  <c r="S2287" i="1" s="1"/>
  <c r="S2288" i="1" a="1"/>
  <c r="S2288" i="1" s="1"/>
  <c r="S2289" i="1" a="1"/>
  <c r="S2289" i="1" s="1"/>
  <c r="S2290" i="1" a="1"/>
  <c r="S2290" i="1"/>
  <c r="S2291" i="1" a="1"/>
  <c r="S2291" i="1" s="1"/>
  <c r="S2292" i="1" a="1"/>
  <c r="S2292" i="1" s="1"/>
  <c r="S2293" i="1" a="1"/>
  <c r="S2293" i="1" s="1"/>
  <c r="S2294" i="1" a="1"/>
  <c r="S2294" i="1" s="1"/>
  <c r="S2295" i="1" a="1"/>
  <c r="S2295" i="1" s="1"/>
  <c r="S2296" i="1" a="1"/>
  <c r="S2296" i="1" s="1"/>
  <c r="S2297" i="1" a="1"/>
  <c r="S2297" i="1" s="1"/>
  <c r="S2298" i="1" a="1"/>
  <c r="S2298" i="1" s="1"/>
  <c r="S2299" i="1" a="1"/>
  <c r="S2299" i="1" s="1"/>
  <c r="S2300" i="1" a="1"/>
  <c r="S2300" i="1" s="1"/>
  <c r="S2301" i="1" a="1"/>
  <c r="S2301" i="1" s="1"/>
  <c r="S2302" i="1" a="1"/>
  <c r="S2302" i="1" s="1"/>
  <c r="S2303" i="1" a="1"/>
  <c r="S2303" i="1" s="1"/>
  <c r="S2304" i="1" a="1"/>
  <c r="S2304" i="1" s="1"/>
  <c r="S2305" i="1" a="1"/>
  <c r="S2305" i="1" s="1"/>
  <c r="S2306" i="1" a="1"/>
  <c r="S2306" i="1" s="1"/>
  <c r="S2307" i="1" a="1"/>
  <c r="S2307" i="1" s="1"/>
  <c r="S2308" i="1" a="1"/>
  <c r="S2308" i="1" s="1"/>
  <c r="S2309" i="1" a="1"/>
  <c r="S2309" i="1" s="1"/>
  <c r="S2310" i="1" a="1"/>
  <c r="S2310" i="1" s="1"/>
  <c r="S2311" i="1" a="1"/>
  <c r="S2311" i="1" s="1"/>
  <c r="S2312" i="1" a="1"/>
  <c r="S2312" i="1" s="1"/>
  <c r="S2313" i="1" a="1"/>
  <c r="S2313" i="1" s="1"/>
  <c r="S2314" i="1" a="1"/>
  <c r="S2314" i="1"/>
  <c r="S2315" i="1" a="1"/>
  <c r="S2315" i="1" s="1"/>
  <c r="S2316" i="1" a="1"/>
  <c r="S2316" i="1" s="1"/>
  <c r="S2317" i="1" a="1"/>
  <c r="S2317" i="1" s="1"/>
  <c r="S2318" i="1" a="1"/>
  <c r="S2318" i="1"/>
  <c r="S2319" i="1" a="1"/>
  <c r="S2319" i="1" s="1"/>
  <c r="S2320" i="1" a="1"/>
  <c r="S2320" i="1" s="1"/>
  <c r="S2321" i="1" a="1"/>
  <c r="S2321" i="1" s="1"/>
  <c r="S2322" i="1" a="1"/>
  <c r="S2322" i="1"/>
  <c r="S2323" i="1" a="1"/>
  <c r="S2323" i="1" s="1"/>
  <c r="S2324" i="1" a="1"/>
  <c r="S2324" i="1" s="1"/>
  <c r="S2325" i="1" a="1"/>
  <c r="S2325" i="1" s="1"/>
  <c r="S2326" i="1" a="1"/>
  <c r="S2326" i="1" s="1"/>
  <c r="S2327" i="1" a="1"/>
  <c r="S2327" i="1" s="1"/>
  <c r="S2328" i="1" a="1"/>
  <c r="S2328" i="1" s="1"/>
  <c r="S2329" i="1" a="1"/>
  <c r="S2329" i="1" s="1"/>
  <c r="S2330" i="1" a="1"/>
  <c r="S2330" i="1" s="1"/>
  <c r="S2331" i="1" a="1"/>
  <c r="S2331" i="1" s="1"/>
  <c r="S2332" i="1" a="1"/>
  <c r="S2332" i="1" s="1"/>
  <c r="S2333" i="1" a="1"/>
  <c r="S2333" i="1" s="1"/>
  <c r="S2334" i="1" a="1"/>
  <c r="S2334" i="1" s="1"/>
  <c r="S2335" i="1" a="1"/>
  <c r="S2335" i="1" s="1"/>
  <c r="S2336" i="1" a="1"/>
  <c r="S2336" i="1" s="1"/>
  <c r="S2337" i="1" a="1"/>
  <c r="S2337" i="1" s="1"/>
  <c r="S2338" i="1" a="1"/>
  <c r="S2338" i="1" s="1"/>
  <c r="S2339" i="1" a="1"/>
  <c r="S2339" i="1" s="1"/>
  <c r="S2340" i="1" a="1"/>
  <c r="S2340" i="1" s="1"/>
  <c r="S2341" i="1" a="1"/>
  <c r="S2341" i="1" s="1"/>
  <c r="S2342" i="1" a="1"/>
  <c r="S2342" i="1" s="1"/>
  <c r="S2343" i="1" a="1"/>
  <c r="S2343" i="1" s="1"/>
  <c r="S2344" i="1" a="1"/>
  <c r="S2344" i="1" s="1"/>
  <c r="S2345" i="1" a="1"/>
  <c r="S2345" i="1" s="1"/>
  <c r="S2346" i="1" a="1"/>
  <c r="S2346" i="1"/>
  <c r="S2347" i="1" a="1"/>
  <c r="S2347" i="1" s="1"/>
  <c r="S2348" i="1" a="1"/>
  <c r="S2348" i="1" s="1"/>
  <c r="S2349" i="1" a="1"/>
  <c r="S2349" i="1" s="1"/>
  <c r="S2350" i="1" a="1"/>
  <c r="S2350" i="1"/>
  <c r="S2351" i="1" a="1"/>
  <c r="S2351" i="1" s="1"/>
  <c r="S2352" i="1" a="1"/>
  <c r="S2352" i="1" s="1"/>
  <c r="S2353" i="1" a="1"/>
  <c r="S2353" i="1" s="1"/>
  <c r="S2354" i="1" a="1"/>
  <c r="S2354" i="1"/>
  <c r="S2355" i="1" a="1"/>
  <c r="S2355" i="1" s="1"/>
  <c r="S2356" i="1" a="1"/>
  <c r="S2356" i="1" s="1"/>
  <c r="S2357" i="1" a="1"/>
  <c r="S2357" i="1" s="1"/>
  <c r="S2358" i="1" a="1"/>
  <c r="S2358" i="1" s="1"/>
  <c r="S2359" i="1" a="1"/>
  <c r="S2359" i="1" s="1"/>
  <c r="S2360" i="1" a="1"/>
  <c r="S2360" i="1" s="1"/>
  <c r="S2361" i="1" a="1"/>
  <c r="S2361" i="1" s="1"/>
  <c r="S2362" i="1" a="1"/>
  <c r="S2362" i="1" s="1"/>
  <c r="S2363" i="1" a="1"/>
  <c r="S2363" i="1" s="1"/>
  <c r="S2364" i="1" a="1"/>
  <c r="S2364" i="1" s="1"/>
  <c r="S2365" i="1" a="1"/>
  <c r="S2365" i="1" s="1"/>
  <c r="S2366" i="1" a="1"/>
  <c r="S2366" i="1" s="1"/>
  <c r="S2367" i="1" a="1"/>
  <c r="S2367" i="1" s="1"/>
  <c r="S2368" i="1" a="1"/>
  <c r="S2368" i="1" s="1"/>
  <c r="S2369" i="1" a="1"/>
  <c r="S2369" i="1" s="1"/>
  <c r="S2370" i="1" a="1"/>
  <c r="S2370" i="1" s="1"/>
  <c r="S2371" i="1" a="1"/>
  <c r="S2371" i="1" s="1"/>
  <c r="S2372" i="1" a="1"/>
  <c r="S2372" i="1" s="1"/>
  <c r="S2373" i="1" a="1"/>
  <c r="S2373" i="1" s="1"/>
  <c r="S2374" i="1" a="1"/>
  <c r="S2374" i="1" s="1"/>
  <c r="S2375" i="1" a="1"/>
  <c r="S2375" i="1" s="1"/>
  <c r="S2376" i="1" a="1"/>
  <c r="S2376" i="1" s="1"/>
  <c r="S2377" i="1" a="1"/>
  <c r="S2377" i="1" s="1"/>
  <c r="S2378" i="1" a="1"/>
  <c r="S2378" i="1"/>
  <c r="S2379" i="1" a="1"/>
  <c r="S2379" i="1" s="1"/>
  <c r="S2380" i="1" a="1"/>
  <c r="S2380" i="1" s="1"/>
  <c r="S2381" i="1" a="1"/>
  <c r="S2381" i="1" s="1"/>
  <c r="S2382" i="1" a="1"/>
  <c r="S2382" i="1"/>
  <c r="S2383" i="1" a="1"/>
  <c r="S2383" i="1" s="1"/>
  <c r="S2384" i="1" a="1"/>
  <c r="S2384" i="1" s="1"/>
  <c r="S2385" i="1" a="1"/>
  <c r="S2385" i="1" s="1"/>
  <c r="S2386" i="1" a="1"/>
  <c r="S2386" i="1"/>
  <c r="S2387" i="1" a="1"/>
  <c r="S2387" i="1" s="1"/>
  <c r="S2388" i="1" a="1"/>
  <c r="S2388" i="1" s="1"/>
  <c r="S2389" i="1" a="1"/>
  <c r="S2389" i="1" s="1"/>
  <c r="S2390" i="1" a="1"/>
  <c r="S2390" i="1" s="1"/>
  <c r="S2391" i="1" a="1"/>
  <c r="S2391" i="1" s="1"/>
  <c r="S2392" i="1" a="1"/>
  <c r="S2392" i="1" s="1"/>
  <c r="S2393" i="1" a="1"/>
  <c r="S2393" i="1" s="1"/>
  <c r="S2394" i="1" a="1"/>
  <c r="S2394" i="1" s="1"/>
  <c r="S2395" i="1" a="1"/>
  <c r="S2395" i="1" s="1"/>
  <c r="S2396" i="1" a="1"/>
  <c r="S2396" i="1" s="1"/>
  <c r="S2397" i="1" a="1"/>
  <c r="S2397" i="1" s="1"/>
  <c r="S2398" i="1" a="1"/>
  <c r="S2398" i="1" s="1"/>
  <c r="S2399" i="1" a="1"/>
  <c r="S2399" i="1" s="1"/>
  <c r="S2400" i="1" a="1"/>
  <c r="S2400" i="1" s="1"/>
  <c r="S2401" i="1" a="1"/>
  <c r="S2401" i="1" s="1"/>
  <c r="S2402" i="1" a="1"/>
  <c r="S2402" i="1" s="1"/>
  <c r="S2403" i="1" a="1"/>
  <c r="S2403" i="1" s="1"/>
  <c r="S2404" i="1" a="1"/>
  <c r="S2404" i="1" s="1"/>
  <c r="S2405" i="1" a="1"/>
  <c r="S2405" i="1" s="1"/>
  <c r="S2406" i="1" a="1"/>
  <c r="S2406" i="1" s="1"/>
  <c r="S2407" i="1" a="1"/>
  <c r="S2407" i="1" s="1"/>
  <c r="S2408" i="1" a="1"/>
  <c r="S2408" i="1" s="1"/>
  <c r="S2409" i="1" a="1"/>
  <c r="S2409" i="1" s="1"/>
  <c r="S2410" i="1" a="1"/>
  <c r="S2410" i="1"/>
  <c r="S2411" i="1" a="1"/>
  <c r="S2411" i="1" s="1"/>
  <c r="S2412" i="1" a="1"/>
  <c r="S2412" i="1" s="1"/>
  <c r="S2413" i="1" a="1"/>
  <c r="S2413" i="1" s="1"/>
  <c r="S2414" i="1" a="1"/>
  <c r="S2414" i="1"/>
  <c r="S2415" i="1" a="1"/>
  <c r="S2415" i="1" s="1"/>
  <c r="S2416" i="1" a="1"/>
  <c r="S2416" i="1" s="1"/>
  <c r="S2417" i="1" a="1"/>
  <c r="S2417" i="1" s="1"/>
  <c r="S2418" i="1" a="1"/>
  <c r="S2418" i="1"/>
  <c r="S2419" i="1" a="1"/>
  <c r="S2419" i="1" s="1"/>
  <c r="S2420" i="1" a="1"/>
  <c r="S2420" i="1" s="1"/>
  <c r="S2421" i="1" a="1"/>
  <c r="S2421" i="1" s="1"/>
  <c r="S2422" i="1" a="1"/>
  <c r="S2422" i="1" s="1"/>
  <c r="S2423" i="1" a="1"/>
  <c r="S2423" i="1" s="1"/>
  <c r="S2424" i="1" a="1"/>
  <c r="S2424" i="1" s="1"/>
  <c r="S2425" i="1" a="1"/>
  <c r="S2425" i="1" s="1"/>
  <c r="S2426" i="1" a="1"/>
  <c r="S2426" i="1" s="1"/>
  <c r="S2427" i="1" a="1"/>
  <c r="S2427" i="1" s="1"/>
  <c r="S2428" i="1" a="1"/>
  <c r="S2428" i="1" s="1"/>
  <c r="S2429" i="1" a="1"/>
  <c r="S2429" i="1" s="1"/>
  <c r="S2430" i="1" a="1"/>
  <c r="S2430" i="1" s="1"/>
  <c r="S2431" i="1" a="1"/>
  <c r="S2431" i="1" s="1"/>
  <c r="S2432" i="1" a="1"/>
  <c r="S2432" i="1" s="1"/>
  <c r="S2433" i="1" a="1"/>
  <c r="S2433" i="1" s="1"/>
  <c r="S2434" i="1" a="1"/>
  <c r="S2434" i="1" s="1"/>
  <c r="S2435" i="1" a="1"/>
  <c r="S2435" i="1" s="1"/>
  <c r="S2436" i="1" a="1"/>
  <c r="S2436" i="1" s="1"/>
  <c r="S2437" i="1" a="1"/>
  <c r="S2437" i="1" s="1"/>
  <c r="S2438" i="1" a="1"/>
  <c r="S2438" i="1" s="1"/>
  <c r="S2439" i="1" a="1"/>
  <c r="S2439" i="1" s="1"/>
  <c r="S2440" i="1" a="1"/>
  <c r="S2440" i="1" s="1"/>
  <c r="S2441" i="1" a="1"/>
  <c r="S2441" i="1" s="1"/>
  <c r="S2442" i="1" a="1"/>
  <c r="S2442" i="1"/>
  <c r="S2443" i="1" a="1"/>
  <c r="S2443" i="1" s="1"/>
  <c r="S2444" i="1" a="1"/>
  <c r="S2444" i="1" s="1"/>
  <c r="S2445" i="1" a="1"/>
  <c r="S2445" i="1" s="1"/>
  <c r="S2446" i="1" a="1"/>
  <c r="S2446" i="1"/>
  <c r="S2447" i="1" a="1"/>
  <c r="S2447" i="1" s="1"/>
  <c r="S2448" i="1" a="1"/>
  <c r="S2448" i="1" s="1"/>
  <c r="S2449" i="1" a="1"/>
  <c r="S2449" i="1" s="1"/>
  <c r="S2450" i="1" a="1"/>
  <c r="S2450" i="1"/>
  <c r="S2451" i="1" a="1"/>
  <c r="S2451" i="1" s="1"/>
  <c r="S2452" i="1" a="1"/>
  <c r="S2452" i="1" s="1"/>
  <c r="S2453" i="1" a="1"/>
  <c r="S2453" i="1" s="1"/>
  <c r="S2454" i="1" a="1"/>
  <c r="S2454" i="1" s="1"/>
  <c r="S2455" i="1" a="1"/>
  <c r="S2455" i="1" s="1"/>
  <c r="S2456" i="1" a="1"/>
  <c r="S2456" i="1" s="1"/>
  <c r="S2457" i="1" a="1"/>
  <c r="S2457" i="1" s="1"/>
  <c r="S2458" i="1" a="1"/>
  <c r="S2458" i="1" s="1"/>
  <c r="S2459" i="1" a="1"/>
  <c r="S2459" i="1" s="1"/>
  <c r="S2460" i="1" a="1"/>
  <c r="S2460" i="1" s="1"/>
  <c r="S2461" i="1" a="1"/>
  <c r="S2461" i="1" s="1"/>
  <c r="S2462" i="1" a="1"/>
  <c r="S2462" i="1" s="1"/>
  <c r="S2463" i="1" a="1"/>
  <c r="S2463" i="1" s="1"/>
  <c r="S2464" i="1" a="1"/>
  <c r="S2464" i="1" s="1"/>
  <c r="S2465" i="1" a="1"/>
  <c r="S2465" i="1" s="1"/>
  <c r="S2466" i="1" a="1"/>
  <c r="S2466" i="1" s="1"/>
  <c r="S2467" i="1" a="1"/>
  <c r="S2467" i="1" s="1"/>
  <c r="S2468" i="1" a="1"/>
  <c r="S2468" i="1" s="1"/>
  <c r="S2469" i="1" a="1"/>
  <c r="S2469" i="1" s="1"/>
  <c r="S2470" i="1" a="1"/>
  <c r="S2470" i="1" s="1"/>
  <c r="S2471" i="1" a="1"/>
  <c r="S2471" i="1" s="1"/>
  <c r="S2472" i="1" a="1"/>
  <c r="S2472" i="1" s="1"/>
  <c r="S2473" i="1" a="1"/>
  <c r="S2473" i="1" s="1"/>
  <c r="S2474" i="1" a="1"/>
  <c r="S2474" i="1"/>
  <c r="S2475" i="1" a="1"/>
  <c r="S2475" i="1" s="1"/>
  <c r="S2476" i="1" a="1"/>
  <c r="S2476" i="1" s="1"/>
  <c r="S2477" i="1" a="1"/>
  <c r="S2477" i="1" s="1"/>
  <c r="S2478" i="1" a="1"/>
  <c r="S2478" i="1"/>
  <c r="S2479" i="1" a="1"/>
  <c r="S2479" i="1" s="1"/>
  <c r="S2480" i="1" a="1"/>
  <c r="S2480" i="1" s="1"/>
  <c r="S2481" i="1" a="1"/>
  <c r="S2481" i="1" s="1"/>
  <c r="S2482" i="1" a="1"/>
  <c r="S2482" i="1"/>
  <c r="S2483" i="1" a="1"/>
  <c r="S2483" i="1" s="1"/>
  <c r="S2484" i="1" a="1"/>
  <c r="S2484" i="1" s="1"/>
  <c r="S2485" i="1" a="1"/>
  <c r="S2485" i="1" s="1"/>
  <c r="S2486" i="1" a="1"/>
  <c r="S2486" i="1" s="1"/>
  <c r="S2487" i="1" a="1"/>
  <c r="S2487" i="1" s="1"/>
  <c r="S2488" i="1" a="1"/>
  <c r="S2488" i="1" s="1"/>
  <c r="S2489" i="1" a="1"/>
  <c r="S2489" i="1" s="1"/>
  <c r="S2490" i="1" a="1"/>
  <c r="S2490" i="1" s="1"/>
  <c r="S2491" i="1" a="1"/>
  <c r="S2491" i="1" s="1"/>
  <c r="S2492" i="1" a="1"/>
  <c r="S2492" i="1" s="1"/>
  <c r="S2493" i="1" a="1"/>
  <c r="S2493" i="1" s="1"/>
  <c r="S2494" i="1" a="1"/>
  <c r="S2494" i="1" s="1"/>
  <c r="S2495" i="1" a="1"/>
  <c r="S2495" i="1" s="1"/>
  <c r="S2496" i="1" a="1"/>
  <c r="S2496" i="1" s="1"/>
  <c r="S2497" i="1" a="1"/>
  <c r="S2497" i="1" s="1"/>
  <c r="S2498" i="1" a="1"/>
  <c r="S2498" i="1" s="1"/>
  <c r="S2499" i="1" a="1"/>
  <c r="S2499" i="1" s="1"/>
  <c r="S2500" i="1" a="1"/>
  <c r="S2500" i="1" s="1"/>
  <c r="S2501" i="1" a="1"/>
  <c r="S2501" i="1" s="1"/>
  <c r="S2502" i="1" a="1"/>
  <c r="S2502" i="1" s="1"/>
  <c r="S2503" i="1" a="1"/>
  <c r="S2503" i="1" s="1"/>
  <c r="S2504" i="1" a="1"/>
  <c r="S2504" i="1" s="1"/>
  <c r="S2505" i="1" a="1"/>
  <c r="S2505" i="1" s="1"/>
  <c r="S2506" i="1" a="1"/>
  <c r="S2506" i="1"/>
  <c r="S2507" i="1" a="1"/>
  <c r="S2507" i="1" s="1"/>
  <c r="S2508" i="1" a="1"/>
  <c r="S2508" i="1" s="1"/>
  <c r="S2509" i="1" a="1"/>
  <c r="S2509" i="1" s="1"/>
  <c r="S2510" i="1" a="1"/>
  <c r="S2510" i="1"/>
  <c r="S2511" i="1" a="1"/>
  <c r="S2511" i="1" s="1"/>
  <c r="S2512" i="1" a="1"/>
  <c r="S2512" i="1" s="1"/>
  <c r="S2513" i="1" a="1"/>
  <c r="S2513" i="1" s="1"/>
  <c r="S2514" i="1" a="1"/>
  <c r="S2514" i="1"/>
  <c r="S2515" i="1" a="1"/>
  <c r="S2515" i="1" s="1"/>
  <c r="S2516" i="1" a="1"/>
  <c r="S2516" i="1" s="1"/>
  <c r="S2517" i="1" a="1"/>
  <c r="S2517" i="1" s="1"/>
  <c r="S2518" i="1" a="1"/>
  <c r="S2518" i="1" s="1"/>
  <c r="S2519" i="1" a="1"/>
  <c r="S2519" i="1" s="1"/>
  <c r="S2520" i="1" a="1"/>
  <c r="S2520" i="1" s="1"/>
  <c r="S2521" i="1" a="1"/>
  <c r="S2521" i="1" s="1"/>
  <c r="S2522" i="1" a="1"/>
  <c r="S2522" i="1" s="1"/>
  <c r="S2523" i="1" a="1"/>
  <c r="S2523" i="1" s="1"/>
  <c r="S2524" i="1" a="1"/>
  <c r="S2524" i="1" s="1"/>
  <c r="S2525" i="1" a="1"/>
  <c r="S2525" i="1" s="1"/>
  <c r="S2526" i="1" a="1"/>
  <c r="S2526" i="1" s="1"/>
  <c r="S2527" i="1" a="1"/>
  <c r="S2527" i="1" s="1"/>
  <c r="S2528" i="1" a="1"/>
  <c r="S2528" i="1" s="1"/>
  <c r="S2529" i="1" a="1"/>
  <c r="S2529" i="1" s="1"/>
  <c r="S2530" i="1" a="1"/>
  <c r="S2530" i="1" s="1"/>
  <c r="S2531" i="1" a="1"/>
  <c r="S2531" i="1" s="1"/>
  <c r="S2532" i="1" a="1"/>
  <c r="S2532" i="1" s="1"/>
  <c r="S2533" i="1" a="1"/>
  <c r="S2533" i="1" s="1"/>
  <c r="S2534" i="1" a="1"/>
  <c r="S2534" i="1"/>
  <c r="S2535" i="1" a="1"/>
  <c r="S2535" i="1" s="1"/>
  <c r="S2536" i="1" a="1"/>
  <c r="S2536" i="1" s="1"/>
  <c r="S2537" i="1" a="1"/>
  <c r="S2537" i="1" s="1"/>
  <c r="S2538" i="1" a="1"/>
  <c r="S2538" i="1"/>
  <c r="S2539" i="1" a="1"/>
  <c r="S2539" i="1" s="1"/>
  <c r="S2540" i="1" a="1"/>
  <c r="S2540" i="1" s="1"/>
  <c r="S2541" i="1" a="1"/>
  <c r="S2541" i="1" s="1"/>
  <c r="S2542" i="1" a="1"/>
  <c r="S2542" i="1"/>
  <c r="S2543" i="1" a="1"/>
  <c r="S2543" i="1" s="1"/>
  <c r="S2544" i="1" a="1"/>
  <c r="S2544" i="1" s="1"/>
  <c r="S2545" i="1" a="1"/>
  <c r="S2545" i="1" s="1"/>
  <c r="S2546" i="1" a="1"/>
  <c r="S2546" i="1"/>
  <c r="S2547" i="1" a="1"/>
  <c r="S2547" i="1" s="1"/>
  <c r="S2548" i="1" a="1"/>
  <c r="S2548" i="1" s="1"/>
  <c r="S2549" i="1" a="1"/>
  <c r="S2549" i="1" s="1"/>
  <c r="S2550" i="1" a="1"/>
  <c r="S2550" i="1" s="1"/>
  <c r="S2551" i="1" a="1"/>
  <c r="S2551" i="1" s="1"/>
  <c r="S2552" i="1" a="1"/>
  <c r="S2552" i="1" s="1"/>
  <c r="S2553" i="1" a="1"/>
  <c r="S2553" i="1" s="1"/>
  <c r="S2554" i="1" a="1"/>
  <c r="S2554" i="1" s="1"/>
  <c r="S2555" i="1" a="1"/>
  <c r="S2555" i="1" s="1"/>
  <c r="S2556" i="1" a="1"/>
  <c r="S2556" i="1" s="1"/>
  <c r="S2557" i="1" a="1"/>
  <c r="S2557" i="1" s="1"/>
  <c r="S2558" i="1" a="1"/>
  <c r="S2558" i="1" s="1"/>
  <c r="S2559" i="1" a="1"/>
  <c r="S2559" i="1" s="1"/>
  <c r="S2560" i="1" a="1"/>
  <c r="S2560" i="1" s="1"/>
  <c r="S2561" i="1" a="1"/>
  <c r="S2561" i="1" s="1"/>
  <c r="S2562" i="1" a="1"/>
  <c r="S2562" i="1"/>
  <c r="S2563" i="1" a="1"/>
  <c r="S2563" i="1" s="1"/>
  <c r="S2564" i="1" a="1"/>
  <c r="S2564" i="1" s="1"/>
  <c r="S2565" i="1" a="1"/>
  <c r="S2565" i="1" s="1"/>
  <c r="S2566" i="1" a="1"/>
  <c r="S2566" i="1"/>
  <c r="S2567" i="1" a="1"/>
  <c r="S2567" i="1" s="1"/>
  <c r="S2568" i="1" a="1"/>
  <c r="S2568" i="1" s="1"/>
  <c r="S2569" i="1" a="1"/>
  <c r="S2569" i="1" s="1"/>
  <c r="S2570" i="1" a="1"/>
  <c r="S2570" i="1"/>
  <c r="S2571" i="1" a="1"/>
  <c r="S2571" i="1" s="1"/>
  <c r="S2572" i="1" a="1"/>
  <c r="S2572" i="1" s="1"/>
  <c r="S2573" i="1" a="1"/>
  <c r="S2573" i="1" s="1"/>
  <c r="S2574" i="1" a="1"/>
  <c r="S2574" i="1"/>
  <c r="S2575" i="1" a="1"/>
  <c r="S2575" i="1" s="1"/>
  <c r="S2576" i="1" a="1"/>
  <c r="S2576" i="1" s="1"/>
  <c r="S2577" i="1" a="1"/>
  <c r="S2577" i="1" s="1"/>
  <c r="S2578" i="1" a="1"/>
  <c r="S2578" i="1"/>
  <c r="S2579" i="1" a="1"/>
  <c r="S2579" i="1" s="1"/>
  <c r="S2580" i="1" a="1"/>
  <c r="S2580" i="1" s="1"/>
  <c r="S2581" i="1" a="1"/>
  <c r="S2581" i="1"/>
  <c r="S2582" i="1" a="1"/>
  <c r="S2582" i="1"/>
  <c r="S2583" i="1" a="1"/>
  <c r="S2583" i="1"/>
  <c r="S2584" i="1" a="1"/>
  <c r="S2584" i="1" s="1"/>
  <c r="S2585" i="1" a="1"/>
  <c r="S2585" i="1" s="1"/>
  <c r="S2586" i="1" a="1"/>
  <c r="S2586" i="1"/>
  <c r="S2587" i="1" a="1"/>
  <c r="S2587" i="1"/>
  <c r="S2588" i="1" a="1"/>
  <c r="S2588" i="1" s="1"/>
  <c r="S2589" i="1" a="1"/>
  <c r="S2589" i="1"/>
  <c r="S2590" i="1" a="1"/>
  <c r="S2590" i="1"/>
  <c r="S2591" i="1" a="1"/>
  <c r="S2591" i="1"/>
  <c r="S2592" i="1" a="1"/>
  <c r="S2592" i="1" s="1"/>
  <c r="S2593" i="1" a="1"/>
  <c r="S2593" i="1"/>
  <c r="S2594" i="1" a="1"/>
  <c r="S2594" i="1"/>
  <c r="S2595" i="1" a="1"/>
  <c r="S2595" i="1"/>
  <c r="S2596" i="1" a="1"/>
  <c r="S2596" i="1" s="1"/>
  <c r="S2597" i="1" a="1"/>
  <c r="S2597" i="1" s="1"/>
  <c r="S2598" i="1" a="1"/>
  <c r="S2598" i="1"/>
  <c r="S2599" i="1" a="1"/>
  <c r="S2599" i="1"/>
  <c r="S2600" i="1" a="1"/>
  <c r="S2600" i="1" s="1"/>
  <c r="S2601" i="1" a="1"/>
  <c r="S2601" i="1" s="1"/>
  <c r="S2602" i="1" a="1"/>
  <c r="S2602" i="1"/>
  <c r="S2603" i="1" a="1"/>
  <c r="S2603" i="1"/>
  <c r="S2604" i="1" a="1"/>
  <c r="S2604" i="1" s="1"/>
  <c r="S2605" i="1" a="1"/>
  <c r="S2605" i="1" s="1"/>
  <c r="S2606" i="1" a="1"/>
  <c r="S2606" i="1"/>
  <c r="S2607" i="1" a="1"/>
  <c r="S2607" i="1"/>
  <c r="S2608" i="1" a="1"/>
  <c r="S2608" i="1" s="1"/>
  <c r="S2609" i="1" a="1"/>
  <c r="S2609" i="1"/>
  <c r="S2610" i="1" a="1"/>
  <c r="S2610" i="1"/>
  <c r="S2611" i="1" a="1"/>
  <c r="S2611" i="1"/>
  <c r="S2612" i="1" a="1"/>
  <c r="S2612" i="1" s="1"/>
  <c r="S2613" i="1" a="1"/>
  <c r="S2613" i="1"/>
  <c r="S2614" i="1" a="1"/>
  <c r="S2614" i="1"/>
  <c r="S2615" i="1" a="1"/>
  <c r="S2615" i="1"/>
  <c r="S2616" i="1" a="1"/>
  <c r="S2616" i="1" s="1"/>
  <c r="S2617" i="1" a="1"/>
  <c r="S2617" i="1" s="1"/>
  <c r="S2618" i="1" a="1"/>
  <c r="S2618" i="1"/>
  <c r="S2619" i="1" a="1"/>
  <c r="S2619" i="1"/>
  <c r="S2620" i="1" a="1"/>
  <c r="S2620" i="1" s="1"/>
  <c r="S2621" i="1" a="1"/>
  <c r="S2621" i="1"/>
  <c r="S2622" i="1" a="1"/>
  <c r="S2622" i="1"/>
  <c r="S2623" i="1" a="1"/>
  <c r="S2623" i="1"/>
  <c r="S2624" i="1" a="1"/>
  <c r="S2624" i="1" s="1"/>
  <c r="S2625" i="1" a="1"/>
  <c r="S2625" i="1"/>
  <c r="S2626" i="1" a="1"/>
  <c r="S2626" i="1" s="1"/>
  <c r="S2627" i="1" a="1"/>
  <c r="S2627" i="1"/>
  <c r="S2628" i="1" a="1"/>
  <c r="S2628" i="1" s="1"/>
  <c r="S2629" i="1" a="1"/>
  <c r="S2629" i="1" s="1"/>
  <c r="S2630" i="1" a="1"/>
  <c r="S2630" i="1"/>
  <c r="S2631" i="1" a="1"/>
  <c r="S2631" i="1"/>
  <c r="S2632" i="1" a="1"/>
  <c r="S2632" i="1" s="1"/>
  <c r="S2633" i="1" a="1"/>
  <c r="S2633" i="1" s="1"/>
  <c r="S2634" i="1" a="1"/>
  <c r="S2634" i="1"/>
  <c r="S2635" i="1" a="1"/>
  <c r="S2635" i="1" s="1"/>
  <c r="S2636" i="1" a="1"/>
  <c r="S2636" i="1" s="1"/>
  <c r="S2637" i="1" a="1"/>
  <c r="S2637" i="1"/>
  <c r="S2638" i="1" a="1"/>
  <c r="S2638" i="1" s="1"/>
  <c r="S2639" i="1" a="1"/>
  <c r="S2639" i="1"/>
  <c r="S2640" i="1" a="1"/>
  <c r="S2640" i="1" s="1"/>
  <c r="S2641" i="1" a="1"/>
  <c r="S2641" i="1"/>
  <c r="S2642" i="1" a="1"/>
  <c r="S2642" i="1" s="1"/>
  <c r="S2643" i="1" a="1"/>
  <c r="S2643" i="1"/>
  <c r="S2644" i="1" a="1"/>
  <c r="S2644" i="1" s="1"/>
  <c r="S2645" i="1" a="1"/>
  <c r="S2645" i="1"/>
  <c r="S2646" i="1" a="1"/>
  <c r="S2646" i="1"/>
  <c r="S2647" i="1" a="1"/>
  <c r="S2647" i="1" s="1"/>
  <c r="S2648" i="1" a="1"/>
  <c r="S2648" i="1" s="1"/>
  <c r="S2649" i="1" a="1"/>
  <c r="S2649" i="1" s="1"/>
  <c r="S2650" i="1" a="1"/>
  <c r="S2650" i="1"/>
  <c r="S2651" i="1" a="1"/>
  <c r="S2651" i="1" s="1"/>
  <c r="S2652" i="1" a="1"/>
  <c r="S2652" i="1" s="1"/>
  <c r="S2653" i="1" a="1"/>
  <c r="S2653" i="1"/>
  <c r="S2654" i="1" a="1"/>
  <c r="S2654" i="1"/>
  <c r="S2655" i="1" a="1"/>
  <c r="S2655" i="1"/>
  <c r="S2656" i="1" a="1"/>
  <c r="S2656" i="1" s="1"/>
  <c r="S2657" i="1" a="1"/>
  <c r="S2657" i="1"/>
  <c r="S2658" i="1" a="1"/>
  <c r="S2658" i="1" s="1"/>
  <c r="S2659" i="1" a="1"/>
  <c r="S2659" i="1"/>
  <c r="S2660" i="1" a="1"/>
  <c r="S2660" i="1" s="1"/>
  <c r="S2661" i="1" a="1"/>
  <c r="S2661" i="1" s="1"/>
  <c r="S2662" i="1" a="1"/>
  <c r="S2662" i="1"/>
  <c r="S2663" i="1" a="1"/>
  <c r="S2663" i="1"/>
  <c r="S2664" i="1" a="1"/>
  <c r="S2664" i="1" s="1"/>
  <c r="S2665" i="1" a="1"/>
  <c r="S2665" i="1" s="1"/>
  <c r="S2666" i="1" a="1"/>
  <c r="S2666" i="1"/>
  <c r="S2667" i="1" a="1"/>
  <c r="S2667" i="1" s="1"/>
  <c r="S2668" i="1" a="1"/>
  <c r="S2668" i="1" s="1"/>
  <c r="S2669" i="1" a="1"/>
  <c r="S2669" i="1"/>
  <c r="S2670" i="1" a="1"/>
  <c r="S2670" i="1" s="1"/>
  <c r="S2671" i="1" a="1"/>
  <c r="S2671" i="1"/>
  <c r="S2672" i="1" a="1"/>
  <c r="S2672" i="1" s="1"/>
  <c r="S2673" i="1" a="1"/>
  <c r="S2673" i="1"/>
  <c r="S2674" i="1" a="1"/>
  <c r="S2674" i="1" s="1"/>
  <c r="S2675" i="1" a="1"/>
  <c r="S2675" i="1"/>
  <c r="S2676" i="1" a="1"/>
  <c r="S2676" i="1" s="1"/>
  <c r="S2677" i="1" a="1"/>
  <c r="S2677" i="1"/>
  <c r="S2678" i="1" a="1"/>
  <c r="S2678" i="1" s="1"/>
  <c r="S2679" i="1" a="1"/>
  <c r="S2679" i="1" s="1"/>
  <c r="S2680" i="1" a="1"/>
  <c r="S2680" i="1" s="1"/>
  <c r="S2681" i="1" a="1"/>
  <c r="S2681" i="1" s="1"/>
  <c r="S2682" i="1" a="1"/>
  <c r="S2682" i="1"/>
  <c r="S2683" i="1" a="1"/>
  <c r="S2683" i="1" s="1"/>
  <c r="S2684" i="1" a="1"/>
  <c r="S2684" i="1" s="1"/>
  <c r="S2685" i="1" a="1"/>
  <c r="S2685" i="1"/>
  <c r="S2686" i="1" a="1"/>
  <c r="S2686" i="1"/>
  <c r="S2687" i="1" a="1"/>
  <c r="S2687" i="1" s="1"/>
  <c r="S2688" i="1" a="1"/>
  <c r="S2688" i="1" s="1"/>
  <c r="S2689" i="1" a="1"/>
  <c r="S2689" i="1"/>
  <c r="S2690" i="1" a="1"/>
  <c r="S2690" i="1" s="1"/>
  <c r="S2691" i="1" a="1"/>
  <c r="S2691" i="1"/>
  <c r="S2692" i="1" a="1"/>
  <c r="S2692" i="1" s="1"/>
  <c r="S2693" i="1" a="1"/>
  <c r="S2693" i="1" s="1"/>
  <c r="S2694" i="1" a="1"/>
  <c r="S2694" i="1"/>
  <c r="S2695" i="1" a="1"/>
  <c r="S2695" i="1"/>
  <c r="S2696" i="1" a="1"/>
  <c r="S2696" i="1" s="1"/>
  <c r="S2697" i="1" a="1"/>
  <c r="S2697" i="1" s="1"/>
  <c r="S2698" i="1" a="1"/>
  <c r="S2698" i="1"/>
  <c r="S2699" i="1" a="1"/>
  <c r="S2699" i="1" s="1"/>
  <c r="S2700" i="1" a="1"/>
  <c r="S2700" i="1" s="1"/>
  <c r="S2701" i="1" a="1"/>
  <c r="S2701" i="1"/>
  <c r="S2702" i="1" a="1"/>
  <c r="S2702" i="1" s="1"/>
  <c r="S2703" i="1" a="1"/>
  <c r="S2703" i="1"/>
  <c r="S2704" i="1" a="1"/>
  <c r="S2704" i="1" s="1"/>
  <c r="S2705" i="1" a="1"/>
  <c r="S2705" i="1"/>
  <c r="S2706" i="1" a="1"/>
  <c r="S2706" i="1" s="1"/>
  <c r="S2707" i="1" a="1"/>
  <c r="S2707" i="1"/>
  <c r="S2708" i="1" a="1"/>
  <c r="S2708" i="1" s="1"/>
  <c r="S2709" i="1" a="1"/>
  <c r="S2709" i="1"/>
  <c r="S2710" i="1" a="1"/>
  <c r="S2710" i="1" s="1"/>
  <c r="S2711" i="1" a="1"/>
  <c r="S2711" i="1" s="1"/>
  <c r="S2712" i="1" a="1"/>
  <c r="S2712" i="1" s="1"/>
  <c r="S2713" i="1" a="1"/>
  <c r="S2713" i="1" s="1"/>
  <c r="S2714" i="1" a="1"/>
  <c r="S2714" i="1"/>
  <c r="S2715" i="1" a="1"/>
  <c r="S2715" i="1" s="1"/>
  <c r="S2716" i="1" a="1"/>
  <c r="S2716" i="1" s="1"/>
  <c r="S2717" i="1" a="1"/>
  <c r="S2717" i="1"/>
  <c r="S2718" i="1" a="1"/>
  <c r="S2718" i="1"/>
  <c r="S2719" i="1" a="1"/>
  <c r="S2719" i="1" s="1"/>
  <c r="S2720" i="1" a="1"/>
  <c r="S2720" i="1" s="1"/>
  <c r="S2721" i="1" a="1"/>
  <c r="S2721" i="1"/>
  <c r="S2722" i="1" a="1"/>
  <c r="S2722" i="1" s="1"/>
  <c r="S2723" i="1" a="1"/>
  <c r="S2723" i="1"/>
  <c r="S2724" i="1" a="1"/>
  <c r="S2724" i="1" s="1"/>
  <c r="S2725" i="1" a="1"/>
  <c r="S2725" i="1" s="1"/>
  <c r="S2726" i="1" a="1"/>
  <c r="S2726" i="1"/>
  <c r="S2727" i="1" a="1"/>
  <c r="S2727" i="1"/>
  <c r="S2728" i="1" a="1"/>
  <c r="S2728" i="1" s="1"/>
  <c r="S2729" i="1" a="1"/>
  <c r="S2729" i="1" s="1"/>
  <c r="S2730" i="1" a="1"/>
  <c r="S2730" i="1"/>
  <c r="S2731" i="1" a="1"/>
  <c r="S2731" i="1" s="1"/>
  <c r="S2732" i="1" a="1"/>
  <c r="S2732" i="1" s="1"/>
  <c r="S2733" i="1" a="1"/>
  <c r="S2733" i="1" s="1"/>
  <c r="S2734" i="1" a="1"/>
  <c r="S2734" i="1" s="1"/>
  <c r="S2735" i="1" a="1"/>
  <c r="S2735" i="1"/>
  <c r="S2736" i="1" a="1"/>
  <c r="S2736" i="1" s="1"/>
  <c r="S2737" i="1" a="1"/>
  <c r="S2737" i="1"/>
  <c r="S2738" i="1" a="1"/>
  <c r="S2738" i="1" s="1"/>
  <c r="S2739" i="1" a="1"/>
  <c r="S2739" i="1"/>
  <c r="S2740" i="1" a="1"/>
  <c r="S2740" i="1" s="1"/>
  <c r="S2741" i="1" a="1"/>
  <c r="S2741" i="1"/>
  <c r="S2742" i="1" a="1"/>
  <c r="S2742" i="1"/>
  <c r="S2743" i="1" a="1"/>
  <c r="S2743" i="1" s="1"/>
  <c r="S2744" i="1" a="1"/>
  <c r="S2744" i="1" s="1"/>
  <c r="S2745" i="1" a="1"/>
  <c r="S2745" i="1" s="1"/>
  <c r="S2746" i="1" a="1"/>
  <c r="S2746" i="1"/>
  <c r="S2747" i="1" a="1"/>
  <c r="S2747" i="1" s="1"/>
  <c r="S2748" i="1" a="1"/>
  <c r="S2748" i="1" s="1"/>
  <c r="S2749" i="1" a="1"/>
  <c r="S2749" i="1"/>
  <c r="S2750" i="1" a="1"/>
  <c r="S2750" i="1"/>
  <c r="S2751" i="1" a="1"/>
  <c r="S2751" i="1"/>
  <c r="S2752" i="1" a="1"/>
  <c r="S2752" i="1" s="1"/>
  <c r="S2753" i="1" a="1"/>
  <c r="S2753" i="1"/>
  <c r="S2754" i="1" a="1"/>
  <c r="S2754" i="1" s="1"/>
  <c r="S2755" i="1" a="1"/>
  <c r="S2755" i="1"/>
  <c r="S2756" i="1" a="1"/>
  <c r="S2756" i="1" s="1"/>
  <c r="S2757" i="1" a="1"/>
  <c r="S2757" i="1" s="1"/>
  <c r="S2758" i="1" a="1"/>
  <c r="S2758" i="1"/>
  <c r="S2759" i="1" a="1"/>
  <c r="S2759" i="1"/>
  <c r="S2760" i="1" a="1"/>
  <c r="S2760" i="1" s="1"/>
  <c r="S2761" i="1" a="1"/>
  <c r="S2761" i="1" s="1"/>
  <c r="S2762" i="1" a="1"/>
  <c r="S2762" i="1"/>
  <c r="S2763" i="1" a="1"/>
  <c r="S2763" i="1" s="1"/>
  <c r="S2764" i="1" a="1"/>
  <c r="S2764" i="1" s="1"/>
  <c r="S2765" i="1" a="1"/>
  <c r="S2765" i="1"/>
  <c r="S2766" i="1" a="1"/>
  <c r="S2766" i="1" s="1"/>
  <c r="S2767" i="1" a="1"/>
  <c r="S2767" i="1"/>
  <c r="S2768" i="1" a="1"/>
  <c r="S2768" i="1" s="1"/>
  <c r="S2769" i="1" a="1"/>
  <c r="S2769" i="1"/>
  <c r="S2770" i="1" a="1"/>
  <c r="S2770" i="1" s="1"/>
  <c r="S2771" i="1" a="1"/>
  <c r="S2771" i="1"/>
  <c r="S2772" i="1" a="1"/>
  <c r="S2772" i="1" s="1"/>
  <c r="S2773" i="1" a="1"/>
  <c r="S2773" i="1"/>
  <c r="S2774" i="1" a="1"/>
  <c r="S2774" i="1" s="1"/>
  <c r="S2775" i="1" a="1"/>
  <c r="S2775" i="1" s="1"/>
  <c r="S2776" i="1" a="1"/>
  <c r="S2776" i="1" s="1"/>
  <c r="S2777" i="1" a="1"/>
  <c r="S2777" i="1" s="1"/>
  <c r="S2778" i="1" a="1"/>
  <c r="S2778" i="1"/>
  <c r="S2779" i="1" a="1"/>
  <c r="S2779" i="1" s="1"/>
  <c r="S2780" i="1" a="1"/>
  <c r="S2780" i="1" s="1"/>
  <c r="S2781" i="1" a="1"/>
  <c r="S2781" i="1"/>
  <c r="S2782" i="1" a="1"/>
  <c r="S2782" i="1"/>
  <c r="S2783" i="1" a="1"/>
  <c r="S2783" i="1"/>
  <c r="S2784" i="1" a="1"/>
  <c r="S2784" i="1" s="1"/>
  <c r="S2785" i="1" a="1"/>
  <c r="S2785" i="1"/>
  <c r="S2786" i="1" a="1"/>
  <c r="S2786" i="1" s="1"/>
  <c r="S2787" i="1" a="1"/>
  <c r="S2787" i="1" s="1"/>
  <c r="S2788" i="1" a="1"/>
  <c r="S2788" i="1" s="1"/>
  <c r="S2789" i="1" a="1"/>
  <c r="S2789" i="1" s="1"/>
  <c r="S2790" i="1" a="1"/>
  <c r="S2790" i="1"/>
  <c r="S2791" i="1" a="1"/>
  <c r="S2791" i="1"/>
  <c r="S2792" i="1" a="1"/>
  <c r="S2792" i="1" s="1"/>
  <c r="S2793" i="1" a="1"/>
  <c r="S2793" i="1" s="1"/>
  <c r="S2794" i="1" a="1"/>
  <c r="S2794" i="1"/>
  <c r="S2795" i="1" a="1"/>
  <c r="S2795" i="1" s="1"/>
  <c r="S2796" i="1" a="1"/>
  <c r="S2796" i="1" s="1"/>
  <c r="S2797" i="1" a="1"/>
  <c r="S2797" i="1"/>
  <c r="S2798" i="1" a="1"/>
  <c r="S2798" i="1" s="1"/>
  <c r="S2799" i="1" a="1"/>
  <c r="S2799" i="1"/>
  <c r="S2800" i="1" a="1"/>
  <c r="S2800" i="1" s="1"/>
  <c r="S2801" i="1" a="1"/>
  <c r="S2801" i="1" s="1"/>
  <c r="S2802" i="1" a="1"/>
  <c r="S2802" i="1" s="1"/>
  <c r="S2803" i="1" a="1"/>
  <c r="S2803" i="1"/>
  <c r="S2804" i="1" a="1"/>
  <c r="S2804" i="1" s="1"/>
  <c r="S2805" i="1" a="1"/>
  <c r="S2805" i="1"/>
  <c r="S2806" i="1" a="1"/>
  <c r="S2806" i="1" s="1"/>
  <c r="S2807" i="1" a="1"/>
  <c r="S2807" i="1" s="1"/>
  <c r="S2808" i="1" a="1"/>
  <c r="S2808" i="1" s="1"/>
  <c r="S2809" i="1" a="1"/>
  <c r="S2809" i="1" s="1"/>
  <c r="S2810" i="1" a="1"/>
  <c r="S2810" i="1"/>
  <c r="S2811" i="1" a="1"/>
  <c r="S2811" i="1" s="1"/>
  <c r="S2812" i="1" a="1"/>
  <c r="S2812" i="1" s="1"/>
  <c r="S2813" i="1" a="1"/>
  <c r="S2813" i="1"/>
  <c r="S2814" i="1" a="1"/>
  <c r="S2814" i="1"/>
  <c r="S2815" i="1" a="1"/>
  <c r="S2815" i="1" s="1"/>
  <c r="S2816" i="1" a="1"/>
  <c r="S2816" i="1" s="1"/>
  <c r="S2817" i="1" a="1"/>
  <c r="S2817" i="1"/>
  <c r="S2818" i="1" a="1"/>
  <c r="S2818" i="1" s="1"/>
  <c r="S2819" i="1" a="1"/>
  <c r="S2819" i="1" s="1"/>
  <c r="S2820" i="1" a="1"/>
  <c r="S2820" i="1" s="1"/>
  <c r="S2821" i="1" a="1"/>
  <c r="S2821" i="1" s="1"/>
  <c r="S2822" i="1" a="1"/>
  <c r="S2822" i="1"/>
  <c r="S2823" i="1" a="1"/>
  <c r="S2823" i="1"/>
  <c r="S2824" i="1" a="1"/>
  <c r="S2824" i="1" s="1"/>
  <c r="S2825" i="1" a="1"/>
  <c r="S2825" i="1" s="1"/>
  <c r="S2826" i="1" a="1"/>
  <c r="S2826" i="1"/>
  <c r="S2827" i="1" a="1"/>
  <c r="S2827" i="1" s="1"/>
  <c r="S2828" i="1" a="1"/>
  <c r="S2828" i="1" s="1"/>
  <c r="S2829" i="1" a="1"/>
  <c r="S2829" i="1" s="1"/>
  <c r="S2830" i="1" a="1"/>
  <c r="S2830" i="1" s="1"/>
  <c r="S2831" i="1" a="1"/>
  <c r="S2831" i="1"/>
  <c r="S2832" i="1" a="1"/>
  <c r="S2832" i="1" s="1"/>
  <c r="S2833" i="1" a="1"/>
  <c r="S2833" i="1"/>
  <c r="S2834" i="1" a="1"/>
  <c r="S2834" i="1" s="1"/>
  <c r="S2835" i="1" a="1"/>
  <c r="S2835" i="1"/>
  <c r="S2836" i="1" a="1"/>
  <c r="S2836" i="1" s="1"/>
  <c r="S2837" i="1" a="1"/>
  <c r="S2837" i="1"/>
  <c r="S2838" i="1" a="1"/>
  <c r="S2838" i="1"/>
  <c r="S2839" i="1" a="1"/>
  <c r="S2839" i="1" s="1"/>
  <c r="S2840" i="1" a="1"/>
  <c r="S2840" i="1" s="1"/>
  <c r="S2841" i="1" a="1"/>
  <c r="S2841" i="1" s="1"/>
  <c r="S2842" i="1" a="1"/>
  <c r="S2842" i="1" s="1"/>
  <c r="S2843" i="1" a="1"/>
  <c r="S2843" i="1" s="1"/>
  <c r="S2844" i="1" a="1"/>
  <c r="S2844" i="1" s="1"/>
  <c r="S2845" i="1" a="1"/>
  <c r="S2845" i="1"/>
  <c r="S2846" i="1" a="1"/>
  <c r="S2846" i="1"/>
  <c r="S2847" i="1" a="1"/>
  <c r="S2847" i="1" s="1"/>
  <c r="S2848" i="1" a="1"/>
  <c r="S2848" i="1" s="1"/>
  <c r="S2849" i="1" a="1"/>
  <c r="S2849" i="1"/>
  <c r="S2850" i="1" a="1"/>
  <c r="S2850" i="1" s="1"/>
  <c r="S2851" i="1" a="1"/>
  <c r="S2851" i="1"/>
  <c r="S2852" i="1" a="1"/>
  <c r="S2852" i="1" s="1"/>
  <c r="S2853" i="1" a="1"/>
  <c r="S2853" i="1" s="1"/>
  <c r="S2854" i="1" a="1"/>
  <c r="S2854" i="1"/>
  <c r="S2855" i="1" a="1"/>
  <c r="S2855" i="1"/>
  <c r="S2856" i="1" a="1"/>
  <c r="S2856" i="1" s="1"/>
  <c r="S2857" i="1" a="1"/>
  <c r="S2857" i="1" s="1"/>
  <c r="S2858" i="1" a="1"/>
  <c r="S2858" i="1"/>
  <c r="S2859" i="1" a="1"/>
  <c r="S2859" i="1" s="1"/>
  <c r="S2860" i="1" a="1"/>
  <c r="S2860" i="1" s="1"/>
  <c r="S2861" i="1" a="1"/>
  <c r="S2861" i="1" s="1"/>
  <c r="S2862" i="1" a="1"/>
  <c r="S2862" i="1" s="1"/>
  <c r="S2863" i="1" a="1"/>
  <c r="S2863" i="1"/>
  <c r="S2864" i="1" a="1"/>
  <c r="S2864" i="1" s="1"/>
  <c r="S2865" i="1" a="1"/>
  <c r="S2865" i="1"/>
  <c r="S2866" i="1" a="1"/>
  <c r="S2866" i="1" s="1"/>
  <c r="S2867" i="1" a="1"/>
  <c r="S2867" i="1"/>
  <c r="S2868" i="1" a="1"/>
  <c r="S2868" i="1" s="1"/>
  <c r="S2869" i="1" a="1"/>
  <c r="S2869" i="1"/>
  <c r="S2870" i="1" a="1"/>
  <c r="S2870" i="1"/>
  <c r="S2871" i="1" a="1"/>
  <c r="S2871" i="1" s="1"/>
  <c r="S2872" i="1" a="1"/>
  <c r="S2872" i="1" s="1"/>
  <c r="S2873" i="1" a="1"/>
  <c r="S2873" i="1" s="1"/>
  <c r="S2874" i="1" a="1"/>
  <c r="S2874" i="1" s="1"/>
  <c r="S2875" i="1" a="1"/>
  <c r="S2875" i="1" s="1"/>
  <c r="S2876" i="1" a="1"/>
  <c r="S2876" i="1"/>
  <c r="S2877" i="1" a="1"/>
  <c r="S2877" i="1" s="1"/>
  <c r="S2878" i="1" a="1"/>
  <c r="S2878" i="1" s="1"/>
  <c r="S2879" i="1" a="1"/>
  <c r="S2879" i="1" s="1"/>
  <c r="S2880" i="1" a="1"/>
  <c r="S2880" i="1"/>
  <c r="S2881" i="1" a="1"/>
  <c r="S2881" i="1" s="1"/>
  <c r="S2882" i="1" a="1"/>
  <c r="S2882" i="1"/>
  <c r="S2883" i="1" a="1"/>
  <c r="S2883" i="1" s="1"/>
  <c r="S2884" i="1" a="1"/>
  <c r="S2884" i="1"/>
  <c r="S2885" i="1" a="1"/>
  <c r="S2885" i="1" s="1"/>
  <c r="S2886" i="1" a="1"/>
  <c r="S2886" i="1"/>
  <c r="S2887" i="1" a="1"/>
  <c r="S2887" i="1" s="1"/>
  <c r="S2888" i="1" a="1"/>
  <c r="S2888" i="1"/>
  <c r="S2889" i="1" a="1"/>
  <c r="S2889" i="1" s="1"/>
  <c r="S2890" i="1" a="1"/>
  <c r="S2890" i="1" s="1"/>
  <c r="S2891" i="1" a="1"/>
  <c r="S2891" i="1" s="1"/>
  <c r="S2892" i="1" a="1"/>
  <c r="S2892" i="1"/>
  <c r="S2893" i="1" a="1"/>
  <c r="S2893" i="1" s="1"/>
  <c r="S2894" i="1" a="1"/>
  <c r="S2894" i="1" s="1"/>
  <c r="S2895" i="1" a="1"/>
  <c r="S2895" i="1" s="1"/>
  <c r="S2896" i="1" a="1"/>
  <c r="S2896" i="1"/>
  <c r="S2897" i="1" a="1"/>
  <c r="S2897" i="1" s="1"/>
  <c r="S2898" i="1" a="1"/>
  <c r="S2898" i="1"/>
  <c r="S2899" i="1" a="1"/>
  <c r="S2899" i="1" s="1"/>
  <c r="S2900" i="1" a="1"/>
  <c r="S2900" i="1"/>
  <c r="S2901" i="1" a="1"/>
  <c r="S2901" i="1" s="1"/>
  <c r="S2902" i="1" a="1"/>
  <c r="S2902" i="1" s="1"/>
  <c r="S2903" i="1" a="1"/>
  <c r="S2903" i="1" s="1"/>
  <c r="S2904" i="1" a="1"/>
  <c r="S2904" i="1"/>
  <c r="S2905" i="1" a="1"/>
  <c r="S2905" i="1" s="1"/>
  <c r="S2906" i="1" a="1"/>
  <c r="S2906" i="1"/>
  <c r="S2907" i="1" a="1"/>
  <c r="S2907" i="1" s="1"/>
  <c r="S2908" i="1" a="1"/>
  <c r="S2908" i="1"/>
  <c r="S2909" i="1" a="1"/>
  <c r="S2909" i="1" s="1"/>
  <c r="S2910" i="1" a="1"/>
  <c r="S2910" i="1" s="1"/>
  <c r="S2911" i="1" a="1"/>
  <c r="S2911" i="1" s="1"/>
  <c r="S2912" i="1" a="1"/>
  <c r="S2912" i="1" s="1"/>
  <c r="S2913" i="1" a="1"/>
  <c r="S2913" i="1" s="1"/>
  <c r="S2914" i="1" a="1"/>
  <c r="S2914" i="1"/>
  <c r="S2915" i="1" a="1"/>
  <c r="S2915" i="1" s="1"/>
  <c r="S2916" i="1" a="1"/>
  <c r="S2916" i="1" s="1"/>
  <c r="S2917" i="1" a="1"/>
  <c r="S2917" i="1" s="1"/>
  <c r="S2918" i="1" a="1"/>
  <c r="S2918" i="1" s="1"/>
  <c r="S2919" i="1" a="1"/>
  <c r="S2919" i="1" s="1"/>
  <c r="S2920" i="1" a="1"/>
  <c r="S2920" i="1" s="1"/>
  <c r="S2921" i="1" a="1"/>
  <c r="S2921" i="1" s="1"/>
  <c r="S2922" i="1" a="1"/>
  <c r="S2922" i="1" s="1"/>
  <c r="S2923" i="1" a="1"/>
  <c r="S2923" i="1" s="1"/>
  <c r="S2924" i="1" a="1"/>
  <c r="S2924" i="1" s="1"/>
  <c r="S2925" i="1" a="1"/>
  <c r="S2925" i="1" s="1"/>
  <c r="S2926" i="1" a="1"/>
  <c r="S2926" i="1" s="1"/>
  <c r="S2927" i="1" a="1"/>
  <c r="S2927" i="1" s="1"/>
  <c r="S2928" i="1" a="1"/>
  <c r="S2928" i="1" s="1"/>
  <c r="S2929" i="1" a="1"/>
  <c r="S2929" i="1" s="1"/>
  <c r="S2930" i="1" a="1"/>
  <c r="S2930" i="1"/>
  <c r="S2931" i="1" a="1"/>
  <c r="S2931" i="1" s="1"/>
  <c r="S2932" i="1" a="1"/>
  <c r="S2932" i="1" s="1"/>
  <c r="S2933" i="1" a="1"/>
  <c r="S2933" i="1" s="1"/>
  <c r="S2934" i="1" a="1"/>
  <c r="S2934" i="1"/>
  <c r="S2935" i="1" a="1"/>
  <c r="S2935" i="1" s="1"/>
  <c r="S2936" i="1" a="1"/>
  <c r="S2936" i="1" s="1"/>
  <c r="S2937" i="1" a="1"/>
  <c r="S2937" i="1" s="1"/>
  <c r="S2938" i="1" a="1"/>
  <c r="S2938" i="1" s="1"/>
  <c r="S2939" i="1" a="1"/>
  <c r="S2939" i="1" s="1"/>
  <c r="S2940" i="1" a="1"/>
  <c r="S2940" i="1" s="1"/>
  <c r="S2941" i="1" a="1"/>
  <c r="S2941" i="1" s="1"/>
  <c r="S2942" i="1" a="1"/>
  <c r="S2942" i="1" s="1"/>
  <c r="S2943" i="1" a="1"/>
  <c r="S2943" i="1" s="1"/>
  <c r="S2944" i="1" a="1"/>
  <c r="S2944" i="1" s="1"/>
  <c r="S2945" i="1" a="1"/>
  <c r="S2945" i="1" s="1"/>
  <c r="S2946" i="1" a="1"/>
  <c r="S2946" i="1"/>
  <c r="S2947" i="1" a="1"/>
  <c r="S2947" i="1" s="1"/>
  <c r="S2948" i="1" a="1"/>
  <c r="S2948" i="1" s="1"/>
  <c r="S2949" i="1" a="1"/>
  <c r="S2949" i="1" s="1"/>
  <c r="S2950" i="1" a="1"/>
  <c r="S2950" i="1" s="1"/>
  <c r="S2951" i="1" a="1"/>
  <c r="S2951" i="1" s="1"/>
  <c r="S2952" i="1" a="1"/>
  <c r="S2952" i="1" s="1"/>
  <c r="S2953" i="1" a="1"/>
  <c r="S2953" i="1" s="1"/>
  <c r="S2954" i="1" a="1"/>
  <c r="S2954" i="1" s="1"/>
  <c r="S2955" i="1" a="1"/>
  <c r="S2955" i="1" s="1"/>
  <c r="S2956" i="1" a="1"/>
  <c r="S2956" i="1" s="1"/>
  <c r="S2957" i="1" a="1"/>
  <c r="S2957" i="1" s="1"/>
  <c r="S2958" i="1" a="1"/>
  <c r="S2958" i="1" s="1"/>
  <c r="S2959" i="1" a="1"/>
  <c r="S2959" i="1" s="1"/>
  <c r="S2960" i="1" a="1"/>
  <c r="S2960" i="1" s="1"/>
  <c r="S2961" i="1" a="1"/>
  <c r="S2961" i="1" s="1"/>
  <c r="S2962" i="1" a="1"/>
  <c r="S2962" i="1"/>
  <c r="S2963" i="1" a="1"/>
  <c r="S2963" i="1" s="1"/>
  <c r="S2964" i="1" a="1"/>
  <c r="S2964" i="1" s="1"/>
  <c r="S2965" i="1" a="1"/>
  <c r="S2965" i="1" s="1"/>
  <c r="S2966" i="1" a="1"/>
  <c r="S2966" i="1"/>
  <c r="S2967" i="1" a="1"/>
  <c r="S2967" i="1" s="1"/>
  <c r="S2968" i="1" a="1"/>
  <c r="S2968" i="1" s="1"/>
  <c r="S2969" i="1" a="1"/>
  <c r="S2969" i="1" s="1"/>
  <c r="S2970" i="1" a="1"/>
  <c r="S2970" i="1" s="1"/>
  <c r="S2971" i="1" a="1"/>
  <c r="S2971" i="1" s="1"/>
  <c r="S2972" i="1" a="1"/>
  <c r="S2972" i="1" s="1"/>
  <c r="S2973" i="1" a="1"/>
  <c r="S2973" i="1" s="1"/>
  <c r="S2974" i="1" a="1"/>
  <c r="S2974" i="1" s="1"/>
  <c r="S2975" i="1" a="1"/>
  <c r="S2975" i="1" s="1"/>
  <c r="S2976" i="1" a="1"/>
  <c r="S2976" i="1" s="1"/>
  <c r="S2977" i="1" a="1"/>
  <c r="S2977" i="1" s="1"/>
  <c r="S2978" i="1" a="1"/>
  <c r="S2978" i="1"/>
  <c r="S2979" i="1" a="1"/>
  <c r="S2979" i="1" s="1"/>
  <c r="S2980" i="1" a="1"/>
  <c r="S2980" i="1" s="1"/>
  <c r="S2981" i="1" a="1"/>
  <c r="S2981" i="1" s="1"/>
  <c r="S2982" i="1" a="1"/>
  <c r="S2982" i="1" s="1"/>
  <c r="S2983" i="1" a="1"/>
  <c r="S2983" i="1" s="1"/>
  <c r="S2984" i="1" a="1"/>
  <c r="S2984" i="1" s="1"/>
  <c r="S2985" i="1" a="1"/>
  <c r="S2985" i="1" s="1"/>
  <c r="S2986" i="1" a="1"/>
  <c r="S2986" i="1" s="1"/>
  <c r="S2987" i="1" a="1"/>
  <c r="S2987" i="1" s="1"/>
  <c r="S2988" i="1" a="1"/>
  <c r="S2988" i="1" s="1"/>
  <c r="S2989" i="1" a="1"/>
  <c r="S2989" i="1" s="1"/>
  <c r="S2990" i="1" a="1"/>
  <c r="S2990" i="1" s="1"/>
  <c r="S2991" i="1" a="1"/>
  <c r="S2991" i="1" s="1"/>
  <c r="S2992" i="1" a="1"/>
  <c r="S2992" i="1" s="1"/>
  <c r="S2993" i="1" a="1"/>
  <c r="S2993" i="1" s="1"/>
  <c r="S2994" i="1" a="1"/>
  <c r="S2994" i="1"/>
  <c r="S2995" i="1" a="1"/>
  <c r="S2995" i="1" s="1"/>
  <c r="S2996" i="1" a="1"/>
  <c r="S2996" i="1" s="1"/>
  <c r="S2997" i="1" a="1"/>
  <c r="S2997" i="1" s="1"/>
  <c r="S2998" i="1" a="1"/>
  <c r="S2998" i="1"/>
  <c r="S2999" i="1" a="1"/>
  <c r="S2999" i="1" s="1"/>
  <c r="S3000" i="1" a="1"/>
  <c r="S3000" i="1" s="1"/>
  <c r="S3001" i="1" a="1"/>
  <c r="S3001" i="1" s="1"/>
  <c r="S3002" i="1" a="1"/>
  <c r="S3002" i="1" s="1"/>
  <c r="S3003" i="1" a="1"/>
  <c r="S3003" i="1" s="1"/>
  <c r="S3004" i="1" a="1"/>
  <c r="S3004" i="1" s="1"/>
  <c r="S3005" i="1" a="1"/>
  <c r="S3005" i="1" s="1"/>
  <c r="S3006" i="1" a="1"/>
  <c r="S3006" i="1" s="1"/>
  <c r="S3007" i="1" a="1"/>
  <c r="S3007" i="1" s="1"/>
  <c r="S3008" i="1" a="1"/>
  <c r="S3008" i="1" s="1"/>
  <c r="S3009" i="1" a="1"/>
  <c r="S3009" i="1" s="1"/>
  <c r="S3010" i="1" a="1"/>
  <c r="S3010" i="1"/>
  <c r="S3011" i="1" a="1"/>
  <c r="S3011" i="1" s="1"/>
  <c r="S3012" i="1" a="1"/>
  <c r="S3012" i="1" s="1"/>
  <c r="S3013" i="1" a="1"/>
  <c r="S3013" i="1" s="1"/>
  <c r="S3014" i="1" a="1"/>
  <c r="S3014" i="1" s="1"/>
  <c r="S3015" i="1" a="1"/>
  <c r="S3015" i="1" s="1"/>
  <c r="S3016" i="1" a="1"/>
  <c r="S3016" i="1" s="1"/>
  <c r="S3017" i="1" a="1"/>
  <c r="S3017" i="1" s="1"/>
  <c r="S3018" i="1" a="1"/>
  <c r="S3018" i="1" s="1"/>
  <c r="S3019" i="1" a="1"/>
  <c r="S3019" i="1" s="1"/>
  <c r="S3020" i="1" a="1"/>
  <c r="S3020" i="1" s="1"/>
  <c r="S3021" i="1" a="1"/>
  <c r="S3021" i="1" s="1"/>
  <c r="S3022" i="1" a="1"/>
  <c r="S3022" i="1" s="1"/>
  <c r="S3023" i="1" a="1"/>
  <c r="S3023" i="1" s="1"/>
  <c r="S3024" i="1" a="1"/>
  <c r="S3024" i="1" s="1"/>
  <c r="S3025" i="1" a="1"/>
  <c r="S3025" i="1" s="1"/>
  <c r="S3026" i="1" a="1"/>
  <c r="S3026" i="1"/>
  <c r="S3027" i="1" a="1"/>
  <c r="S3027" i="1" s="1"/>
  <c r="S3028" i="1" a="1"/>
  <c r="S3028" i="1" s="1"/>
  <c r="S3029" i="1" a="1"/>
  <c r="S3029" i="1" s="1"/>
  <c r="S3030" i="1" a="1"/>
  <c r="S3030" i="1"/>
  <c r="S3031" i="1" a="1"/>
  <c r="S3031" i="1" s="1"/>
  <c r="S3032" i="1" a="1"/>
  <c r="S3032" i="1" s="1"/>
  <c r="S3033" i="1" a="1"/>
  <c r="S3033" i="1" s="1"/>
  <c r="S3034" i="1" a="1"/>
  <c r="S3034" i="1" s="1"/>
  <c r="S3035" i="1" a="1"/>
  <c r="S3035" i="1" s="1"/>
  <c r="S3036" i="1" a="1"/>
  <c r="S3036" i="1" s="1"/>
  <c r="S3037" i="1" a="1"/>
  <c r="S3037" i="1" s="1"/>
  <c r="S3038" i="1" a="1"/>
  <c r="S3038" i="1" s="1"/>
  <c r="S3039" i="1" a="1"/>
  <c r="S3039" i="1" s="1"/>
  <c r="S3040" i="1" a="1"/>
  <c r="S3040" i="1" s="1"/>
  <c r="S3041" i="1" a="1"/>
  <c r="S3041" i="1" s="1"/>
  <c r="S3042" i="1" a="1"/>
  <c r="S3042" i="1"/>
  <c r="S3043" i="1" a="1"/>
  <c r="S3043" i="1" s="1"/>
  <c r="S3044" i="1" a="1"/>
  <c r="S3044" i="1" s="1"/>
  <c r="S3045" i="1" a="1"/>
  <c r="S3045" i="1" s="1"/>
  <c r="S3046" i="1" a="1"/>
  <c r="S3046" i="1" s="1"/>
  <c r="S3047" i="1" a="1"/>
  <c r="S3047" i="1" s="1"/>
  <c r="S3048" i="1" a="1"/>
  <c r="S3048" i="1" s="1"/>
  <c r="S3049" i="1" a="1"/>
  <c r="S3049" i="1" s="1"/>
  <c r="S3050" i="1" a="1"/>
  <c r="S3050" i="1" s="1"/>
  <c r="S3051" i="1" a="1"/>
  <c r="S3051" i="1" s="1"/>
  <c r="S3052" i="1" a="1"/>
  <c r="S3052" i="1" s="1"/>
  <c r="S3053" i="1" a="1"/>
  <c r="S3053" i="1" s="1"/>
  <c r="S3054" i="1" a="1"/>
  <c r="S3054" i="1" s="1"/>
  <c r="S3055" i="1" a="1"/>
  <c r="S3055" i="1" s="1"/>
  <c r="S3056" i="1" a="1"/>
  <c r="S3056" i="1" s="1"/>
  <c r="S3057" i="1" a="1"/>
  <c r="S3057" i="1" s="1"/>
  <c r="S3058" i="1" a="1"/>
  <c r="S3058" i="1"/>
  <c r="S3059" i="1" a="1"/>
  <c r="S3059" i="1" s="1"/>
  <c r="S3060" i="1" a="1"/>
  <c r="S3060" i="1" s="1"/>
  <c r="S3061" i="1" a="1"/>
  <c r="S3061" i="1" s="1"/>
  <c r="S3062" i="1" a="1"/>
  <c r="S3062" i="1"/>
  <c r="S3063" i="1" a="1"/>
  <c r="S3063" i="1" s="1"/>
  <c r="S3064" i="1" a="1"/>
  <c r="S3064" i="1" s="1"/>
  <c r="S3065" i="1" a="1"/>
  <c r="S3065" i="1" s="1"/>
  <c r="S3066" i="1" a="1"/>
  <c r="S3066" i="1" s="1"/>
  <c r="S3067" i="1" a="1"/>
  <c r="S3067" i="1" s="1"/>
  <c r="S3068" i="1" a="1"/>
  <c r="S3068" i="1" s="1"/>
  <c r="S3069" i="1" a="1"/>
  <c r="S3069" i="1" s="1"/>
  <c r="S3070" i="1" a="1"/>
  <c r="S3070" i="1" s="1"/>
  <c r="S3071" i="1" a="1"/>
  <c r="S3071" i="1" s="1"/>
  <c r="S3072" i="1" a="1"/>
  <c r="S3072" i="1" s="1"/>
  <c r="S3073" i="1" a="1"/>
  <c r="S3073" i="1" s="1"/>
  <c r="S3074" i="1" a="1"/>
  <c r="S3074" i="1"/>
  <c r="S3075" i="1" a="1"/>
  <c r="S3075" i="1" s="1"/>
  <c r="S3076" i="1" a="1"/>
  <c r="S3076" i="1" s="1"/>
  <c r="S3077" i="1" a="1"/>
  <c r="S3077" i="1" s="1"/>
  <c r="S3078" i="1" a="1"/>
  <c r="S3078" i="1" s="1"/>
  <c r="S3079" i="1" a="1"/>
  <c r="S3079" i="1" s="1"/>
  <c r="S3080" i="1" a="1"/>
  <c r="S3080" i="1" s="1"/>
  <c r="S3081" i="1" a="1"/>
  <c r="S3081" i="1" s="1"/>
  <c r="S3082" i="1" a="1"/>
  <c r="S3082" i="1" s="1"/>
  <c r="S3083" i="1" a="1"/>
  <c r="S3083" i="1" s="1"/>
  <c r="S3084" i="1" a="1"/>
  <c r="S3084" i="1" s="1"/>
  <c r="S3085" i="1" a="1"/>
  <c r="S3085" i="1" s="1"/>
  <c r="S3086" i="1" a="1"/>
  <c r="S3086" i="1" s="1"/>
  <c r="S3087" i="1" a="1"/>
  <c r="S3087" i="1" s="1"/>
  <c r="S3088" i="1" a="1"/>
  <c r="S3088" i="1" s="1"/>
  <c r="S3089" i="1" a="1"/>
  <c r="S3089" i="1" s="1"/>
  <c r="S3090" i="1" a="1"/>
  <c r="S3090" i="1"/>
  <c r="S3091" i="1" a="1"/>
  <c r="S3091" i="1" s="1"/>
  <c r="S3092" i="1" a="1"/>
  <c r="S3092" i="1" s="1"/>
  <c r="S3093" i="1" a="1"/>
  <c r="S3093" i="1" s="1"/>
  <c r="S3094" i="1" a="1"/>
  <c r="S3094" i="1"/>
  <c r="S3095" i="1" a="1"/>
  <c r="S3095" i="1" s="1"/>
  <c r="S3096" i="1" a="1"/>
  <c r="S3096" i="1" s="1"/>
  <c r="S3097" i="1" a="1"/>
  <c r="S3097" i="1" s="1"/>
  <c r="S3098" i="1" a="1"/>
  <c r="S3098" i="1" s="1"/>
  <c r="S3099" i="1" a="1"/>
  <c r="S3099" i="1" s="1"/>
  <c r="S3100" i="1" a="1"/>
  <c r="S3100" i="1" s="1"/>
  <c r="S3101" i="1" a="1"/>
  <c r="S3101" i="1" s="1"/>
  <c r="S3102" i="1" a="1"/>
  <c r="S3102" i="1" s="1"/>
  <c r="S3103" i="1" a="1"/>
  <c r="S3103" i="1" s="1"/>
  <c r="S3104" i="1" a="1"/>
  <c r="S3104" i="1" s="1"/>
  <c r="S3105" i="1" a="1"/>
  <c r="S3105" i="1" s="1"/>
  <c r="S3106" i="1" a="1"/>
  <c r="S3106" i="1" s="1"/>
  <c r="S3107" i="1" a="1"/>
  <c r="S3107" i="1" s="1"/>
  <c r="S3108" i="1" a="1"/>
  <c r="S3108" i="1" s="1"/>
  <c r="S3109" i="1" a="1"/>
  <c r="S3109" i="1" s="1"/>
  <c r="S3110" i="1" a="1"/>
  <c r="S3110" i="1" s="1"/>
  <c r="S3111" i="1" a="1"/>
  <c r="S3111" i="1" s="1"/>
  <c r="S3112" i="1" a="1"/>
  <c r="S3112" i="1" s="1"/>
  <c r="S3113" i="1" a="1"/>
  <c r="S3113" i="1" s="1"/>
  <c r="S3114" i="1" a="1"/>
  <c r="S3114" i="1" s="1"/>
  <c r="S3115" i="1" a="1"/>
  <c r="S3115" i="1" s="1"/>
  <c r="S3116" i="1" a="1"/>
  <c r="S3116" i="1" s="1"/>
  <c r="S3117" i="1" a="1"/>
  <c r="S3117" i="1" s="1"/>
  <c r="S3118" i="1" a="1"/>
  <c r="S3118" i="1" s="1"/>
  <c r="S3119" i="1" a="1"/>
  <c r="S3119" i="1" s="1"/>
  <c r="S3120" i="1" a="1"/>
  <c r="S3120" i="1" s="1"/>
  <c r="S3121" i="1" a="1"/>
  <c r="S3121" i="1" s="1"/>
  <c r="S3122" i="1" a="1"/>
  <c r="S3122" i="1"/>
  <c r="S3123" i="1" a="1"/>
  <c r="S3123" i="1" s="1"/>
  <c r="S3124" i="1" a="1"/>
  <c r="S3124" i="1" s="1"/>
  <c r="S3125" i="1" a="1"/>
  <c r="S3125" i="1" s="1"/>
  <c r="S3126" i="1" a="1"/>
  <c r="S3126" i="1"/>
  <c r="S3127" i="1" a="1"/>
  <c r="S3127" i="1" s="1"/>
  <c r="S3128" i="1" a="1"/>
  <c r="S3128" i="1" s="1"/>
  <c r="S3129" i="1" a="1"/>
  <c r="S3129" i="1" s="1"/>
  <c r="S3130" i="1" a="1"/>
  <c r="S3130" i="1" s="1"/>
  <c r="S3131" i="1" a="1"/>
  <c r="S3131" i="1" s="1"/>
  <c r="S3132" i="1" a="1"/>
  <c r="S3132" i="1" s="1"/>
  <c r="S3133" i="1" a="1"/>
  <c r="S3133" i="1" s="1"/>
  <c r="S3134" i="1" a="1"/>
  <c r="S3134" i="1"/>
  <c r="S3135" i="1" a="1"/>
  <c r="S3135" i="1" s="1"/>
  <c r="S3136" i="1" a="1"/>
  <c r="S3136" i="1" s="1"/>
  <c r="S3137" i="1" a="1"/>
  <c r="S3137" i="1" s="1"/>
  <c r="S3138" i="1" a="1"/>
  <c r="S3138" i="1" s="1"/>
  <c r="S3139" i="1" a="1"/>
  <c r="S3139" i="1" s="1"/>
  <c r="S3140" i="1" a="1"/>
  <c r="S3140" i="1" s="1"/>
  <c r="S3141" i="1" a="1"/>
  <c r="S3141" i="1" s="1"/>
  <c r="S3142" i="1" a="1"/>
  <c r="S3142" i="1" s="1"/>
  <c r="S3143" i="1" a="1"/>
  <c r="S3143" i="1" s="1"/>
  <c r="S3144" i="1" a="1"/>
  <c r="S3144" i="1" s="1"/>
  <c r="S3145" i="1" a="1"/>
  <c r="S3145" i="1" s="1"/>
  <c r="S3146" i="1" a="1"/>
  <c r="S3146" i="1" s="1"/>
  <c r="S3147" i="1" a="1"/>
  <c r="S3147" i="1" s="1"/>
  <c r="S3148" i="1" a="1"/>
  <c r="S3148" i="1" s="1"/>
  <c r="S3149" i="1" a="1"/>
  <c r="S3149" i="1" s="1"/>
  <c r="S3150" i="1" a="1"/>
  <c r="S3150" i="1" s="1"/>
  <c r="S3151" i="1" a="1"/>
  <c r="S3151" i="1" s="1"/>
  <c r="S3152" i="1" a="1"/>
  <c r="S3152" i="1" s="1"/>
  <c r="S3153" i="1" a="1"/>
  <c r="S3153" i="1" s="1"/>
  <c r="S3154" i="1" a="1"/>
  <c r="S3154" i="1"/>
  <c r="S3155" i="1" a="1"/>
  <c r="S3155" i="1" s="1"/>
  <c r="S3156" i="1" a="1"/>
  <c r="S3156" i="1" s="1"/>
  <c r="S3157" i="1" a="1"/>
  <c r="S3157" i="1" s="1"/>
  <c r="S3158" i="1" a="1"/>
  <c r="S3158" i="1"/>
  <c r="S3159" i="1" a="1"/>
  <c r="S3159" i="1" s="1"/>
  <c r="S3160" i="1" a="1"/>
  <c r="S3160" i="1" s="1"/>
  <c r="S3161" i="1" a="1"/>
  <c r="S3161" i="1" s="1"/>
  <c r="S3162" i="1" a="1"/>
  <c r="S3162" i="1" s="1"/>
  <c r="S3163" i="1" a="1"/>
  <c r="S3163" i="1" s="1"/>
  <c r="S3164" i="1" a="1"/>
  <c r="S3164" i="1" s="1"/>
  <c r="S3165" i="1" a="1"/>
  <c r="S3165" i="1" s="1"/>
  <c r="S3166" i="1" a="1"/>
  <c r="S3166" i="1"/>
  <c r="S3167" i="1" a="1"/>
  <c r="S3167" i="1" s="1"/>
  <c r="S3168" i="1" a="1"/>
  <c r="S3168" i="1" s="1"/>
  <c r="S3169" i="1" a="1"/>
  <c r="S3169" i="1" s="1"/>
  <c r="S3170" i="1" a="1"/>
  <c r="S3170" i="1" s="1"/>
  <c r="S3171" i="1" a="1"/>
  <c r="S3171" i="1" s="1"/>
  <c r="S3172" i="1" a="1"/>
  <c r="S3172" i="1" s="1"/>
  <c r="S3173" i="1" a="1"/>
  <c r="S3173" i="1" s="1"/>
  <c r="S3174" i="1" a="1"/>
  <c r="S3174" i="1" s="1"/>
  <c r="S3175" i="1" a="1"/>
  <c r="S3175" i="1" s="1"/>
  <c r="S3176" i="1" a="1"/>
  <c r="S3176" i="1" s="1"/>
  <c r="S3177" i="1" a="1"/>
  <c r="S3177" i="1" s="1"/>
  <c r="S3178" i="1" a="1"/>
  <c r="S3178" i="1" s="1"/>
  <c r="S3179" i="1" a="1"/>
  <c r="S3179" i="1" s="1"/>
  <c r="S3180" i="1" a="1"/>
  <c r="S3180" i="1" s="1"/>
  <c r="S3181" i="1" a="1"/>
  <c r="S3181" i="1" s="1"/>
  <c r="S3182" i="1" a="1"/>
  <c r="S3182" i="1" s="1"/>
  <c r="S3183" i="1" a="1"/>
  <c r="S3183" i="1" s="1"/>
  <c r="S3184" i="1" a="1"/>
  <c r="S3184" i="1" s="1"/>
  <c r="S3185" i="1" a="1"/>
  <c r="S3185" i="1" s="1"/>
  <c r="S3186" i="1" a="1"/>
  <c r="S3186" i="1"/>
  <c r="S3187" i="1" a="1"/>
  <c r="S3187" i="1" s="1"/>
  <c r="S3188" i="1" a="1"/>
  <c r="S3188" i="1" s="1"/>
  <c r="S3189" i="1" a="1"/>
  <c r="S3189" i="1" s="1"/>
  <c r="S3190" i="1" a="1"/>
  <c r="S3190" i="1"/>
  <c r="S3191" i="1" a="1"/>
  <c r="S3191" i="1" s="1"/>
  <c r="S3192" i="1" a="1"/>
  <c r="S3192" i="1" s="1"/>
  <c r="S3193" i="1" a="1"/>
  <c r="S3193" i="1" s="1"/>
  <c r="S3194" i="1" a="1"/>
  <c r="S3194" i="1" s="1"/>
  <c r="S3195" i="1" a="1"/>
  <c r="S3195" i="1" s="1"/>
  <c r="S3196" i="1" a="1"/>
  <c r="S3196" i="1" s="1"/>
  <c r="S3197" i="1" a="1"/>
  <c r="S3197" i="1" s="1"/>
  <c r="S3198" i="1" a="1"/>
  <c r="S3198" i="1"/>
  <c r="S3199" i="1" a="1"/>
  <c r="S3199" i="1" s="1"/>
  <c r="S3200" i="1" a="1"/>
  <c r="S3200" i="1" s="1"/>
  <c r="S3201" i="1" a="1"/>
  <c r="S3201" i="1" s="1"/>
  <c r="S3202" i="1" a="1"/>
  <c r="S3202" i="1" s="1"/>
  <c r="S3203" i="1" a="1"/>
  <c r="S3203" i="1" s="1"/>
  <c r="S3204" i="1" a="1"/>
  <c r="S3204" i="1" s="1"/>
  <c r="S3205" i="1" a="1"/>
  <c r="S3205" i="1" s="1"/>
  <c r="S3206" i="1" a="1"/>
  <c r="S3206" i="1" s="1"/>
  <c r="S3207" i="1" a="1"/>
  <c r="S3207" i="1" s="1"/>
  <c r="S3208" i="1" a="1"/>
  <c r="S3208" i="1" s="1"/>
  <c r="S3209" i="1" a="1"/>
  <c r="S3209" i="1" s="1"/>
  <c r="S3210" i="1" a="1"/>
  <c r="S3210" i="1" s="1"/>
  <c r="S3211" i="1" a="1"/>
  <c r="S3211" i="1" s="1"/>
  <c r="S3212" i="1" a="1"/>
  <c r="S3212" i="1" s="1"/>
  <c r="S3213" i="1" a="1"/>
  <c r="S3213" i="1" s="1"/>
  <c r="S3214" i="1" a="1"/>
  <c r="S3214" i="1" s="1"/>
  <c r="S3215" i="1" a="1"/>
  <c r="S3215" i="1" s="1"/>
  <c r="S3216" i="1" a="1"/>
  <c r="S3216" i="1" s="1"/>
  <c r="S3217" i="1" a="1"/>
  <c r="S3217" i="1" s="1"/>
  <c r="S3218" i="1" a="1"/>
  <c r="S3218" i="1"/>
  <c r="S3219" i="1" a="1"/>
  <c r="S3219" i="1" s="1"/>
  <c r="S3220" i="1" a="1"/>
  <c r="S3220" i="1" s="1"/>
  <c r="S3221" i="1" a="1"/>
  <c r="S3221" i="1" s="1"/>
  <c r="S3222" i="1" a="1"/>
  <c r="S3222" i="1"/>
  <c r="S3223" i="1" a="1"/>
  <c r="S3223" i="1" s="1"/>
  <c r="S3224" i="1" a="1"/>
  <c r="S3224" i="1" s="1"/>
  <c r="S3225" i="1" a="1"/>
  <c r="S3225" i="1" s="1"/>
  <c r="S3226" i="1" a="1"/>
  <c r="S3226" i="1" s="1"/>
  <c r="S3227" i="1" a="1"/>
  <c r="S3227" i="1" s="1"/>
  <c r="S3228" i="1" a="1"/>
  <c r="S3228" i="1" s="1"/>
  <c r="S3229" i="1" a="1"/>
  <c r="S3229" i="1" s="1"/>
  <c r="S3230" i="1" a="1"/>
  <c r="S3230" i="1"/>
  <c r="S3231" i="1" a="1"/>
  <c r="S3231" i="1" s="1"/>
  <c r="S3232" i="1" a="1"/>
  <c r="S3232" i="1" s="1"/>
  <c r="S3233" i="1" a="1"/>
  <c r="S3233" i="1" s="1"/>
  <c r="S3234" i="1" a="1"/>
  <c r="S3234" i="1" s="1"/>
  <c r="S3235" i="1" a="1"/>
  <c r="S3235" i="1" s="1"/>
  <c r="S3236" i="1" a="1"/>
  <c r="S3236" i="1" s="1"/>
  <c r="S3237" i="1" a="1"/>
  <c r="S3237" i="1" s="1"/>
  <c r="S3238" i="1" a="1"/>
  <c r="S3238" i="1" s="1"/>
  <c r="S3239" i="1" a="1"/>
  <c r="S3239" i="1" s="1"/>
  <c r="S3240" i="1" a="1"/>
  <c r="S3240" i="1" s="1"/>
  <c r="S3241" i="1" a="1"/>
  <c r="S3241" i="1" s="1"/>
  <c r="S3242" i="1" a="1"/>
  <c r="S3242" i="1" s="1"/>
  <c r="S3243" i="1" a="1"/>
  <c r="S3243" i="1" s="1"/>
  <c r="S3244" i="1" a="1"/>
  <c r="S3244" i="1" s="1"/>
  <c r="S3245" i="1" a="1"/>
  <c r="S3245" i="1" s="1"/>
  <c r="S3246" i="1" a="1"/>
  <c r="S3246" i="1" s="1"/>
  <c r="S3247" i="1" a="1"/>
  <c r="S3247" i="1" s="1"/>
  <c r="S3248" i="1" a="1"/>
  <c r="S3248" i="1" s="1"/>
  <c r="S3249" i="1" a="1"/>
  <c r="S3249" i="1" s="1"/>
  <c r="S3250" i="1" a="1"/>
  <c r="S3250" i="1"/>
  <c r="S3251" i="1" a="1"/>
  <c r="S3251" i="1" s="1"/>
  <c r="S3252" i="1" a="1"/>
  <c r="S3252" i="1" s="1"/>
  <c r="S3253" i="1" a="1"/>
  <c r="S3253" i="1" s="1"/>
  <c r="S3254" i="1" a="1"/>
  <c r="S3254" i="1"/>
  <c r="S3255" i="1" a="1"/>
  <c r="S3255" i="1" s="1"/>
  <c r="S3256" i="1" a="1"/>
  <c r="S3256" i="1" s="1"/>
  <c r="S3257" i="1" a="1"/>
  <c r="S3257" i="1" s="1"/>
  <c r="S3258" i="1" a="1"/>
  <c r="S3258" i="1" s="1"/>
  <c r="S3259" i="1" a="1"/>
  <c r="S3259" i="1" s="1"/>
  <c r="S3260" i="1" a="1"/>
  <c r="S3260" i="1" s="1"/>
  <c r="S3261" i="1" a="1"/>
  <c r="S3261" i="1" s="1"/>
  <c r="S3262" i="1" a="1"/>
  <c r="S3262" i="1"/>
  <c r="S3263" i="1" a="1"/>
  <c r="S3263" i="1" s="1"/>
  <c r="S3264" i="1" a="1"/>
  <c r="S3264" i="1" s="1"/>
  <c r="S3265" i="1" a="1"/>
  <c r="S3265" i="1" s="1"/>
  <c r="S3266" i="1" a="1"/>
  <c r="S3266" i="1" s="1"/>
  <c r="S3267" i="1" a="1"/>
  <c r="S3267" i="1" s="1"/>
  <c r="S3268" i="1" a="1"/>
  <c r="S3268" i="1" s="1"/>
  <c r="S3269" i="1" a="1"/>
  <c r="S3269" i="1" s="1"/>
  <c r="S3270" i="1" a="1"/>
  <c r="S3270" i="1" s="1"/>
  <c r="S3271" i="1" a="1"/>
  <c r="S3271" i="1" s="1"/>
  <c r="S3272" i="1" a="1"/>
  <c r="S3272" i="1" s="1"/>
  <c r="S3273" i="1" a="1"/>
  <c r="S3273" i="1" s="1"/>
  <c r="S3274" i="1" a="1"/>
  <c r="S3274" i="1" s="1"/>
  <c r="S3275" i="1" a="1"/>
  <c r="S3275" i="1" s="1"/>
  <c r="S3276" i="1" a="1"/>
  <c r="S3276" i="1" s="1"/>
  <c r="S3277" i="1" a="1"/>
  <c r="S3277" i="1" s="1"/>
  <c r="S3278" i="1" a="1"/>
  <c r="S3278" i="1" s="1"/>
  <c r="S3279" i="1" a="1"/>
  <c r="S3279" i="1" s="1"/>
  <c r="S3280" i="1" a="1"/>
  <c r="S3280" i="1" s="1"/>
  <c r="S3281" i="1" a="1"/>
  <c r="S3281" i="1" s="1"/>
  <c r="S3282" i="1" a="1"/>
  <c r="S3282" i="1"/>
  <c r="S3283" i="1" a="1"/>
  <c r="S3283" i="1" s="1"/>
  <c r="S3284" i="1" a="1"/>
  <c r="S3284" i="1" s="1"/>
  <c r="S3285" i="1" a="1"/>
  <c r="S3285" i="1" s="1"/>
  <c r="S3286" i="1" a="1"/>
  <c r="S3286" i="1"/>
  <c r="S3287" i="1" a="1"/>
  <c r="S3287" i="1" s="1"/>
  <c r="S3288" i="1" a="1"/>
  <c r="S3288" i="1" s="1"/>
  <c r="S3289" i="1" a="1"/>
  <c r="S3289" i="1" s="1"/>
  <c r="S3290" i="1" a="1"/>
  <c r="S3290" i="1" s="1"/>
  <c r="S3291" i="1" a="1"/>
  <c r="S3291" i="1" s="1"/>
  <c r="S3292" i="1" a="1"/>
  <c r="S3292" i="1" s="1"/>
  <c r="S3293" i="1" a="1"/>
  <c r="S3293" i="1" s="1"/>
  <c r="S3294" i="1" a="1"/>
  <c r="S3294" i="1"/>
  <c r="S3295" i="1" a="1"/>
  <c r="S3295" i="1" s="1"/>
  <c r="S3296" i="1" a="1"/>
  <c r="S3296" i="1" s="1"/>
  <c r="S3297" i="1" a="1"/>
  <c r="S3297" i="1" s="1"/>
  <c r="S3298" i="1" a="1"/>
  <c r="S3298" i="1" s="1"/>
  <c r="S3299" i="1" a="1"/>
  <c r="S3299" i="1" s="1"/>
  <c r="S3300" i="1" a="1"/>
  <c r="S3300" i="1" s="1"/>
  <c r="S3301" i="1" a="1"/>
  <c r="S3301" i="1" s="1"/>
  <c r="S3302" i="1" a="1"/>
  <c r="S3302" i="1" s="1"/>
  <c r="S3303" i="1" a="1"/>
  <c r="S3303" i="1" s="1"/>
  <c r="S3304" i="1" a="1"/>
  <c r="S3304" i="1" s="1"/>
  <c r="S3305" i="1" a="1"/>
  <c r="S3305" i="1" s="1"/>
  <c r="S3306" i="1" a="1"/>
  <c r="S3306" i="1" s="1"/>
  <c r="S3307" i="1" a="1"/>
  <c r="S3307" i="1" s="1"/>
  <c r="S3308" i="1" a="1"/>
  <c r="S3308" i="1" s="1"/>
  <c r="S3309" i="1" a="1"/>
  <c r="S3309" i="1" s="1"/>
  <c r="S3310" i="1" a="1"/>
  <c r="S3310" i="1" s="1"/>
  <c r="S3311" i="1" a="1"/>
  <c r="S3311" i="1" s="1"/>
  <c r="S3312" i="1" a="1"/>
  <c r="S3312" i="1" s="1"/>
  <c r="S3313" i="1" a="1"/>
  <c r="S3313" i="1" s="1"/>
  <c r="S3314" i="1" a="1"/>
  <c r="S3314" i="1"/>
  <c r="S3315" i="1" a="1"/>
  <c r="S3315" i="1" s="1"/>
  <c r="S3316" i="1" a="1"/>
  <c r="S3316" i="1" s="1"/>
  <c r="S3317" i="1" a="1"/>
  <c r="S3317" i="1" s="1"/>
  <c r="S3318" i="1" a="1"/>
  <c r="S3318" i="1"/>
  <c r="S3319" i="1" a="1"/>
  <c r="S3319" i="1" s="1"/>
  <c r="S3320" i="1" a="1"/>
  <c r="S3320" i="1" s="1"/>
  <c r="S3321" i="1" a="1"/>
  <c r="S3321" i="1" s="1"/>
  <c r="S3322" i="1" a="1"/>
  <c r="S3322" i="1" s="1"/>
  <c r="S3323" i="1" a="1"/>
  <c r="S3323" i="1" s="1"/>
  <c r="S3324" i="1" a="1"/>
  <c r="S3324" i="1" s="1"/>
  <c r="S3325" i="1" a="1"/>
  <c r="S3325" i="1" s="1"/>
  <c r="S3326" i="1" a="1"/>
  <c r="S3326" i="1"/>
  <c r="S3327" i="1" a="1"/>
  <c r="S3327" i="1" s="1"/>
  <c r="S3328" i="1" a="1"/>
  <c r="S3328" i="1" s="1"/>
  <c r="S3329" i="1" a="1"/>
  <c r="S3329" i="1" s="1"/>
  <c r="S3330" i="1" a="1"/>
  <c r="S3330" i="1"/>
  <c r="S3331" i="1" a="1"/>
  <c r="S3331" i="1" s="1"/>
  <c r="S3332" i="1" a="1"/>
  <c r="S3332" i="1" s="1"/>
  <c r="S3333" i="1" a="1"/>
  <c r="S3333" i="1" s="1"/>
  <c r="S3334" i="1" a="1"/>
  <c r="S3334" i="1" s="1"/>
  <c r="S3335" i="1" a="1"/>
  <c r="S3335" i="1" s="1"/>
  <c r="S3336" i="1" a="1"/>
  <c r="S3336" i="1" s="1"/>
  <c r="S3337" i="1" a="1"/>
  <c r="S3337" i="1" s="1"/>
  <c r="S3338" i="1" a="1"/>
  <c r="S3338" i="1" s="1"/>
  <c r="S3339" i="1" a="1"/>
  <c r="S3339" i="1" s="1"/>
  <c r="S3340" i="1" a="1"/>
  <c r="S3340" i="1" s="1"/>
  <c r="S3341" i="1" a="1"/>
  <c r="S3341" i="1" s="1"/>
  <c r="S3342" i="1" a="1"/>
  <c r="S3342" i="1" s="1"/>
  <c r="S3343" i="1" a="1"/>
  <c r="S3343" i="1" s="1"/>
  <c r="S3344" i="1" a="1"/>
  <c r="S3344" i="1" s="1"/>
  <c r="S3345" i="1" a="1"/>
  <c r="S3345" i="1" s="1"/>
  <c r="S3346" i="1" a="1"/>
  <c r="S3346" i="1"/>
  <c r="S3347" i="1" a="1"/>
  <c r="S3347" i="1" s="1"/>
  <c r="S3348" i="1" a="1"/>
  <c r="S3348" i="1" s="1"/>
  <c r="S3349" i="1" a="1"/>
  <c r="S3349" i="1" s="1"/>
  <c r="S3350" i="1" a="1"/>
  <c r="S3350" i="1" s="1"/>
  <c r="S3351" i="1" a="1"/>
  <c r="S3351" i="1" s="1"/>
  <c r="S3352" i="1" a="1"/>
  <c r="S3352" i="1" s="1"/>
  <c r="S3353" i="1" a="1"/>
  <c r="S3353" i="1" s="1"/>
  <c r="S3354" i="1" a="1"/>
  <c r="S3354" i="1" s="1"/>
  <c r="S3355" i="1" a="1"/>
  <c r="S3355" i="1" s="1"/>
  <c r="S3356" i="1" a="1"/>
  <c r="S3356" i="1" s="1"/>
  <c r="S3357" i="1" a="1"/>
  <c r="S3357" i="1" s="1"/>
  <c r="S3358" i="1" a="1"/>
  <c r="S3358" i="1"/>
  <c r="S3359" i="1" a="1"/>
  <c r="S3359" i="1" s="1"/>
  <c r="S3360" i="1" a="1"/>
  <c r="S3360" i="1" s="1"/>
  <c r="S3361" i="1" a="1"/>
  <c r="S3361" i="1" s="1"/>
  <c r="S3362" i="1" a="1"/>
  <c r="S3362" i="1"/>
  <c r="S3363" i="1" a="1"/>
  <c r="S3363" i="1" s="1"/>
  <c r="S3364" i="1" a="1"/>
  <c r="S3364" i="1" s="1"/>
  <c r="S3365" i="1" a="1"/>
  <c r="S3365" i="1" s="1"/>
  <c r="S3366" i="1" a="1"/>
  <c r="S3366" i="1" s="1"/>
  <c r="S3367" i="1" a="1"/>
  <c r="S3367" i="1" s="1"/>
  <c r="S3368" i="1" a="1"/>
  <c r="S3368" i="1" s="1"/>
  <c r="S3369" i="1" a="1"/>
  <c r="S3369" i="1" s="1"/>
  <c r="S3370" i="1" a="1"/>
  <c r="S3370" i="1" s="1"/>
  <c r="S3371" i="1" a="1"/>
  <c r="S3371" i="1" s="1"/>
  <c r="S3372" i="1" a="1"/>
  <c r="S3372" i="1" s="1"/>
  <c r="S3373" i="1" a="1"/>
  <c r="S3373" i="1" s="1"/>
  <c r="S3374" i="1" a="1"/>
  <c r="S3374" i="1" s="1"/>
  <c r="S3375" i="1" a="1"/>
  <c r="S3375" i="1" s="1"/>
  <c r="S3376" i="1" a="1"/>
  <c r="S3376" i="1" s="1"/>
  <c r="S3377" i="1" a="1"/>
  <c r="S3377" i="1" s="1"/>
  <c r="S3378" i="1" a="1"/>
  <c r="S3378" i="1"/>
  <c r="S3379" i="1" a="1"/>
  <c r="S3379" i="1" s="1"/>
  <c r="S3380" i="1" a="1"/>
  <c r="S3380" i="1" s="1"/>
  <c r="S3381" i="1" a="1"/>
  <c r="S3381" i="1" s="1"/>
  <c r="S3382" i="1" a="1"/>
  <c r="S3382" i="1" s="1"/>
  <c r="S3383" i="1" a="1"/>
  <c r="S3383" i="1" s="1"/>
  <c r="S3384" i="1" a="1"/>
  <c r="S3384" i="1" s="1"/>
  <c r="S3385" i="1" a="1"/>
  <c r="S3385" i="1" s="1"/>
  <c r="S3386" i="1" a="1"/>
  <c r="S3386" i="1" s="1"/>
  <c r="S3387" i="1" a="1"/>
  <c r="S3387" i="1" s="1"/>
  <c r="S3388" i="1" a="1"/>
  <c r="S3388" i="1" s="1"/>
  <c r="S3389" i="1" a="1"/>
  <c r="S3389" i="1" s="1"/>
  <c r="S3390" i="1" a="1"/>
  <c r="S3390" i="1"/>
  <c r="S3391" i="1" a="1"/>
  <c r="S3391" i="1" s="1"/>
  <c r="S3392" i="1" a="1"/>
  <c r="S3392" i="1" s="1"/>
  <c r="S3393" i="1" a="1"/>
  <c r="S3393" i="1" s="1"/>
  <c r="S3394" i="1" a="1"/>
  <c r="S3394" i="1"/>
  <c r="S3395" i="1" a="1"/>
  <c r="S3395" i="1" s="1"/>
  <c r="S3396" i="1" a="1"/>
  <c r="S3396" i="1" s="1"/>
  <c r="S3397" i="1" a="1"/>
  <c r="S3397" i="1" s="1"/>
  <c r="S3398" i="1" a="1"/>
  <c r="S3398" i="1" s="1"/>
  <c r="S3399" i="1" a="1"/>
  <c r="S3399" i="1" s="1"/>
  <c r="S3400" i="1" a="1"/>
  <c r="S3400" i="1" s="1"/>
  <c r="S3401" i="1" a="1"/>
  <c r="S3401" i="1" s="1"/>
  <c r="S3402" i="1" a="1"/>
  <c r="S3402" i="1" s="1"/>
  <c r="S3403" i="1" a="1"/>
  <c r="S3403" i="1" s="1"/>
  <c r="S3404" i="1" a="1"/>
  <c r="S3404" i="1" s="1"/>
  <c r="S3405" i="1" a="1"/>
  <c r="S3405" i="1" s="1"/>
  <c r="S3406" i="1" a="1"/>
  <c r="S3406" i="1" s="1"/>
  <c r="S3407" i="1" a="1"/>
  <c r="S3407" i="1" s="1"/>
  <c r="S3408" i="1" a="1"/>
  <c r="S3408" i="1" s="1"/>
  <c r="S3409" i="1" a="1"/>
  <c r="S3409" i="1" s="1"/>
  <c r="S3410" i="1" a="1"/>
  <c r="S3410" i="1"/>
  <c r="S3411" i="1" a="1"/>
  <c r="S3411" i="1" s="1"/>
  <c r="S3412" i="1" a="1"/>
  <c r="S3412" i="1" s="1"/>
  <c r="S3413" i="1" a="1"/>
  <c r="S3413" i="1" s="1"/>
  <c r="S3414" i="1" a="1"/>
  <c r="S3414" i="1" s="1"/>
  <c r="S3415" i="1" a="1"/>
  <c r="S3415" i="1" s="1"/>
  <c r="S3416" i="1" a="1"/>
  <c r="S3416" i="1" s="1"/>
  <c r="S3417" i="1" a="1"/>
  <c r="S3417" i="1" s="1"/>
  <c r="S3418" i="1" a="1"/>
  <c r="S3418" i="1" s="1"/>
  <c r="S3419" i="1" a="1"/>
  <c r="S3419" i="1" s="1"/>
  <c r="S3420" i="1" a="1"/>
  <c r="S3420" i="1" s="1"/>
  <c r="S3421" i="1" a="1"/>
  <c r="S3421" i="1" s="1"/>
  <c r="S3422" i="1" a="1"/>
  <c r="S3422" i="1"/>
  <c r="S3423" i="1" a="1"/>
  <c r="S3423" i="1" s="1"/>
  <c r="S3424" i="1" a="1"/>
  <c r="S3424" i="1" s="1"/>
  <c r="S3425" i="1" a="1"/>
  <c r="S3425" i="1" s="1"/>
  <c r="S3426" i="1" a="1"/>
  <c r="S3426" i="1"/>
  <c r="S3427" i="1" a="1"/>
  <c r="S3427" i="1" s="1"/>
  <c r="S3428" i="1" a="1"/>
  <c r="S3428" i="1" s="1"/>
  <c r="S3429" i="1" a="1"/>
  <c r="S3429" i="1" s="1"/>
  <c r="S3430" i="1" a="1"/>
  <c r="S3430" i="1" s="1"/>
  <c r="S3431" i="1" a="1"/>
  <c r="S3431" i="1" s="1"/>
  <c r="S3432" i="1" a="1"/>
  <c r="S3432" i="1" s="1"/>
  <c r="S3433" i="1" a="1"/>
  <c r="S3433" i="1" s="1"/>
  <c r="S3434" i="1" a="1"/>
  <c r="S3434" i="1" s="1"/>
  <c r="S3435" i="1" a="1"/>
  <c r="S3435" i="1" s="1"/>
  <c r="S3436" i="1" a="1"/>
  <c r="S3436" i="1" s="1"/>
  <c r="S3437" i="1" a="1"/>
  <c r="S3437" i="1" s="1"/>
  <c r="S3438" i="1" a="1"/>
  <c r="S3438" i="1" s="1"/>
  <c r="S3439" i="1" a="1"/>
  <c r="S3439" i="1" s="1"/>
  <c r="S3440" i="1" a="1"/>
  <c r="S3440" i="1" s="1"/>
  <c r="S3441" i="1" a="1"/>
  <c r="S3441" i="1" s="1"/>
  <c r="S3442" i="1" a="1"/>
  <c r="S3442" i="1"/>
  <c r="S3443" i="1" a="1"/>
  <c r="S3443" i="1" s="1"/>
  <c r="S3444" i="1" a="1"/>
  <c r="S3444" i="1" s="1"/>
  <c r="S3445" i="1" a="1"/>
  <c r="S3445" i="1"/>
  <c r="S3446" i="1" a="1"/>
  <c r="S3446" i="1" s="1"/>
  <c r="S3447" i="1" a="1"/>
  <c r="S3447" i="1"/>
  <c r="S3448" i="1" a="1"/>
  <c r="S3448" i="1" s="1"/>
  <c r="S3449" i="1" a="1"/>
  <c r="S3449" i="1" s="1"/>
  <c r="S3450" i="1" a="1"/>
  <c r="S3450" i="1" s="1"/>
  <c r="S3451" i="1" a="1"/>
  <c r="S3451" i="1"/>
  <c r="S3452" i="1" a="1"/>
  <c r="S3452" i="1" s="1"/>
  <c r="S3453" i="1" a="1"/>
  <c r="S3453" i="1" s="1"/>
  <c r="S3454" i="1" a="1"/>
  <c r="S3454" i="1" s="1"/>
  <c r="S3455" i="1" a="1"/>
  <c r="S3455" i="1"/>
  <c r="S3456" i="1" a="1"/>
  <c r="S3456" i="1"/>
  <c r="S3457" i="1" a="1"/>
  <c r="S3457" i="1" s="1"/>
  <c r="S3458" i="1" a="1"/>
  <c r="S3458" i="1" s="1"/>
  <c r="S3459" i="1" a="1"/>
  <c r="S3459" i="1"/>
  <c r="S3460" i="1" a="1"/>
  <c r="S3460" i="1" s="1"/>
  <c r="S3461" i="1" a="1"/>
  <c r="S3461" i="1" s="1"/>
  <c r="S3462" i="1" a="1"/>
  <c r="S3462" i="1" s="1"/>
  <c r="S3463" i="1" a="1"/>
  <c r="S3463" i="1"/>
  <c r="S3464" i="1" a="1"/>
  <c r="S3464" i="1"/>
  <c r="S3465" i="1" a="1"/>
  <c r="S3465" i="1" s="1"/>
  <c r="S3466" i="1" a="1"/>
  <c r="S3466" i="1" s="1"/>
  <c r="S3467" i="1" a="1"/>
  <c r="S3467" i="1"/>
  <c r="S3468" i="1" a="1"/>
  <c r="S3468" i="1" s="1"/>
  <c r="S3469" i="1" a="1"/>
  <c r="S3469" i="1" s="1"/>
  <c r="S3470" i="1" a="1"/>
  <c r="S3470" i="1" s="1"/>
  <c r="S3471" i="1" a="1"/>
  <c r="S3471" i="1"/>
  <c r="S3472" i="1" a="1"/>
  <c r="S3472" i="1"/>
  <c r="S3473" i="1" a="1"/>
  <c r="S3473" i="1" s="1"/>
  <c r="S3474" i="1" a="1"/>
  <c r="S3474" i="1" s="1"/>
  <c r="S3475" i="1" a="1"/>
  <c r="S3475" i="1"/>
  <c r="S3476" i="1" a="1"/>
  <c r="S3476" i="1" s="1"/>
  <c r="S3477" i="1" a="1"/>
  <c r="S3477" i="1" s="1"/>
  <c r="S3478" i="1" a="1"/>
  <c r="S3478" i="1" s="1"/>
  <c r="S3479" i="1" a="1"/>
  <c r="S3479" i="1"/>
  <c r="S3480" i="1" a="1"/>
  <c r="S3480" i="1"/>
  <c r="S3481" i="1" a="1"/>
  <c r="S3481" i="1" s="1"/>
  <c r="S3482" i="1" a="1"/>
  <c r="S3482" i="1" s="1"/>
  <c r="S3483" i="1" a="1"/>
  <c r="S3483" i="1"/>
  <c r="S3484" i="1" a="1"/>
  <c r="S3484" i="1" s="1"/>
  <c r="S3485" i="1" a="1"/>
  <c r="S3485" i="1" s="1"/>
  <c r="S3486" i="1" a="1"/>
  <c r="S3486" i="1" s="1"/>
  <c r="S3487" i="1" a="1"/>
  <c r="S3487" i="1"/>
  <c r="S3488" i="1" a="1"/>
  <c r="S3488" i="1"/>
  <c r="S3489" i="1" a="1"/>
  <c r="S3489" i="1" s="1"/>
  <c r="S3490" i="1" a="1"/>
  <c r="S3490" i="1" s="1"/>
  <c r="S3491" i="1" a="1"/>
  <c r="S3491" i="1"/>
  <c r="S3492" i="1" a="1"/>
  <c r="S3492" i="1" s="1"/>
  <c r="S3493" i="1" a="1"/>
  <c r="S3493" i="1" s="1"/>
  <c r="S3494" i="1" a="1"/>
  <c r="S3494" i="1" s="1"/>
  <c r="S3495" i="1" a="1"/>
  <c r="S3495" i="1"/>
  <c r="S3496" i="1" a="1"/>
  <c r="S3496" i="1"/>
  <c r="S3497" i="1" a="1"/>
  <c r="S3497" i="1" s="1"/>
  <c r="S3498" i="1" a="1"/>
  <c r="S3498" i="1" s="1"/>
  <c r="S3499" i="1" a="1"/>
  <c r="S3499" i="1"/>
  <c r="S3500" i="1" a="1"/>
  <c r="S3500" i="1" s="1"/>
  <c r="S3501" i="1" a="1"/>
  <c r="S3501" i="1" s="1"/>
  <c r="S3502" i="1" a="1"/>
  <c r="S3502" i="1" s="1"/>
  <c r="S3503" i="1" a="1"/>
  <c r="S3503" i="1" s="1"/>
  <c r="S3504" i="1" a="1"/>
  <c r="S3504" i="1" s="1"/>
  <c r="S3505" i="1" a="1"/>
  <c r="S3505" i="1" s="1"/>
  <c r="S3506" i="1" a="1"/>
  <c r="S3506" i="1" s="1"/>
  <c r="S3507" i="1" a="1"/>
  <c r="S3507" i="1" s="1"/>
  <c r="S3508" i="1" a="1"/>
  <c r="S3508" i="1"/>
  <c r="S3509" i="1" a="1"/>
  <c r="S3509" i="1" s="1"/>
  <c r="S3510" i="1" a="1"/>
  <c r="S3510" i="1" s="1"/>
  <c r="S3511" i="1" a="1"/>
  <c r="S3511" i="1" s="1"/>
  <c r="S3512" i="1" a="1"/>
  <c r="S3512" i="1"/>
  <c r="S3513" i="1" a="1"/>
  <c r="S3513" i="1" s="1"/>
  <c r="S3514" i="1" a="1"/>
  <c r="S3514" i="1" s="1"/>
  <c r="S3515" i="1" a="1"/>
  <c r="S3515" i="1" s="1"/>
  <c r="S3516" i="1" a="1"/>
  <c r="S3516" i="1" s="1"/>
  <c r="S3517" i="1" a="1"/>
  <c r="S3517" i="1" s="1"/>
  <c r="S3518" i="1" a="1"/>
  <c r="S3518" i="1" s="1"/>
  <c r="S3519" i="1" a="1"/>
  <c r="S3519" i="1" s="1"/>
  <c r="S3520" i="1" a="1"/>
  <c r="S3520" i="1" s="1"/>
  <c r="S3521" i="1" a="1"/>
  <c r="S3521" i="1" s="1"/>
  <c r="S3522" i="1" a="1"/>
  <c r="S3522" i="1" s="1"/>
  <c r="S3523" i="1" a="1"/>
  <c r="S3523" i="1" s="1"/>
  <c r="S3524" i="1" a="1"/>
  <c r="S3524" i="1"/>
  <c r="S3525" i="1" a="1"/>
  <c r="S3525" i="1" s="1"/>
  <c r="S3526" i="1" a="1"/>
  <c r="S3526" i="1" s="1"/>
  <c r="S3527" i="1" a="1"/>
  <c r="S3527" i="1" s="1"/>
  <c r="S3528" i="1" a="1"/>
  <c r="S3528" i="1"/>
  <c r="S3529" i="1" a="1"/>
  <c r="S3529" i="1" s="1"/>
  <c r="S3530" i="1" a="1"/>
  <c r="S3530" i="1" s="1"/>
  <c r="S3531" i="1" a="1"/>
  <c r="S3531" i="1" s="1"/>
  <c r="S3532" i="1" a="1"/>
  <c r="S3532" i="1" s="1"/>
  <c r="S3533" i="1" a="1"/>
  <c r="S3533" i="1" s="1"/>
  <c r="S3534" i="1" a="1"/>
  <c r="S3534" i="1" s="1"/>
  <c r="S3535" i="1" a="1"/>
  <c r="S3535" i="1" s="1"/>
  <c r="S3536" i="1" a="1"/>
  <c r="S3536" i="1" s="1"/>
  <c r="S3537" i="1" a="1"/>
  <c r="S3537" i="1" s="1"/>
  <c r="S3538" i="1" a="1"/>
  <c r="S3538" i="1" s="1"/>
  <c r="S3539" i="1" a="1"/>
  <c r="S3539" i="1" s="1"/>
  <c r="S3540" i="1" a="1"/>
  <c r="S3540" i="1"/>
  <c r="S3541" i="1" a="1"/>
  <c r="S3541" i="1" s="1"/>
  <c r="S3542" i="1" a="1"/>
  <c r="S3542" i="1" s="1"/>
  <c r="S3543" i="1" a="1"/>
  <c r="S3543" i="1" s="1"/>
  <c r="S3544" i="1" a="1"/>
  <c r="S3544" i="1"/>
  <c r="S3545" i="1" a="1"/>
  <c r="S3545" i="1" s="1"/>
  <c r="S3546" i="1" a="1"/>
  <c r="S3546" i="1" s="1"/>
  <c r="S3547" i="1" a="1"/>
  <c r="S3547" i="1" s="1"/>
  <c r="S3548" i="1" a="1"/>
  <c r="S3548" i="1" s="1"/>
  <c r="S3549" i="1" a="1"/>
  <c r="S3549" i="1" s="1"/>
  <c r="S3550" i="1" a="1"/>
  <c r="S3550" i="1" s="1"/>
  <c r="S3551" i="1" a="1"/>
  <c r="S3551" i="1" s="1"/>
  <c r="S3552" i="1" a="1"/>
  <c r="S3552" i="1" s="1"/>
  <c r="S3553" i="1" a="1"/>
  <c r="S3553" i="1" s="1"/>
  <c r="S3554" i="1" a="1"/>
  <c r="S3554" i="1" s="1"/>
  <c r="S3555" i="1" a="1"/>
  <c r="S3555" i="1" s="1"/>
  <c r="S3556" i="1" a="1"/>
  <c r="S3556" i="1"/>
  <c r="S3557" i="1" a="1"/>
  <c r="S3557" i="1" s="1"/>
  <c r="S3558" i="1" a="1"/>
  <c r="S3558" i="1" s="1"/>
  <c r="S3559" i="1" a="1"/>
  <c r="S3559" i="1" s="1"/>
  <c r="S3560" i="1" a="1"/>
  <c r="S3560" i="1"/>
  <c r="S3561" i="1" a="1"/>
  <c r="S3561" i="1" s="1"/>
  <c r="S3562" i="1" a="1"/>
  <c r="S3562" i="1" s="1"/>
  <c r="S3563" i="1" a="1"/>
  <c r="S3563" i="1" s="1"/>
  <c r="S3564" i="1" a="1"/>
  <c r="S3564" i="1" s="1"/>
  <c r="S3565" i="1" a="1"/>
  <c r="S3565" i="1" s="1"/>
  <c r="S3566" i="1" a="1"/>
  <c r="S3566" i="1" s="1"/>
  <c r="S3567" i="1" a="1"/>
  <c r="S3567" i="1" s="1"/>
  <c r="S3568" i="1" a="1"/>
  <c r="S3568" i="1" s="1"/>
  <c r="S3569" i="1" a="1"/>
  <c r="S3569" i="1" s="1"/>
  <c r="S3570" i="1" a="1"/>
  <c r="S3570" i="1" s="1"/>
  <c r="S3571" i="1" a="1"/>
  <c r="S3571" i="1" s="1"/>
  <c r="S3572" i="1" a="1"/>
  <c r="S3572" i="1"/>
  <c r="S3573" i="1" a="1"/>
  <c r="S3573" i="1" s="1"/>
  <c r="S3574" i="1" a="1"/>
  <c r="S3574" i="1" s="1"/>
  <c r="S3575" i="1" a="1"/>
  <c r="S3575" i="1" s="1"/>
  <c r="S3576" i="1" a="1"/>
  <c r="S3576" i="1"/>
  <c r="S3577" i="1" a="1"/>
  <c r="S3577" i="1" s="1"/>
  <c r="S3578" i="1" a="1"/>
  <c r="S3578" i="1" s="1"/>
  <c r="S3579" i="1" a="1"/>
  <c r="S3579" i="1" s="1"/>
  <c r="S3580" i="1" a="1"/>
  <c r="S3580" i="1" s="1"/>
  <c r="S3581" i="1" a="1"/>
  <c r="S3581" i="1" s="1"/>
  <c r="S3582" i="1" a="1"/>
  <c r="S3582" i="1" s="1"/>
  <c r="S3583" i="1" a="1"/>
  <c r="S3583" i="1" s="1"/>
  <c r="S3584" i="1" a="1"/>
  <c r="S3584" i="1" s="1"/>
  <c r="S3585" i="1" a="1"/>
  <c r="S3585" i="1" s="1"/>
  <c r="S3586" i="1" a="1"/>
  <c r="S3586" i="1" s="1"/>
  <c r="S3587" i="1" a="1"/>
  <c r="S3587" i="1" s="1"/>
  <c r="S3588" i="1" a="1"/>
  <c r="S3588" i="1"/>
  <c r="S3589" i="1" a="1"/>
  <c r="S3589" i="1" s="1"/>
  <c r="S3590" i="1" a="1"/>
  <c r="S3590" i="1" s="1"/>
  <c r="S3591" i="1" a="1"/>
  <c r="S3591" i="1" s="1"/>
  <c r="S3592" i="1" a="1"/>
  <c r="S3592" i="1"/>
  <c r="S3593" i="1" a="1"/>
  <c r="S3593" i="1" s="1"/>
  <c r="S3594" i="1" a="1"/>
  <c r="S3594" i="1" s="1"/>
  <c r="S3595" i="1" a="1"/>
  <c r="S3595" i="1" s="1"/>
  <c r="S3596" i="1" a="1"/>
  <c r="S3596" i="1" s="1"/>
  <c r="S3597" i="1" a="1"/>
  <c r="S3597" i="1" s="1"/>
  <c r="S3598" i="1" a="1"/>
  <c r="S3598" i="1" s="1"/>
  <c r="S3599" i="1" a="1"/>
  <c r="S3599" i="1" s="1"/>
  <c r="S3600" i="1" a="1"/>
  <c r="S3600" i="1" s="1"/>
  <c r="S3601" i="1" a="1"/>
  <c r="S3601" i="1" s="1"/>
  <c r="S3602" i="1" a="1"/>
  <c r="S3602" i="1" s="1"/>
  <c r="S3603" i="1" a="1"/>
  <c r="S3603" i="1" s="1"/>
  <c r="S3604" i="1" a="1"/>
  <c r="S3604" i="1"/>
  <c r="S3605" i="1" a="1"/>
  <c r="S3605" i="1" s="1"/>
  <c r="S3606" i="1" a="1"/>
  <c r="S3606" i="1" s="1"/>
  <c r="S3607" i="1" a="1"/>
  <c r="S3607" i="1" s="1"/>
  <c r="S3608" i="1" a="1"/>
  <c r="S3608" i="1"/>
  <c r="S3609" i="1" a="1"/>
  <c r="S3609" i="1" s="1"/>
  <c r="S3610" i="1" a="1"/>
  <c r="S3610" i="1" s="1"/>
  <c r="S3611" i="1" a="1"/>
  <c r="S3611" i="1" s="1"/>
  <c r="S3612" i="1" a="1"/>
  <c r="S3612" i="1" s="1"/>
  <c r="S3613" i="1" a="1"/>
  <c r="S3613" i="1" s="1"/>
  <c r="S3614" i="1" a="1"/>
  <c r="S3614" i="1" s="1"/>
  <c r="S3615" i="1" a="1"/>
  <c r="S3615" i="1" s="1"/>
  <c r="S3616" i="1" a="1"/>
  <c r="S3616" i="1" s="1"/>
  <c r="S3617" i="1" a="1"/>
  <c r="S3617" i="1" s="1"/>
  <c r="S3618" i="1" a="1"/>
  <c r="S3618" i="1" s="1"/>
  <c r="S3619" i="1" a="1"/>
  <c r="S3619" i="1" s="1"/>
  <c r="S3620" i="1" a="1"/>
  <c r="S3620" i="1"/>
  <c r="S3621" i="1" a="1"/>
  <c r="S3621" i="1" s="1"/>
  <c r="S3622" i="1" a="1"/>
  <c r="S3622" i="1" s="1"/>
  <c r="S3623" i="1" a="1"/>
  <c r="S3623" i="1" s="1"/>
  <c r="S3624" i="1" a="1"/>
  <c r="S3624" i="1"/>
  <c r="S3625" i="1" a="1"/>
  <c r="S3625" i="1" s="1"/>
  <c r="S3626" i="1" a="1"/>
  <c r="S3626" i="1" s="1"/>
  <c r="S3627" i="1" a="1"/>
  <c r="S3627" i="1" s="1"/>
  <c r="S3628" i="1" a="1"/>
  <c r="S3628" i="1" s="1"/>
  <c r="S3629" i="1" a="1"/>
  <c r="S3629" i="1" s="1"/>
  <c r="S3630" i="1" a="1"/>
  <c r="S3630" i="1" s="1"/>
  <c r="S3631" i="1" a="1"/>
  <c r="S3631" i="1" s="1"/>
  <c r="S3632" i="1" a="1"/>
  <c r="S3632" i="1" s="1"/>
  <c r="S3633" i="1" a="1"/>
  <c r="S3633" i="1" s="1"/>
  <c r="S3634" i="1" a="1"/>
  <c r="S3634" i="1" s="1"/>
  <c r="S3635" i="1" a="1"/>
  <c r="S3635" i="1" s="1"/>
  <c r="S3636" i="1" a="1"/>
  <c r="S3636" i="1"/>
  <c r="S3637" i="1" a="1"/>
  <c r="S3637" i="1" s="1"/>
  <c r="S3638" i="1" a="1"/>
  <c r="S3638" i="1" s="1"/>
  <c r="S3639" i="1" a="1"/>
  <c r="S3639" i="1" s="1"/>
  <c r="S3640" i="1" a="1"/>
  <c r="S3640" i="1"/>
  <c r="S3641" i="1" a="1"/>
  <c r="S3641" i="1" s="1"/>
  <c r="S3642" i="1" a="1"/>
  <c r="S3642" i="1" s="1"/>
  <c r="S3643" i="1" a="1"/>
  <c r="S3643" i="1" s="1"/>
  <c r="S3644" i="1" a="1"/>
  <c r="S3644" i="1" s="1"/>
  <c r="S3645" i="1" a="1"/>
  <c r="S3645" i="1" s="1"/>
  <c r="S3646" i="1" a="1"/>
  <c r="S3646" i="1" s="1"/>
  <c r="S3647" i="1" a="1"/>
  <c r="S3647" i="1" s="1"/>
  <c r="S3648" i="1" a="1"/>
  <c r="S3648" i="1" s="1"/>
  <c r="S3649" i="1" a="1"/>
  <c r="S3649" i="1" s="1"/>
  <c r="S3650" i="1" a="1"/>
  <c r="S3650" i="1" s="1"/>
  <c r="S3651" i="1" a="1"/>
  <c r="S3651" i="1" s="1"/>
  <c r="S3652" i="1" a="1"/>
  <c r="S3652" i="1"/>
  <c r="S3653" i="1" a="1"/>
  <c r="S3653" i="1" s="1"/>
  <c r="S3654" i="1" a="1"/>
  <c r="S3654" i="1" s="1"/>
  <c r="S3655" i="1" a="1"/>
  <c r="S3655" i="1" s="1"/>
  <c r="S3656" i="1" a="1"/>
  <c r="S3656" i="1"/>
  <c r="S3657" i="1" a="1"/>
  <c r="S3657" i="1" s="1"/>
  <c r="S3658" i="1" a="1"/>
  <c r="S3658" i="1" s="1"/>
  <c r="S3659" i="1" a="1"/>
  <c r="S3659" i="1" s="1"/>
  <c r="S3660" i="1" a="1"/>
  <c r="S3660" i="1" s="1"/>
  <c r="S3661" i="1" a="1"/>
  <c r="S3661" i="1" s="1"/>
  <c r="S3662" i="1" a="1"/>
  <c r="S3662" i="1" s="1"/>
  <c r="S3663" i="1" a="1"/>
  <c r="S3663" i="1" s="1"/>
  <c r="S3664" i="1" a="1"/>
  <c r="S3664" i="1" s="1"/>
  <c r="S3665" i="1" a="1"/>
  <c r="S3665" i="1" s="1"/>
  <c r="S3666" i="1" a="1"/>
  <c r="S3666" i="1" s="1"/>
  <c r="S3667" i="1" a="1"/>
  <c r="S3667" i="1" s="1"/>
  <c r="S3668" i="1" a="1"/>
  <c r="S3668" i="1"/>
  <c r="S3669" i="1" a="1"/>
  <c r="S3669" i="1" s="1"/>
  <c r="S3670" i="1" a="1"/>
  <c r="S3670" i="1" s="1"/>
  <c r="S3671" i="1" a="1"/>
  <c r="S3671" i="1" s="1"/>
  <c r="S3672" i="1" a="1"/>
  <c r="S3672" i="1"/>
  <c r="S3673" i="1" a="1"/>
  <c r="S3673" i="1" s="1"/>
  <c r="S3674" i="1" a="1"/>
  <c r="S3674" i="1" s="1"/>
  <c r="S3675" i="1" a="1"/>
  <c r="S3675" i="1" s="1"/>
  <c r="S3676" i="1" a="1"/>
  <c r="S3676" i="1" s="1"/>
  <c r="S3677" i="1" a="1"/>
  <c r="S3677" i="1" s="1"/>
  <c r="S3678" i="1" a="1"/>
  <c r="S3678" i="1" s="1"/>
  <c r="S3679" i="1" a="1"/>
  <c r="S3679" i="1" s="1"/>
  <c r="S3680" i="1" a="1"/>
  <c r="S3680" i="1" s="1"/>
  <c r="S3681" i="1" a="1"/>
  <c r="S3681" i="1" s="1"/>
  <c r="S3682" i="1" a="1"/>
  <c r="S3682" i="1" s="1"/>
  <c r="S3683" i="1" a="1"/>
  <c r="S3683" i="1" s="1"/>
  <c r="S3684" i="1" a="1"/>
  <c r="S3684" i="1"/>
  <c r="S3685" i="1" a="1"/>
  <c r="S3685" i="1" s="1"/>
  <c r="S3686" i="1" a="1"/>
  <c r="S3686" i="1" s="1"/>
  <c r="S3687" i="1" a="1"/>
  <c r="S3687" i="1" s="1"/>
  <c r="S3688" i="1" a="1"/>
  <c r="S3688" i="1"/>
  <c r="S3689" i="1" a="1"/>
  <c r="S3689" i="1" s="1"/>
  <c r="S3690" i="1" a="1"/>
  <c r="S3690" i="1" s="1"/>
  <c r="S3691" i="1" a="1"/>
  <c r="S3691" i="1" s="1"/>
  <c r="S3692" i="1" a="1"/>
  <c r="S3692" i="1" s="1"/>
  <c r="S3693" i="1" a="1"/>
  <c r="S3693" i="1" s="1"/>
  <c r="S3694" i="1" a="1"/>
  <c r="S3694" i="1" s="1"/>
  <c r="S3695" i="1" a="1"/>
  <c r="S3695" i="1" s="1"/>
  <c r="S3696" i="1" a="1"/>
  <c r="S3696" i="1" s="1"/>
  <c r="S3697" i="1" a="1"/>
  <c r="S3697" i="1" s="1"/>
  <c r="S3698" i="1" a="1"/>
  <c r="S3698" i="1" s="1"/>
  <c r="S3699" i="1" a="1"/>
  <c r="S3699" i="1" s="1"/>
  <c r="S3700" i="1" a="1"/>
  <c r="S3700" i="1"/>
  <c r="S3701" i="1" a="1"/>
  <c r="S3701" i="1" s="1"/>
  <c r="S3702" i="1" a="1"/>
  <c r="S3702" i="1" s="1"/>
  <c r="S3703" i="1" a="1"/>
  <c r="S3703" i="1" s="1"/>
  <c r="S3704" i="1" a="1"/>
  <c r="S3704" i="1"/>
  <c r="S3705" i="1" a="1"/>
  <c r="S3705" i="1" s="1"/>
  <c r="S3706" i="1" a="1"/>
  <c r="S3706" i="1" s="1"/>
  <c r="S3707" i="1" a="1"/>
  <c r="S3707" i="1" s="1"/>
  <c r="S3708" i="1" a="1"/>
  <c r="S3708" i="1" s="1"/>
  <c r="S3709" i="1" a="1"/>
  <c r="S3709" i="1" s="1"/>
  <c r="S3710" i="1" a="1"/>
  <c r="S3710" i="1" s="1"/>
  <c r="S3711" i="1" a="1"/>
  <c r="S3711" i="1" s="1"/>
  <c r="S3712" i="1" a="1"/>
  <c r="S3712" i="1" s="1"/>
  <c r="S3713" i="1" a="1"/>
  <c r="S3713" i="1" s="1"/>
  <c r="S3714" i="1" a="1"/>
  <c r="S3714" i="1" s="1"/>
  <c r="S3715" i="1" a="1"/>
  <c r="S3715" i="1" s="1"/>
  <c r="S3716" i="1" a="1"/>
  <c r="S3716" i="1"/>
  <c r="S3717" i="1" a="1"/>
  <c r="S3717" i="1" s="1"/>
  <c r="S3718" i="1" a="1"/>
  <c r="S3718" i="1" s="1"/>
  <c r="S3719" i="1" a="1"/>
  <c r="S3719" i="1"/>
  <c r="S3720" i="1" a="1"/>
  <c r="S3720" i="1" s="1"/>
  <c r="S3721" i="1" a="1"/>
  <c r="S3721" i="1" s="1"/>
  <c r="S3722" i="1" a="1"/>
  <c r="S3722" i="1" s="1"/>
  <c r="S3723" i="1" a="1"/>
  <c r="S3723" i="1" s="1"/>
  <c r="S3724" i="1" a="1"/>
  <c r="S3724" i="1"/>
  <c r="S3725" i="1" a="1"/>
  <c r="S3725" i="1" s="1"/>
  <c r="S3726" i="1" a="1"/>
  <c r="S3726" i="1" s="1"/>
  <c r="S3727" i="1" a="1"/>
  <c r="S3727" i="1"/>
  <c r="S3728" i="1" a="1"/>
  <c r="S3728" i="1" s="1"/>
  <c r="S3729" i="1" a="1"/>
  <c r="S3729" i="1" s="1"/>
  <c r="S3730" i="1" a="1"/>
  <c r="S3730" i="1" s="1"/>
  <c r="S3731" i="1" a="1"/>
  <c r="S3731" i="1" s="1"/>
  <c r="S3732" i="1" a="1"/>
  <c r="S3732" i="1"/>
  <c r="S3733" i="1" a="1"/>
  <c r="S3733" i="1" s="1"/>
  <c r="S3734" i="1" a="1"/>
  <c r="S3734" i="1" s="1"/>
  <c r="S3735" i="1" a="1"/>
  <c r="S3735" i="1"/>
  <c r="S3736" i="1" a="1"/>
  <c r="S3736" i="1" s="1"/>
  <c r="S3737" i="1" a="1"/>
  <c r="S3737" i="1" s="1"/>
  <c r="S3738" i="1" a="1"/>
  <c r="S3738" i="1" s="1"/>
  <c r="S3739" i="1" a="1"/>
  <c r="S3739" i="1" s="1"/>
  <c r="S3740" i="1" a="1"/>
  <c r="S3740" i="1"/>
  <c r="S3741" i="1" a="1"/>
  <c r="S3741" i="1" s="1"/>
  <c r="S3742" i="1" a="1"/>
  <c r="S3742" i="1" s="1"/>
  <c r="S3743" i="1" a="1"/>
  <c r="S3743" i="1"/>
  <c r="S3744" i="1" a="1"/>
  <c r="S3744" i="1" s="1"/>
  <c r="S3745" i="1" a="1"/>
  <c r="S3745" i="1" s="1"/>
  <c r="S3746" i="1" a="1"/>
  <c r="S3746" i="1" s="1"/>
  <c r="S3747" i="1" a="1"/>
  <c r="S3747" i="1" s="1"/>
  <c r="S3748" i="1" a="1"/>
  <c r="S3748" i="1"/>
  <c r="S3749" i="1" a="1"/>
  <c r="S3749" i="1" s="1"/>
  <c r="S3750" i="1" a="1"/>
  <c r="S3750" i="1" s="1"/>
  <c r="S3751" i="1" a="1"/>
  <c r="S3751" i="1"/>
  <c r="S3752" i="1" a="1"/>
  <c r="S3752" i="1" s="1"/>
  <c r="S3753" i="1" a="1"/>
  <c r="S3753" i="1" s="1"/>
  <c r="S3754" i="1" a="1"/>
  <c r="S3754" i="1" s="1"/>
  <c r="S3755" i="1" a="1"/>
  <c r="S3755" i="1" s="1"/>
  <c r="S3756" i="1" a="1"/>
  <c r="S3756" i="1"/>
  <c r="S3757" i="1" a="1"/>
  <c r="S3757" i="1" s="1"/>
  <c r="S3758" i="1" a="1"/>
  <c r="S3758" i="1" s="1"/>
  <c r="S3759" i="1" a="1"/>
  <c r="S3759" i="1"/>
  <c r="S3760" i="1" a="1"/>
  <c r="S3760" i="1" s="1"/>
  <c r="S3761" i="1" a="1"/>
  <c r="S3761" i="1" s="1"/>
  <c r="S3762" i="1" a="1"/>
  <c r="S3762" i="1" s="1"/>
  <c r="S3763" i="1" a="1"/>
  <c r="S3763" i="1" s="1"/>
  <c r="S3764" i="1" a="1"/>
  <c r="S3764" i="1"/>
  <c r="S3765" i="1" a="1"/>
  <c r="S3765" i="1" s="1"/>
  <c r="S3766" i="1" a="1"/>
  <c r="S3766" i="1" s="1"/>
  <c r="S3767" i="1" a="1"/>
  <c r="S3767" i="1"/>
  <c r="S3768" i="1" a="1"/>
  <c r="S3768" i="1" s="1"/>
  <c r="S3769" i="1" a="1"/>
  <c r="S3769" i="1" s="1"/>
  <c r="S3770" i="1" a="1"/>
  <c r="S3770" i="1" s="1"/>
  <c r="S3771" i="1" a="1"/>
  <c r="S3771" i="1" s="1"/>
  <c r="S3772" i="1" a="1"/>
  <c r="S3772" i="1"/>
  <c r="S3773" i="1" a="1"/>
  <c r="S3773" i="1" s="1"/>
  <c r="S3774" i="1" a="1"/>
  <c r="S3774" i="1" s="1"/>
  <c r="S3775" i="1" a="1"/>
  <c r="S3775" i="1"/>
  <c r="S3776" i="1" a="1"/>
  <c r="S3776" i="1" s="1"/>
  <c r="S3777" i="1" a="1"/>
  <c r="S3777" i="1" s="1"/>
  <c r="S3778" i="1" a="1"/>
  <c r="S3778" i="1" s="1"/>
  <c r="S3779" i="1" a="1"/>
  <c r="S3779" i="1" s="1"/>
  <c r="S3780" i="1" a="1"/>
  <c r="S3780" i="1"/>
  <c r="S3781" i="1" a="1"/>
  <c r="S3781" i="1" s="1"/>
  <c r="S3782" i="1" a="1"/>
  <c r="S3782" i="1" s="1"/>
  <c r="S3783" i="1" a="1"/>
  <c r="S3783" i="1"/>
  <c r="S3784" i="1" a="1"/>
  <c r="S3784" i="1" s="1"/>
  <c r="S3785" i="1" a="1"/>
  <c r="S3785" i="1" s="1"/>
  <c r="S3786" i="1" a="1"/>
  <c r="S3786" i="1" s="1"/>
  <c r="S3787" i="1" a="1"/>
  <c r="S3787" i="1" s="1"/>
  <c r="S3788" i="1" a="1"/>
  <c r="S3788" i="1"/>
  <c r="S3789" i="1" a="1"/>
  <c r="S3789" i="1" s="1"/>
  <c r="S3790" i="1" a="1"/>
  <c r="S3790" i="1" s="1"/>
  <c r="S3791" i="1" a="1"/>
  <c r="S3791" i="1"/>
  <c r="S3792" i="1" a="1"/>
  <c r="S3792" i="1" s="1"/>
  <c r="S3793" i="1" a="1"/>
  <c r="S3793" i="1" s="1"/>
  <c r="S3794" i="1" a="1"/>
  <c r="S3794" i="1" s="1"/>
  <c r="S3795" i="1" a="1"/>
  <c r="S3795" i="1" s="1"/>
  <c r="S3796" i="1" a="1"/>
  <c r="S3796" i="1"/>
  <c r="S3797" i="1" a="1"/>
  <c r="S3797" i="1" s="1"/>
  <c r="S3798" i="1" a="1"/>
  <c r="S3798" i="1" s="1"/>
  <c r="S3799" i="1" a="1"/>
  <c r="S3799" i="1"/>
  <c r="S3800" i="1" a="1"/>
  <c r="S3800" i="1" s="1"/>
  <c r="S3801" i="1" a="1"/>
  <c r="S3801" i="1" s="1"/>
  <c r="S3802" i="1" a="1"/>
  <c r="S3802" i="1" s="1"/>
  <c r="S3803" i="1" a="1"/>
  <c r="S3803" i="1" s="1"/>
  <c r="S3804" i="1" a="1"/>
  <c r="S3804" i="1"/>
  <c r="S3805" i="1" a="1"/>
  <c r="S3805" i="1" s="1"/>
  <c r="S3806" i="1" a="1"/>
  <c r="S3806" i="1" s="1"/>
  <c r="S3807" i="1" a="1"/>
  <c r="S3807" i="1"/>
  <c r="S3808" i="1" a="1"/>
  <c r="S3808" i="1" s="1"/>
  <c r="S3809" i="1" a="1"/>
  <c r="S3809" i="1" s="1"/>
  <c r="S3810" i="1" a="1"/>
  <c r="S3810" i="1" s="1"/>
  <c r="S3811" i="1" a="1"/>
  <c r="S3811" i="1" s="1"/>
  <c r="S3812" i="1" a="1"/>
  <c r="S3812" i="1"/>
  <c r="S3813" i="1" a="1"/>
  <c r="S3813" i="1" s="1"/>
  <c r="S3814" i="1" a="1"/>
  <c r="S3814" i="1" s="1"/>
  <c r="S3815" i="1" a="1"/>
  <c r="S3815" i="1"/>
  <c r="S3816" i="1" a="1"/>
  <c r="S3816" i="1" s="1"/>
  <c r="S3817" i="1" a="1"/>
  <c r="S3817" i="1" s="1"/>
  <c r="S3818" i="1" a="1"/>
  <c r="S3818" i="1" s="1"/>
  <c r="S3819" i="1" a="1"/>
  <c r="S3819" i="1" s="1"/>
  <c r="S3820" i="1" a="1"/>
  <c r="S3820" i="1"/>
  <c r="S3821" i="1" a="1"/>
  <c r="S3821" i="1" s="1"/>
  <c r="S3822" i="1" a="1"/>
  <c r="S3822" i="1" s="1"/>
  <c r="S3823" i="1" a="1"/>
  <c r="S3823" i="1"/>
  <c r="S3824" i="1" a="1"/>
  <c r="S3824" i="1" s="1"/>
  <c r="S3825" i="1" a="1"/>
  <c r="S3825" i="1" s="1"/>
  <c r="S3826" i="1" a="1"/>
  <c r="S3826" i="1" s="1"/>
  <c r="S3827" i="1" a="1"/>
  <c r="S3827" i="1" s="1"/>
  <c r="S3828" i="1" a="1"/>
  <c r="S3828" i="1"/>
  <c r="S3829" i="1" a="1"/>
  <c r="S3829" i="1" s="1"/>
  <c r="S3830" i="1" a="1"/>
  <c r="S3830" i="1" s="1"/>
  <c r="S3831" i="1" a="1"/>
  <c r="S3831" i="1"/>
  <c r="S3832" i="1" a="1"/>
  <c r="S3832" i="1" s="1"/>
  <c r="S3833" i="1" a="1"/>
  <c r="S3833" i="1" s="1"/>
  <c r="S3834" i="1" a="1"/>
  <c r="S3834" i="1" s="1"/>
  <c r="S3835" i="1" a="1"/>
  <c r="S3835" i="1" s="1"/>
  <c r="S3836" i="1" a="1"/>
  <c r="S3836" i="1"/>
  <c r="S3837" i="1" a="1"/>
  <c r="S3837" i="1" s="1"/>
  <c r="S3838" i="1" a="1"/>
  <c r="S3838" i="1" s="1"/>
  <c r="S3839" i="1" a="1"/>
  <c r="S3839" i="1"/>
  <c r="S3840" i="1" a="1"/>
  <c r="S3840" i="1" s="1"/>
  <c r="S3841" i="1" a="1"/>
  <c r="S3841" i="1" s="1"/>
  <c r="S3842" i="1" a="1"/>
  <c r="S3842" i="1" s="1"/>
  <c r="S3843" i="1" a="1"/>
  <c r="S3843" i="1" s="1"/>
  <c r="S3844" i="1" a="1"/>
  <c r="S3844" i="1"/>
  <c r="S3845" i="1" a="1"/>
  <c r="S3845" i="1" s="1"/>
  <c r="S3846" i="1" a="1"/>
  <c r="S3846" i="1" s="1"/>
  <c r="S3847" i="1" a="1"/>
  <c r="S3847" i="1"/>
  <c r="S3848" i="1" a="1"/>
  <c r="S3848" i="1" s="1"/>
  <c r="S3849" i="1" a="1"/>
  <c r="S3849" i="1" s="1"/>
  <c r="S3850" i="1" a="1"/>
  <c r="S3850" i="1" s="1"/>
  <c r="S3851" i="1" a="1"/>
  <c r="S3851" i="1" s="1"/>
  <c r="S3852" i="1" a="1"/>
  <c r="S3852" i="1" s="1"/>
  <c r="S3853" i="1" a="1"/>
  <c r="S3853" i="1" s="1"/>
  <c r="S3854" i="1" a="1"/>
  <c r="S3854" i="1" s="1"/>
  <c r="S3855" i="1" a="1"/>
  <c r="S3855" i="1"/>
  <c r="S3856" i="1" a="1"/>
  <c r="S3856" i="1" s="1"/>
  <c r="S3857" i="1" a="1"/>
  <c r="S3857" i="1" s="1"/>
  <c r="S3858" i="1" a="1"/>
  <c r="S3858" i="1" s="1"/>
  <c r="S3859" i="1" a="1"/>
  <c r="S3859" i="1" s="1"/>
  <c r="S3860" i="1" a="1"/>
  <c r="S3860" i="1"/>
  <c r="S3861" i="1" a="1"/>
  <c r="S3861" i="1" s="1"/>
  <c r="S3862" i="1" a="1"/>
  <c r="S3862" i="1" s="1"/>
  <c r="S3863" i="1" a="1"/>
  <c r="S3863" i="1" s="1"/>
  <c r="S3864" i="1" a="1"/>
  <c r="S3864" i="1" s="1"/>
  <c r="S3865" i="1" a="1"/>
  <c r="S3865" i="1" s="1"/>
  <c r="S3866" i="1" a="1"/>
  <c r="S3866" i="1" s="1"/>
  <c r="S3867" i="1" a="1"/>
  <c r="S3867" i="1" s="1"/>
  <c r="S3868" i="1" a="1"/>
  <c r="S3868" i="1" s="1"/>
  <c r="S3869" i="1" a="1"/>
  <c r="S3869" i="1" s="1"/>
  <c r="S3870" i="1" a="1"/>
  <c r="S3870" i="1" s="1"/>
  <c r="S3871" i="1" a="1"/>
  <c r="S3871" i="1"/>
  <c r="S3872" i="1" a="1"/>
  <c r="S3872" i="1" s="1"/>
  <c r="S3873" i="1" a="1"/>
  <c r="S3873" i="1" s="1"/>
  <c r="S3874" i="1" a="1"/>
  <c r="S3874" i="1" s="1"/>
  <c r="S3875" i="1" a="1"/>
  <c r="S3875" i="1" s="1"/>
  <c r="S3876" i="1" a="1"/>
  <c r="S3876" i="1"/>
  <c r="S3877" i="1" a="1"/>
  <c r="S3877" i="1" s="1"/>
  <c r="S3878" i="1" a="1"/>
  <c r="S3878" i="1" s="1"/>
  <c r="S3879" i="1" a="1"/>
  <c r="S3879" i="1" s="1"/>
  <c r="S3880" i="1" a="1"/>
  <c r="S3880" i="1" s="1"/>
  <c r="S3881" i="1" a="1"/>
  <c r="S3881" i="1" s="1"/>
  <c r="S3882" i="1" a="1"/>
  <c r="S3882" i="1" s="1"/>
  <c r="S3883" i="1" a="1"/>
  <c r="S3883" i="1" s="1"/>
  <c r="S3884" i="1" a="1"/>
  <c r="S3884" i="1" s="1"/>
  <c r="S3885" i="1" a="1"/>
  <c r="S3885" i="1" s="1"/>
  <c r="S3886" i="1" a="1"/>
  <c r="S3886" i="1" s="1"/>
  <c r="S3887" i="1" a="1"/>
  <c r="S3887" i="1"/>
  <c r="S3888" i="1" a="1"/>
  <c r="S3888" i="1" s="1"/>
  <c r="S3889" i="1" a="1"/>
  <c r="S3889" i="1" s="1"/>
  <c r="S3890" i="1" a="1"/>
  <c r="S3890" i="1" s="1"/>
  <c r="S3891" i="1" a="1"/>
  <c r="S3891" i="1" s="1"/>
  <c r="S3892" i="1" a="1"/>
  <c r="S3892" i="1"/>
  <c r="S3893" i="1" a="1"/>
  <c r="S3893" i="1" s="1"/>
  <c r="S3894" i="1" a="1"/>
  <c r="S3894" i="1" s="1"/>
  <c r="S3895" i="1" a="1"/>
  <c r="S3895" i="1" s="1"/>
  <c r="S3896" i="1" a="1"/>
  <c r="S3896" i="1" s="1"/>
  <c r="S3897" i="1" a="1"/>
  <c r="S3897" i="1" s="1"/>
  <c r="S3898" i="1" a="1"/>
  <c r="S3898" i="1" s="1"/>
  <c r="S3899" i="1" a="1"/>
  <c r="S3899" i="1" s="1"/>
  <c r="S3900" i="1" a="1"/>
  <c r="S3900" i="1" s="1"/>
  <c r="S3901" i="1" a="1"/>
  <c r="S3901" i="1" s="1"/>
  <c r="S3902" i="1" a="1"/>
  <c r="S3902" i="1" s="1"/>
  <c r="S3903" i="1" a="1"/>
  <c r="S3903" i="1"/>
  <c r="S3904" i="1" a="1"/>
  <c r="S3904" i="1" s="1"/>
  <c r="S3905" i="1" a="1"/>
  <c r="S3905" i="1" s="1"/>
  <c r="S3906" i="1" a="1"/>
  <c r="S3906" i="1" s="1"/>
  <c r="S3907" i="1" a="1"/>
  <c r="S3907" i="1" s="1"/>
  <c r="S3908" i="1" a="1"/>
  <c r="S3908" i="1"/>
  <c r="S3909" i="1" a="1"/>
  <c r="S3909" i="1" s="1"/>
  <c r="S3910" i="1" a="1"/>
  <c r="S3910" i="1" s="1"/>
  <c r="S3911" i="1" a="1"/>
  <c r="S3911" i="1" s="1"/>
  <c r="S3912" i="1" a="1"/>
  <c r="S3912" i="1" s="1"/>
  <c r="S3913" i="1" a="1"/>
  <c r="S3913" i="1" s="1"/>
  <c r="S3914" i="1" a="1"/>
  <c r="S3914" i="1" s="1"/>
  <c r="S3915" i="1" a="1"/>
  <c r="S3915" i="1" s="1"/>
  <c r="S3916" i="1" a="1"/>
  <c r="S3916" i="1" s="1"/>
  <c r="S3917" i="1" a="1"/>
  <c r="S3917" i="1" s="1"/>
  <c r="S3918" i="1" a="1"/>
  <c r="S3918" i="1" s="1"/>
  <c r="S3919" i="1" a="1"/>
  <c r="S3919" i="1"/>
  <c r="S3920" i="1" a="1"/>
  <c r="S3920" i="1" s="1"/>
  <c r="S3921" i="1" a="1"/>
  <c r="S3921" i="1" s="1"/>
  <c r="S3922" i="1" a="1"/>
  <c r="S3922" i="1" s="1"/>
  <c r="S3923" i="1" a="1"/>
  <c r="S3923" i="1" s="1"/>
  <c r="S3924" i="1" a="1"/>
  <c r="S3924" i="1"/>
  <c r="S3925" i="1" a="1"/>
  <c r="S3925" i="1" s="1"/>
  <c r="S3926" i="1" a="1"/>
  <c r="S3926" i="1" s="1"/>
  <c r="S3927" i="1" a="1"/>
  <c r="S3927" i="1" s="1"/>
  <c r="S3928" i="1" a="1"/>
  <c r="S3928" i="1" s="1"/>
  <c r="S3929" i="1" a="1"/>
  <c r="S3929" i="1" s="1"/>
  <c r="S3930" i="1" a="1"/>
  <c r="S3930" i="1" s="1"/>
  <c r="S3931" i="1" a="1"/>
  <c r="S3931" i="1" s="1"/>
  <c r="S3932" i="1" a="1"/>
  <c r="S3932" i="1" s="1"/>
  <c r="S3933" i="1" a="1"/>
  <c r="S3933" i="1" s="1"/>
  <c r="S3934" i="1" a="1"/>
  <c r="S3934" i="1" s="1"/>
  <c r="S3935" i="1" a="1"/>
  <c r="S3935" i="1"/>
  <c r="S3936" i="1" a="1"/>
  <c r="S3936" i="1" s="1"/>
  <c r="S3937" i="1" a="1"/>
  <c r="S3937" i="1" s="1"/>
  <c r="S3938" i="1" a="1"/>
  <c r="S3938" i="1" s="1"/>
  <c r="S3939" i="1" a="1"/>
  <c r="S3939" i="1" s="1"/>
  <c r="S3940" i="1" a="1"/>
  <c r="S3940" i="1"/>
  <c r="S3941" i="1" a="1"/>
  <c r="S3941" i="1" s="1"/>
  <c r="S3942" i="1" a="1"/>
  <c r="S3942" i="1" s="1"/>
  <c r="S3943" i="1" a="1"/>
  <c r="S3943" i="1" s="1"/>
  <c r="S3944" i="1" a="1"/>
  <c r="S3944" i="1" s="1"/>
  <c r="S3945" i="1" a="1"/>
  <c r="S3945" i="1" s="1"/>
  <c r="S3946" i="1" a="1"/>
  <c r="S3946" i="1" s="1"/>
  <c r="S3947" i="1" a="1"/>
  <c r="S3947" i="1" s="1"/>
  <c r="S3948" i="1" a="1"/>
  <c r="S3948" i="1" s="1"/>
  <c r="S3949" i="1" a="1"/>
  <c r="S3949" i="1" s="1"/>
  <c r="S3950" i="1" a="1"/>
  <c r="S3950" i="1" s="1"/>
  <c r="S3951" i="1" a="1"/>
  <c r="S3951" i="1"/>
  <c r="S3952" i="1" a="1"/>
  <c r="S3952" i="1" s="1"/>
  <c r="S3953" i="1" a="1"/>
  <c r="S3953" i="1" s="1"/>
  <c r="S3954" i="1" a="1"/>
  <c r="S3954" i="1" s="1"/>
  <c r="S3955" i="1" a="1"/>
  <c r="S3955" i="1" s="1"/>
  <c r="S3956" i="1" a="1"/>
  <c r="S3956" i="1"/>
  <c r="S3957" i="1" a="1"/>
  <c r="S3957" i="1" s="1"/>
  <c r="S3958" i="1" a="1"/>
  <c r="S3958" i="1" s="1"/>
  <c r="S3959" i="1" a="1"/>
  <c r="S3959" i="1" s="1"/>
  <c r="S3960" i="1" a="1"/>
  <c r="S3960" i="1" s="1"/>
  <c r="S3961" i="1" a="1"/>
  <c r="S3961" i="1" s="1"/>
  <c r="S3962" i="1" a="1"/>
  <c r="S3962" i="1" s="1"/>
  <c r="S3963" i="1" a="1"/>
  <c r="S3963" i="1" s="1"/>
  <c r="S3964" i="1" a="1"/>
  <c r="S3964" i="1" s="1"/>
  <c r="S3965" i="1" a="1"/>
  <c r="S3965" i="1" s="1"/>
  <c r="S3966" i="1" a="1"/>
  <c r="S3966" i="1" s="1"/>
  <c r="S3967" i="1" a="1"/>
  <c r="S3967" i="1"/>
  <c r="S3968" i="1" a="1"/>
  <c r="S3968" i="1" s="1"/>
  <c r="S3969" i="1" a="1"/>
  <c r="S3969" i="1" s="1"/>
  <c r="S3970" i="1" a="1"/>
  <c r="S3970" i="1" s="1"/>
  <c r="S3971" i="1" a="1"/>
  <c r="S3971" i="1" s="1"/>
  <c r="S3972" i="1" a="1"/>
  <c r="S3972" i="1"/>
  <c r="S3973" i="1" a="1"/>
  <c r="S3973" i="1" s="1"/>
  <c r="S3974" i="1" a="1"/>
  <c r="S3974" i="1" s="1"/>
  <c r="S3975" i="1" a="1"/>
  <c r="S3975" i="1" s="1"/>
  <c r="S3976" i="1" a="1"/>
  <c r="S3976" i="1" s="1"/>
  <c r="S3977" i="1" a="1"/>
  <c r="S3977" i="1" s="1"/>
  <c r="S3978" i="1" a="1"/>
  <c r="S3978" i="1" s="1"/>
  <c r="S3979" i="1" a="1"/>
  <c r="S3979" i="1" s="1"/>
  <c r="S3980" i="1" a="1"/>
  <c r="S3980" i="1" s="1"/>
  <c r="S3981" i="1" a="1"/>
  <c r="S3981" i="1" s="1"/>
  <c r="S3982" i="1" a="1"/>
  <c r="S3982" i="1" s="1"/>
  <c r="S3983" i="1" a="1"/>
  <c r="S3983" i="1"/>
  <c r="S3984" i="1" a="1"/>
  <c r="S3984" i="1" s="1"/>
  <c r="S3985" i="1" a="1"/>
  <c r="S3985" i="1" s="1"/>
  <c r="S3986" i="1" a="1"/>
  <c r="S3986" i="1" s="1"/>
  <c r="S3987" i="1" a="1"/>
  <c r="S3987" i="1" s="1"/>
  <c r="S3988" i="1" a="1"/>
  <c r="S3988" i="1"/>
  <c r="S3989" i="1" a="1"/>
  <c r="S3989" i="1" s="1"/>
  <c r="S3990" i="1" a="1"/>
  <c r="S3990" i="1" s="1"/>
  <c r="S3991" i="1" a="1"/>
  <c r="S3991" i="1" s="1"/>
  <c r="S3992" i="1" a="1"/>
  <c r="S3992" i="1" s="1"/>
  <c r="S3993" i="1" a="1"/>
  <c r="S3993" i="1" s="1"/>
  <c r="S3994" i="1" a="1"/>
  <c r="S3994" i="1" s="1"/>
  <c r="S3995" i="1" a="1"/>
  <c r="S3995" i="1" s="1"/>
  <c r="S3996" i="1" a="1"/>
  <c r="S3996" i="1" s="1"/>
  <c r="S3997" i="1" a="1"/>
  <c r="S3997" i="1" s="1"/>
  <c r="S3998" i="1" a="1"/>
  <c r="S3998" i="1" s="1"/>
  <c r="S3999" i="1" a="1"/>
  <c r="S3999" i="1"/>
  <c r="S4000" i="1" a="1"/>
  <c r="S4000" i="1" s="1"/>
  <c r="S4001" i="1" a="1"/>
  <c r="S4001" i="1" s="1"/>
  <c r="S4002" i="1" a="1"/>
  <c r="S4002" i="1" s="1"/>
  <c r="S4003" i="1" a="1"/>
  <c r="S4003" i="1" s="1"/>
  <c r="S4004" i="1" a="1"/>
  <c r="S4004" i="1"/>
  <c r="S4005" i="1" a="1"/>
  <c r="S4005" i="1" s="1"/>
  <c r="S4006" i="1" a="1"/>
  <c r="S4006" i="1" s="1"/>
  <c r="S4007" i="1" a="1"/>
  <c r="S4007" i="1" s="1"/>
  <c r="S4008" i="1" a="1"/>
  <c r="S4008" i="1" s="1"/>
  <c r="S4009" i="1" a="1"/>
  <c r="S4009" i="1" s="1"/>
  <c r="S4010" i="1" a="1"/>
  <c r="S4010" i="1" s="1"/>
  <c r="S4011" i="1" a="1"/>
  <c r="S4011" i="1" s="1"/>
  <c r="S4012" i="1" a="1"/>
  <c r="S4012" i="1" s="1"/>
  <c r="S4013" i="1" a="1"/>
  <c r="S4013" i="1" s="1"/>
  <c r="S4014" i="1" a="1"/>
  <c r="S4014" i="1" s="1"/>
  <c r="S4015" i="1" a="1"/>
  <c r="S4015" i="1"/>
  <c r="S4016" i="1" a="1"/>
  <c r="S4016" i="1" s="1"/>
  <c r="S4017" i="1" a="1"/>
  <c r="S4017" i="1" s="1"/>
  <c r="S4018" i="1" a="1"/>
  <c r="S4018" i="1" s="1"/>
  <c r="S4019" i="1" a="1"/>
  <c r="S4019" i="1" s="1"/>
  <c r="S4020" i="1" a="1"/>
  <c r="S4020" i="1"/>
  <c r="S4021" i="1" a="1"/>
  <c r="S4021" i="1" s="1"/>
  <c r="S4022" i="1" a="1"/>
  <c r="S4022" i="1" s="1"/>
  <c r="S4023" i="1" a="1"/>
  <c r="S4023" i="1" s="1"/>
  <c r="S4024" i="1" a="1"/>
  <c r="S4024" i="1" s="1"/>
  <c r="S4025" i="1" a="1"/>
  <c r="S4025" i="1" s="1"/>
  <c r="S4026" i="1" a="1"/>
  <c r="S4026" i="1" s="1"/>
  <c r="S4027" i="1" a="1"/>
  <c r="S4027" i="1" s="1"/>
  <c r="S4028" i="1" a="1"/>
  <c r="S4028" i="1" s="1"/>
  <c r="S4029" i="1" a="1"/>
  <c r="S4029" i="1" s="1"/>
  <c r="S4030" i="1" a="1"/>
  <c r="S4030" i="1" s="1"/>
  <c r="S4031" i="1" a="1"/>
  <c r="S4031" i="1"/>
  <c r="S4032" i="1" a="1"/>
  <c r="S4032" i="1" s="1"/>
  <c r="S4033" i="1" a="1"/>
  <c r="S4033" i="1" s="1"/>
  <c r="S4034" i="1" a="1"/>
  <c r="S4034" i="1" s="1"/>
  <c r="S4035" i="1" a="1"/>
  <c r="S4035" i="1" s="1"/>
  <c r="S4036" i="1" a="1"/>
  <c r="S4036" i="1"/>
  <c r="S4037" i="1" a="1"/>
  <c r="S4037" i="1" s="1"/>
  <c r="S4038" i="1" a="1"/>
  <c r="S4038" i="1" s="1"/>
  <c r="S4039" i="1" a="1"/>
  <c r="S4039" i="1" s="1"/>
  <c r="S4040" i="1" a="1"/>
  <c r="S4040" i="1" s="1"/>
  <c r="S4041" i="1" a="1"/>
  <c r="S4041" i="1" s="1"/>
  <c r="S4042" i="1" a="1"/>
  <c r="S4042" i="1" s="1"/>
  <c r="S4043" i="1" a="1"/>
  <c r="S4043" i="1"/>
  <c r="S4044" i="1" a="1"/>
  <c r="S4044" i="1"/>
  <c r="S4045" i="1" a="1"/>
  <c r="S4045" i="1" s="1"/>
  <c r="S4046" i="1" a="1"/>
  <c r="S4046" i="1"/>
  <c r="S4047" i="1" a="1"/>
  <c r="S4047" i="1" s="1"/>
  <c r="S4048" i="1" a="1"/>
  <c r="S4048" i="1" s="1"/>
  <c r="S4049" i="1" a="1"/>
  <c r="S4049" i="1" s="1"/>
  <c r="S4050" i="1" a="1"/>
  <c r="S4050" i="1"/>
  <c r="S4051" i="1" a="1"/>
  <c r="S4051" i="1" s="1"/>
  <c r="S4052" i="1" a="1"/>
  <c r="S4052" i="1"/>
  <c r="S4053" i="1" a="1"/>
  <c r="S4053" i="1"/>
  <c r="S4054" i="1" a="1"/>
  <c r="S4054" i="1"/>
  <c r="S4055" i="1" a="1"/>
  <c r="S4055" i="1" s="1"/>
  <c r="S4056" i="1" a="1"/>
  <c r="S4056" i="1"/>
  <c r="S4057" i="1" a="1"/>
  <c r="S4057" i="1"/>
  <c r="S4058" i="1" a="1"/>
  <c r="S4058" i="1"/>
  <c r="S4059" i="1" a="1"/>
  <c r="S4059" i="1" s="1"/>
  <c r="S4060" i="1" a="1"/>
  <c r="S4060" i="1"/>
  <c r="S4061" i="1" a="1"/>
  <c r="S4061" i="1"/>
  <c r="S4062" i="1" a="1"/>
  <c r="S4062" i="1"/>
  <c r="S4063" i="1" a="1"/>
  <c r="S4063" i="1" s="1"/>
  <c r="S4064" i="1" a="1"/>
  <c r="S4064" i="1"/>
  <c r="S4065" i="1" a="1"/>
  <c r="S4065" i="1"/>
  <c r="S4066" i="1" a="1"/>
  <c r="S4066" i="1"/>
  <c r="S4067" i="1" a="1"/>
  <c r="S4067" i="1" s="1"/>
  <c r="S4068" i="1" a="1"/>
  <c r="S4068" i="1"/>
  <c r="S4069" i="1" a="1"/>
  <c r="S4069" i="1"/>
  <c r="S4070" i="1" a="1"/>
  <c r="S4070" i="1"/>
  <c r="S4071" i="1" a="1"/>
  <c r="S4071" i="1" s="1"/>
  <c r="S4072" i="1" a="1"/>
  <c r="S4072" i="1"/>
  <c r="S4073" i="1" a="1"/>
  <c r="S4073" i="1"/>
  <c r="S4074" i="1" a="1"/>
  <c r="S4074" i="1"/>
  <c r="S4075" i="1" a="1"/>
  <c r="S4075" i="1" s="1"/>
  <c r="S4076" i="1" a="1"/>
  <c r="S4076" i="1"/>
  <c r="S4077" i="1" a="1"/>
  <c r="S4077" i="1"/>
  <c r="S4078" i="1" a="1"/>
  <c r="S4078" i="1"/>
  <c r="S4079" i="1" a="1"/>
  <c r="S4079" i="1" s="1"/>
  <c r="S4080" i="1" a="1"/>
  <c r="S4080" i="1"/>
  <c r="S4081" i="1" a="1"/>
  <c r="S4081" i="1"/>
  <c r="S4082" i="1" a="1"/>
  <c r="S4082" i="1"/>
  <c r="S4083" i="1" a="1"/>
  <c r="S4083" i="1" s="1"/>
  <c r="S4084" i="1" a="1"/>
  <c r="S4084" i="1"/>
  <c r="S4085" i="1" a="1"/>
  <c r="S4085" i="1"/>
  <c r="S4086" i="1" a="1"/>
  <c r="S4086" i="1"/>
  <c r="S4087" i="1" a="1"/>
  <c r="S4087" i="1" s="1"/>
  <c r="S4088" i="1" a="1"/>
  <c r="S4088" i="1"/>
  <c r="S4089" i="1" a="1"/>
  <c r="S4089" i="1"/>
  <c r="S4090" i="1" a="1"/>
  <c r="S4090" i="1"/>
  <c r="S4091" i="1" a="1"/>
  <c r="S4091" i="1" s="1"/>
  <c r="S4092" i="1" a="1"/>
  <c r="S4092" i="1"/>
  <c r="S4093" i="1" a="1"/>
  <c r="S4093" i="1"/>
  <c r="S4094" i="1" a="1"/>
  <c r="S4094" i="1"/>
  <c r="S4095" i="1" a="1"/>
  <c r="S4095" i="1" s="1"/>
  <c r="S4096" i="1" a="1"/>
  <c r="S4096" i="1"/>
  <c r="S4097" i="1" a="1"/>
  <c r="S4097" i="1"/>
  <c r="S4098" i="1" a="1"/>
  <c r="S4098" i="1"/>
  <c r="S4099" i="1" a="1"/>
  <c r="S4099" i="1" s="1"/>
  <c r="S4100" i="1" a="1"/>
  <c r="S4100" i="1"/>
  <c r="S4101" i="1" a="1"/>
  <c r="S4101" i="1"/>
  <c r="S4102" i="1" a="1"/>
  <c r="S4102" i="1"/>
  <c r="S4103" i="1" a="1"/>
  <c r="S4103" i="1" s="1"/>
  <c r="S4104" i="1" a="1"/>
  <c r="S4104" i="1"/>
  <c r="S4105" i="1" a="1"/>
  <c r="S4105" i="1"/>
  <c r="S4106" i="1" a="1"/>
  <c r="S4106" i="1"/>
  <c r="S4107" i="1" a="1"/>
  <c r="S4107" i="1" s="1"/>
  <c r="S4108" i="1" a="1"/>
  <c r="S4108" i="1"/>
  <c r="S4109" i="1" a="1"/>
  <c r="S4109" i="1"/>
  <c r="S4110" i="1" a="1"/>
  <c r="S4110" i="1"/>
  <c r="S4111" i="1" a="1"/>
  <c r="S4111" i="1" s="1"/>
  <c r="S4112" i="1" a="1"/>
  <c r="S4112" i="1"/>
  <c r="S4113" i="1" a="1"/>
  <c r="S4113" i="1"/>
  <c r="S4114" i="1" a="1"/>
  <c r="S4114" i="1"/>
  <c r="S4115" i="1" a="1"/>
  <c r="S4115" i="1" s="1"/>
  <c r="S4116" i="1" a="1"/>
  <c r="S4116" i="1"/>
  <c r="S4117" i="1" a="1"/>
  <c r="S4117" i="1"/>
  <c r="S4118" i="1" a="1"/>
  <c r="S4118" i="1"/>
  <c r="S4119" i="1" a="1"/>
  <c r="S4119" i="1" s="1"/>
  <c r="S4120" i="1" a="1"/>
  <c r="S4120" i="1"/>
  <c r="S4121" i="1" a="1"/>
  <c r="S4121" i="1"/>
  <c r="S4122" i="1" a="1"/>
  <c r="S4122" i="1"/>
  <c r="S4123" i="1" a="1"/>
  <c r="S4123" i="1" s="1"/>
  <c r="S4124" i="1" a="1"/>
  <c r="S4124" i="1"/>
  <c r="S4125" i="1" a="1"/>
  <c r="S4125" i="1"/>
  <c r="S4126" i="1" a="1"/>
  <c r="S4126" i="1"/>
  <c r="S4127" i="1" a="1"/>
  <c r="S4127" i="1" s="1"/>
  <c r="S4128" i="1" a="1"/>
  <c r="S4128" i="1"/>
  <c r="S4129" i="1" a="1"/>
  <c r="S4129" i="1"/>
  <c r="S4130" i="1" a="1"/>
  <c r="S4130" i="1"/>
  <c r="S4131" i="1" a="1"/>
  <c r="S4131" i="1" s="1"/>
  <c r="S4132" i="1" a="1"/>
  <c r="S4132" i="1"/>
  <c r="S4133" i="1" a="1"/>
  <c r="S4133" i="1"/>
  <c r="S4134" i="1" a="1"/>
  <c r="S4134" i="1"/>
  <c r="S4135" i="1" a="1"/>
  <c r="S4135" i="1" s="1"/>
  <c r="S4136" i="1" a="1"/>
  <c r="S4136" i="1"/>
  <c r="S4137" i="1" a="1"/>
  <c r="S4137" i="1"/>
  <c r="S4138" i="1" a="1"/>
  <c r="S4138" i="1"/>
  <c r="S4139" i="1" a="1"/>
  <c r="S4139" i="1" s="1"/>
  <c r="S4140" i="1" a="1"/>
  <c r="S4140" i="1"/>
  <c r="S4141" i="1" a="1"/>
  <c r="S4141" i="1"/>
  <c r="S4142" i="1" a="1"/>
  <c r="S4142" i="1"/>
  <c r="S4143" i="1" a="1"/>
  <c r="S4143" i="1" s="1"/>
  <c r="S4144" i="1" a="1"/>
  <c r="S4144" i="1"/>
  <c r="S4145" i="1" a="1"/>
  <c r="S4145" i="1"/>
  <c r="S4146" i="1" a="1"/>
  <c r="S4146" i="1"/>
  <c r="S4147" i="1" a="1"/>
  <c r="S4147" i="1" s="1"/>
  <c r="S4148" i="1" a="1"/>
  <c r="S4148" i="1"/>
  <c r="S4149" i="1" a="1"/>
  <c r="S4149" i="1"/>
  <c r="S4150" i="1" a="1"/>
  <c r="S4150" i="1"/>
  <c r="S4151" i="1" a="1"/>
  <c r="S4151" i="1" s="1"/>
  <c r="S4152" i="1" a="1"/>
  <c r="S4152" i="1"/>
  <c r="S4153" i="1" a="1"/>
  <c r="S4153" i="1" s="1"/>
  <c r="S4154" i="1" a="1"/>
  <c r="S4154" i="1"/>
  <c r="S4155" i="1" a="1"/>
  <c r="S4155" i="1" s="1"/>
  <c r="S4156" i="1" a="1"/>
  <c r="S4156" i="1"/>
  <c r="S4157" i="1" a="1"/>
  <c r="S4157" i="1" s="1"/>
  <c r="S4158" i="1" a="1"/>
  <c r="S4158" i="1"/>
  <c r="S4159" i="1" a="1"/>
  <c r="S4159" i="1" s="1"/>
  <c r="S4160" i="1" a="1"/>
  <c r="S4160" i="1"/>
  <c r="S4161" i="1" a="1"/>
  <c r="S4161" i="1" s="1"/>
  <c r="S4162" i="1" a="1"/>
  <c r="S4162" i="1"/>
  <c r="S4163" i="1" a="1"/>
  <c r="S4163" i="1" s="1"/>
  <c r="S4164" i="1" a="1"/>
  <c r="S4164" i="1"/>
  <c r="S4165" i="1" a="1"/>
  <c r="S4165" i="1" s="1"/>
  <c r="S4166" i="1" a="1"/>
  <c r="S4166" i="1"/>
  <c r="S4167" i="1" a="1"/>
  <c r="S4167" i="1" s="1"/>
  <c r="S4168" i="1" a="1"/>
  <c r="S4168" i="1"/>
  <c r="S4169" i="1" a="1"/>
  <c r="S4169" i="1" s="1"/>
  <c r="S4170" i="1" a="1"/>
  <c r="S4170" i="1"/>
  <c r="S4171" i="1" a="1"/>
  <c r="S4171" i="1" s="1"/>
  <c r="S4172" i="1" a="1"/>
  <c r="S4172" i="1"/>
  <c r="S4173" i="1" a="1"/>
  <c r="S4173" i="1" s="1"/>
  <c r="S4174" i="1" a="1"/>
  <c r="S4174" i="1"/>
  <c r="S4175" i="1" a="1"/>
  <c r="S4175" i="1" s="1"/>
  <c r="S4176" i="1" a="1"/>
  <c r="S4176" i="1"/>
  <c r="S4177" i="1" a="1"/>
  <c r="S4177" i="1" s="1"/>
  <c r="S4178" i="1" a="1"/>
  <c r="S4178" i="1"/>
  <c r="S4179" i="1" a="1"/>
  <c r="S4179" i="1" s="1"/>
  <c r="S4180" i="1" a="1"/>
  <c r="S4180" i="1"/>
  <c r="S4181" i="1" a="1"/>
  <c r="S4181" i="1" s="1"/>
  <c r="S4182" i="1" a="1"/>
  <c r="S4182" i="1"/>
  <c r="S4183" i="1" a="1"/>
  <c r="S4183" i="1" s="1"/>
  <c r="S4184" i="1" a="1"/>
  <c r="S4184" i="1"/>
  <c r="S4185" i="1" a="1"/>
  <c r="S4185" i="1" s="1"/>
  <c r="S4186" i="1" a="1"/>
  <c r="S4186" i="1"/>
  <c r="S4187" i="1" a="1"/>
  <c r="S4187" i="1" s="1"/>
  <c r="S4188" i="1" a="1"/>
  <c r="S4188" i="1"/>
  <c r="S4189" i="1" a="1"/>
  <c r="S4189" i="1" s="1"/>
  <c r="S4190" i="1" a="1"/>
  <c r="S4190" i="1"/>
  <c r="S4191" i="1" a="1"/>
  <c r="S4191" i="1" s="1"/>
  <c r="S4192" i="1" a="1"/>
  <c r="S4192" i="1"/>
  <c r="S4193" i="1" a="1"/>
  <c r="S4193" i="1" s="1"/>
  <c r="S4194" i="1" a="1"/>
  <c r="S4194" i="1"/>
  <c r="S4195" i="1" a="1"/>
  <c r="S4195" i="1" s="1"/>
  <c r="S4196" i="1" a="1"/>
  <c r="S4196" i="1"/>
  <c r="S4197" i="1" a="1"/>
  <c r="S4197" i="1" s="1"/>
  <c r="S4198" i="1" a="1"/>
  <c r="S4198" i="1"/>
  <c r="S4199" i="1" a="1"/>
  <c r="S4199" i="1" s="1"/>
  <c r="S4200" i="1" a="1"/>
  <c r="S4200" i="1"/>
  <c r="S4201" i="1" a="1"/>
  <c r="S4201" i="1" s="1"/>
  <c r="S4202" i="1" a="1"/>
  <c r="S4202" i="1"/>
  <c r="S4203" i="1" a="1"/>
  <c r="S4203" i="1" s="1"/>
  <c r="S4204" i="1" a="1"/>
  <c r="S4204" i="1"/>
  <c r="S4205" i="1" a="1"/>
  <c r="S4205" i="1" s="1"/>
  <c r="S4206" i="1" a="1"/>
  <c r="S4206" i="1"/>
  <c r="S4207" i="1" a="1"/>
  <c r="S4207" i="1" s="1"/>
  <c r="S4208" i="1" a="1"/>
  <c r="S4208" i="1"/>
  <c r="S4209" i="1" a="1"/>
  <c r="S4209" i="1" s="1"/>
  <c r="S4210" i="1" a="1"/>
  <c r="S4210" i="1"/>
  <c r="S4211" i="1" a="1"/>
  <c r="S4211" i="1" s="1"/>
  <c r="S4212" i="1" a="1"/>
  <c r="S4212" i="1"/>
  <c r="S4213" i="1" a="1"/>
  <c r="S4213" i="1" s="1"/>
  <c r="S4214" i="1" a="1"/>
  <c r="S4214" i="1"/>
  <c r="S4215" i="1" a="1"/>
  <c r="S4215" i="1" s="1"/>
  <c r="S4216" i="1" a="1"/>
  <c r="S4216" i="1"/>
  <c r="S4217" i="1" a="1"/>
  <c r="S4217" i="1" s="1"/>
  <c r="S4218" i="1" a="1"/>
  <c r="S4218" i="1"/>
  <c r="S4219" i="1" a="1"/>
  <c r="S4219" i="1" s="1"/>
  <c r="S4220" i="1" a="1"/>
  <c r="S4220" i="1" s="1"/>
  <c r="S4221" i="1" a="1"/>
  <c r="S4221" i="1" s="1"/>
  <c r="S4222" i="1" a="1"/>
  <c r="S4222" i="1"/>
  <c r="S4223" i="1" a="1"/>
  <c r="S4223" i="1" s="1"/>
  <c r="S4224" i="1" a="1"/>
  <c r="S4224" i="1" s="1"/>
  <c r="S4225" i="1" a="1"/>
  <c r="S4225" i="1" s="1"/>
  <c r="S4226" i="1" a="1"/>
  <c r="S4226" i="1"/>
  <c r="S4227" i="1" a="1"/>
  <c r="S4227" i="1" s="1"/>
  <c r="S4228" i="1" a="1"/>
  <c r="S4228" i="1" s="1"/>
  <c r="S4229" i="1" a="1"/>
  <c r="S4229" i="1" s="1"/>
  <c r="S4230" i="1" a="1"/>
  <c r="S4230" i="1"/>
  <c r="S4231" i="1" a="1"/>
  <c r="S4231" i="1" s="1"/>
  <c r="S4232" i="1" a="1"/>
  <c r="S4232" i="1" s="1"/>
  <c r="S4233" i="1" a="1"/>
  <c r="S4233" i="1" s="1"/>
  <c r="S4234" i="1" a="1"/>
  <c r="S4234" i="1"/>
  <c r="S4235" i="1" a="1"/>
  <c r="S4235" i="1" s="1"/>
  <c r="S4236" i="1" a="1"/>
  <c r="S4236" i="1" s="1"/>
  <c r="S4237" i="1" a="1"/>
  <c r="S4237" i="1" s="1"/>
  <c r="S4238" i="1" a="1"/>
  <c r="S4238" i="1"/>
  <c r="S4239" i="1" a="1"/>
  <c r="S4239" i="1" s="1"/>
  <c r="S4240" i="1" a="1"/>
  <c r="S4240" i="1" s="1"/>
  <c r="S4241" i="1" a="1"/>
  <c r="S4241" i="1" s="1"/>
  <c r="S4242" i="1" a="1"/>
  <c r="S4242" i="1"/>
  <c r="S4243" i="1" a="1"/>
  <c r="S4243" i="1" s="1"/>
  <c r="S4244" i="1" a="1"/>
  <c r="S4244" i="1" s="1"/>
  <c r="S4245" i="1" a="1"/>
  <c r="S4245" i="1" s="1"/>
  <c r="S4246" i="1" a="1"/>
  <c r="S4246" i="1"/>
  <c r="S4247" i="1" a="1"/>
  <c r="S4247" i="1" s="1"/>
  <c r="S4248" i="1" a="1"/>
  <c r="S4248" i="1" s="1"/>
  <c r="S4249" i="1" a="1"/>
  <c r="S4249" i="1" s="1"/>
  <c r="S4250" i="1" a="1"/>
  <c r="S4250" i="1"/>
  <c r="S4251" i="1" a="1"/>
  <c r="S4251" i="1" s="1"/>
  <c r="S4252" i="1" a="1"/>
  <c r="S4252" i="1" s="1"/>
  <c r="S4253" i="1" a="1"/>
  <c r="S4253" i="1" s="1"/>
  <c r="S4254" i="1" a="1"/>
  <c r="S4254" i="1"/>
  <c r="S4255" i="1" a="1"/>
  <c r="S4255" i="1" s="1"/>
  <c r="S4256" i="1" a="1"/>
  <c r="S4256" i="1" s="1"/>
  <c r="S4257" i="1" a="1"/>
  <c r="S4257" i="1" s="1"/>
  <c r="S4258" i="1" a="1"/>
  <c r="S4258" i="1"/>
  <c r="S4259" i="1" a="1"/>
  <c r="S4259" i="1" s="1"/>
  <c r="S4260" i="1" a="1"/>
  <c r="S4260" i="1" s="1"/>
  <c r="S4261" i="1" a="1"/>
  <c r="S4261" i="1" s="1"/>
  <c r="S4262" i="1" a="1"/>
  <c r="S4262" i="1"/>
  <c r="S4263" i="1" a="1"/>
  <c r="S4263" i="1" s="1"/>
  <c r="S4264" i="1" a="1"/>
  <c r="S4264" i="1" s="1"/>
  <c r="S4265" i="1" a="1"/>
  <c r="S4265" i="1" s="1"/>
  <c r="S4266" i="1" a="1"/>
  <c r="S4266" i="1"/>
  <c r="S4267" i="1" a="1"/>
  <c r="S4267" i="1" s="1"/>
  <c r="S4268" i="1" a="1"/>
  <c r="S4268" i="1" s="1"/>
  <c r="S4269" i="1" a="1"/>
  <c r="S4269" i="1" s="1"/>
  <c r="S4270" i="1" a="1"/>
  <c r="S4270" i="1"/>
  <c r="S4271" i="1" a="1"/>
  <c r="S4271" i="1" s="1"/>
  <c r="S4272" i="1" a="1"/>
  <c r="S4272" i="1" s="1"/>
  <c r="S4273" i="1" a="1"/>
  <c r="S4273" i="1" s="1"/>
  <c r="S4274" i="1" a="1"/>
  <c r="S4274" i="1"/>
  <c r="S4275" i="1" a="1"/>
  <c r="S4275" i="1" s="1"/>
  <c r="S4276" i="1" a="1"/>
  <c r="S4276" i="1" s="1"/>
  <c r="S4277" i="1" a="1"/>
  <c r="S4277" i="1" s="1"/>
  <c r="S4278" i="1" a="1"/>
  <c r="S4278" i="1"/>
  <c r="S4279" i="1" a="1"/>
  <c r="S4279" i="1" s="1"/>
  <c r="S4280" i="1" a="1"/>
  <c r="S4280" i="1" s="1"/>
  <c r="S4281" i="1" a="1"/>
  <c r="S4281" i="1" s="1"/>
  <c r="S4282" i="1" a="1"/>
  <c r="S4282" i="1"/>
  <c r="S4283" i="1" a="1"/>
  <c r="S4283" i="1" s="1"/>
  <c r="S4284" i="1" a="1"/>
  <c r="S4284" i="1" s="1"/>
  <c r="S4285" i="1" a="1"/>
  <c r="S4285" i="1" s="1"/>
  <c r="S4286" i="1" a="1"/>
  <c r="S4286" i="1"/>
  <c r="S4287" i="1" a="1"/>
  <c r="S4287" i="1" s="1"/>
  <c r="S4288" i="1" a="1"/>
  <c r="S4288" i="1" s="1"/>
  <c r="S4289" i="1" a="1"/>
  <c r="S4289" i="1" s="1"/>
  <c r="S4290" i="1" a="1"/>
  <c r="S4290" i="1"/>
  <c r="S4291" i="1" a="1"/>
  <c r="S4291" i="1" s="1"/>
  <c r="S4292" i="1" a="1"/>
  <c r="S4292" i="1" s="1"/>
  <c r="S4293" i="1" a="1"/>
  <c r="S4293" i="1" s="1"/>
  <c r="S4294" i="1" a="1"/>
  <c r="S4294" i="1"/>
  <c r="S4295" i="1" a="1"/>
  <c r="S4295" i="1" s="1"/>
  <c r="S4296" i="1" a="1"/>
  <c r="S4296" i="1" s="1"/>
  <c r="S4297" i="1" a="1"/>
  <c r="S4297" i="1" s="1"/>
  <c r="S4298" i="1" a="1"/>
  <c r="S4298" i="1"/>
  <c r="S4299" i="1" a="1"/>
  <c r="S4299" i="1" s="1"/>
  <c r="S4300" i="1" a="1"/>
  <c r="S4300" i="1" s="1"/>
  <c r="S4301" i="1" a="1"/>
  <c r="S4301" i="1" s="1"/>
  <c r="S4302" i="1" a="1"/>
  <c r="S4302" i="1"/>
  <c r="S4303" i="1" a="1"/>
  <c r="S4303" i="1" s="1"/>
  <c r="S4304" i="1" a="1"/>
  <c r="S4304" i="1" s="1"/>
  <c r="S4305" i="1" a="1"/>
  <c r="S4305" i="1" s="1"/>
  <c r="S4306" i="1" a="1"/>
  <c r="S4306" i="1"/>
  <c r="S4307" i="1" a="1"/>
  <c r="S4307" i="1" s="1"/>
  <c r="S4308" i="1" a="1"/>
  <c r="S4308" i="1" s="1"/>
  <c r="S4309" i="1" a="1"/>
  <c r="S4309" i="1" s="1"/>
  <c r="S4310" i="1" a="1"/>
  <c r="S4310" i="1"/>
  <c r="S4311" i="1" a="1"/>
  <c r="S4311" i="1" s="1"/>
  <c r="S4312" i="1" a="1"/>
  <c r="S4312" i="1" s="1"/>
  <c r="S4313" i="1" a="1"/>
  <c r="S4313" i="1" s="1"/>
  <c r="S4314" i="1" a="1"/>
  <c r="S4314" i="1"/>
  <c r="S4315" i="1" a="1"/>
  <c r="S4315" i="1" s="1"/>
  <c r="S4316" i="1" a="1"/>
  <c r="S4316" i="1" s="1"/>
  <c r="S4317" i="1" a="1"/>
  <c r="S4317" i="1" s="1"/>
  <c r="S4318" i="1" a="1"/>
  <c r="S4318" i="1"/>
  <c r="S4319" i="1" a="1"/>
  <c r="S4319" i="1" s="1"/>
  <c r="S4320" i="1" a="1"/>
  <c r="S4320" i="1" s="1"/>
  <c r="S4321" i="1" a="1"/>
  <c r="S4321" i="1" s="1"/>
  <c r="S4322" i="1" a="1"/>
  <c r="S4322" i="1"/>
  <c r="S4323" i="1" a="1"/>
  <c r="S4323" i="1" s="1"/>
  <c r="S4324" i="1" a="1"/>
  <c r="S4324" i="1" s="1"/>
  <c r="S4325" i="1" a="1"/>
  <c r="S4325" i="1" s="1"/>
  <c r="S4326" i="1" a="1"/>
  <c r="S4326" i="1"/>
  <c r="S4327" i="1" a="1"/>
  <c r="S4327" i="1" s="1"/>
  <c r="S4328" i="1" a="1"/>
  <c r="S4328" i="1" s="1"/>
  <c r="S4329" i="1" a="1"/>
  <c r="S4329" i="1" s="1"/>
  <c r="S4330" i="1" a="1"/>
  <c r="S4330" i="1"/>
  <c r="S4331" i="1" a="1"/>
  <c r="S4331" i="1" s="1"/>
  <c r="S4332" i="1" a="1"/>
  <c r="S4332" i="1" s="1"/>
  <c r="S4333" i="1" a="1"/>
  <c r="S4333" i="1" s="1"/>
  <c r="S4334" i="1" a="1"/>
  <c r="S4334" i="1"/>
  <c r="S4335" i="1" a="1"/>
  <c r="S4335" i="1" s="1"/>
  <c r="S4336" i="1" a="1"/>
  <c r="S4336" i="1" s="1"/>
  <c r="S4337" i="1" a="1"/>
  <c r="S4337" i="1" s="1"/>
  <c r="S4338" i="1" a="1"/>
  <c r="S4338" i="1"/>
  <c r="S4339" i="1" a="1"/>
  <c r="S4339" i="1" s="1"/>
  <c r="S4340" i="1" a="1"/>
  <c r="S4340" i="1" s="1"/>
  <c r="S4341" i="1" a="1"/>
  <c r="S4341" i="1" s="1"/>
  <c r="S4342" i="1" a="1"/>
  <c r="S4342" i="1"/>
  <c r="S4343" i="1" a="1"/>
  <c r="S4343" i="1" s="1"/>
  <c r="S4344" i="1" a="1"/>
  <c r="S4344" i="1" s="1"/>
  <c r="S4345" i="1" a="1"/>
  <c r="S4345" i="1" s="1"/>
  <c r="S4346" i="1" a="1"/>
  <c r="S4346" i="1"/>
  <c r="S4347" i="1" a="1"/>
  <c r="S4347" i="1" s="1"/>
  <c r="S4348" i="1" a="1"/>
  <c r="S4348" i="1" s="1"/>
  <c r="S4349" i="1" a="1"/>
  <c r="S4349" i="1" s="1"/>
  <c r="S4350" i="1" a="1"/>
  <c r="S4350" i="1"/>
  <c r="S4351" i="1" a="1"/>
  <c r="S4351" i="1" s="1"/>
  <c r="S4352" i="1" a="1"/>
  <c r="S4352" i="1" s="1"/>
  <c r="S4353" i="1" a="1"/>
  <c r="S4353" i="1" s="1"/>
  <c r="S4354" i="1" a="1"/>
  <c r="S4354" i="1"/>
  <c r="S4355" i="1" a="1"/>
  <c r="S4355" i="1" s="1"/>
  <c r="S4356" i="1" a="1"/>
  <c r="S4356" i="1" s="1"/>
  <c r="S4357" i="1" a="1"/>
  <c r="S4357" i="1" s="1"/>
  <c r="S4358" i="1" a="1"/>
  <c r="S4358" i="1"/>
  <c r="S4359" i="1" a="1"/>
  <c r="S4359" i="1" s="1"/>
  <c r="S4360" i="1" a="1"/>
  <c r="S4360" i="1" s="1"/>
  <c r="S4361" i="1" a="1"/>
  <c r="S4361" i="1" s="1"/>
  <c r="S4362" i="1" a="1"/>
  <c r="S4362" i="1"/>
  <c r="S4363" i="1" a="1"/>
  <c r="S4363" i="1" s="1"/>
  <c r="S4364" i="1" a="1"/>
  <c r="S4364" i="1" s="1"/>
  <c r="S4365" i="1" a="1"/>
  <c r="S4365" i="1" s="1"/>
  <c r="S4366" i="1" a="1"/>
  <c r="S4366" i="1"/>
  <c r="S4367" i="1" a="1"/>
  <c r="S4367" i="1" s="1"/>
  <c r="S4368" i="1" a="1"/>
  <c r="S4368" i="1" s="1"/>
  <c r="S4369" i="1" a="1"/>
  <c r="S4369" i="1" s="1"/>
  <c r="S4370" i="1" a="1"/>
  <c r="S4370" i="1"/>
  <c r="S4371" i="1" a="1"/>
  <c r="S4371" i="1" s="1"/>
  <c r="S4372" i="1" a="1"/>
  <c r="S4372" i="1" s="1"/>
  <c r="S4373" i="1" a="1"/>
  <c r="S4373" i="1" s="1"/>
  <c r="S4374" i="1" a="1"/>
  <c r="S4374" i="1"/>
  <c r="S4375" i="1" a="1"/>
  <c r="S4375" i="1" s="1"/>
  <c r="S4376" i="1" a="1"/>
  <c r="S4376" i="1" s="1"/>
  <c r="S4377" i="1" a="1"/>
  <c r="S4377" i="1" s="1"/>
  <c r="S4378" i="1" a="1"/>
  <c r="S4378" i="1"/>
  <c r="S4379" i="1" a="1"/>
  <c r="S4379" i="1" s="1"/>
  <c r="S4380" i="1" a="1"/>
  <c r="S4380" i="1" s="1"/>
  <c r="S4381" i="1" a="1"/>
  <c r="S4381" i="1" s="1"/>
  <c r="S4382" i="1" a="1"/>
  <c r="S4382" i="1"/>
  <c r="S4383" i="1" a="1"/>
  <c r="S4383" i="1" s="1"/>
  <c r="S4384" i="1" a="1"/>
  <c r="S4384" i="1" s="1"/>
  <c r="S4385" i="1" a="1"/>
  <c r="S4385" i="1" s="1"/>
  <c r="S4386" i="1" a="1"/>
  <c r="S4386" i="1"/>
  <c r="S4387" i="1" a="1"/>
  <c r="S4387" i="1" s="1"/>
  <c r="S4388" i="1" a="1"/>
  <c r="S4388" i="1" s="1"/>
  <c r="S4389" i="1" a="1"/>
  <c r="S4389" i="1" s="1"/>
  <c r="S4390" i="1" a="1"/>
  <c r="S4390" i="1"/>
  <c r="S4391" i="1" a="1"/>
  <c r="S4391" i="1" s="1"/>
  <c r="S4392" i="1" a="1"/>
  <c r="S4392" i="1" s="1"/>
  <c r="S4393" i="1" a="1"/>
  <c r="S4393" i="1" s="1"/>
  <c r="S4394" i="1" a="1"/>
  <c r="S4394" i="1"/>
  <c r="S4395" i="1" a="1"/>
  <c r="S4395" i="1" s="1"/>
  <c r="S4396" i="1" a="1"/>
  <c r="S4396" i="1" s="1"/>
  <c r="S4397" i="1" a="1"/>
  <c r="S4397" i="1" s="1"/>
  <c r="S4398" i="1" a="1"/>
  <c r="S4398" i="1"/>
  <c r="S4399" i="1" a="1"/>
  <c r="S4399" i="1" s="1"/>
  <c r="S4400" i="1" a="1"/>
  <c r="S4400" i="1" s="1"/>
  <c r="S4401" i="1" a="1"/>
  <c r="S4401" i="1" s="1"/>
  <c r="S4402" i="1" a="1"/>
  <c r="S4402" i="1"/>
  <c r="S4403" i="1" a="1"/>
  <c r="S4403" i="1" s="1"/>
  <c r="S4404" i="1" a="1"/>
  <c r="S4404" i="1" s="1"/>
  <c r="S4405" i="1" a="1"/>
  <c r="S4405" i="1" s="1"/>
  <c r="S4406" i="1" a="1"/>
  <c r="S4406" i="1"/>
  <c r="S4407" i="1" a="1"/>
  <c r="S4407" i="1" s="1"/>
  <c r="S4408" i="1" a="1"/>
  <c r="S4408" i="1" s="1"/>
  <c r="S4409" i="1" a="1"/>
  <c r="S4409" i="1" s="1"/>
  <c r="S4410" i="1" a="1"/>
  <c r="S4410" i="1"/>
  <c r="S4411" i="1" a="1"/>
  <c r="S4411" i="1" s="1"/>
  <c r="S4412" i="1" a="1"/>
  <c r="S4412" i="1" s="1"/>
  <c r="S4413" i="1" a="1"/>
  <c r="S4413" i="1" s="1"/>
  <c r="S4414" i="1" a="1"/>
  <c r="S4414" i="1"/>
  <c r="S4415" i="1" a="1"/>
  <c r="S4415" i="1" s="1"/>
  <c r="S4416" i="1" a="1"/>
  <c r="S4416" i="1" s="1"/>
  <c r="S4417" i="1" a="1"/>
  <c r="S4417" i="1" s="1"/>
  <c r="S4418" i="1" a="1"/>
  <c r="S4418" i="1"/>
  <c r="S4419" i="1" a="1"/>
  <c r="S4419" i="1" s="1"/>
  <c r="S4420" i="1" a="1"/>
  <c r="S4420" i="1" s="1"/>
  <c r="S4421" i="1" a="1"/>
  <c r="S4421" i="1" s="1"/>
  <c r="S4422" i="1" a="1"/>
  <c r="S4422" i="1"/>
  <c r="S4423" i="1" a="1"/>
  <c r="S4423" i="1" s="1"/>
  <c r="S4424" i="1" a="1"/>
  <c r="S4424" i="1" s="1"/>
  <c r="S4425" i="1" a="1"/>
  <c r="S4425" i="1" s="1"/>
  <c r="S4426" i="1" a="1"/>
  <c r="S4426" i="1"/>
  <c r="S4427" i="1" a="1"/>
  <c r="S4427" i="1" s="1"/>
  <c r="S4428" i="1" a="1"/>
  <c r="S4428" i="1" s="1"/>
  <c r="S4429" i="1" a="1"/>
  <c r="S4429" i="1" s="1"/>
  <c r="S4430" i="1" a="1"/>
  <c r="S4430" i="1"/>
  <c r="S4431" i="1" a="1"/>
  <c r="S4431" i="1" s="1"/>
  <c r="S4432" i="1" a="1"/>
  <c r="S4432" i="1" s="1"/>
  <c r="S4433" i="1" a="1"/>
  <c r="S4433" i="1" s="1"/>
  <c r="S4434" i="1" a="1"/>
  <c r="S4434" i="1"/>
  <c r="S4435" i="1" a="1"/>
  <c r="S4435" i="1" s="1"/>
  <c r="S4436" i="1" a="1"/>
  <c r="S4436" i="1" s="1"/>
  <c r="S4437" i="1" a="1"/>
  <c r="S4437" i="1" s="1"/>
  <c r="S4438" i="1" a="1"/>
  <c r="S4438" i="1"/>
  <c r="S4439" i="1" a="1"/>
  <c r="S4439" i="1" s="1"/>
  <c r="S4440" i="1" a="1"/>
  <c r="S4440" i="1" s="1"/>
  <c r="S4441" i="1" a="1"/>
  <c r="S4441" i="1" s="1"/>
  <c r="S4442" i="1" a="1"/>
  <c r="S4442" i="1"/>
  <c r="S4443" i="1" a="1"/>
  <c r="S4443" i="1" s="1"/>
  <c r="S4444" i="1" a="1"/>
  <c r="S4444" i="1" s="1"/>
  <c r="S4445" i="1" a="1"/>
  <c r="S4445" i="1" s="1"/>
  <c r="S4446" i="1" a="1"/>
  <c r="S4446" i="1"/>
  <c r="S4447" i="1" a="1"/>
  <c r="S4447" i="1" s="1"/>
  <c r="S4448" i="1" a="1"/>
  <c r="S4448" i="1" s="1"/>
  <c r="S4449" i="1" a="1"/>
  <c r="S4449" i="1" s="1"/>
  <c r="S4450" i="1" a="1"/>
  <c r="S4450" i="1"/>
  <c r="S4451" i="1" a="1"/>
  <c r="S4451" i="1" s="1"/>
  <c r="S4452" i="1" a="1"/>
  <c r="S4452" i="1" s="1"/>
  <c r="S4453" i="1" a="1"/>
  <c r="S4453" i="1" s="1"/>
  <c r="S4454" i="1" a="1"/>
  <c r="S4454" i="1"/>
  <c r="S4455" i="1" a="1"/>
  <c r="S4455" i="1" s="1"/>
  <c r="S4456" i="1" a="1"/>
  <c r="S4456" i="1" s="1"/>
  <c r="S4457" i="1" a="1"/>
  <c r="S4457" i="1" s="1"/>
  <c r="S4458" i="1" a="1"/>
  <c r="S4458" i="1"/>
  <c r="S4459" i="1" a="1"/>
  <c r="S4459" i="1" s="1"/>
  <c r="S4460" i="1" a="1"/>
  <c r="S4460" i="1" s="1"/>
  <c r="S4461" i="1" a="1"/>
  <c r="S4461" i="1" s="1"/>
  <c r="S4462" i="1" a="1"/>
  <c r="S4462" i="1"/>
  <c r="S4463" i="1" a="1"/>
  <c r="S4463" i="1" s="1"/>
  <c r="S4464" i="1" a="1"/>
  <c r="S4464" i="1" s="1"/>
  <c r="S4465" i="1" a="1"/>
  <c r="S4465" i="1" s="1"/>
  <c r="S4466" i="1" a="1"/>
  <c r="S4466" i="1"/>
  <c r="S4467" i="1" a="1"/>
  <c r="S4467" i="1" s="1"/>
  <c r="S4468" i="1" a="1"/>
  <c r="S4468" i="1" s="1"/>
  <c r="S4469" i="1" a="1"/>
  <c r="S4469" i="1" s="1"/>
  <c r="S4470" i="1" a="1"/>
  <c r="S4470" i="1"/>
  <c r="S4471" i="1" a="1"/>
  <c r="S4471" i="1" s="1"/>
  <c r="S4472" i="1" a="1"/>
  <c r="S4472" i="1" s="1"/>
  <c r="S4473" i="1" a="1"/>
  <c r="S4473" i="1" s="1"/>
  <c r="S4474" i="1" a="1"/>
  <c r="S4474" i="1"/>
  <c r="S4475" i="1" a="1"/>
  <c r="S4475" i="1" s="1"/>
  <c r="S4476" i="1" a="1"/>
  <c r="S4476" i="1" s="1"/>
  <c r="S4477" i="1" a="1"/>
  <c r="S4477" i="1" s="1"/>
  <c r="S4478" i="1" a="1"/>
  <c r="S4478" i="1"/>
  <c r="S4479" i="1" a="1"/>
  <c r="S4479" i="1" s="1"/>
  <c r="S4480" i="1" a="1"/>
  <c r="S4480" i="1" s="1"/>
  <c r="S4481" i="1" a="1"/>
  <c r="S4481" i="1" s="1"/>
  <c r="S4482" i="1" a="1"/>
  <c r="S4482" i="1"/>
  <c r="S4483" i="1" a="1"/>
  <c r="S4483" i="1" s="1"/>
  <c r="S4484" i="1" a="1"/>
  <c r="S4484" i="1" s="1"/>
  <c r="S4485" i="1" a="1"/>
  <c r="S4485" i="1" s="1"/>
  <c r="S4486" i="1" a="1"/>
  <c r="S4486" i="1"/>
  <c r="S4487" i="1" a="1"/>
  <c r="S4487" i="1" s="1"/>
  <c r="S4488" i="1" a="1"/>
  <c r="S4488" i="1" s="1"/>
  <c r="S4489" i="1" a="1"/>
  <c r="S4489" i="1" s="1"/>
  <c r="S4490" i="1" a="1"/>
  <c r="S4490" i="1"/>
  <c r="S4491" i="1" a="1"/>
  <c r="S4491" i="1" s="1"/>
  <c r="S4492" i="1" a="1"/>
  <c r="S4492" i="1" s="1"/>
  <c r="S4493" i="1" a="1"/>
  <c r="S4493" i="1" s="1"/>
  <c r="S4494" i="1" a="1"/>
  <c r="S4494" i="1" s="1"/>
  <c r="S4495" i="1" a="1"/>
  <c r="S4495" i="1" s="1"/>
  <c r="S4496" i="1" a="1"/>
  <c r="S4496" i="1" s="1"/>
  <c r="S4497" i="1" a="1"/>
  <c r="S4497" i="1" s="1"/>
  <c r="S4498" i="1" a="1"/>
  <c r="S4498" i="1" s="1"/>
  <c r="S4499" i="1" a="1"/>
  <c r="S4499" i="1" s="1"/>
  <c r="S4500" i="1" a="1"/>
  <c r="S4500" i="1" s="1"/>
  <c r="S4501" i="1" a="1"/>
  <c r="S4501" i="1" s="1"/>
  <c r="S4502" i="1" a="1"/>
  <c r="S4502" i="1" s="1"/>
  <c r="S4503" i="1" a="1"/>
  <c r="S4503" i="1" s="1"/>
  <c r="S4504" i="1" a="1"/>
  <c r="S4504" i="1" s="1"/>
  <c r="S4505" i="1" a="1"/>
  <c r="S4505" i="1" s="1"/>
  <c r="S4506" i="1" a="1"/>
  <c r="S4506" i="1" s="1"/>
  <c r="S4507" i="1" a="1"/>
  <c r="S4507" i="1" s="1"/>
  <c r="S4508" i="1" a="1"/>
  <c r="S4508" i="1" s="1"/>
  <c r="S4509" i="1" a="1"/>
  <c r="S4509" i="1" s="1"/>
  <c r="S4510" i="1" a="1"/>
  <c r="S4510" i="1" s="1"/>
  <c r="S4511" i="1" a="1"/>
  <c r="S4511" i="1" s="1"/>
  <c r="S4512" i="1" a="1"/>
  <c r="S4512" i="1" s="1"/>
  <c r="S4513" i="1" a="1"/>
  <c r="S4513" i="1" s="1"/>
  <c r="S4514" i="1" a="1"/>
  <c r="S4514" i="1" s="1"/>
  <c r="S4515" i="1" a="1"/>
  <c r="S4515" i="1" s="1"/>
  <c r="S4516" i="1" a="1"/>
  <c r="S4516" i="1" s="1"/>
  <c r="S4517" i="1" a="1"/>
  <c r="S4517" i="1" s="1"/>
  <c r="S4518" i="1" a="1"/>
  <c r="S4518" i="1" s="1"/>
  <c r="S4519" i="1" a="1"/>
  <c r="S4519" i="1" s="1"/>
  <c r="S4520" i="1" a="1"/>
  <c r="S4520" i="1" s="1"/>
  <c r="S4521" i="1" a="1"/>
  <c r="S4521" i="1" s="1"/>
  <c r="S4522" i="1" a="1"/>
  <c r="S4522" i="1" s="1"/>
  <c r="S4523" i="1" a="1"/>
  <c r="S4523" i="1" s="1"/>
  <c r="S4524" i="1" a="1"/>
  <c r="S4524" i="1" s="1"/>
  <c r="S4525" i="1" a="1"/>
  <c r="S4525" i="1" s="1"/>
  <c r="S4526" i="1" a="1"/>
  <c r="S4526" i="1" s="1"/>
  <c r="S4527" i="1" a="1"/>
  <c r="S4527" i="1" s="1"/>
  <c r="S4528" i="1" a="1"/>
  <c r="S4528" i="1" s="1"/>
  <c r="S4529" i="1" a="1"/>
  <c r="S4529" i="1" s="1"/>
  <c r="S4530" i="1" a="1"/>
  <c r="S4530" i="1" s="1"/>
  <c r="S4531" i="1" a="1"/>
  <c r="S4531" i="1" s="1"/>
  <c r="S4532" i="1" a="1"/>
  <c r="S4532" i="1" s="1"/>
  <c r="S4533" i="1" a="1"/>
  <c r="S4533" i="1" s="1"/>
  <c r="S4534" i="1" a="1"/>
  <c r="S4534" i="1" s="1"/>
  <c r="S4535" i="1" a="1"/>
  <c r="S4535" i="1" s="1"/>
  <c r="S4536" i="1" a="1"/>
  <c r="S4536" i="1" s="1"/>
  <c r="S4537" i="1" a="1"/>
  <c r="S4537" i="1" s="1"/>
  <c r="S4538" i="1" a="1"/>
  <c r="S4538" i="1" s="1"/>
  <c r="S4539" i="1" a="1"/>
  <c r="S4539" i="1" s="1"/>
  <c r="S4540" i="1" a="1"/>
  <c r="S4540" i="1" s="1"/>
  <c r="S4541" i="1" a="1"/>
  <c r="S4541" i="1" s="1"/>
  <c r="S4542" i="1" a="1"/>
  <c r="S4542" i="1" s="1"/>
  <c r="S4543" i="1" a="1"/>
  <c r="S4543" i="1" s="1"/>
  <c r="S4544" i="1" a="1"/>
  <c r="S4544" i="1" s="1"/>
  <c r="S4545" i="1" a="1"/>
  <c r="S4545" i="1" s="1"/>
  <c r="S4546" i="1" a="1"/>
  <c r="S4546" i="1" s="1"/>
  <c r="S4547" i="1" a="1"/>
  <c r="S4547" i="1" s="1"/>
  <c r="S4548" i="1" a="1"/>
  <c r="S4548" i="1" s="1"/>
  <c r="S4549" i="1" a="1"/>
  <c r="S4549" i="1" s="1"/>
  <c r="S4550" i="1" a="1"/>
  <c r="S4550" i="1" s="1"/>
  <c r="S4551" i="1" a="1"/>
  <c r="S4551" i="1" s="1"/>
  <c r="S4552" i="1" a="1"/>
  <c r="S4552" i="1" s="1"/>
  <c r="S4553" i="1" a="1"/>
  <c r="S4553" i="1" s="1"/>
  <c r="S4554" i="1" a="1"/>
  <c r="S4554" i="1" s="1"/>
  <c r="S4555" i="1" a="1"/>
  <c r="S4555" i="1" s="1"/>
  <c r="S4556" i="1" a="1"/>
  <c r="S4556" i="1" s="1"/>
  <c r="S4557" i="1" a="1"/>
  <c r="S4557" i="1" s="1"/>
  <c r="S4558" i="1" a="1"/>
  <c r="S4558" i="1" s="1"/>
  <c r="S4559" i="1" a="1"/>
  <c r="S4559" i="1" s="1"/>
  <c r="S4560" i="1" a="1"/>
  <c r="S4560" i="1" s="1"/>
  <c r="S4561" i="1" a="1"/>
  <c r="S4561" i="1" s="1"/>
  <c r="S4562" i="1" a="1"/>
  <c r="S4562" i="1" s="1"/>
  <c r="S4563" i="1" a="1"/>
  <c r="S4563" i="1" s="1"/>
  <c r="S4564" i="1" a="1"/>
  <c r="S4564" i="1" s="1"/>
  <c r="S4565" i="1" a="1"/>
  <c r="S4565" i="1" s="1"/>
  <c r="S4566" i="1" a="1"/>
  <c r="S4566" i="1" s="1"/>
  <c r="S4567" i="1" a="1"/>
  <c r="S4567" i="1" s="1"/>
  <c r="S4568" i="1" a="1"/>
  <c r="S4568" i="1" s="1"/>
  <c r="S4569" i="1" a="1"/>
  <c r="S4569" i="1" s="1"/>
  <c r="S4570" i="1" a="1"/>
  <c r="S4570" i="1" s="1"/>
  <c r="S4571" i="1" a="1"/>
  <c r="S4571" i="1" s="1"/>
  <c r="S4572" i="1" a="1"/>
  <c r="S4572" i="1" s="1"/>
  <c r="S4573" i="1" a="1"/>
  <c r="S4573" i="1" s="1"/>
  <c r="S4574" i="1" a="1"/>
  <c r="S4574" i="1" s="1"/>
  <c r="S4575" i="1" a="1"/>
  <c r="S4575" i="1" s="1"/>
  <c r="S4576" i="1" a="1"/>
  <c r="S4576" i="1" s="1"/>
  <c r="S4577" i="1" a="1"/>
  <c r="S4577" i="1" s="1"/>
  <c r="S4578" i="1" a="1"/>
  <c r="S4578" i="1" s="1"/>
  <c r="S4579" i="1" a="1"/>
  <c r="S4579" i="1" s="1"/>
  <c r="S4580" i="1" a="1"/>
  <c r="S4580" i="1" s="1"/>
  <c r="S4581" i="1" a="1"/>
  <c r="S4581" i="1" s="1"/>
  <c r="S4582" i="1" a="1"/>
  <c r="S4582" i="1" s="1"/>
  <c r="S4583" i="1" a="1"/>
  <c r="S4583" i="1" s="1"/>
  <c r="S4584" i="1" a="1"/>
  <c r="S4584" i="1" s="1"/>
  <c r="S4585" i="1" a="1"/>
  <c r="S4585" i="1" s="1"/>
  <c r="S4586" i="1" a="1"/>
  <c r="S4586" i="1" s="1"/>
  <c r="S4587" i="1" a="1"/>
  <c r="S4587" i="1" s="1"/>
  <c r="S4588" i="1" a="1"/>
  <c r="S4588" i="1" s="1"/>
  <c r="S4589" i="1" a="1"/>
  <c r="S4589" i="1" s="1"/>
  <c r="S4590" i="1" a="1"/>
  <c r="S4590" i="1" s="1"/>
  <c r="S4591" i="1" a="1"/>
  <c r="S4591" i="1" s="1"/>
  <c r="S4592" i="1" a="1"/>
  <c r="S4592" i="1" s="1"/>
  <c r="S4593" i="1" a="1"/>
  <c r="S4593" i="1" s="1"/>
  <c r="S4594" i="1" a="1"/>
  <c r="S4594" i="1" s="1"/>
  <c r="S4595" i="1" a="1"/>
  <c r="S4595" i="1" s="1"/>
  <c r="S4596" i="1" a="1"/>
  <c r="S4596" i="1" s="1"/>
  <c r="S4597" i="1" a="1"/>
  <c r="S4597" i="1" s="1"/>
  <c r="S4598" i="1" a="1"/>
  <c r="S4598" i="1" s="1"/>
  <c r="S4599" i="1" a="1"/>
  <c r="S4599" i="1" s="1"/>
  <c r="S4600" i="1" a="1"/>
  <c r="S4600" i="1" s="1"/>
  <c r="S4601" i="1" a="1"/>
  <c r="S4601" i="1" s="1"/>
  <c r="S4602" i="1" a="1"/>
  <c r="S4602" i="1" s="1"/>
  <c r="S4603" i="1" a="1"/>
  <c r="S4603" i="1" s="1"/>
  <c r="S4604" i="1" a="1"/>
  <c r="S4604" i="1" s="1"/>
  <c r="S4605" i="1" a="1"/>
  <c r="S4605" i="1" s="1"/>
  <c r="S4606" i="1" a="1"/>
  <c r="S4606" i="1" s="1"/>
  <c r="S4607" i="1" a="1"/>
  <c r="S4607" i="1" s="1"/>
  <c r="S4608" i="1" a="1"/>
  <c r="S4608" i="1" s="1"/>
  <c r="S4609" i="1" a="1"/>
  <c r="S4609" i="1" s="1"/>
  <c r="S4610" i="1" a="1"/>
  <c r="S4610" i="1" s="1"/>
  <c r="S4611" i="1" a="1"/>
  <c r="S4611" i="1" s="1"/>
  <c r="S4612" i="1" a="1"/>
  <c r="S4612" i="1" s="1"/>
  <c r="S4613" i="1" a="1"/>
  <c r="S4613" i="1" s="1"/>
  <c r="S4614" i="1" a="1"/>
  <c r="S4614" i="1" s="1"/>
  <c r="S4615" i="1" a="1"/>
  <c r="S4615" i="1" s="1"/>
  <c r="S4616" i="1" a="1"/>
  <c r="S4616" i="1" s="1"/>
  <c r="S4617" i="1" a="1"/>
  <c r="S4617" i="1" s="1"/>
  <c r="S4618" i="1" a="1"/>
  <c r="S4618" i="1" s="1"/>
  <c r="S4619" i="1" a="1"/>
  <c r="S4619" i="1" s="1"/>
  <c r="S4620" i="1" a="1"/>
  <c r="S4620" i="1" s="1"/>
  <c r="S4621" i="1" a="1"/>
  <c r="S4621" i="1" s="1"/>
  <c r="S4622" i="1" a="1"/>
  <c r="S4622" i="1" s="1"/>
  <c r="S4623" i="1" a="1"/>
  <c r="S4623" i="1" s="1"/>
  <c r="S4624" i="1" a="1"/>
  <c r="S4624" i="1" s="1"/>
  <c r="S4625" i="1" a="1"/>
  <c r="S4625" i="1" s="1"/>
  <c r="S4626" i="1" a="1"/>
  <c r="S4626" i="1" s="1"/>
  <c r="S4627" i="1" a="1"/>
  <c r="S4627" i="1" s="1"/>
  <c r="S4628" i="1" a="1"/>
  <c r="S4628" i="1" s="1"/>
  <c r="S4629" i="1" a="1"/>
  <c r="S4629" i="1" s="1"/>
  <c r="S4630" i="1" a="1"/>
  <c r="S4630" i="1" s="1"/>
  <c r="S4631" i="1" a="1"/>
  <c r="S4631" i="1" s="1"/>
  <c r="S4632" i="1" a="1"/>
  <c r="S4632" i="1" s="1"/>
  <c r="S4633" i="1" a="1"/>
  <c r="S4633" i="1" s="1"/>
  <c r="S4634" i="1" a="1"/>
  <c r="S4634" i="1" s="1"/>
  <c r="S4635" i="1" a="1"/>
  <c r="S4635" i="1" s="1"/>
  <c r="S4636" i="1" a="1"/>
  <c r="S4636" i="1" s="1"/>
  <c r="S4637" i="1" a="1"/>
  <c r="S4637" i="1" s="1"/>
  <c r="S4638" i="1" a="1"/>
  <c r="S4638" i="1" s="1"/>
  <c r="S4639" i="1" a="1"/>
  <c r="S4639" i="1" s="1"/>
  <c r="S4640" i="1" a="1"/>
  <c r="S4640" i="1" s="1"/>
  <c r="S4641" i="1" a="1"/>
  <c r="S4641" i="1" s="1"/>
  <c r="S4642" i="1" a="1"/>
  <c r="S4642" i="1" s="1"/>
  <c r="S4643" i="1" a="1"/>
  <c r="S4643" i="1" s="1"/>
  <c r="S4644" i="1" a="1"/>
  <c r="S4644" i="1" s="1"/>
  <c r="S4645" i="1" a="1"/>
  <c r="S4645" i="1" s="1"/>
  <c r="S4646" i="1" a="1"/>
  <c r="S4646" i="1" s="1"/>
  <c r="S4647" i="1" a="1"/>
  <c r="S4647" i="1" s="1"/>
  <c r="S4648" i="1" a="1"/>
  <c r="S4648" i="1" s="1"/>
  <c r="S4649" i="1" a="1"/>
  <c r="S4649" i="1" s="1"/>
  <c r="S4650" i="1" a="1"/>
  <c r="S4650" i="1" s="1"/>
  <c r="S4651" i="1" a="1"/>
  <c r="S4651" i="1" s="1"/>
  <c r="S4652" i="1" a="1"/>
  <c r="S4652" i="1" s="1"/>
  <c r="S4653" i="1" a="1"/>
  <c r="S4653" i="1" s="1"/>
  <c r="S4654" i="1" a="1"/>
  <c r="S4654" i="1" s="1"/>
  <c r="S4655" i="1" a="1"/>
  <c r="S4655" i="1" s="1"/>
  <c r="S4656" i="1" a="1"/>
  <c r="S4656" i="1" s="1"/>
  <c r="S4657" i="1" a="1"/>
  <c r="S4657" i="1" s="1"/>
  <c r="S4658" i="1" a="1"/>
  <c r="S4658" i="1" s="1"/>
  <c r="S4659" i="1" a="1"/>
  <c r="S4659" i="1" s="1"/>
  <c r="S4660" i="1" a="1"/>
  <c r="S4660" i="1" s="1"/>
  <c r="S4661" i="1" a="1"/>
  <c r="S4661" i="1" s="1"/>
  <c r="S4662" i="1" a="1"/>
  <c r="S4662" i="1" s="1"/>
  <c r="S4663" i="1" a="1"/>
  <c r="S4663" i="1" s="1"/>
  <c r="S4664" i="1" a="1"/>
  <c r="S4664" i="1" s="1"/>
  <c r="S4665" i="1" a="1"/>
  <c r="S4665" i="1" s="1"/>
  <c r="S4666" i="1" a="1"/>
  <c r="S4666" i="1" s="1"/>
  <c r="S4667" i="1" a="1"/>
  <c r="S4667" i="1" s="1"/>
  <c r="S4668" i="1" a="1"/>
  <c r="S4668" i="1" s="1"/>
  <c r="S4669" i="1" a="1"/>
  <c r="S4669" i="1" s="1"/>
  <c r="S4670" i="1" a="1"/>
  <c r="S4670" i="1" s="1"/>
  <c r="S4671" i="1" a="1"/>
  <c r="S4671" i="1" s="1"/>
  <c r="S4672" i="1" a="1"/>
  <c r="S4672" i="1" s="1"/>
  <c r="S4673" i="1" a="1"/>
  <c r="S4673" i="1" s="1"/>
  <c r="S4674" i="1" a="1"/>
  <c r="S4674" i="1" s="1"/>
  <c r="S4675" i="1" a="1"/>
  <c r="S4675" i="1" s="1"/>
  <c r="S4676" i="1" a="1"/>
  <c r="S4676" i="1" s="1"/>
  <c r="S4677" i="1" a="1"/>
  <c r="S4677" i="1" s="1"/>
  <c r="S4678" i="1" a="1"/>
  <c r="S4678" i="1" s="1"/>
  <c r="S4679" i="1" a="1"/>
  <c r="S4679" i="1" s="1"/>
  <c r="S4680" i="1" a="1"/>
  <c r="S4680" i="1" s="1"/>
  <c r="S4681" i="1" a="1"/>
  <c r="S4681" i="1" s="1"/>
  <c r="S4682" i="1" a="1"/>
  <c r="S4682" i="1" s="1"/>
  <c r="S4683" i="1" a="1"/>
  <c r="S4683" i="1" s="1"/>
  <c r="S4684" i="1" a="1"/>
  <c r="S4684" i="1" s="1"/>
  <c r="S4685" i="1" a="1"/>
  <c r="S4685" i="1" s="1"/>
  <c r="S4686" i="1" a="1"/>
  <c r="S4686" i="1" s="1"/>
  <c r="S4687" i="1" a="1"/>
  <c r="S4687" i="1" s="1"/>
  <c r="S4688" i="1" a="1"/>
  <c r="S4688" i="1" s="1"/>
  <c r="S4689" i="1" a="1"/>
  <c r="S4689" i="1" s="1"/>
  <c r="S4690" i="1" a="1"/>
  <c r="S4690" i="1" s="1"/>
  <c r="S4691" i="1" a="1"/>
  <c r="S4691" i="1" s="1"/>
  <c r="S4692" i="1" a="1"/>
  <c r="S4692" i="1" s="1"/>
  <c r="S4693" i="1" a="1"/>
  <c r="S4693" i="1" s="1"/>
  <c r="S4694" i="1" a="1"/>
  <c r="S4694" i="1" s="1"/>
  <c r="S4695" i="1" a="1"/>
  <c r="S4695" i="1" s="1"/>
  <c r="S4696" i="1" a="1"/>
  <c r="S4696" i="1" s="1"/>
  <c r="S4697" i="1" a="1"/>
  <c r="S4697" i="1" s="1"/>
  <c r="S4698" i="1" a="1"/>
  <c r="S4698" i="1" s="1"/>
  <c r="S4699" i="1" a="1"/>
  <c r="S4699" i="1" s="1"/>
  <c r="S4700" i="1" a="1"/>
  <c r="S4700" i="1" s="1"/>
  <c r="S4701" i="1" a="1"/>
  <c r="S4701" i="1" s="1"/>
  <c r="S4702" i="1" a="1"/>
  <c r="S4702" i="1" s="1"/>
  <c r="S4703" i="1" a="1"/>
  <c r="S4703" i="1" s="1"/>
  <c r="S4704" i="1" a="1"/>
  <c r="S4704" i="1" s="1"/>
  <c r="S4705" i="1" a="1"/>
  <c r="S4705" i="1" s="1"/>
  <c r="S4706" i="1" a="1"/>
  <c r="S4706" i="1" s="1"/>
  <c r="S4707" i="1" a="1"/>
  <c r="S4707" i="1" s="1"/>
  <c r="S4708" i="1" a="1"/>
  <c r="S4708" i="1" s="1"/>
  <c r="S4709" i="1" a="1"/>
  <c r="S4709" i="1" s="1"/>
  <c r="S4710" i="1" a="1"/>
  <c r="S4710" i="1" s="1"/>
  <c r="S4711" i="1" a="1"/>
  <c r="S4711" i="1" s="1"/>
  <c r="S4712" i="1" a="1"/>
  <c r="S4712" i="1" s="1"/>
  <c r="S4713" i="1" a="1"/>
  <c r="S4713" i="1" s="1"/>
  <c r="S4714" i="1" a="1"/>
  <c r="S4714" i="1" s="1"/>
  <c r="S4715" i="1" a="1"/>
  <c r="S4715" i="1" s="1"/>
  <c r="S4716" i="1" a="1"/>
  <c r="S4716" i="1" s="1"/>
  <c r="S4717" i="1" a="1"/>
  <c r="S4717" i="1" s="1"/>
  <c r="S4718" i="1" a="1"/>
  <c r="S4718" i="1" s="1"/>
  <c r="S4719" i="1" a="1"/>
  <c r="S4719" i="1" s="1"/>
  <c r="S4720" i="1" a="1"/>
  <c r="S4720" i="1" s="1"/>
  <c r="S4721" i="1" a="1"/>
  <c r="S4721" i="1" s="1"/>
  <c r="S4722" i="1" a="1"/>
  <c r="S4722" i="1" s="1"/>
  <c r="S4723" i="1" a="1"/>
  <c r="S4723" i="1" s="1"/>
  <c r="S4724" i="1" a="1"/>
  <c r="S4724" i="1" s="1"/>
  <c r="S4725" i="1" a="1"/>
  <c r="S4725" i="1" s="1"/>
  <c r="S4726" i="1" a="1"/>
  <c r="S4726" i="1" s="1"/>
  <c r="S4727" i="1" a="1"/>
  <c r="S4727" i="1" s="1"/>
  <c r="S4728" i="1" a="1"/>
  <c r="S4728" i="1" s="1"/>
  <c r="S4729" i="1" a="1"/>
  <c r="S4729" i="1" s="1"/>
  <c r="S4730" i="1" a="1"/>
  <c r="S4730" i="1" s="1"/>
  <c r="S4731" i="1" a="1"/>
  <c r="S4731" i="1" s="1"/>
  <c r="S4732" i="1" a="1"/>
  <c r="S4732" i="1" s="1"/>
  <c r="S4733" i="1" a="1"/>
  <c r="S4733" i="1" s="1"/>
  <c r="S4734" i="1" a="1"/>
  <c r="S4734" i="1" s="1"/>
  <c r="S4735" i="1" a="1"/>
  <c r="S4735" i="1" s="1"/>
  <c r="S4736" i="1" a="1"/>
  <c r="S4736" i="1" s="1"/>
  <c r="S4737" i="1" a="1"/>
  <c r="S4737" i="1" s="1"/>
  <c r="S4738" i="1" a="1"/>
  <c r="S4738" i="1" s="1"/>
  <c r="S4739" i="1" a="1"/>
  <c r="S4739" i="1" s="1"/>
  <c r="S4740" i="1" a="1"/>
  <c r="S4740" i="1" s="1"/>
  <c r="S4741" i="1" a="1"/>
  <c r="S4741" i="1" s="1"/>
  <c r="S4742" i="1" a="1"/>
  <c r="S4742" i="1" s="1"/>
  <c r="S4743" i="1" a="1"/>
  <c r="S4743" i="1" s="1"/>
  <c r="S4744" i="1" a="1"/>
  <c r="S4744" i="1" s="1"/>
  <c r="S4745" i="1" a="1"/>
  <c r="S4745" i="1" s="1"/>
  <c r="S4746" i="1" a="1"/>
  <c r="S4746" i="1" s="1"/>
  <c r="S4747" i="1" a="1"/>
  <c r="S4747" i="1" s="1"/>
  <c r="S4748" i="1" a="1"/>
  <c r="S4748" i="1" s="1"/>
  <c r="S4749" i="1" a="1"/>
  <c r="S4749" i="1" s="1"/>
  <c r="S4750" i="1" a="1"/>
  <c r="S4750" i="1" s="1"/>
  <c r="S4751" i="1" a="1"/>
  <c r="S4751" i="1" s="1"/>
  <c r="S4752" i="1" a="1"/>
  <c r="S4752" i="1" s="1"/>
  <c r="S4753" i="1" a="1"/>
  <c r="S4753" i="1" s="1"/>
  <c r="S4754" i="1" a="1"/>
  <c r="S4754" i="1" s="1"/>
  <c r="S4755" i="1" a="1"/>
  <c r="S4755" i="1" s="1"/>
  <c r="S4756" i="1" a="1"/>
  <c r="S4756" i="1" s="1"/>
  <c r="S4757" i="1" a="1"/>
  <c r="S4757" i="1" s="1"/>
  <c r="S4758" i="1" a="1"/>
  <c r="S4758" i="1" s="1"/>
  <c r="S4759" i="1" a="1"/>
  <c r="S4759" i="1" s="1"/>
  <c r="S4760" i="1" a="1"/>
  <c r="S4760" i="1" s="1"/>
  <c r="S4761" i="1" a="1"/>
  <c r="S4761" i="1" s="1"/>
  <c r="S4762" i="1" a="1"/>
  <c r="S4762" i="1" s="1"/>
  <c r="S4763" i="1" a="1"/>
  <c r="S4763" i="1" s="1"/>
  <c r="S4764" i="1" a="1"/>
  <c r="S4764" i="1" s="1"/>
  <c r="S4765" i="1" a="1"/>
  <c r="S4765" i="1" s="1"/>
  <c r="S4766" i="1" a="1"/>
  <c r="S4766" i="1" s="1"/>
  <c r="S4767" i="1" a="1"/>
  <c r="S4767" i="1" s="1"/>
  <c r="S4768" i="1" a="1"/>
  <c r="S4768" i="1" s="1"/>
  <c r="S4769" i="1" a="1"/>
  <c r="S4769" i="1" s="1"/>
  <c r="S4770" i="1" a="1"/>
  <c r="S4770" i="1" s="1"/>
  <c r="S4771" i="1" a="1"/>
  <c r="S4771" i="1" s="1"/>
  <c r="S4772" i="1" a="1"/>
  <c r="S4772" i="1" s="1"/>
  <c r="S4773" i="1" a="1"/>
  <c r="S4773" i="1" s="1"/>
  <c r="S4774" i="1" a="1"/>
  <c r="S4774" i="1" s="1"/>
  <c r="S4775" i="1" a="1"/>
  <c r="S4775" i="1" s="1"/>
  <c r="S4776" i="1" a="1"/>
  <c r="S4776" i="1" s="1"/>
  <c r="S4777" i="1" a="1"/>
  <c r="S4777" i="1" s="1"/>
  <c r="S4778" i="1" a="1"/>
  <c r="S4778" i="1" s="1"/>
  <c r="S4779" i="1" a="1"/>
  <c r="S4779" i="1" s="1"/>
  <c r="S4780" i="1" a="1"/>
  <c r="S4780" i="1" s="1"/>
  <c r="S4781" i="1" a="1"/>
  <c r="S4781" i="1" s="1"/>
  <c r="S4782" i="1" a="1"/>
  <c r="S4782" i="1" s="1"/>
  <c r="S4783" i="1" a="1"/>
  <c r="S4783" i="1" s="1"/>
  <c r="S4784" i="1" a="1"/>
  <c r="S4784" i="1" s="1"/>
  <c r="S4785" i="1" a="1"/>
  <c r="S4785" i="1" s="1"/>
  <c r="S4786" i="1" a="1"/>
  <c r="S4786" i="1" s="1"/>
  <c r="S4787" i="1" a="1"/>
  <c r="S4787" i="1" s="1"/>
  <c r="S4788" i="1" a="1"/>
  <c r="S4788" i="1" s="1"/>
  <c r="S4789" i="1" a="1"/>
  <c r="S4789" i="1" s="1"/>
  <c r="S4790" i="1" a="1"/>
  <c r="S4790" i="1" s="1"/>
  <c r="S4791" i="1" a="1"/>
  <c r="S4791" i="1" s="1"/>
  <c r="S4792" i="1" a="1"/>
  <c r="S4792" i="1" s="1"/>
  <c r="S4793" i="1" a="1"/>
  <c r="S4793" i="1" s="1"/>
  <c r="S4794" i="1" a="1"/>
  <c r="S4794" i="1" s="1"/>
  <c r="S4795" i="1" a="1"/>
  <c r="S4795" i="1" s="1"/>
  <c r="S4796" i="1" a="1"/>
  <c r="S4796" i="1" s="1"/>
  <c r="S4797" i="1" a="1"/>
  <c r="S4797" i="1" s="1"/>
  <c r="S4798" i="1" a="1"/>
  <c r="S4798" i="1" s="1"/>
  <c r="S4799" i="1" a="1"/>
  <c r="S4799" i="1" s="1"/>
  <c r="S4800" i="1" a="1"/>
  <c r="S4800" i="1" s="1"/>
  <c r="S4801" i="1" a="1"/>
  <c r="S4801" i="1" s="1"/>
  <c r="S4802" i="1" a="1"/>
  <c r="S4802" i="1" s="1"/>
  <c r="S4803" i="1" a="1"/>
  <c r="S4803" i="1" s="1"/>
  <c r="S4804" i="1" a="1"/>
  <c r="S4804" i="1" s="1"/>
  <c r="S4805" i="1" a="1"/>
  <c r="S4805" i="1" s="1"/>
  <c r="S4806" i="1" a="1"/>
  <c r="S4806" i="1" s="1"/>
  <c r="S4807" i="1" a="1"/>
  <c r="S4807" i="1" s="1"/>
  <c r="S4808" i="1" a="1"/>
  <c r="S4808" i="1" s="1"/>
  <c r="S4809" i="1" a="1"/>
  <c r="S4809" i="1" s="1"/>
  <c r="S4810" i="1" a="1"/>
  <c r="S4810" i="1" s="1"/>
  <c r="S4811" i="1" a="1"/>
  <c r="S4811" i="1" s="1"/>
  <c r="S4812" i="1" a="1"/>
  <c r="S4812" i="1" s="1"/>
  <c r="S4813" i="1" a="1"/>
  <c r="S4813" i="1" s="1"/>
  <c r="S4814" i="1" a="1"/>
  <c r="S4814" i="1" s="1"/>
  <c r="S4815" i="1" a="1"/>
  <c r="S4815" i="1" s="1"/>
  <c r="S10" i="1" a="1"/>
  <c r="S10" i="1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<sst xmlns="http://schemas.openxmlformats.org/spreadsheetml/2006/main" count="28072" uniqueCount="6222">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</sst>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workbookViewId="0">
      <selection activeCell="E4" sqref="E4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3">
      <c r="S8" s="23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IFERROR(VLOOKUP($F10,'Customer Info'!$A1:$E501,2,FALSE),"NOT Available")</f>
        <v>Cari</v>
      </c>
      <c r="H10" s="6" t="str">
        <f>IFERROR(VLOOKUP(F10,'Customer Info'!A1:E501,3,),"NOT Available")</f>
        <v>Sayre</v>
      </c>
      <c r="I10" s="6" t="str">
        <f>IFERROR(VLOOKUP(F10,'Customer Info'!A1:E501,5,FALSE),"NOT Available")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SUM(N10,O10)</f>
        <v>3721</v>
      </c>
      <c r="Q10" s="8">
        <f>N10-M10</f>
        <v>236</v>
      </c>
      <c r="R10" s="2" t="s">
        <v>26</v>
      </c>
      <c r="S10" s="9" t="str" cm="1">
        <f t="array" ref="S10">_xlfn.IFS(
P10=0,"2% commission",
AND(P10&gt;0,P10&lt;25000),"5% commission",
AND(P10&gt;=25000,P10&lt;50000),"7% commission",
AND(P10&gt;=50000,P10&lt;100000),"9% commission",
P10&gt;=100000,"15% commission"
)</f>
        <v>5% commission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IFERROR(VLOOKUP($F11,'Customer Info'!$A2:$E502,2,FALSE),"NOT Available")</f>
        <v>Michael</v>
      </c>
      <c r="H11" s="6" t="str">
        <f>IFERROR(VLOOKUP(F11,'Customer Info'!A2:E502,3,),"NOT Available")</f>
        <v>Granlund</v>
      </c>
      <c r="I11" s="6" t="str">
        <f>IFERROR(VLOOKUP(F11,'Customer Info'!A2:E502,5,FALSE),"NOT Available")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SUM(N11,O11)</f>
        <v>28879</v>
      </c>
      <c r="Q11" s="8">
        <f t="shared" ref="Q11:Q74" si="3">N11-M11</f>
        <v>2100</v>
      </c>
      <c r="R11" s="2" t="s">
        <v>28</v>
      </c>
      <c r="S11" s="9" t="str" cm="1">
        <f t="array" ref="S11">_xlfn.IFS(
P11=0,"2% commission",
AND(P11&gt;0,P11&lt;25000),"5% commission",
AND(P11&gt;=25000,P11&lt;50000),"7% commission",
AND(P11&gt;=50000,P11&lt;100000),"9% commission",
P11&gt;=100000,"15% commission"
)</f>
        <v>7% commission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IFERROR(VLOOKUP($F12,'Customer Info'!$A3:$E503,2,FALSE),"NOT Available")</f>
        <v>Muhammed</v>
      </c>
      <c r="H12" s="6" t="str">
        <f>IFERROR(VLOOKUP(F12,'Customer Info'!A3:E503,3,),"NOT Available")</f>
        <v>Lee</v>
      </c>
      <c r="I12" s="6" t="str">
        <f>IFERROR(VLOOKUP(F12,'Customer Info'!A3:E503,5,FALSE),"NOT Available")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402</v>
      </c>
      <c r="R12" s="2" t="s">
        <v>28</v>
      </c>
      <c r="S12" s="9" t="str" cm="1">
        <f t="array" ref="S12">_xlfn.IFS(
P12=0,"2% commission",
AND(P12&gt;0,P12&lt;25000),"5% commission",
AND(P12&gt;=25000,P12&lt;50000),"7% commission",
AND(P12&gt;=50000,P12&lt;100000),"9% commission",
P12&gt;=100000,"15% commission"
)</f>
        <v>5% commission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IFERROR(VLOOKUP($F13,'Customer Info'!$A4:$E504,2,FALSE),"NOT Available")</f>
        <v>Rick</v>
      </c>
      <c r="H13" s="6" t="str">
        <f>IFERROR(VLOOKUP(F13,'Customer Info'!A4:E504,3,),"NOT Available")</f>
        <v>Duston</v>
      </c>
      <c r="I13" s="6" t="str">
        <f>IFERROR(VLOOKUP(F13,'Customer Info'!A4:E504,5,FALSE),"NOT Available")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234</v>
      </c>
      <c r="R13" s="2" t="s">
        <v>28</v>
      </c>
      <c r="S13" s="9" t="str" cm="1">
        <f t="array" ref="S13">_xlfn.IFS(
P13=0,"2% commission",
AND(P13&gt;0,P13&lt;25000),"5% commission",
AND(P13&gt;=25000,P13&lt;50000),"7% commission",
AND(P13&gt;=50000,P13&lt;100000),"9% commission",
P13&gt;=100000,"15% commission"
)</f>
        <v>5% commission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IFERROR(VLOOKUP($F14,'Customer Info'!$A5:$E505,2,FALSE),"NOT Available")</f>
        <v>Steve</v>
      </c>
      <c r="H14" s="6" t="str">
        <f>IFERROR(VLOOKUP(F14,'Customer Info'!A5:E505,3,),"NOT Available")</f>
        <v>Nguyen</v>
      </c>
      <c r="I14" s="6" t="str">
        <f>IFERROR(VLOOKUP(F14,'Customer Info'!A5:E505,5,FALSE),"NOT Available")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128</v>
      </c>
      <c r="R14" s="2" t="s">
        <v>28</v>
      </c>
      <c r="S14" s="9" t="str" cm="1">
        <f t="array" ref="S14">_xlfn.IFS(
P14=0,"2% commission",
AND(P14&gt;0,P14&lt;25000),"5% commission",
AND(P14&gt;=25000,P14&lt;50000),"7% commission",
AND(P14&gt;=50000,P14&lt;100000),"9% commission",
P14&gt;=100000,"15% commission"
)</f>
        <v>5% commission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IFERROR(VLOOKUP($F15,'Customer Info'!$A6:$E506,2,FALSE),"NOT Available")</f>
        <v>Michael</v>
      </c>
      <c r="H15" s="6" t="str">
        <f>IFERROR(VLOOKUP(F15,'Customer Info'!A6:E506,3,),"NOT Available")</f>
        <v>Moore</v>
      </c>
      <c r="I15" s="6" t="str">
        <f>IFERROR(VLOOKUP(F15,'Customer Info'!A6:E506,5,FALSE),"NOT Available")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30</v>
      </c>
      <c r="R15" s="2" t="s">
        <v>28</v>
      </c>
      <c r="S15" s="9" t="str" cm="1">
        <f t="array" ref="S15">_xlfn.IFS(
P15=0,"2% commission",
AND(P15&gt;0,P15&lt;25000),"5% commission",
AND(P15&gt;=25000,P15&lt;50000),"7% commission",
AND(P15&gt;=50000,P15&lt;100000),"9% commission",
P15&gt;=100000,"15% commission"
)</f>
        <v>5% commission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IFERROR(VLOOKUP($F16,'Customer Info'!$A7:$E507,2,FALSE),"NOT Available")</f>
        <v>Jas</v>
      </c>
      <c r="H16" s="6" t="str">
        <f>IFERROR(VLOOKUP(F16,'Customer Info'!A7:E507,3,),"NOT Available")</f>
        <v>O'Carroll</v>
      </c>
      <c r="I16" s="6" t="str">
        <f>IFERROR(VLOOKUP(F16,'Customer Info'!A7:E507,5,FALSE),"NOT Available")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466</v>
      </c>
      <c r="R16" s="2" t="s">
        <v>28</v>
      </c>
      <c r="S16" s="9" t="str" cm="1">
        <f t="array" ref="S16">_xlfn.IFS(
P16=0,"2% commission",
AND(P16&gt;0,P16&lt;25000),"5% commission",
AND(P16&gt;=25000,P16&lt;50000),"7% commission",
AND(P16&gt;=50000,P16&lt;100000),"9% commission",
P16&gt;=100000,"15% commission"
)</f>
        <v>5% commission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IFERROR(VLOOKUP($F17,'Customer Info'!$A8:$E508,2,FALSE),"NOT Available")</f>
        <v>Cindy</v>
      </c>
      <c r="H17" s="6" t="str">
        <f>IFERROR(VLOOKUP(F17,'Customer Info'!A8:E508,3,),"NOT Available")</f>
        <v>Schnelling</v>
      </c>
      <c r="I17" s="6" t="str">
        <f>IFERROR(VLOOKUP(F17,'Customer Info'!A8:E508,5,FALSE),"NOT Available")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30</v>
      </c>
      <c r="R17" s="2" t="s">
        <v>28</v>
      </c>
      <c r="S17" s="9" t="str" cm="1">
        <f t="array" ref="S17">_xlfn.IFS(
P17=0,"2% commission",
AND(P17&gt;0,P17&lt;25000),"5% commission",
AND(P17&gt;=25000,P17&lt;50000),"7% commission",
AND(P17&gt;=50000,P17&lt;100000),"9% commission",
P17&gt;=100000,"15% commission"
)</f>
        <v>5% commission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IFERROR(VLOOKUP($F18,'Customer Info'!$A9:$E509,2,FALSE),"NOT Available")</f>
        <v>Jeremy</v>
      </c>
      <c r="H18" s="6" t="str">
        <f>IFERROR(VLOOKUP(F18,'Customer Info'!A9:E509,3,),"NOT Available")</f>
        <v>Ellison</v>
      </c>
      <c r="I18" s="6" t="str">
        <f>IFERROR(VLOOKUP(F18,'Customer Info'!A9:E509,5,FALSE),"NOT Available")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42</v>
      </c>
      <c r="R18" s="2" t="s">
        <v>28</v>
      </c>
      <c r="S18" s="9" t="str" cm="1">
        <f t="array" ref="S18">_xlfn.IFS(
P18=0,"2% commission",
AND(P18&gt;0,P18&lt;25000),"5% commission",
AND(P18&gt;=25000,P18&lt;50000),"7% commission",
AND(P18&gt;=50000,P18&lt;100000),"9% commission",
P18&gt;=100000,"15% commission"
)</f>
        <v>5% commission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IFERROR(VLOOKUP($F19,'Customer Info'!$A10:$E510,2,FALSE),"NOT Available")</f>
        <v>Corinna</v>
      </c>
      <c r="H19" s="6" t="str">
        <f>IFERROR(VLOOKUP(F19,'Customer Info'!A10:E510,3,),"NOT Available")</f>
        <v>Mitchell</v>
      </c>
      <c r="I19" s="6" t="str">
        <f>IFERROR(VLOOKUP(F19,'Customer Info'!A10:E510,5,FALSE),"NOT Available")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9" t="str" cm="1">
        <f t="array" ref="S19">_xlfn.IFS(
P19=0,"2% commission",
AND(P19&gt;0,P19&lt;25000),"5% commission",
AND(P19&gt;=25000,P19&lt;50000),"7% commission",
AND(P19&gt;=50000,P19&lt;100000),"9% commission",
P19&gt;=100000,"15% commission"
)</f>
        <v>5% commission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IFERROR(VLOOKUP($F20,'Customer Info'!$A11:$E511,2,FALSE),"NOT Available")</f>
        <v>Victor</v>
      </c>
      <c r="H20" s="6" t="str">
        <f>IFERROR(VLOOKUP(F20,'Customer Info'!A11:E511,3,),"NOT Available")</f>
        <v>Preis</v>
      </c>
      <c r="I20" s="6" t="str">
        <f>IFERROR(VLOOKUP(F20,'Customer Info'!A11:E511,5,FALSE),"NOT Available")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180</v>
      </c>
      <c r="R20" s="2" t="s">
        <v>28</v>
      </c>
      <c r="S20" s="9" t="str" cm="1">
        <f t="array" ref="S20">_xlfn.IFS(
P20=0,"2% commission",
AND(P20&gt;0,P20&lt;25000),"5% commission",
AND(P20&gt;=25000,P20&lt;50000),"7% commission",
AND(P20&gt;=50000,P20&lt;100000),"9% commission",
P20&gt;=100000,"15% commission"
)</f>
        <v>5% commission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IFERROR(VLOOKUP($F21,'Customer Info'!$A12:$E512,2,FALSE),"NOT Available")</f>
        <v>Jenna</v>
      </c>
      <c r="H21" s="6" t="str">
        <f>IFERROR(VLOOKUP(F21,'Customer Info'!A12:E512,3,),"NOT Available")</f>
        <v>Caffey</v>
      </c>
      <c r="I21" s="6" t="str">
        <f>IFERROR(VLOOKUP(F21,'Customer Info'!A12:E512,5,FALSE),"NOT Available")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18</v>
      </c>
      <c r="R21" s="2" t="s">
        <v>56</v>
      </c>
      <c r="S21" s="9" t="str" cm="1">
        <f t="array" ref="S21">_xlfn.IFS(
P21=0,"2% commission",
AND(P21&gt;0,P21&lt;25000),"5% commission",
AND(P21&gt;=25000,P21&lt;50000),"7% commission",
AND(P21&gt;=50000,P21&lt;100000),"9% commission",
P21&gt;=100000,"15% commission"
)</f>
        <v>5% commission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IFERROR(VLOOKUP($F22,'Customer Info'!$A13:$E513,2,FALSE),"NOT Available")</f>
        <v>Paul</v>
      </c>
      <c r="H22" s="6" t="str">
        <f>IFERROR(VLOOKUP(F22,'Customer Info'!A13:E513,3,),"NOT Available")</f>
        <v>Knutson</v>
      </c>
      <c r="I22" s="6" t="str">
        <f>IFERROR(VLOOKUP(F22,'Customer Info'!A13:E513,5,FALSE),"NOT Available")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3968</v>
      </c>
      <c r="R22" s="2" t="s">
        <v>50</v>
      </c>
      <c r="S22" s="9" t="str" cm="1">
        <f t="array" ref="S22">_xlfn.IFS(
P22=0,"2% commission",
AND(P22&gt;0,P22&lt;25000),"5% commission",
AND(P22&gt;=25000,P22&lt;50000),"7% commission",
AND(P22&gt;=50000,P22&lt;100000),"9% commission",
P22&gt;=100000,"15% commission"
)</f>
        <v>7% commission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IFERROR(VLOOKUP($F23,'Customer Info'!$A14:$E514,2,FALSE),"NOT Available")</f>
        <v>Ryan</v>
      </c>
      <c r="H23" s="6" t="str">
        <f>IFERROR(VLOOKUP(F23,'Customer Info'!A14:E514,3,),"NOT Available")</f>
        <v>Crowe</v>
      </c>
      <c r="I23" s="6" t="str">
        <f>IFERROR(VLOOKUP(F23,'Customer Info'!A14:E514,5,FALSE),"NOT Available")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156</v>
      </c>
      <c r="R23" s="2" t="s">
        <v>28</v>
      </c>
      <c r="S23" s="9" t="str" cm="1">
        <f t="array" ref="S23">_xlfn.IFS(
P23=0,"2% commission",
AND(P23&gt;0,P23&lt;25000),"5% commission",
AND(P23&gt;=25000,P23&lt;50000),"7% commission",
AND(P23&gt;=50000,P23&lt;100000),"9% commission",
P23&gt;=100000,"15% commission"
)</f>
        <v>5% commission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IFERROR(VLOOKUP($F24,'Customer Info'!$A15:$E515,2,FALSE),"NOT Available")</f>
        <v>Kelly</v>
      </c>
      <c r="H24" s="6" t="str">
        <f>IFERROR(VLOOKUP(F24,'Customer Info'!A15:E515,3,),"NOT Available")</f>
        <v>Collister</v>
      </c>
      <c r="I24" s="6" t="str">
        <f>IFERROR(VLOOKUP(F24,'Customer Info'!A15:E515,5,FALSE),"NOT Available")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32</v>
      </c>
      <c r="R24" s="2" t="s">
        <v>56</v>
      </c>
      <c r="S24" s="9" t="str" cm="1">
        <f t="array" ref="S24">_xlfn.IFS(
P24=0,"2% commission",
AND(P24&gt;0,P24&lt;25000),"5% commission",
AND(P24&gt;=25000,P24&lt;50000),"7% commission",
AND(P24&gt;=50000,P24&lt;100000),"9% commission",
P24&gt;=100000,"15% commission"
)</f>
        <v>5% commission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IFERROR(VLOOKUP($F25,'Customer Info'!$A16:$E516,2,FALSE),"NOT Available")</f>
        <v>NOT Available</v>
      </c>
      <c r="H25" s="6" t="str">
        <f>IFERROR(VLOOKUP(F25,'Customer Info'!A16:E516,3,),"NOT Available")</f>
        <v>NOT Available</v>
      </c>
      <c r="I25" s="6" t="str">
        <f>IFERROR(VLOOKUP(F25,'Customer Info'!A16:E516,5,FALSE),"NOT Available")</f>
        <v>NOT Available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264</v>
      </c>
      <c r="R25" s="2" t="s">
        <v>50</v>
      </c>
      <c r="S25" s="9" t="str" cm="1">
        <f t="array" ref="S25">_xlfn.IFS(
P25=0,"2% commission",
AND(P25&gt;0,P25&lt;25000),"5% commission",
AND(P25&gt;=25000,P25&lt;50000),"7% commission",
AND(P25&gt;=50000,P25&lt;100000),"9% commission",
P25&gt;=100000,"15% commission"
)</f>
        <v>5% commission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IFERROR(VLOOKUP($F26,'Customer Info'!$A17:$E517,2,FALSE),"NOT Available")</f>
        <v>Corey</v>
      </c>
      <c r="H26" s="6" t="str">
        <f>IFERROR(VLOOKUP(F26,'Customer Info'!A17:E517,3,),"NOT Available")</f>
        <v>Lock</v>
      </c>
      <c r="I26" s="6" t="str">
        <f>IFERROR(VLOOKUP(F26,'Customer Info'!A17:E517,5,FALSE),"NOT Available")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1260</v>
      </c>
      <c r="R26" s="2" t="s">
        <v>28</v>
      </c>
      <c r="S26" s="9" t="str" cm="1">
        <f t="array" ref="S26">_xlfn.IFS(
P26=0,"2% commission",
AND(P26&gt;0,P26&lt;25000),"5% commission",
AND(P26&gt;=25000,P26&lt;50000),"7% commission",
AND(P26&gt;=50000,P26&lt;100000),"9% commission",
P26&gt;=100000,"15% commission"
)</f>
        <v>5% commission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IFERROR(VLOOKUP($F27,'Customer Info'!$A18:$E518,2,FALSE),"NOT Available")</f>
        <v>Dennis</v>
      </c>
      <c r="H27" s="6" t="str">
        <f>IFERROR(VLOOKUP(F27,'Customer Info'!A18:E518,3,),"NOT Available")</f>
        <v>Pardue</v>
      </c>
      <c r="I27" s="6" t="str">
        <f>IFERROR(VLOOKUP(F27,'Customer Info'!A18:E518,5,FALSE),"NOT Available")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4302</v>
      </c>
      <c r="R27" s="2" t="s">
        <v>28</v>
      </c>
      <c r="S27" s="9" t="str" cm="1">
        <f t="array" ref="S27">_xlfn.IFS(
P27=0,"2% commission",
AND(P27&gt;0,P27&lt;25000),"5% commission",
AND(P27&gt;=25000,P27&lt;50000),"7% commission",
AND(P27&gt;=50000,P27&lt;100000),"9% commission",
P27&gt;=100000,"15% commission"
)</f>
        <v>9% commission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IFERROR(VLOOKUP($F28,'Customer Info'!$A19:$E519,2,FALSE),"NOT Available")</f>
        <v>Lisa</v>
      </c>
      <c r="H28" s="6" t="str">
        <f>IFERROR(VLOOKUP(F28,'Customer Info'!A19:E519,3,),"NOT Available")</f>
        <v>DeCherney</v>
      </c>
      <c r="I28" s="6" t="str">
        <f>IFERROR(VLOOKUP(F28,'Customer Info'!A19:E519,5,FALSE),"NOT Available")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9" t="str" cm="1">
        <f t="array" ref="S28">_xlfn.IFS(
P28=0,"2% commission",
AND(P28&gt;0,P28&lt;25000),"5% commission",
AND(P28&gt;=25000,P28&lt;50000),"7% commission",
AND(P28&gt;=50000,P28&lt;100000),"9% commission",
P28&gt;=100000,"15% commission"
)</f>
        <v>5% commission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IFERROR(VLOOKUP($F29,'Customer Info'!$A20:$E520,2,FALSE),"NOT Available")</f>
        <v>Bill</v>
      </c>
      <c r="H29" s="6" t="str">
        <f>IFERROR(VLOOKUP(F29,'Customer Info'!A20:E520,3,),"NOT Available")</f>
        <v>Stewart</v>
      </c>
      <c r="I29" s="6" t="str">
        <f>IFERROR(VLOOKUP(F29,'Customer Info'!A20:E520,5,FALSE),"NOT Available")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21</v>
      </c>
      <c r="R29" s="2" t="s">
        <v>50</v>
      </c>
      <c r="S29" s="9" t="str" cm="1">
        <f t="array" ref="S29">_xlfn.IFS(
P29=0,"2% commission",
AND(P29&gt;0,P29&lt;25000),"5% commission",
AND(P29&gt;=25000,P29&lt;50000),"7% commission",
AND(P29&gt;=50000,P29&lt;100000),"9% commission",
P29&gt;=100000,"15% commission"
)</f>
        <v>5% commission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IFERROR(VLOOKUP($F30,'Customer Info'!$A21:$E521,2,FALSE),"NOT Available")</f>
        <v>David</v>
      </c>
      <c r="H30" s="6" t="str">
        <f>IFERROR(VLOOKUP(F30,'Customer Info'!A21:E521,3,),"NOT Available")</f>
        <v>Kendrick</v>
      </c>
      <c r="I30" s="6" t="str">
        <f>IFERROR(VLOOKUP(F30,'Customer Info'!A21:E521,5,FALSE),"NOT Available")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320</v>
      </c>
      <c r="R30" s="2" t="s">
        <v>28</v>
      </c>
      <c r="S30" s="9" t="str" cm="1">
        <f t="array" ref="S30">_xlfn.IFS(
P30=0,"2% commission",
AND(P30&gt;0,P30&lt;25000),"5% commission",
AND(P30&gt;=25000,P30&lt;50000),"7% commission",
AND(P30&gt;=50000,P30&lt;100000),"9% commission",
P30&gt;=100000,"15% commission"
)</f>
        <v>5% commission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IFERROR(VLOOKUP($F31,'Customer Info'!$A22:$E522,2,FALSE),"NOT Available")</f>
        <v>Laurel</v>
      </c>
      <c r="H31" s="6" t="str">
        <f>IFERROR(VLOOKUP(F31,'Customer Info'!A22:E522,3,),"NOT Available")</f>
        <v>Workman</v>
      </c>
      <c r="I31" s="6" t="str">
        <f>IFERROR(VLOOKUP(F31,'Customer Info'!A22:E522,5,FALSE),"NOT Available")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666</v>
      </c>
      <c r="R31" s="2" t="s">
        <v>50</v>
      </c>
      <c r="S31" s="9" t="str" cm="1">
        <f t="array" ref="S31">_xlfn.IFS(
P31=0,"2% commission",
AND(P31&gt;0,P31&lt;25000),"5% commission",
AND(P31&gt;=25000,P31&lt;50000),"7% commission",
AND(P31&gt;=50000,P31&lt;100000),"9% commission",
P31&gt;=100000,"15% commission"
)</f>
        <v>5% commission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IFERROR(VLOOKUP($F32,'Customer Info'!$A23:$E523,2,FALSE),"NOT Available")</f>
        <v>Craig</v>
      </c>
      <c r="H32" s="6" t="str">
        <f>IFERROR(VLOOKUP(F32,'Customer Info'!A23:E523,3,),"NOT Available")</f>
        <v>Carroll</v>
      </c>
      <c r="I32" s="6" t="str">
        <f>IFERROR(VLOOKUP(F32,'Customer Info'!A23:E523,5,FALSE),"NOT Available")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60</v>
      </c>
      <c r="R32" s="2" t="s">
        <v>28</v>
      </c>
      <c r="S32" s="9" t="str" cm="1">
        <f t="array" ref="S32">_xlfn.IFS(
P32=0,"2% commission",
AND(P32&gt;0,P32&lt;25000),"5% commission",
AND(P32&gt;=25000,P32&lt;50000),"7% commission",
AND(P32&gt;=50000,P32&lt;100000),"9% commission",
P32&gt;=100000,"15% commission"
)</f>
        <v>5% commission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IFERROR(VLOOKUP($F33,'Customer Info'!$A24:$E524,2,FALSE),"NOT Available")</f>
        <v>Emily</v>
      </c>
      <c r="H33" s="6" t="str">
        <f>IFERROR(VLOOKUP(F33,'Customer Info'!A24:E524,3,),"NOT Available")</f>
        <v>Burns</v>
      </c>
      <c r="I33" s="6" t="str">
        <f>IFERROR(VLOOKUP(F33,'Customer Info'!A24:E524,5,FALSE),"NOT Available")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282</v>
      </c>
      <c r="R33" s="2" t="s">
        <v>28</v>
      </c>
      <c r="S33" s="9" t="str" cm="1">
        <f t="array" ref="S33">_xlfn.IFS(
P33=0,"2% commission",
AND(P33&gt;0,P33&lt;25000),"5% commission",
AND(P33&gt;=25000,P33&lt;50000),"7% commission",
AND(P33&gt;=50000,P33&lt;100000),"9% commission",
P33&gt;=100000,"15% commission"
)</f>
        <v>5% commission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IFERROR(VLOOKUP($F34,'Customer Info'!$A25:$E525,2,FALSE),"NOT Available")</f>
        <v>Erica</v>
      </c>
      <c r="H34" s="6" t="str">
        <f>IFERROR(VLOOKUP(F34,'Customer Info'!A25:E525,3,),"NOT Available")</f>
        <v>Smith</v>
      </c>
      <c r="I34" s="6" t="str">
        <f>IFERROR(VLOOKUP(F34,'Customer Info'!A25:E525,5,FALSE),"NOT Available")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36</v>
      </c>
      <c r="R34" s="2" t="s">
        <v>28</v>
      </c>
      <c r="S34" s="9" t="str" cm="1">
        <f t="array" ref="S34">_xlfn.IFS(
P34=0,"2% commission",
AND(P34&gt;0,P34&lt;25000),"5% commission",
AND(P34&gt;=25000,P34&lt;50000),"7% commission",
AND(P34&gt;=50000,P34&lt;100000),"9% commission",
P34&gt;=100000,"15% commission"
)</f>
        <v>5% commission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IFERROR(VLOOKUP($F35,'Customer Info'!$A26:$E526,2,FALSE),"NOT Available")</f>
        <v>Thomas</v>
      </c>
      <c r="H35" s="6" t="str">
        <f>IFERROR(VLOOKUP(F35,'Customer Info'!A26:E526,3,),"NOT Available")</f>
        <v>Brumley</v>
      </c>
      <c r="I35" s="6" t="str">
        <f>IFERROR(VLOOKUP(F35,'Customer Info'!A26:E526,5,FALSE),"NOT Available")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273</v>
      </c>
      <c r="R35" s="2" t="s">
        <v>28</v>
      </c>
      <c r="S35" s="9" t="str" cm="1">
        <f t="array" ref="S35">_xlfn.IFS(
P35=0,"2% commission",
AND(P35&gt;0,P35&lt;25000),"5% commission",
AND(P35&gt;=25000,P35&lt;50000),"7% commission",
AND(P35&gt;=50000,P35&lt;100000),"9% commission",
P35&gt;=100000,"15% commission"
)</f>
        <v>5% commission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IFERROR(VLOOKUP($F36,'Customer Info'!$A27:$E527,2,FALSE),"NOT Available")</f>
        <v>Justin</v>
      </c>
      <c r="H36" s="6" t="str">
        <f>IFERROR(VLOOKUP(F36,'Customer Info'!A27:E527,3,),"NOT Available")</f>
        <v>Hirsh</v>
      </c>
      <c r="I36" s="6" t="str">
        <f>IFERROR(VLOOKUP(F36,'Customer Info'!A27:E527,5,FALSE),"NOT Available")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1214</v>
      </c>
      <c r="R36" s="2" t="s">
        <v>28</v>
      </c>
      <c r="S36" s="9" t="str" cm="1">
        <f t="array" ref="S36">_xlfn.IFS(
P36=0,"2% commission",
AND(P36&gt;0,P36&lt;25000),"5% commission",
AND(P36&gt;=25000,P36&lt;50000),"7% commission",
AND(P36&gt;=50000,P36&lt;100000),"9% commission",
P36&gt;=100000,"15% commission"
)</f>
        <v>5% commission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IFERROR(VLOOKUP($F37,'Customer Info'!$A28:$E528,2,FALSE),"NOT Available")</f>
        <v>Thomas</v>
      </c>
      <c r="H37" s="6" t="str">
        <f>IFERROR(VLOOKUP(F37,'Customer Info'!A28:E528,3,),"NOT Available")</f>
        <v>Brumley</v>
      </c>
      <c r="I37" s="6" t="str">
        <f>IFERROR(VLOOKUP(F37,'Customer Info'!A28:E528,5,FALSE),"NOT Available")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1505</v>
      </c>
      <c r="R37" s="2" t="s">
        <v>28</v>
      </c>
      <c r="S37" s="9" t="str" cm="1">
        <f t="array" ref="S37">_xlfn.IFS(
P37=0,"2% commission",
AND(P37&gt;0,P37&lt;25000),"5% commission",
AND(P37&gt;=25000,P37&lt;50000),"7% commission",
AND(P37&gt;=50000,P37&lt;100000),"9% commission",
P37&gt;=100000,"15% commission"
)</f>
        <v>7% commission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IFERROR(VLOOKUP($F38,'Customer Info'!$A29:$E529,2,FALSE),"NOT Available")</f>
        <v>Heather</v>
      </c>
      <c r="H38" s="6" t="str">
        <f>IFERROR(VLOOKUP(F38,'Customer Info'!A29:E529,3,),"NOT Available")</f>
        <v>Kirkland</v>
      </c>
      <c r="I38" s="6" t="str">
        <f>IFERROR(VLOOKUP(F38,'Customer Info'!A29:E529,5,FALSE),"NOT Available")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102</v>
      </c>
      <c r="R38" s="2" t="s">
        <v>50</v>
      </c>
      <c r="S38" s="9" t="str" cm="1">
        <f t="array" ref="S38">_xlfn.IFS(
P38=0,"2% commission",
AND(P38&gt;0,P38&lt;25000),"5% commission",
AND(P38&gt;=25000,P38&lt;50000),"7% commission",
AND(P38&gt;=50000,P38&lt;100000),"9% commission",
P38&gt;=100000,"15% commission"
)</f>
        <v>5% commission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IFERROR(VLOOKUP($F39,'Customer Info'!$A30:$E530,2,FALSE),"NOT Available")</f>
        <v>Jeremy</v>
      </c>
      <c r="H39" s="6" t="str">
        <f>IFERROR(VLOOKUP(F39,'Customer Info'!A30:E530,3,),"NOT Available")</f>
        <v>Ellison</v>
      </c>
      <c r="I39" s="6" t="str">
        <f>IFERROR(VLOOKUP(F39,'Customer Info'!A30:E530,5,FALSE),"NOT Available")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9" t="str" cm="1">
        <f t="array" ref="S39">_xlfn.IFS(
P39=0,"2% commission",
AND(P39&gt;0,P39&lt;25000),"5% commission",
AND(P39&gt;=25000,P39&lt;50000),"7% commission",
AND(P39&gt;=50000,P39&lt;100000),"9% commission",
P39&gt;=100000,"15% commission"
)</f>
        <v>5% commission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IFERROR(VLOOKUP($F40,'Customer Info'!$A31:$E531,2,FALSE),"NOT Available")</f>
        <v>Jenna</v>
      </c>
      <c r="H40" s="6" t="str">
        <f>IFERROR(VLOOKUP(F40,'Customer Info'!A31:E531,3,),"NOT Available")</f>
        <v>Caffey</v>
      </c>
      <c r="I40" s="6" t="str">
        <f>IFERROR(VLOOKUP(F40,'Customer Info'!A31:E531,5,FALSE),"NOT Available")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558</v>
      </c>
      <c r="R40" s="2" t="s">
        <v>50</v>
      </c>
      <c r="S40" s="9" t="str" cm="1">
        <f t="array" ref="S40">_xlfn.IFS(
P40=0,"2% commission",
AND(P40&gt;0,P40&lt;25000),"5% commission",
AND(P40&gt;=25000,P40&lt;50000),"7% commission",
AND(P40&gt;=50000,P40&lt;100000),"9% commission",
P40&gt;=100000,"15% commission"
)</f>
        <v>5% commission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IFERROR(VLOOKUP($F41,'Customer Info'!$A32:$E532,2,FALSE),"NOT Available")</f>
        <v>Frank</v>
      </c>
      <c r="H41" s="6" t="str">
        <f>IFERROR(VLOOKUP(F41,'Customer Info'!A32:E532,3,),"NOT Available")</f>
        <v>Hawley</v>
      </c>
      <c r="I41" s="6" t="str">
        <f>IFERROR(VLOOKUP(F41,'Customer Info'!A32:E532,5,FALSE),"NOT Available")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591</v>
      </c>
      <c r="R41" s="2" t="s">
        <v>28</v>
      </c>
      <c r="S41" s="9" t="str" cm="1">
        <f t="array" ref="S41">_xlfn.IFS(
P41=0,"2% commission",
AND(P41&gt;0,P41&lt;25000),"5% commission",
AND(P41&gt;=25000,P41&lt;50000),"7% commission",
AND(P41&gt;=50000,P41&lt;100000),"9% commission",
P41&gt;=100000,"15% commission"
)</f>
        <v>5% commission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IFERROR(VLOOKUP($F42,'Customer Info'!$A33:$E533,2,FALSE),"NOT Available")</f>
        <v>Trudy</v>
      </c>
      <c r="H42" s="6" t="str">
        <f>IFERROR(VLOOKUP(F42,'Customer Info'!A33:E533,3,),"NOT Available")</f>
        <v>Glocke</v>
      </c>
      <c r="I42" s="6" t="str">
        <f>IFERROR(VLOOKUP(F42,'Customer Info'!A33:E533,5,FALSE),"NOT Available")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9" t="str" cm="1">
        <f t="array" ref="S42">_xlfn.IFS(
P42=0,"2% commission",
AND(P42&gt;0,P42&lt;25000),"5% commission",
AND(P42&gt;=25000,P42&lt;50000),"7% commission",
AND(P42&gt;=50000,P42&lt;100000),"9% commission",
P42&gt;=100000,"15% commission"
)</f>
        <v>5% commission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IFERROR(VLOOKUP($F43,'Customer Info'!$A34:$E534,2,FALSE),"NOT Available")</f>
        <v>Duane</v>
      </c>
      <c r="H43" s="6" t="str">
        <f>IFERROR(VLOOKUP(F43,'Customer Info'!A34:E534,3,),"NOT Available")</f>
        <v>Huffman</v>
      </c>
      <c r="I43" s="6" t="str">
        <f>IFERROR(VLOOKUP(F43,'Customer Info'!A34:E534,5,FALSE),"NOT Available")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9" t="str" cm="1">
        <f t="array" ref="S43">_xlfn.IFS(
P43=0,"2% commission",
AND(P43&gt;0,P43&lt;25000),"5% commission",
AND(P43&gt;=25000,P43&lt;50000),"7% commission",
AND(P43&gt;=50000,P43&lt;100000),"9% commission",
P43&gt;=100000,"15% commission"
)</f>
        <v>5% commission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IFERROR(VLOOKUP($F44,'Customer Info'!$A35:$E535,2,FALSE),"NOT Available")</f>
        <v>Steven</v>
      </c>
      <c r="H44" s="6" t="str">
        <f>IFERROR(VLOOKUP(F44,'Customer Info'!A35:E535,3,),"NOT Available")</f>
        <v>Ward</v>
      </c>
      <c r="I44" s="6" t="str">
        <f>IFERROR(VLOOKUP(F44,'Customer Info'!A35:E535,5,FALSE),"NOT Available")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1032</v>
      </c>
      <c r="R44" s="2" t="s">
        <v>50</v>
      </c>
      <c r="S44" s="9" t="str" cm="1">
        <f t="array" ref="S44">_xlfn.IFS(
P44=0,"2% commission",
AND(P44&gt;0,P44&lt;25000),"5% commission",
AND(P44&gt;=25000,P44&lt;50000),"7% commission",
AND(P44&gt;=50000,P44&lt;100000),"9% commission",
P44&gt;=100000,"15% commission"
)</f>
        <v>5% commission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IFERROR(VLOOKUP($F45,'Customer Info'!$A36:$E536,2,FALSE),"NOT Available")</f>
        <v>Victoria</v>
      </c>
      <c r="H45" s="6" t="str">
        <f>IFERROR(VLOOKUP(F45,'Customer Info'!A36:E536,3,),"NOT Available")</f>
        <v>Pisteka</v>
      </c>
      <c r="I45" s="6" t="str">
        <f>IFERROR(VLOOKUP(F45,'Customer Info'!A36:E536,5,FALSE),"NOT Available")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1821</v>
      </c>
      <c r="R45" s="2" t="s">
        <v>26</v>
      </c>
      <c r="S45" s="9" t="str" cm="1">
        <f t="array" ref="S45">_xlfn.IFS(
P45=0,"2% commission",
AND(P45&gt;0,P45&lt;25000),"5% commission",
AND(P45&gt;=25000,P45&lt;50000),"7% commission",
AND(P45&gt;=50000,P45&lt;100000),"9% commission",
P45&gt;=100000,"15% commission"
)</f>
        <v>5% commission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IFERROR(VLOOKUP($F46,'Customer Info'!$A37:$E537,2,FALSE),"NOT Available")</f>
        <v>Dana</v>
      </c>
      <c r="H46" s="6" t="str">
        <f>IFERROR(VLOOKUP(F46,'Customer Info'!A37:E537,3,),"NOT Available")</f>
        <v>Kaydos</v>
      </c>
      <c r="I46" s="6" t="str">
        <f>IFERROR(VLOOKUP(F46,'Customer Info'!A37:E537,5,FALSE),"NOT Available")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48</v>
      </c>
      <c r="R46" s="2" t="s">
        <v>56</v>
      </c>
      <c r="S46" s="9" t="str" cm="1">
        <f t="array" ref="S46">_xlfn.IFS(
P46=0,"2% commission",
AND(P46&gt;0,P46&lt;25000),"5% commission",
AND(P46&gt;=25000,P46&lt;50000),"7% commission",
AND(P46&gt;=50000,P46&lt;100000),"9% commission",
P46&gt;=100000,"15% commission"
)</f>
        <v>5% commission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IFERROR(VLOOKUP($F47,'Customer Info'!$A38:$E538,2,FALSE),"NOT Available")</f>
        <v>Steve</v>
      </c>
      <c r="H47" s="6" t="str">
        <f>IFERROR(VLOOKUP(F47,'Customer Info'!A38:E538,3,),"NOT Available")</f>
        <v>Carroll</v>
      </c>
      <c r="I47" s="6" t="str">
        <f>IFERROR(VLOOKUP(F47,'Customer Info'!A38:E538,5,FALSE),"NOT Available")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567</v>
      </c>
      <c r="R47" s="2" t="s">
        <v>28</v>
      </c>
      <c r="S47" s="9" t="str" cm="1">
        <f t="array" ref="S47">_xlfn.IFS(
P47=0,"2% commission",
AND(P47&gt;0,P47&lt;25000),"5% commission",
AND(P47&gt;=25000,P47&lt;50000),"7% commission",
AND(P47&gt;=50000,P47&lt;100000),"9% commission",
P47&gt;=100000,"15% commission"
)</f>
        <v>5% commission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IFERROR(VLOOKUP($F48,'Customer Info'!$A39:$E539,2,FALSE),"NOT Available")</f>
        <v>Hunter</v>
      </c>
      <c r="H48" s="6" t="str">
        <f>IFERROR(VLOOKUP(F48,'Customer Info'!A39:E539,3,),"NOT Available")</f>
        <v>Lopez</v>
      </c>
      <c r="I48" s="6" t="str">
        <f>IFERROR(VLOOKUP(F48,'Customer Info'!A39:E539,5,FALSE),"NOT Available")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414</v>
      </c>
      <c r="R48" s="2" t="s">
        <v>50</v>
      </c>
      <c r="S48" s="9" t="str" cm="1">
        <f t="array" ref="S48">_xlfn.IFS(
P48=0,"2% commission",
AND(P48&gt;0,P48&lt;25000),"5% commission",
AND(P48&gt;=25000,P48&lt;50000),"7% commission",
AND(P48&gt;=50000,P48&lt;100000),"9% commission",
P48&gt;=100000,"15% commission"
)</f>
        <v>5% commission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IFERROR(VLOOKUP($F49,'Customer Info'!$A40:$E540,2,FALSE),"NOT Available")</f>
        <v>Lisa</v>
      </c>
      <c r="H49" s="6" t="str">
        <f>IFERROR(VLOOKUP(F49,'Customer Info'!A40:E540,3,),"NOT Available")</f>
        <v>Ryan</v>
      </c>
      <c r="I49" s="6" t="str">
        <f>IFERROR(VLOOKUP(F49,'Customer Info'!A40:E540,5,FALSE),"NOT Available")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16</v>
      </c>
      <c r="R49" s="2" t="s">
        <v>50</v>
      </c>
      <c r="S49" s="9" t="str" cm="1">
        <f t="array" ref="S49">_xlfn.IFS(
P49=0,"2% commission",
AND(P49&gt;0,P49&lt;25000),"5% commission",
AND(P49&gt;=25000,P49&lt;50000),"7% commission",
AND(P49&gt;=50000,P49&lt;100000),"9% commission",
P49&gt;=100000,"15% commission"
)</f>
        <v>5% commission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IFERROR(VLOOKUP($F50,'Customer Info'!$A41:$E541,2,FALSE),"NOT Available")</f>
        <v>Neil</v>
      </c>
      <c r="H50" s="6" t="str">
        <f>IFERROR(VLOOKUP(F50,'Customer Info'!A41:E541,3,),"NOT Available")</f>
        <v>Knudson</v>
      </c>
      <c r="I50" s="6" t="str">
        <f>IFERROR(VLOOKUP(F50,'Customer Info'!A41:E541,5,FALSE),"NOT Available")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135</v>
      </c>
      <c r="R50" s="2" t="s">
        <v>28</v>
      </c>
      <c r="S50" s="9" t="str" cm="1">
        <f t="array" ref="S50">_xlfn.IFS(
P50=0,"2% commission",
AND(P50&gt;0,P50&lt;25000),"5% commission",
AND(P50&gt;=25000,P50&lt;50000),"7% commission",
AND(P50&gt;=50000,P50&lt;100000),"9% commission",
P50&gt;=100000,"15% commission"
)</f>
        <v>5% commission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IFERROR(VLOOKUP($F51,'Customer Info'!$A42:$E542,2,FALSE),"NOT Available")</f>
        <v>NOT Available</v>
      </c>
      <c r="H51" s="6" t="str">
        <f>IFERROR(VLOOKUP(F51,'Customer Info'!A42:E542,3,),"NOT Available")</f>
        <v>NOT Available</v>
      </c>
      <c r="I51" s="6" t="str">
        <f>IFERROR(VLOOKUP(F51,'Customer Info'!A42:E542,5,FALSE),"NOT Available")</f>
        <v>NOT Available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20</v>
      </c>
      <c r="R51" s="2" t="s">
        <v>28</v>
      </c>
      <c r="S51" s="9" t="str" cm="1">
        <f t="array" ref="S51">_xlfn.IFS(
P51=0,"2% commission",
AND(P51&gt;0,P51&lt;25000),"5% commission",
AND(P51&gt;=25000,P51&lt;50000),"7% commission",
AND(P51&gt;=50000,P51&lt;100000),"9% commission",
P51&gt;=100000,"15% commission"
)</f>
        <v>5% commission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IFERROR(VLOOKUP($F52,'Customer Info'!$A43:$E543,2,FALSE),"NOT Available")</f>
        <v>Larry</v>
      </c>
      <c r="H52" s="6" t="str">
        <f>IFERROR(VLOOKUP(F52,'Customer Info'!A43:E543,3,),"NOT Available")</f>
        <v>Blacks</v>
      </c>
      <c r="I52" s="6" t="str">
        <f>IFERROR(VLOOKUP(F52,'Customer Info'!A43:E543,5,FALSE),"NOT Available")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36</v>
      </c>
      <c r="R52" s="2" t="s">
        <v>28</v>
      </c>
      <c r="S52" s="9" t="str" cm="1">
        <f t="array" ref="S52">_xlfn.IFS(
P52=0,"2% commission",
AND(P52&gt;0,P52&lt;25000),"5% commission",
AND(P52&gt;=25000,P52&lt;50000),"7% commission",
AND(P52&gt;=50000,P52&lt;100000),"9% commission",
P52&gt;=100000,"15% commission"
)</f>
        <v>5% commission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IFERROR(VLOOKUP($F53,'Customer Info'!$A44:$E544,2,FALSE),"NOT Available")</f>
        <v>Patrick</v>
      </c>
      <c r="H53" s="6" t="str">
        <f>IFERROR(VLOOKUP(F53,'Customer Info'!A44:E544,3,),"NOT Available")</f>
        <v>Bzostek</v>
      </c>
      <c r="I53" s="6" t="str">
        <f>IFERROR(VLOOKUP(F53,'Customer Info'!A44:E544,5,FALSE),"NOT Available")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858</v>
      </c>
      <c r="R53" s="2" t="s">
        <v>28</v>
      </c>
      <c r="S53" s="9" t="str" cm="1">
        <f t="array" ref="S53">_xlfn.IFS(
P53=0,"2% commission",
AND(P53&gt;0,P53&lt;25000),"5% commission",
AND(P53&gt;=25000,P53&lt;50000),"7% commission",
AND(P53&gt;=50000,P53&lt;100000),"9% commission",
P53&gt;=100000,"15% commission"
)</f>
        <v>5% commission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IFERROR(VLOOKUP($F54,'Customer Info'!$A45:$E545,2,FALSE),"NOT Available")</f>
        <v>Eileen</v>
      </c>
      <c r="H54" s="6" t="str">
        <f>IFERROR(VLOOKUP(F54,'Customer Info'!A45:E545,3,),"NOT Available")</f>
        <v>Kiefer</v>
      </c>
      <c r="I54" s="6" t="str">
        <f>IFERROR(VLOOKUP(F54,'Customer Info'!A45:E545,5,FALSE),"NOT Available")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45</v>
      </c>
      <c r="R54" s="2" t="s">
        <v>50</v>
      </c>
      <c r="S54" s="9" t="str" cm="1">
        <f t="array" ref="S54">_xlfn.IFS(
P54=0,"2% commission",
AND(P54&gt;0,P54&lt;25000),"5% commission",
AND(P54&gt;=25000,P54&lt;50000),"7% commission",
AND(P54&gt;=50000,P54&lt;100000),"9% commission",
P54&gt;=100000,"15% commission"
)</f>
        <v>5% commission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IFERROR(VLOOKUP($F55,'Customer Info'!$A46:$E546,2,FALSE),"NOT Available")</f>
        <v>Trudy</v>
      </c>
      <c r="H55" s="6" t="str">
        <f>IFERROR(VLOOKUP(F55,'Customer Info'!A46:E546,3,),"NOT Available")</f>
        <v>Glocke</v>
      </c>
      <c r="I55" s="6" t="str">
        <f>IFERROR(VLOOKUP(F55,'Customer Info'!A46:E546,5,FALSE),"NOT Available")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130</v>
      </c>
      <c r="R55" s="2" t="s">
        <v>28</v>
      </c>
      <c r="S55" s="9" t="str" cm="1">
        <f t="array" ref="S55">_xlfn.IFS(
P55=0,"2% commission",
AND(P55&gt;0,P55&lt;25000),"5% commission",
AND(P55&gt;=25000,P55&lt;50000),"7% commission",
AND(P55&gt;=50000,P55&lt;100000),"9% commission",
P55&gt;=100000,"15% commission"
)</f>
        <v>5% commission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IFERROR(VLOOKUP($F56,'Customer Info'!$A47:$E547,2,FALSE),"NOT Available")</f>
        <v>Mark</v>
      </c>
      <c r="H56" s="6" t="str">
        <f>IFERROR(VLOOKUP(F56,'Customer Info'!A47:E547,3,),"NOT Available")</f>
        <v>Packer</v>
      </c>
      <c r="I56" s="6" t="str">
        <f>IFERROR(VLOOKUP(F56,'Customer Info'!A47:E547,5,FALSE),"NOT Available")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690</v>
      </c>
      <c r="R56" s="2" t="s">
        <v>28</v>
      </c>
      <c r="S56" s="9" t="str" cm="1">
        <f t="array" ref="S56">_xlfn.IFS(
P56=0,"2% commission",
AND(P56&gt;0,P56&lt;25000),"5% commission",
AND(P56&gt;=25000,P56&lt;50000),"7% commission",
AND(P56&gt;=50000,P56&lt;100000),"9% commission",
P56&gt;=100000,"15% commission"
)</f>
        <v>5% commission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IFERROR(VLOOKUP($F57,'Customer Info'!$A48:$E548,2,FALSE),"NOT Available")</f>
        <v>Stuart</v>
      </c>
      <c r="H57" s="6" t="str">
        <f>IFERROR(VLOOKUP(F57,'Customer Info'!A48:E548,3,),"NOT Available")</f>
        <v>Calhoun</v>
      </c>
      <c r="I57" s="6" t="str">
        <f>IFERROR(VLOOKUP(F57,'Customer Info'!A48:E548,5,FALSE),"NOT Available")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9" t="str" cm="1">
        <f t="array" ref="S57">_xlfn.IFS(
P57=0,"2% commission",
AND(P57&gt;0,P57&lt;25000),"5% commission",
AND(P57&gt;=25000,P57&lt;50000),"7% commission",
AND(P57&gt;=50000,P57&lt;100000),"9% commission",
P57&gt;=100000,"15% commission"
)</f>
        <v>5% commission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IFERROR(VLOOKUP($F58,'Customer Info'!$A49:$E549,2,FALSE),"NOT Available")</f>
        <v>Jack</v>
      </c>
      <c r="H58" s="6" t="str">
        <f>IFERROR(VLOOKUP(F58,'Customer Info'!A49:E549,3,),"NOT Available")</f>
        <v>Lebron</v>
      </c>
      <c r="I58" s="6" t="str">
        <f>IFERROR(VLOOKUP(F58,'Customer Info'!A49:E549,5,FALSE),"NOT Available")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1029</v>
      </c>
      <c r="R58" s="2" t="s">
        <v>50</v>
      </c>
      <c r="S58" s="9" t="str" cm="1">
        <f t="array" ref="S58">_xlfn.IFS(
P58=0,"2% commission",
AND(P58&gt;0,P58&lt;25000),"5% commission",
AND(P58&gt;=25000,P58&lt;50000),"7% commission",
AND(P58&gt;=50000,P58&lt;100000),"9% commission",
P58&gt;=100000,"15% commission"
)</f>
        <v>5% commission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IFERROR(VLOOKUP($F59,'Customer Info'!$A50:$E550,2,FALSE),"NOT Available")</f>
        <v>Lisa</v>
      </c>
      <c r="H59" s="6" t="str">
        <f>IFERROR(VLOOKUP(F59,'Customer Info'!A50:E550,3,),"NOT Available")</f>
        <v>Ryan</v>
      </c>
      <c r="I59" s="6" t="str">
        <f>IFERROR(VLOOKUP(F59,'Customer Info'!A50:E550,5,FALSE),"NOT Available")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9" t="str" cm="1">
        <f t="array" ref="S59">_xlfn.IFS(
P59=0,"2% commission",
AND(P59&gt;0,P59&lt;25000),"5% commission",
AND(P59&gt;=25000,P59&lt;50000),"7% commission",
AND(P59&gt;=50000,P59&lt;100000),"9% commission",
P59&gt;=100000,"15% commission"
)</f>
        <v>5% commission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IFERROR(VLOOKUP($F60,'Customer Info'!$A51:$E551,2,FALSE),"NOT Available")</f>
        <v>Laurel</v>
      </c>
      <c r="H60" s="6" t="str">
        <f>IFERROR(VLOOKUP(F60,'Customer Info'!A51:E551,3,),"NOT Available")</f>
        <v>Workman</v>
      </c>
      <c r="I60" s="6" t="str">
        <f>IFERROR(VLOOKUP(F60,'Customer Info'!A51:E551,5,FALSE),"NOT Available")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196</v>
      </c>
      <c r="R60" s="2" t="s">
        <v>28</v>
      </c>
      <c r="S60" s="9" t="str" cm="1">
        <f t="array" ref="S60">_xlfn.IFS(
P60=0,"2% commission",
AND(P60&gt;0,P60&lt;25000),"5% commission",
AND(P60&gt;=25000,P60&lt;50000),"7% commission",
AND(P60&gt;=50000,P60&lt;100000),"9% commission",
P60&gt;=100000,"15% commission"
)</f>
        <v>5% commission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IFERROR(VLOOKUP($F61,'Customer Info'!$A52:$E552,2,FALSE),"NOT Available")</f>
        <v>Dean</v>
      </c>
      <c r="H61" s="6" t="str">
        <f>IFERROR(VLOOKUP(F61,'Customer Info'!A52:E552,3,),"NOT Available")</f>
        <v>Katz</v>
      </c>
      <c r="I61" s="6" t="str">
        <f>IFERROR(VLOOKUP(F61,'Customer Info'!A52:E552,5,FALSE),"NOT Available")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480</v>
      </c>
      <c r="R61" s="2" t="s">
        <v>28</v>
      </c>
      <c r="S61" s="9" t="str" cm="1">
        <f t="array" ref="S61">_xlfn.IFS(
P61=0,"2% commission",
AND(P61&gt;0,P61&lt;25000),"5% commission",
AND(P61&gt;=25000,P61&lt;50000),"7% commission",
AND(P61&gt;=50000,P61&lt;100000),"9% commission",
P61&gt;=100000,"15% commission"
)</f>
        <v>5% commission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IFERROR(VLOOKUP($F62,'Customer Info'!$A53:$E553,2,FALSE),"NOT Available")</f>
        <v>Tony</v>
      </c>
      <c r="H62" s="6" t="str">
        <f>IFERROR(VLOOKUP(F62,'Customer Info'!A53:E553,3,),"NOT Available")</f>
        <v>Sayre</v>
      </c>
      <c r="I62" s="6" t="str">
        <f>IFERROR(VLOOKUP(F62,'Customer Info'!A53:E553,5,FALSE),"NOT Available")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1990</v>
      </c>
      <c r="R62" s="2" t="s">
        <v>50</v>
      </c>
      <c r="S62" s="9" t="str" cm="1">
        <f t="array" ref="S62">_xlfn.IFS(
P62=0,"2% commission",
AND(P62&gt;0,P62&lt;25000),"5% commission",
AND(P62&gt;=25000,P62&lt;50000),"7% commission",
AND(P62&gt;=50000,P62&lt;100000),"9% commission",
P62&gt;=100000,"15% commission"
)</f>
        <v>7% commission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IFERROR(VLOOKUP($F63,'Customer Info'!$A54:$E554,2,FALSE),"NOT Available")</f>
        <v>Gary</v>
      </c>
      <c r="H63" s="6" t="str">
        <f>IFERROR(VLOOKUP(F63,'Customer Info'!A54:E554,3,),"NOT Available")</f>
        <v>Hansen</v>
      </c>
      <c r="I63" s="6" t="str">
        <f>IFERROR(VLOOKUP(F63,'Customer Info'!A54:E554,5,FALSE),"NOT Available")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52</v>
      </c>
      <c r="R63" s="2" t="s">
        <v>28</v>
      </c>
      <c r="S63" s="9" t="str" cm="1">
        <f t="array" ref="S63">_xlfn.IFS(
P63=0,"2% commission",
AND(P63&gt;0,P63&lt;25000),"5% commission",
AND(P63&gt;=25000,P63&lt;50000),"7% commission",
AND(P63&gt;=50000,P63&lt;100000),"9% commission",
P63&gt;=100000,"15% commission"
)</f>
        <v>5% commission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IFERROR(VLOOKUP($F64,'Customer Info'!$A55:$E555,2,FALSE),"NOT Available")</f>
        <v>NOT Available</v>
      </c>
      <c r="H64" s="6" t="str">
        <f>IFERROR(VLOOKUP(F64,'Customer Info'!A55:E555,3,),"NOT Available")</f>
        <v>NOT Available</v>
      </c>
      <c r="I64" s="6" t="str">
        <f>IFERROR(VLOOKUP(F64,'Customer Info'!A55:E555,5,FALSE),"NOT Available")</f>
        <v>NOT Available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285</v>
      </c>
      <c r="R64" s="2" t="s">
        <v>50</v>
      </c>
      <c r="S64" s="9" t="str" cm="1">
        <f t="array" ref="S64">_xlfn.IFS(
P64=0,"2% commission",
AND(P64&gt;0,P64&lt;25000),"5% commission",
AND(P64&gt;=25000,P64&lt;50000),"7% commission",
AND(P64&gt;=50000,P64&lt;100000),"9% commission",
P64&gt;=100000,"15% commission"
)</f>
        <v>5% commission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IFERROR(VLOOKUP($F65,'Customer Info'!$A56:$E556,2,FALSE),"NOT Available")</f>
        <v>Craig</v>
      </c>
      <c r="H65" s="6" t="str">
        <f>IFERROR(VLOOKUP(F65,'Customer Info'!A56:E556,3,),"NOT Available")</f>
        <v>Carroll</v>
      </c>
      <c r="I65" s="6" t="str">
        <f>IFERROR(VLOOKUP(F65,'Customer Info'!A56:E556,5,FALSE),"NOT Available")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1040</v>
      </c>
      <c r="R65" s="2" t="s">
        <v>50</v>
      </c>
      <c r="S65" s="9" t="str" cm="1">
        <f t="array" ref="S65">_xlfn.IFS(
P65=0,"2% commission",
AND(P65&gt;0,P65&lt;25000),"5% commission",
AND(P65&gt;=25000,P65&lt;50000),"7% commission",
AND(P65&gt;=50000,P65&lt;100000),"9% commission",
P65&gt;=100000,"15% commission"
)</f>
        <v>5% commission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IFERROR(VLOOKUP($F66,'Customer Info'!$A57:$E557,2,FALSE),"NOT Available")</f>
        <v>Greg</v>
      </c>
      <c r="H66" s="6" t="str">
        <f>IFERROR(VLOOKUP(F66,'Customer Info'!A57:E557,3,),"NOT Available")</f>
        <v>Hansen</v>
      </c>
      <c r="I66" s="6" t="str">
        <f>IFERROR(VLOOKUP(F66,'Customer Info'!A57:E557,5,FALSE),"NOT Available")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1232</v>
      </c>
      <c r="R66" s="2" t="s">
        <v>28</v>
      </c>
      <c r="S66" s="9" t="str" cm="1">
        <f t="array" ref="S66">_xlfn.IFS(
P66=0,"2% commission",
AND(P66&gt;0,P66&lt;25000),"5% commission",
AND(P66&gt;=25000,P66&lt;50000),"7% commission",
AND(P66&gt;=50000,P66&lt;100000),"9% commission",
P66&gt;=100000,"15% commission"
)</f>
        <v>5% commission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IFERROR(VLOOKUP($F67,'Customer Info'!$A58:$E558,2,FALSE),"NOT Available")</f>
        <v>NOT Available</v>
      </c>
      <c r="H67" s="6" t="str">
        <f>IFERROR(VLOOKUP(F67,'Customer Info'!A58:E558,3,),"NOT Available")</f>
        <v>NOT Available</v>
      </c>
      <c r="I67" s="6" t="str">
        <f>IFERROR(VLOOKUP(F67,'Customer Info'!A58:E558,5,FALSE),"NOT Available")</f>
        <v>NOT Available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9" t="str" cm="1">
        <f t="array" ref="S67">_xlfn.IFS(
P67=0,"2% commission",
AND(P67&gt;0,P67&lt;25000),"5% commission",
AND(P67&gt;=25000,P67&lt;50000),"7% commission",
AND(P67&gt;=50000,P67&lt;100000),"9% commission",
P67&gt;=100000,"15% commission"
)</f>
        <v>5% commission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IFERROR(VLOOKUP($F68,'Customer Info'!$A59:$E559,2,FALSE),"NOT Available")</f>
        <v>NOT Available</v>
      </c>
      <c r="H68" s="6" t="str">
        <f>IFERROR(VLOOKUP(F68,'Customer Info'!A59:E559,3,),"NOT Available")</f>
        <v>NOT Available</v>
      </c>
      <c r="I68" s="6" t="str">
        <f>IFERROR(VLOOKUP(F68,'Customer Info'!A59:E559,5,FALSE),"NOT Available")</f>
        <v>NOT Available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112</v>
      </c>
      <c r="R68" s="2" t="s">
        <v>28</v>
      </c>
      <c r="S68" s="9" t="str" cm="1">
        <f t="array" ref="S68">_xlfn.IFS(
P68=0,"2% commission",
AND(P68&gt;0,P68&lt;25000),"5% commission",
AND(P68&gt;=25000,P68&lt;50000),"7% commission",
AND(P68&gt;=50000,P68&lt;100000),"9% commission",
P68&gt;=100000,"15% commission"
)</f>
        <v>5% commission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IFERROR(VLOOKUP($F69,'Customer Info'!$A60:$E560,2,FALSE),"NOT Available")</f>
        <v>Catherine</v>
      </c>
      <c r="H69" s="6" t="str">
        <f>IFERROR(VLOOKUP(F69,'Customer Info'!A60:E560,3,),"NOT Available")</f>
        <v>Glotzbach</v>
      </c>
      <c r="I69" s="6" t="str">
        <f>IFERROR(VLOOKUP(F69,'Customer Info'!A60:E560,5,FALSE),"NOT Available")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240</v>
      </c>
      <c r="R69" s="2" t="s">
        <v>50</v>
      </c>
      <c r="S69" s="9" t="str" cm="1">
        <f t="array" ref="S69">_xlfn.IFS(
P69=0,"2% commission",
AND(P69&gt;0,P69&lt;25000),"5% commission",
AND(P69&gt;=25000,P69&lt;50000),"7% commission",
AND(P69&gt;=50000,P69&lt;100000),"9% commission",
P69&gt;=100000,"15% commission"
)</f>
        <v>5% commission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IFERROR(VLOOKUP($F70,'Customer Info'!$A61:$E561,2,FALSE),"NOT Available")</f>
        <v>James</v>
      </c>
      <c r="H70" s="6" t="str">
        <f>IFERROR(VLOOKUP(F70,'Customer Info'!A61:E561,3,),"NOT Available")</f>
        <v>Lanier</v>
      </c>
      <c r="I70" s="6" t="str">
        <f>IFERROR(VLOOKUP(F70,'Customer Info'!A61:E561,5,FALSE),"NOT Available")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159</v>
      </c>
      <c r="R70" s="2" t="s">
        <v>50</v>
      </c>
      <c r="S70" s="9" t="str" cm="1">
        <f t="array" ref="S70">_xlfn.IFS(
P70=0,"2% commission",
AND(P70&gt;0,P70&lt;25000),"5% commission",
AND(P70&gt;=25000,P70&lt;50000),"7% commission",
AND(P70&gt;=50000,P70&lt;100000),"9% commission",
P70&gt;=100000,"15% commission"
)</f>
        <v>5% commission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IFERROR(VLOOKUP($F71,'Customer Info'!$A62:$E562,2,FALSE),"NOT Available")</f>
        <v>Jenna</v>
      </c>
      <c r="H71" s="6" t="str">
        <f>IFERROR(VLOOKUP(F71,'Customer Info'!A62:E562,3,),"NOT Available")</f>
        <v>Caffey</v>
      </c>
      <c r="I71" s="6" t="str">
        <f>IFERROR(VLOOKUP(F71,'Customer Info'!A62:E562,5,FALSE),"NOT Available")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</v>
      </c>
      <c r="R71" s="2" t="s">
        <v>26</v>
      </c>
      <c r="S71" s="9" t="str" cm="1">
        <f t="array" ref="S71">_xlfn.IFS(
P71=0,"2% commission",
AND(P71&gt;0,P71&lt;25000),"5% commission",
AND(P71&gt;=25000,P71&lt;50000),"7% commission",
AND(P71&gt;=50000,P71&lt;100000),"9% commission",
P71&gt;=100000,"15% commission"
)</f>
        <v>5% commission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IFERROR(VLOOKUP($F72,'Customer Info'!$A63:$E563,2,FALSE),"NOT Available")</f>
        <v>NOT Available</v>
      </c>
      <c r="H72" s="6" t="str">
        <f>IFERROR(VLOOKUP(F72,'Customer Info'!A63:E563,3,),"NOT Available")</f>
        <v>NOT Available</v>
      </c>
      <c r="I72" s="6" t="str">
        <f>IFERROR(VLOOKUP(F72,'Customer Info'!A63:E563,5,FALSE),"NOT Available")</f>
        <v>NOT Available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1392</v>
      </c>
      <c r="R72" s="2" t="s">
        <v>28</v>
      </c>
      <c r="S72" s="9" t="str" cm="1">
        <f t="array" ref="S72">_xlfn.IFS(
P72=0,"2% commission",
AND(P72&gt;0,P72&lt;25000),"5% commission",
AND(P72&gt;=25000,P72&lt;50000),"7% commission",
AND(P72&gt;=50000,P72&lt;100000),"9% commission",
P72&gt;=100000,"15% commission"
)</f>
        <v>7% commission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IFERROR(VLOOKUP($F73,'Customer Info'!$A64:$E564,2,FALSE),"NOT Available")</f>
        <v>Pamela</v>
      </c>
      <c r="H73" s="6" t="str">
        <f>IFERROR(VLOOKUP(F73,'Customer Info'!A64:E564,3,),"NOT Available")</f>
        <v>Stobb</v>
      </c>
      <c r="I73" s="6" t="str">
        <f>IFERROR(VLOOKUP(F73,'Customer Info'!A64:E564,5,FALSE),"NOT Available")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134</v>
      </c>
      <c r="R73" s="2" t="s">
        <v>28</v>
      </c>
      <c r="S73" s="9" t="str" cm="1">
        <f t="array" ref="S73">_xlfn.IFS(
P73=0,"2% commission",
AND(P73&gt;0,P73&lt;25000),"5% commission",
AND(P73&gt;=25000,P73&lt;50000),"7% commission",
AND(P73&gt;=50000,P73&lt;100000),"9% commission",
P73&gt;=100000,"15% commission"
)</f>
        <v>5% commission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IFERROR(VLOOKUP($F74,'Customer Info'!$A65:$E565,2,FALSE),"NOT Available")</f>
        <v>Sheri</v>
      </c>
      <c r="H74" s="6" t="str">
        <f>IFERROR(VLOOKUP(F74,'Customer Info'!A65:E565,3,),"NOT Available")</f>
        <v>Gordon</v>
      </c>
      <c r="I74" s="6" t="str">
        <f>IFERROR(VLOOKUP(F74,'Customer Info'!A65:E565,5,FALSE),"NOT Available")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106</v>
      </c>
      <c r="R74" s="2" t="s">
        <v>56</v>
      </c>
      <c r="S74" s="9" t="str" cm="1">
        <f t="array" ref="S74">_xlfn.IFS(
P74=0,"2% commission",
AND(P74&gt;0,P74&lt;25000),"5% commission",
AND(P74&gt;=25000,P74&lt;50000),"7% commission",
AND(P74&gt;=50000,P74&lt;100000),"9% commission",
P74&gt;=100000,"15% commission"
)</f>
        <v>5% commission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IFERROR(VLOOKUP($F75,'Customer Info'!$A66:$E566,2,FALSE),"NOT Available")</f>
        <v>Neil</v>
      </c>
      <c r="H75" s="6" t="str">
        <f>IFERROR(VLOOKUP(F75,'Customer Info'!A66:E566,3,),"NOT Available")</f>
        <v>Knudson</v>
      </c>
      <c r="I75" s="6" t="str">
        <f>IFERROR(VLOOKUP(F75,'Customer Info'!A66:E566,5,FALSE),"NOT Available")</f>
        <v>Malang</v>
      </c>
      <c r="J75" s="2">
        <v>2857</v>
      </c>
      <c r="K75" s="2">
        <v>2622</v>
      </c>
      <c r="L75" s="2">
        <v>7</v>
      </c>
      <c r="M75" s="7">
        <f t="shared" ref="M75:M138" si="4">K75*L75</f>
        <v>18354</v>
      </c>
      <c r="N75" s="7">
        <f t="shared" ref="N75:N138" si="5">J75*L75</f>
        <v>19999</v>
      </c>
      <c r="O75" s="2">
        <v>82</v>
      </c>
      <c r="P75" s="8">
        <f t="shared" ref="P75:P138" si="6">SUM(N75,O75)</f>
        <v>20081</v>
      </c>
      <c r="Q75" s="8">
        <f t="shared" ref="Q75:Q138" si="7">N75-M75</f>
        <v>1645</v>
      </c>
      <c r="R75" s="2" t="s">
        <v>50</v>
      </c>
      <c r="S75" s="9" t="str" cm="1">
        <f t="array" ref="S75">_xlfn.IFS(
P75=0,"2% commission",
AND(P75&gt;0,P75&lt;25000),"5% commission",
AND(P75&gt;=25000,P75&lt;50000),"7% commission",
AND(P75&gt;=50000,P75&lt;100000),"9% commission",
P75&gt;=100000,"15% commission"
)</f>
        <v>5% commission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IFERROR(VLOOKUP($F76,'Customer Info'!$A67:$E567,2,FALSE),"NOT Available")</f>
        <v>Meg</v>
      </c>
      <c r="H76" s="6" t="str">
        <f>IFERROR(VLOOKUP(F76,'Customer Info'!A67:E567,3,),"NOT Available")</f>
        <v>Tillman</v>
      </c>
      <c r="I76" s="6" t="str">
        <f>IFERROR(VLOOKUP(F76,'Customer Info'!A67:E567,5,FALSE),"NOT Available")</f>
        <v>Bangalore</v>
      </c>
      <c r="J76" s="2">
        <v>2333</v>
      </c>
      <c r="K76" s="2">
        <v>2060</v>
      </c>
      <c r="L76" s="2">
        <v>2</v>
      </c>
      <c r="M76" s="7">
        <f t="shared" si="4"/>
        <v>4120</v>
      </c>
      <c r="N76" s="7">
        <f t="shared" si="5"/>
        <v>4666</v>
      </c>
      <c r="O76" s="2">
        <v>64</v>
      </c>
      <c r="P76" s="8">
        <f t="shared" si="6"/>
        <v>4730</v>
      </c>
      <c r="Q76" s="8">
        <f t="shared" si="7"/>
        <v>546</v>
      </c>
      <c r="R76" s="2" t="s">
        <v>28</v>
      </c>
      <c r="S76" s="9" t="str" cm="1">
        <f t="array" ref="S76">_xlfn.IFS(
P76=0,"2% commission",
AND(P76&gt;0,P76&lt;25000),"5% commission",
AND(P76&gt;=25000,P76&lt;50000),"7% commission",
AND(P76&gt;=50000,P76&lt;100000),"9% commission",
P76&gt;=100000,"15% commission"
)</f>
        <v>5% commission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IFERROR(VLOOKUP($F77,'Customer Info'!$A68:$E568,2,FALSE),"NOT Available")</f>
        <v>Laurel</v>
      </c>
      <c r="H77" s="6" t="str">
        <f>IFERROR(VLOOKUP(F77,'Customer Info'!A68:E568,3,),"NOT Available")</f>
        <v>Beltran</v>
      </c>
      <c r="I77" s="6" t="str">
        <f>IFERROR(VLOOKUP(F77,'Customer Info'!A68:E568,5,FALSE),"NOT Available")</f>
        <v>Bonn</v>
      </c>
      <c r="J77" s="2">
        <v>1601</v>
      </c>
      <c r="K77" s="2">
        <v>1510</v>
      </c>
      <c r="L77" s="2">
        <v>1</v>
      </c>
      <c r="M77" s="7">
        <f t="shared" si="4"/>
        <v>1510</v>
      </c>
      <c r="N77" s="7">
        <f t="shared" si="5"/>
        <v>1601</v>
      </c>
      <c r="O77" s="2">
        <v>82</v>
      </c>
      <c r="P77" s="8">
        <f t="shared" si="6"/>
        <v>1683</v>
      </c>
      <c r="Q77" s="8">
        <f t="shared" si="7"/>
        <v>91</v>
      </c>
      <c r="R77" s="2" t="s">
        <v>50</v>
      </c>
      <c r="S77" s="9" t="str" cm="1">
        <f t="array" ref="S77">_xlfn.IFS(
P77=0,"2% commission",
AND(P77&gt;0,P77&lt;25000),"5% commission",
AND(P77&gt;=25000,P77&lt;50000),"7% commission",
AND(P77&gt;=50000,P77&lt;100000),"9% commission",
P77&gt;=100000,"15% commission"
)</f>
        <v>5% commission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IFERROR(VLOOKUP($F78,'Customer Info'!$A69:$E569,2,FALSE),"NOT Available")</f>
        <v>Toby</v>
      </c>
      <c r="H78" s="6" t="str">
        <f>IFERROR(VLOOKUP(F78,'Customer Info'!A69:E569,3,),"NOT Available")</f>
        <v>Braunhardt</v>
      </c>
      <c r="I78" s="6" t="str">
        <f>IFERROR(VLOOKUP(F78,'Customer Info'!A69:E569,5,FALSE),"NOT Available")</f>
        <v>Perth</v>
      </c>
      <c r="J78" s="2">
        <v>954</v>
      </c>
      <c r="K78" s="2">
        <v>901</v>
      </c>
      <c r="L78" s="2">
        <v>1</v>
      </c>
      <c r="M78" s="7">
        <f t="shared" si="4"/>
        <v>901</v>
      </c>
      <c r="N78" s="7">
        <f t="shared" si="5"/>
        <v>954</v>
      </c>
      <c r="O78" s="2">
        <v>32</v>
      </c>
      <c r="P78" s="8">
        <f t="shared" si="6"/>
        <v>986</v>
      </c>
      <c r="Q78" s="8">
        <f t="shared" si="7"/>
        <v>53</v>
      </c>
      <c r="R78" s="2" t="s">
        <v>28</v>
      </c>
      <c r="S78" s="9" t="str" cm="1">
        <f t="array" ref="S78">_xlfn.IFS(
P78=0,"2% commission",
AND(P78&gt;0,P78&lt;25000),"5% commission",
AND(P78&gt;=25000,P78&lt;50000),"7% commission",
AND(P78&gt;=50000,P78&lt;100000),"9% commission",
P78&gt;=100000,"15% commission"
)</f>
        <v>5% commission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IFERROR(VLOOKUP($F79,'Customer Info'!$A70:$E570,2,FALSE),"NOT Available")</f>
        <v>Victoria</v>
      </c>
      <c r="H79" s="6" t="str">
        <f>IFERROR(VLOOKUP(F79,'Customer Info'!A70:E570,3,),"NOT Available")</f>
        <v>Wilson</v>
      </c>
      <c r="I79" s="6" t="str">
        <f>IFERROR(VLOOKUP(F79,'Customer Info'!A70:E570,5,FALSE),"NOT Available")</f>
        <v>Berlin</v>
      </c>
      <c r="J79" s="2">
        <v>8889</v>
      </c>
      <c r="K79" s="2">
        <v>8469</v>
      </c>
      <c r="L79" s="2">
        <v>4</v>
      </c>
      <c r="M79" s="7">
        <f t="shared" si="4"/>
        <v>33876</v>
      </c>
      <c r="N79" s="7">
        <f t="shared" si="5"/>
        <v>35556</v>
      </c>
      <c r="O79" s="2">
        <v>52</v>
      </c>
      <c r="P79" s="8">
        <f t="shared" si="6"/>
        <v>35608</v>
      </c>
      <c r="Q79" s="8">
        <f t="shared" si="7"/>
        <v>1680</v>
      </c>
      <c r="R79" s="2" t="s">
        <v>28</v>
      </c>
      <c r="S79" s="9" t="str" cm="1">
        <f t="array" ref="S79">_xlfn.IFS(
P79=0,"2% commission",
AND(P79&gt;0,P79&lt;25000),"5% commission",
AND(P79&gt;=25000,P79&lt;50000),"7% commission",
AND(P79&gt;=50000,P79&lt;100000),"9% commission",
P79&gt;=100000,"15% commission"
)</f>
        <v>7% commission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IFERROR(VLOOKUP($F80,'Customer Info'!$A71:$E571,2,FALSE),"NOT Available")</f>
        <v>Sam</v>
      </c>
      <c r="H80" s="6" t="str">
        <f>IFERROR(VLOOKUP(F80,'Customer Info'!A71:E571,3,),"NOT Available")</f>
        <v>Zeldin</v>
      </c>
      <c r="I80" s="6" t="str">
        <f>IFERROR(VLOOKUP(F80,'Customer Info'!A71:E571,5,FALSE),"NOT Available")</f>
        <v>Yanji</v>
      </c>
      <c r="J80" s="2">
        <v>1637</v>
      </c>
      <c r="K80" s="2">
        <v>1532</v>
      </c>
      <c r="L80" s="2">
        <v>12</v>
      </c>
      <c r="M80" s="7">
        <f t="shared" si="4"/>
        <v>18384</v>
      </c>
      <c r="N80" s="7">
        <f t="shared" si="5"/>
        <v>19644</v>
      </c>
      <c r="O80" s="2">
        <v>94</v>
      </c>
      <c r="P80" s="8">
        <f t="shared" si="6"/>
        <v>19738</v>
      </c>
      <c r="Q80" s="8">
        <f t="shared" si="7"/>
        <v>1260</v>
      </c>
      <c r="R80" s="2" t="s">
        <v>28</v>
      </c>
      <c r="S80" s="9" t="str" cm="1">
        <f t="array" ref="S80">_xlfn.IFS(
P80=0,"2% commission",
AND(P80&gt;0,P80&lt;25000),"5% commission",
AND(P80&gt;=25000,P80&lt;50000),"7% commission",
AND(P80&gt;=50000,P80&lt;100000),"9% commission",
P80&gt;=100000,"15% commission"
)</f>
        <v>5% commission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IFERROR(VLOOKUP($F81,'Customer Info'!$A72:$E572,2,FALSE),"NOT Available")</f>
        <v>Tamara</v>
      </c>
      <c r="H81" s="6" t="str">
        <f>IFERROR(VLOOKUP(F81,'Customer Info'!A72:E572,3,),"NOT Available")</f>
        <v>Willingham</v>
      </c>
      <c r="I81" s="6" t="str">
        <f>IFERROR(VLOOKUP(F81,'Customer Info'!A72:E572,5,FALSE),"NOT Available")</f>
        <v>Sindelfingen</v>
      </c>
      <c r="J81" s="2">
        <v>2515</v>
      </c>
      <c r="K81" s="2">
        <v>2397</v>
      </c>
      <c r="L81" s="2">
        <v>7</v>
      </c>
      <c r="M81" s="7">
        <f t="shared" si="4"/>
        <v>16779</v>
      </c>
      <c r="N81" s="7">
        <f t="shared" si="5"/>
        <v>17605</v>
      </c>
      <c r="O81" s="2">
        <v>46</v>
      </c>
      <c r="P81" s="8">
        <f t="shared" si="6"/>
        <v>17651</v>
      </c>
      <c r="Q81" s="8">
        <f t="shared" si="7"/>
        <v>826</v>
      </c>
      <c r="R81" s="2" t="s">
        <v>56</v>
      </c>
      <c r="S81" s="9" t="str" cm="1">
        <f t="array" ref="S81">_xlfn.IFS(
P81=0,"2% commission",
AND(P81&gt;0,P81&lt;25000),"5% commission",
AND(P81&gt;=25000,P81&lt;50000),"7% commission",
AND(P81&gt;=50000,P81&lt;100000),"9% commission",
P81&gt;=100000,"15% commission"
)</f>
        <v>5% commission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IFERROR(VLOOKUP($F82,'Customer Info'!$A73:$E573,2,FALSE),"NOT Available")</f>
        <v>Thais</v>
      </c>
      <c r="H82" s="6" t="str">
        <f>IFERROR(VLOOKUP(F82,'Customer Info'!A73:E573,3,),"NOT Available")</f>
        <v>Sissman</v>
      </c>
      <c r="I82" s="6" t="str">
        <f>IFERROR(VLOOKUP(F82,'Customer Info'!A73:E573,5,FALSE),"NOT Available")</f>
        <v>Essen</v>
      </c>
      <c r="J82" s="2">
        <v>1798</v>
      </c>
      <c r="K82" s="2">
        <v>1666</v>
      </c>
      <c r="L82" s="2">
        <v>2</v>
      </c>
      <c r="M82" s="7">
        <f t="shared" si="4"/>
        <v>3332</v>
      </c>
      <c r="N82" s="7">
        <f t="shared" si="5"/>
        <v>3596</v>
      </c>
      <c r="O82" s="2">
        <v>78</v>
      </c>
      <c r="P82" s="8">
        <f t="shared" si="6"/>
        <v>3674</v>
      </c>
      <c r="Q82" s="8">
        <f t="shared" si="7"/>
        <v>264</v>
      </c>
      <c r="R82" s="2" t="s">
        <v>50</v>
      </c>
      <c r="S82" s="9" t="str" cm="1">
        <f t="array" ref="S82">_xlfn.IFS(
P82=0,"2% commission",
AND(P82&gt;0,P82&lt;25000),"5% commission",
AND(P82&gt;=25000,P82&lt;50000),"7% commission",
AND(P82&gt;=50000,P82&lt;100000),"9% commission",
P82&gt;=100000,"15% commission"
)</f>
        <v>5% commission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IFERROR(VLOOKUP($F83,'Customer Info'!$A74:$E574,2,FALSE),"NOT Available")</f>
        <v>Roy</v>
      </c>
      <c r="H83" s="6" t="str">
        <f>IFERROR(VLOOKUP(F83,'Customer Info'!A74:E574,3,),"NOT Available")</f>
        <v>Phan</v>
      </c>
      <c r="I83" s="6" t="str">
        <f>IFERROR(VLOOKUP(F83,'Customer Info'!A74:E574,5,FALSE),"NOT Available")</f>
        <v>Melbourne</v>
      </c>
      <c r="J83" s="2">
        <v>626</v>
      </c>
      <c r="K83" s="2">
        <v>559</v>
      </c>
      <c r="L83" s="2">
        <v>5</v>
      </c>
      <c r="M83" s="7">
        <f t="shared" si="4"/>
        <v>2795</v>
      </c>
      <c r="N83" s="7">
        <f t="shared" si="5"/>
        <v>3130</v>
      </c>
      <c r="O83" s="2">
        <v>29</v>
      </c>
      <c r="P83" s="8">
        <f t="shared" si="6"/>
        <v>3159</v>
      </c>
      <c r="Q83" s="8">
        <f t="shared" si="7"/>
        <v>335</v>
      </c>
      <c r="R83" s="2" t="s">
        <v>28</v>
      </c>
      <c r="S83" s="9" t="str" cm="1">
        <f t="array" ref="S83">_xlfn.IFS(
P83=0,"2% commission",
AND(P83&gt;0,P83&lt;25000),"5% commission",
AND(P83&gt;=25000,P83&lt;50000),"7% commission",
AND(P83&gt;=50000,P83&lt;100000),"9% commission",
P83&gt;=100000,"15% commission"
)</f>
        <v>5% commission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IFERROR(VLOOKUP($F84,'Customer Info'!$A75:$E575,2,FALSE),"NOT Available")</f>
        <v>Erin</v>
      </c>
      <c r="H84" s="6" t="str">
        <f>IFERROR(VLOOKUP(F84,'Customer Info'!A75:E575,3,),"NOT Available")</f>
        <v>Smith</v>
      </c>
      <c r="I84" s="6" t="str">
        <f>IFERROR(VLOOKUP(F84,'Customer Info'!A75:E575,5,FALSE),"NOT Available")</f>
        <v>Yuci</v>
      </c>
      <c r="J84" s="2">
        <v>1734</v>
      </c>
      <c r="K84" s="2">
        <v>1702</v>
      </c>
      <c r="L84" s="2">
        <v>4</v>
      </c>
      <c r="M84" s="7">
        <f t="shared" si="4"/>
        <v>6808</v>
      </c>
      <c r="N84" s="7">
        <f t="shared" si="5"/>
        <v>6936</v>
      </c>
      <c r="O84" s="2">
        <v>68</v>
      </c>
      <c r="P84" s="8">
        <f t="shared" si="6"/>
        <v>7004</v>
      </c>
      <c r="Q84" s="8">
        <f t="shared" si="7"/>
        <v>128</v>
      </c>
      <c r="R84" s="2" t="s">
        <v>28</v>
      </c>
      <c r="S84" s="9" t="str" cm="1">
        <f t="array" ref="S84">_xlfn.IFS(
P84=0,"2% commission",
AND(P84&gt;0,P84&lt;25000),"5% commission",
AND(P84&gt;=25000,P84&lt;50000),"7% commission",
AND(P84&gt;=50000,P84&lt;100000),"9% commission",
P84&gt;=100000,"15% commission"
)</f>
        <v>5% commission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IFERROR(VLOOKUP($F85,'Customer Info'!$A76:$E576,2,FALSE),"NOT Available")</f>
        <v>Kristina</v>
      </c>
      <c r="H85" s="6" t="str">
        <f>IFERROR(VLOOKUP(F85,'Customer Info'!A76:E576,3,),"NOT Available")</f>
        <v>Nunn</v>
      </c>
      <c r="I85" s="6" t="str">
        <f>IFERROR(VLOOKUP(F85,'Customer Info'!A76:E576,5,FALSE),"NOT Available")</f>
        <v>Jakarta</v>
      </c>
      <c r="J85" s="2">
        <v>2960</v>
      </c>
      <c r="K85" s="2">
        <v>2635</v>
      </c>
      <c r="L85" s="2">
        <v>1</v>
      </c>
      <c r="M85" s="7">
        <f t="shared" si="4"/>
        <v>2635</v>
      </c>
      <c r="N85" s="7">
        <f t="shared" si="5"/>
        <v>2960</v>
      </c>
      <c r="O85" s="2">
        <v>52</v>
      </c>
      <c r="P85" s="8">
        <f t="shared" si="6"/>
        <v>3012</v>
      </c>
      <c r="Q85" s="8">
        <f t="shared" si="7"/>
        <v>325</v>
      </c>
      <c r="R85" s="2" t="s">
        <v>28</v>
      </c>
      <c r="S85" s="9" t="str" cm="1">
        <f t="array" ref="S85">_xlfn.IFS(
P85=0,"2% commission",
AND(P85&gt;0,P85&lt;25000),"5% commission",
AND(P85&gt;=25000,P85&lt;50000),"7% commission",
AND(P85&gt;=50000,P85&lt;100000),"9% commission",
P85&gt;=100000,"15% commission"
)</f>
        <v>5% commission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IFERROR(VLOOKUP($F86,'Customer Info'!$A77:$E577,2,FALSE),"NOT Available")</f>
        <v>Cassandra</v>
      </c>
      <c r="H86" s="6" t="str">
        <f>IFERROR(VLOOKUP(F86,'Customer Info'!A77:E577,3,),"NOT Available")</f>
        <v>Brandow</v>
      </c>
      <c r="I86" s="6" t="str">
        <f>IFERROR(VLOOKUP(F86,'Customer Info'!A77:E577,5,FALSE),"NOT Available")</f>
        <v>Hamburg</v>
      </c>
      <c r="J86" s="2">
        <v>726</v>
      </c>
      <c r="K86" s="2">
        <v>646</v>
      </c>
      <c r="L86" s="2">
        <v>3</v>
      </c>
      <c r="M86" s="7">
        <f t="shared" si="4"/>
        <v>1938</v>
      </c>
      <c r="N86" s="7">
        <f t="shared" si="5"/>
        <v>2178</v>
      </c>
      <c r="O86" s="2">
        <v>45</v>
      </c>
      <c r="P86" s="8">
        <f t="shared" si="6"/>
        <v>2223</v>
      </c>
      <c r="Q86" s="8">
        <f t="shared" si="7"/>
        <v>240</v>
      </c>
      <c r="R86" s="2" t="s">
        <v>50</v>
      </c>
      <c r="S86" s="9" t="str" cm="1">
        <f t="array" ref="S86">_xlfn.IFS(
P86=0,"2% commission",
AND(P86&gt;0,P86&lt;25000),"5% commission",
AND(P86&gt;=25000,P86&lt;50000),"7% commission",
AND(P86&gt;=50000,P86&lt;100000),"9% commission",
P86&gt;=100000,"15% commission"
)</f>
        <v>5% commission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IFERROR(VLOOKUP($F87,'Customer Info'!$A78:$E578,2,FALSE),"NOT Available")</f>
        <v>Max</v>
      </c>
      <c r="H87" s="6" t="str">
        <f>IFERROR(VLOOKUP(F87,'Customer Info'!A78:E578,3,),"NOT Available")</f>
        <v>Ludwig</v>
      </c>
      <c r="I87" s="6" t="str">
        <f>IFERROR(VLOOKUP(F87,'Customer Info'!A78:E578,5,FALSE),"NOT Available")</f>
        <v>Newcastle</v>
      </c>
      <c r="J87" s="2">
        <v>743</v>
      </c>
      <c r="K87" s="2">
        <v>694</v>
      </c>
      <c r="L87" s="2">
        <v>1</v>
      </c>
      <c r="M87" s="7">
        <f t="shared" si="4"/>
        <v>694</v>
      </c>
      <c r="N87" s="7">
        <f t="shared" si="5"/>
        <v>743</v>
      </c>
      <c r="O87" s="2">
        <v>94</v>
      </c>
      <c r="P87" s="8">
        <f t="shared" si="6"/>
        <v>837</v>
      </c>
      <c r="Q87" s="8">
        <f t="shared" si="7"/>
        <v>49</v>
      </c>
      <c r="R87" s="2" t="s">
        <v>50</v>
      </c>
      <c r="S87" s="9" t="str" cm="1">
        <f t="array" ref="S87">_xlfn.IFS(
P87=0,"2% commission",
AND(P87&gt;0,P87&lt;25000),"5% commission",
AND(P87&gt;=25000,P87&lt;50000),"7% commission",
AND(P87&gt;=50000,P87&lt;100000),"9% commission",
P87&gt;=100000,"15% commission"
)</f>
        <v>5% commission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IFERROR(VLOOKUP($F88,'Customer Info'!$A79:$E579,2,FALSE),"NOT Available")</f>
        <v>Laurel</v>
      </c>
      <c r="H88" s="6" t="str">
        <f>IFERROR(VLOOKUP(F88,'Customer Info'!A79:E579,3,),"NOT Available")</f>
        <v>Elliston</v>
      </c>
      <c r="I88" s="6" t="str">
        <f>IFERROR(VLOOKUP(F88,'Customer Info'!A79:E579,5,FALSE),"NOT Available")</f>
        <v>Herten</v>
      </c>
      <c r="J88" s="2">
        <v>4704</v>
      </c>
      <c r="K88" s="2">
        <v>4361</v>
      </c>
      <c r="L88" s="2">
        <v>1</v>
      </c>
      <c r="M88" s="7">
        <f t="shared" si="4"/>
        <v>4361</v>
      </c>
      <c r="N88" s="7">
        <f t="shared" si="5"/>
        <v>4704</v>
      </c>
      <c r="O88" s="2">
        <v>60</v>
      </c>
      <c r="P88" s="8">
        <f t="shared" si="6"/>
        <v>4764</v>
      </c>
      <c r="Q88" s="8">
        <f t="shared" si="7"/>
        <v>343</v>
      </c>
      <c r="R88" s="2" t="s">
        <v>50</v>
      </c>
      <c r="S88" s="9" t="str" cm="1">
        <f t="array" ref="S88">_xlfn.IFS(
P88=0,"2% commission",
AND(P88&gt;0,P88&lt;25000),"5% commission",
AND(P88&gt;=25000,P88&lt;50000),"7% commission",
AND(P88&gt;=50000,P88&lt;100000),"9% commission",
P88&gt;=100000,"15% commission"
)</f>
        <v>5% commission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IFERROR(VLOOKUP($F89,'Customer Info'!$A80:$E580,2,FALSE),"NOT Available")</f>
        <v>Pamela</v>
      </c>
      <c r="H89" s="6" t="str">
        <f>IFERROR(VLOOKUP(F89,'Customer Info'!A80:E580,3,),"NOT Available")</f>
        <v>Coakley</v>
      </c>
      <c r="I89" s="6" t="str">
        <f>IFERROR(VLOOKUP(F89,'Customer Info'!A80:E580,5,FALSE),"NOT Available")</f>
        <v>Jakarta</v>
      </c>
      <c r="J89" s="2">
        <v>4832</v>
      </c>
      <c r="K89" s="2">
        <v>4563</v>
      </c>
      <c r="L89" s="2">
        <v>5</v>
      </c>
      <c r="M89" s="7">
        <f t="shared" si="4"/>
        <v>22815</v>
      </c>
      <c r="N89" s="7">
        <f t="shared" si="5"/>
        <v>24160</v>
      </c>
      <c r="O89" s="2">
        <v>83</v>
      </c>
      <c r="P89" s="8">
        <f t="shared" si="6"/>
        <v>24243</v>
      </c>
      <c r="Q89" s="8">
        <f t="shared" si="7"/>
        <v>1345</v>
      </c>
      <c r="R89" s="2" t="s">
        <v>28</v>
      </c>
      <c r="S89" s="9" t="str" cm="1">
        <f t="array" ref="S89">_xlfn.IFS(
P89=0,"2% commission",
AND(P89&gt;0,P89&lt;25000),"5% commission",
AND(P89&gt;=25000,P89&lt;50000),"7% commission",
AND(P89&gt;=50000,P89&lt;100000),"9% commission",
P89&gt;=100000,"15% commission"
)</f>
        <v>5% commission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IFERROR(VLOOKUP($F90,'Customer Info'!$A81:$E581,2,FALSE),"NOT Available")</f>
        <v>Sanjit</v>
      </c>
      <c r="H90" s="6" t="str">
        <f>IFERROR(VLOOKUP(F90,'Customer Info'!A81:E581,3,),"NOT Available")</f>
        <v>Chand</v>
      </c>
      <c r="I90" s="6" t="str">
        <f>IFERROR(VLOOKUP(F90,'Customer Info'!A81:E581,5,FALSE),"NOT Available")</f>
        <v>Thiruvananthapuram</v>
      </c>
      <c r="J90" s="2">
        <v>6337</v>
      </c>
      <c r="K90" s="2">
        <v>6215</v>
      </c>
      <c r="L90" s="2">
        <v>2</v>
      </c>
      <c r="M90" s="7">
        <f t="shared" si="4"/>
        <v>12430</v>
      </c>
      <c r="N90" s="7">
        <f t="shared" si="5"/>
        <v>12674</v>
      </c>
      <c r="O90" s="2">
        <v>47</v>
      </c>
      <c r="P90" s="8">
        <f t="shared" si="6"/>
        <v>12721</v>
      </c>
      <c r="Q90" s="8">
        <f t="shared" si="7"/>
        <v>244</v>
      </c>
      <c r="R90" s="2" t="s">
        <v>56</v>
      </c>
      <c r="S90" s="9" t="str" cm="1">
        <f t="array" ref="S90">_xlfn.IFS(
P90=0,"2% commission",
AND(P90&gt;0,P90&lt;25000),"5% commission",
AND(P90&gt;=25000,P90&lt;50000),"7% commission",
AND(P90&gt;=50000,P90&lt;100000),"9% commission",
P90&gt;=100000,"15% commission"
)</f>
        <v>5% commission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IFERROR(VLOOKUP($F91,'Customer Info'!$A82:$E582,2,FALSE),"NOT Available")</f>
        <v>Patricia</v>
      </c>
      <c r="H91" s="6" t="str">
        <f>IFERROR(VLOOKUP(F91,'Customer Info'!A82:E582,3,),"NOT Available")</f>
        <v>Hirasaki</v>
      </c>
      <c r="I91" s="6" t="str">
        <f>IFERROR(VLOOKUP(F91,'Customer Info'!A82:E582,5,FALSE),"NOT Available")</f>
        <v>Pimpri</v>
      </c>
      <c r="J91" s="2">
        <v>918</v>
      </c>
      <c r="K91" s="2">
        <v>859</v>
      </c>
      <c r="L91" s="2">
        <v>1</v>
      </c>
      <c r="M91" s="7">
        <f t="shared" si="4"/>
        <v>859</v>
      </c>
      <c r="N91" s="7">
        <f t="shared" si="5"/>
        <v>918</v>
      </c>
      <c r="O91" s="2">
        <v>53</v>
      </c>
      <c r="P91" s="8">
        <f t="shared" si="6"/>
        <v>971</v>
      </c>
      <c r="Q91" s="8">
        <f t="shared" si="7"/>
        <v>59</v>
      </c>
      <c r="R91" s="2" t="s">
        <v>28</v>
      </c>
      <c r="S91" s="9" t="str" cm="1">
        <f t="array" ref="S91">_xlfn.IFS(
P91=0,"2% commission",
AND(P91&gt;0,P91&lt;25000),"5% commission",
AND(P91&gt;=25000,P91&lt;50000),"7% commission",
AND(P91&gt;=50000,P91&lt;100000),"9% commission",
P91&gt;=100000,"15% commission"
)</f>
        <v>5% commission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IFERROR(VLOOKUP($F92,'Customer Info'!$A83:$E583,2,FALSE),"NOT Available")</f>
        <v>Christina</v>
      </c>
      <c r="H92" s="6" t="str">
        <f>IFERROR(VLOOKUP(F92,'Customer Info'!A83:E583,3,),"NOT Available")</f>
        <v>VanderZanden</v>
      </c>
      <c r="I92" s="6" t="str">
        <f>IFERROR(VLOOKUP(F92,'Customer Info'!A83:E583,5,FALSE),"NOT Available")</f>
        <v>Gold Coast</v>
      </c>
      <c r="J92" s="2">
        <v>1564</v>
      </c>
      <c r="K92" s="2">
        <v>1420</v>
      </c>
      <c r="L92" s="2">
        <v>2</v>
      </c>
      <c r="M92" s="7">
        <f t="shared" si="4"/>
        <v>2840</v>
      </c>
      <c r="N92" s="7">
        <f t="shared" si="5"/>
        <v>3128</v>
      </c>
      <c r="O92" s="2">
        <v>26</v>
      </c>
      <c r="P92" s="8">
        <f t="shared" si="6"/>
        <v>3154</v>
      </c>
      <c r="Q92" s="8">
        <f t="shared" si="7"/>
        <v>288</v>
      </c>
      <c r="R92" s="2" t="s">
        <v>28</v>
      </c>
      <c r="S92" s="9" t="str" cm="1">
        <f t="array" ref="S92">_xlfn.IFS(
P92=0,"2% commission",
AND(P92&gt;0,P92&lt;25000),"5% commission",
AND(P92&gt;=25000,P92&lt;50000),"7% commission",
AND(P92&gt;=50000,P92&lt;100000),"9% commission",
P92&gt;=100000,"15% commission"
)</f>
        <v>5% commission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IFERROR(VLOOKUP($F93,'Customer Info'!$A84:$E584,2,FALSE),"NOT Available")</f>
        <v>Eugene</v>
      </c>
      <c r="H93" s="6" t="str">
        <f>IFERROR(VLOOKUP(F93,'Customer Info'!A84:E584,3,),"NOT Available")</f>
        <v>Hildebrand</v>
      </c>
      <c r="I93" s="6" t="str">
        <f>IFERROR(VLOOKUP(F93,'Customer Info'!A84:E584,5,FALSE),"NOT Available")</f>
        <v>Liaocheng</v>
      </c>
      <c r="J93" s="2">
        <v>80</v>
      </c>
      <c r="K93" s="2">
        <v>75</v>
      </c>
      <c r="L93" s="2">
        <v>2</v>
      </c>
      <c r="M93" s="7">
        <f t="shared" si="4"/>
        <v>150</v>
      </c>
      <c r="N93" s="7">
        <f t="shared" si="5"/>
        <v>160</v>
      </c>
      <c r="O93" s="2">
        <v>10</v>
      </c>
      <c r="P93" s="8">
        <f t="shared" si="6"/>
        <v>170</v>
      </c>
      <c r="Q93" s="8">
        <f t="shared" si="7"/>
        <v>10</v>
      </c>
      <c r="R93" s="2" t="s">
        <v>26</v>
      </c>
      <c r="S93" s="9" t="str" cm="1">
        <f t="array" ref="S93">_xlfn.IFS(
P93=0,"2% commission",
AND(P93&gt;0,P93&lt;25000),"5% commission",
AND(P93&gt;=25000,P93&lt;50000),"7% commission",
AND(P93&gt;=50000,P93&lt;100000),"9% commission",
P93&gt;=100000,"15% commission"
)</f>
        <v>5% commission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IFERROR(VLOOKUP($F94,'Customer Info'!$A85:$E585,2,FALSE),"NOT Available")</f>
        <v>Charlotte</v>
      </c>
      <c r="H94" s="6" t="str">
        <f>IFERROR(VLOOKUP(F94,'Customer Info'!A85:E585,3,),"NOT Available")</f>
        <v>Melton</v>
      </c>
      <c r="I94" s="6" t="str">
        <f>IFERROR(VLOOKUP(F94,'Customer Info'!A85:E585,5,FALSE),"NOT Available")</f>
        <v>Canberra</v>
      </c>
      <c r="J94" s="2">
        <v>29378</v>
      </c>
      <c r="K94" s="2">
        <v>26912</v>
      </c>
      <c r="L94" s="2">
        <v>3</v>
      </c>
      <c r="M94" s="7">
        <f t="shared" si="4"/>
        <v>80736</v>
      </c>
      <c r="N94" s="7">
        <f t="shared" si="5"/>
        <v>88134</v>
      </c>
      <c r="O94" s="2">
        <v>88</v>
      </c>
      <c r="P94" s="8">
        <f t="shared" si="6"/>
        <v>88222</v>
      </c>
      <c r="Q94" s="8">
        <f t="shared" si="7"/>
        <v>7398</v>
      </c>
      <c r="R94" s="2" t="s">
        <v>28</v>
      </c>
      <c r="S94" s="9" t="str" cm="1">
        <f t="array" ref="S94">_xlfn.IFS(
P94=0,"2% commission",
AND(P94&gt;0,P94&lt;25000),"5% commission",
AND(P94&gt;=25000,P94&lt;50000),"7% commission",
AND(P94&gt;=50000,P94&lt;100000),"9% commission",
P94&gt;=100000,"15% commission"
)</f>
        <v>9% commission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IFERROR(VLOOKUP($F95,'Customer Info'!$A86:$E586,2,FALSE),"NOT Available")</f>
        <v>Nathan</v>
      </c>
      <c r="H95" s="6" t="str">
        <f>IFERROR(VLOOKUP(F95,'Customer Info'!A86:E586,3,),"NOT Available")</f>
        <v>Gelder</v>
      </c>
      <c r="I95" s="6" t="str">
        <f>IFERROR(VLOOKUP(F95,'Customer Info'!A86:E586,5,FALSE),"NOT Available")</f>
        <v>Depok</v>
      </c>
      <c r="J95" s="2">
        <v>2333</v>
      </c>
      <c r="K95" s="2">
        <v>2060</v>
      </c>
      <c r="L95" s="2">
        <v>1</v>
      </c>
      <c r="M95" s="7">
        <f t="shared" si="4"/>
        <v>2060</v>
      </c>
      <c r="N95" s="7">
        <f t="shared" si="5"/>
        <v>2333</v>
      </c>
      <c r="O95" s="2">
        <v>68</v>
      </c>
      <c r="P95" s="8">
        <f t="shared" si="6"/>
        <v>2401</v>
      </c>
      <c r="Q95" s="8">
        <f t="shared" si="7"/>
        <v>273</v>
      </c>
      <c r="R95" s="2" t="s">
        <v>50</v>
      </c>
      <c r="S95" s="9" t="str" cm="1">
        <f t="array" ref="S95">_xlfn.IFS(
P95=0,"2% commission",
AND(P95&gt;0,P95&lt;25000),"5% commission",
AND(P95&gt;=25000,P95&lt;50000),"7% commission",
AND(P95&gt;=50000,P95&lt;100000),"9% commission",
P95&gt;=100000,"15% commission"
)</f>
        <v>5% commission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IFERROR(VLOOKUP($F96,'Customer Info'!$A87:$E587,2,FALSE),"NOT Available")</f>
        <v>Cynthia</v>
      </c>
      <c r="H96" s="6" t="str">
        <f>IFERROR(VLOOKUP(F96,'Customer Info'!A87:E587,3,),"NOT Available")</f>
        <v>Delaney</v>
      </c>
      <c r="I96" s="6" t="str">
        <f>IFERROR(VLOOKUP(F96,'Customer Info'!A87:E587,5,FALSE),"NOT Available")</f>
        <v>Wodonga</v>
      </c>
      <c r="J96" s="2">
        <v>2310</v>
      </c>
      <c r="K96" s="2">
        <v>2040</v>
      </c>
      <c r="L96" s="2">
        <v>2</v>
      </c>
      <c r="M96" s="7">
        <f t="shared" si="4"/>
        <v>4080</v>
      </c>
      <c r="N96" s="7">
        <f t="shared" si="5"/>
        <v>4620</v>
      </c>
      <c r="O96" s="2">
        <v>28</v>
      </c>
      <c r="P96" s="8">
        <f t="shared" si="6"/>
        <v>4648</v>
      </c>
      <c r="Q96" s="8">
        <f t="shared" si="7"/>
        <v>540</v>
      </c>
      <c r="R96" s="2" t="s">
        <v>28</v>
      </c>
      <c r="S96" s="9" t="str" cm="1">
        <f t="array" ref="S96">_xlfn.IFS(
P96=0,"2% commission",
AND(P96&gt;0,P96&lt;25000),"5% commission",
AND(P96&gt;=25000,P96&lt;50000),"7% commission",
AND(P96&gt;=50000,P96&lt;100000),"9% commission",
P96&gt;=100000,"15% commission"
)</f>
        <v>5% commission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IFERROR(VLOOKUP($F97,'Customer Info'!$A88:$E588,2,FALSE),"NOT Available")</f>
        <v>Nancy</v>
      </c>
      <c r="H97" s="6" t="str">
        <f>IFERROR(VLOOKUP(F97,'Customer Info'!A88:E588,3,),"NOT Available")</f>
        <v>Lomonaco</v>
      </c>
      <c r="I97" s="6" t="str">
        <f>IFERROR(VLOOKUP(F97,'Customer Info'!A88:E588,5,FALSE),"NOT Available")</f>
        <v>Tengzhou</v>
      </c>
      <c r="J97" s="2">
        <v>162</v>
      </c>
      <c r="K97" s="2">
        <v>148</v>
      </c>
      <c r="L97" s="2">
        <v>1</v>
      </c>
      <c r="M97" s="7">
        <f t="shared" si="4"/>
        <v>148</v>
      </c>
      <c r="N97" s="7">
        <f t="shared" si="5"/>
        <v>162</v>
      </c>
      <c r="O97" s="2">
        <v>30</v>
      </c>
      <c r="P97" s="8">
        <f t="shared" si="6"/>
        <v>192</v>
      </c>
      <c r="Q97" s="8">
        <f t="shared" si="7"/>
        <v>14</v>
      </c>
      <c r="R97" s="2" t="s">
        <v>50</v>
      </c>
      <c r="S97" s="9" t="str" cm="1">
        <f t="array" ref="S97">_xlfn.IFS(
P97=0,"2% commission",
AND(P97&gt;0,P97&lt;25000),"5% commission",
AND(P97&gt;=25000,P97&lt;50000),"7% commission",
AND(P97&gt;=50000,P97&lt;100000),"9% commission",
P97&gt;=100000,"15% commission"
)</f>
        <v>5% commission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IFERROR(VLOOKUP($F98,'Customer Info'!$A89:$E589,2,FALSE),"NOT Available")</f>
        <v>Tony</v>
      </c>
      <c r="H98" s="6" t="str">
        <f>IFERROR(VLOOKUP(F98,'Customer Info'!A89:E589,3,),"NOT Available")</f>
        <v>Sayre</v>
      </c>
      <c r="I98" s="6" t="str">
        <f>IFERROR(VLOOKUP(F98,'Customer Info'!A89:E589,5,FALSE),"NOT Available")</f>
        <v>Bharatpur</v>
      </c>
      <c r="J98" s="2">
        <v>4846</v>
      </c>
      <c r="K98" s="2">
        <v>4492</v>
      </c>
      <c r="L98" s="2">
        <v>7</v>
      </c>
      <c r="M98" s="7">
        <f t="shared" si="4"/>
        <v>31444</v>
      </c>
      <c r="N98" s="7">
        <f t="shared" si="5"/>
        <v>33922</v>
      </c>
      <c r="O98" s="2">
        <v>59</v>
      </c>
      <c r="P98" s="8">
        <f t="shared" si="6"/>
        <v>33981</v>
      </c>
      <c r="Q98" s="8">
        <f t="shared" si="7"/>
        <v>2478</v>
      </c>
      <c r="R98" s="2" t="s">
        <v>28</v>
      </c>
      <c r="S98" s="9" t="str" cm="1">
        <f t="array" ref="S98">_xlfn.IFS(
P98=0,"2% commission",
AND(P98&gt;0,P98&lt;25000),"5% commission",
AND(P98&gt;=25000,P98&lt;50000),"7% commission",
AND(P98&gt;=50000,P98&lt;100000),"9% commission",
P98&gt;=100000,"15% commission"
)</f>
        <v>7% commission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IFERROR(VLOOKUP($F99,'Customer Info'!$A90:$E590,2,FALSE),"NOT Available")</f>
        <v>NOT Available</v>
      </c>
      <c r="H99" s="6" t="str">
        <f>IFERROR(VLOOKUP(F99,'Customer Info'!A90:E590,3,),"NOT Available")</f>
        <v>NOT Available</v>
      </c>
      <c r="I99" s="6" t="str">
        <f>IFERROR(VLOOKUP(F99,'Customer Info'!A90:E590,5,FALSE),"NOT Available")</f>
        <v>NOT Available</v>
      </c>
      <c r="J99" s="2">
        <v>645</v>
      </c>
      <c r="K99" s="2">
        <v>565</v>
      </c>
      <c r="L99" s="2">
        <v>6</v>
      </c>
      <c r="M99" s="7">
        <f t="shared" si="4"/>
        <v>3390</v>
      </c>
      <c r="N99" s="7">
        <f t="shared" si="5"/>
        <v>3870</v>
      </c>
      <c r="O99" s="2">
        <v>93</v>
      </c>
      <c r="P99" s="8">
        <f t="shared" si="6"/>
        <v>3963</v>
      </c>
      <c r="Q99" s="8">
        <f t="shared" si="7"/>
        <v>480</v>
      </c>
      <c r="R99" s="2" t="s">
        <v>50</v>
      </c>
      <c r="S99" s="9" t="str" cm="1">
        <f t="array" ref="S99">_xlfn.IFS(
P99=0,"2% commission",
AND(P99&gt;0,P99&lt;25000),"5% commission",
AND(P99&gt;=25000,P99&lt;50000),"7% commission",
AND(P99&gt;=50000,P99&lt;100000),"9% commission",
P99&gt;=100000,"15% commission"
)</f>
        <v>5% commission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IFERROR(VLOOKUP($F100,'Customer Info'!$A91:$E591,2,FALSE),"NOT Available")</f>
        <v>NOT Available</v>
      </c>
      <c r="H100" s="6" t="str">
        <f>IFERROR(VLOOKUP(F100,'Customer Info'!A91:E591,3,),"NOT Available")</f>
        <v>NOT Available</v>
      </c>
      <c r="I100" s="6" t="str">
        <f>IFERROR(VLOOKUP(F100,'Customer Info'!A91:E591,5,FALSE),"NOT Available")</f>
        <v>NOT Available</v>
      </c>
      <c r="J100" s="2">
        <v>7315</v>
      </c>
      <c r="K100" s="2">
        <v>6967</v>
      </c>
      <c r="L100" s="2">
        <v>4</v>
      </c>
      <c r="M100" s="7">
        <f t="shared" si="4"/>
        <v>27868</v>
      </c>
      <c r="N100" s="7">
        <f t="shared" si="5"/>
        <v>29260</v>
      </c>
      <c r="O100" s="2">
        <v>95</v>
      </c>
      <c r="P100" s="8">
        <f t="shared" si="6"/>
        <v>29355</v>
      </c>
      <c r="Q100" s="8">
        <f t="shared" si="7"/>
        <v>1392</v>
      </c>
      <c r="R100" s="2" t="s">
        <v>28</v>
      </c>
      <c r="S100" s="9" t="str" cm="1">
        <f t="array" ref="S100">_xlfn.IFS(
P100=0,"2% commission",
AND(P100&gt;0,P100&lt;25000),"5% commission",
AND(P100&gt;=25000,P100&lt;50000),"7% commission",
AND(P100&gt;=50000,P100&lt;100000),"9% commission",
P100&gt;=100000,"15% commission"
)</f>
        <v>7% commission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IFERROR(VLOOKUP($F101,'Customer Info'!$A92:$E592,2,FALSE),"NOT Available")</f>
        <v>Erica</v>
      </c>
      <c r="H101" s="6" t="str">
        <f>IFERROR(VLOOKUP(F101,'Customer Info'!A92:E592,3,),"NOT Available")</f>
        <v>Smith</v>
      </c>
      <c r="I101" s="6" t="str">
        <f>IFERROR(VLOOKUP(F101,'Customer Info'!A92:E592,5,FALSE),"NOT Available")</f>
        <v>Halle</v>
      </c>
      <c r="J101" s="2">
        <v>1763</v>
      </c>
      <c r="K101" s="2">
        <v>1602</v>
      </c>
      <c r="L101" s="2">
        <v>3</v>
      </c>
      <c r="M101" s="7">
        <f t="shared" si="4"/>
        <v>4806</v>
      </c>
      <c r="N101" s="7">
        <f t="shared" si="5"/>
        <v>5289</v>
      </c>
      <c r="O101" s="2">
        <v>61</v>
      </c>
      <c r="P101" s="8">
        <f t="shared" si="6"/>
        <v>5350</v>
      </c>
      <c r="Q101" s="8">
        <f t="shared" si="7"/>
        <v>483</v>
      </c>
      <c r="R101" s="2" t="s">
        <v>50</v>
      </c>
      <c r="S101" s="9" t="str" cm="1">
        <f t="array" ref="S101">_xlfn.IFS(
P101=0,"2% commission",
AND(P101&gt;0,P101&lt;25000),"5% commission",
AND(P101&gt;=25000,P101&lt;50000),"7% commission",
AND(P101&gt;=50000,P101&lt;100000),"9% commission",
P101&gt;=100000,"15% commission"
)</f>
        <v>5% commission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IFERROR(VLOOKUP($F102,'Customer Info'!$A93:$E593,2,FALSE),"NOT Available")</f>
        <v>Xylona</v>
      </c>
      <c r="H102" s="6" t="str">
        <f>IFERROR(VLOOKUP(F102,'Customer Info'!A93:E593,3,),"NOT Available")</f>
        <v>Preis</v>
      </c>
      <c r="I102" s="6" t="str">
        <f>IFERROR(VLOOKUP(F102,'Customer Info'!A93:E593,5,FALSE),"NOT Available")</f>
        <v>Suining</v>
      </c>
      <c r="J102" s="2">
        <v>1358</v>
      </c>
      <c r="K102" s="2">
        <v>1257</v>
      </c>
      <c r="L102" s="2">
        <v>3</v>
      </c>
      <c r="M102" s="7">
        <f t="shared" si="4"/>
        <v>3771</v>
      </c>
      <c r="N102" s="7">
        <f t="shared" si="5"/>
        <v>4074</v>
      </c>
      <c r="O102" s="2">
        <v>29</v>
      </c>
      <c r="P102" s="8">
        <f t="shared" si="6"/>
        <v>4103</v>
      </c>
      <c r="Q102" s="8">
        <f t="shared" si="7"/>
        <v>303</v>
      </c>
      <c r="R102" s="2" t="s">
        <v>28</v>
      </c>
      <c r="S102" s="9" t="str" cm="1">
        <f t="array" ref="S102">_xlfn.IFS(
P102=0,"2% commission",
AND(P102&gt;0,P102&lt;25000),"5% commission",
AND(P102&gt;=25000,P102&lt;50000),"7% commission",
AND(P102&gt;=50000,P102&lt;100000),"9% commission",
P102&gt;=100000,"15% commission"
)</f>
        <v>5% commission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IFERROR(VLOOKUP($F103,'Customer Info'!$A94:$E594,2,FALSE),"NOT Available")</f>
        <v>Jack</v>
      </c>
      <c r="H103" s="6" t="str">
        <f>IFERROR(VLOOKUP(F103,'Customer Info'!A94:E594,3,),"NOT Available")</f>
        <v>Lebron</v>
      </c>
      <c r="I103" s="6" t="str">
        <f>IFERROR(VLOOKUP(F103,'Customer Info'!A94:E594,5,FALSE),"NOT Available")</f>
        <v>Erftstadt</v>
      </c>
      <c r="J103" s="2">
        <v>162</v>
      </c>
      <c r="K103" s="2">
        <v>148</v>
      </c>
      <c r="L103" s="2">
        <v>4</v>
      </c>
      <c r="M103" s="7">
        <f t="shared" si="4"/>
        <v>592</v>
      </c>
      <c r="N103" s="7">
        <f t="shared" si="5"/>
        <v>648</v>
      </c>
      <c r="O103" s="2">
        <v>30</v>
      </c>
      <c r="P103" s="8">
        <f t="shared" si="6"/>
        <v>678</v>
      </c>
      <c r="Q103" s="8">
        <f t="shared" si="7"/>
        <v>56</v>
      </c>
      <c r="R103" s="2" t="s">
        <v>28</v>
      </c>
      <c r="S103" s="9" t="str" cm="1">
        <f t="array" ref="S103">_xlfn.IFS(
P103=0,"2% commission",
AND(P103&gt;0,P103&lt;25000),"5% commission",
AND(P103&gt;=25000,P103&lt;50000),"7% commission",
AND(P103&gt;=50000,P103&lt;100000),"9% commission",
P103&gt;=100000,"15% commission"
)</f>
        <v>5% commission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IFERROR(VLOOKUP($F104,'Customer Info'!$A95:$E595,2,FALSE),"NOT Available")</f>
        <v>NOT Available</v>
      </c>
      <c r="H104" s="6" t="str">
        <f>IFERROR(VLOOKUP(F104,'Customer Info'!A95:E595,3,),"NOT Available")</f>
        <v>NOT Available</v>
      </c>
      <c r="I104" s="6" t="str">
        <f>IFERROR(VLOOKUP(F104,'Customer Info'!A95:E595,5,FALSE),"NOT Available")</f>
        <v>NOT Available</v>
      </c>
      <c r="J104" s="2">
        <v>542</v>
      </c>
      <c r="K104" s="2">
        <v>492</v>
      </c>
      <c r="L104" s="2">
        <v>3</v>
      </c>
      <c r="M104" s="7">
        <f t="shared" si="4"/>
        <v>1476</v>
      </c>
      <c r="N104" s="7">
        <f t="shared" si="5"/>
        <v>1626</v>
      </c>
      <c r="O104" s="2">
        <v>35</v>
      </c>
      <c r="P104" s="8">
        <f t="shared" si="6"/>
        <v>1661</v>
      </c>
      <c r="Q104" s="8">
        <f t="shared" si="7"/>
        <v>150</v>
      </c>
      <c r="R104" s="2" t="s">
        <v>28</v>
      </c>
      <c r="S104" s="9" t="str" cm="1">
        <f t="array" ref="S104">_xlfn.IFS(
P104=0,"2% commission",
AND(P104&gt;0,P104&lt;25000),"5% commission",
AND(P104&gt;=25000,P104&lt;50000),"7% commission",
AND(P104&gt;=50000,P104&lt;100000),"9% commission",
P104&gt;=100000,"15% commission"
)</f>
        <v>5% commission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IFERROR(VLOOKUP($F105,'Customer Info'!$A96:$E596,2,FALSE),"NOT Available")</f>
        <v>Jenna</v>
      </c>
      <c r="H105" s="6" t="str">
        <f>IFERROR(VLOOKUP(F105,'Customer Info'!A96:E596,3,),"NOT Available")</f>
        <v>Caffey</v>
      </c>
      <c r="I105" s="6" t="str">
        <f>IFERROR(VLOOKUP(F105,'Customer Info'!A96:E596,5,FALSE),"NOT Available")</f>
        <v>Kanpur</v>
      </c>
      <c r="J105" s="2">
        <v>1372</v>
      </c>
      <c r="K105" s="2">
        <v>1308</v>
      </c>
      <c r="L105" s="2">
        <v>4</v>
      </c>
      <c r="M105" s="7">
        <f t="shared" si="4"/>
        <v>5232</v>
      </c>
      <c r="N105" s="7">
        <f t="shared" si="5"/>
        <v>5488</v>
      </c>
      <c r="O105" s="2">
        <v>68</v>
      </c>
      <c r="P105" s="8">
        <f t="shared" si="6"/>
        <v>5556</v>
      </c>
      <c r="Q105" s="8">
        <f t="shared" si="7"/>
        <v>256</v>
      </c>
      <c r="R105" s="2" t="s">
        <v>28</v>
      </c>
      <c r="S105" s="9" t="str" cm="1">
        <f t="array" ref="S105">_xlfn.IFS(
P105=0,"2% commission",
AND(P105&gt;0,P105&lt;25000),"5% commission",
AND(P105&gt;=25000,P105&lt;50000),"7% commission",
AND(P105&gt;=50000,P105&lt;100000),"9% commission",
P105&gt;=100000,"15% commission"
)</f>
        <v>5% commission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IFERROR(VLOOKUP($F106,'Customer Info'!$A97:$E597,2,FALSE),"NOT Available")</f>
        <v>Todd</v>
      </c>
      <c r="H106" s="6" t="str">
        <f>IFERROR(VLOOKUP(F106,'Customer Info'!A97:E597,3,),"NOT Available")</f>
        <v>Sumrall</v>
      </c>
      <c r="I106" s="6" t="str">
        <f>IFERROR(VLOOKUP(F106,'Customer Info'!A97:E597,5,FALSE),"NOT Available")</f>
        <v>Yangzhou</v>
      </c>
      <c r="J106" s="2">
        <v>793</v>
      </c>
      <c r="K106" s="2">
        <v>755</v>
      </c>
      <c r="L106" s="2">
        <v>6</v>
      </c>
      <c r="M106" s="7">
        <f t="shared" si="4"/>
        <v>4530</v>
      </c>
      <c r="N106" s="7">
        <f t="shared" si="5"/>
        <v>4758</v>
      </c>
      <c r="O106" s="2">
        <v>93</v>
      </c>
      <c r="P106" s="8">
        <f t="shared" si="6"/>
        <v>4851</v>
      </c>
      <c r="Q106" s="8">
        <f t="shared" si="7"/>
        <v>228</v>
      </c>
      <c r="R106" s="2" t="s">
        <v>50</v>
      </c>
      <c r="S106" s="9" t="str" cm="1">
        <f t="array" ref="S106">_xlfn.IFS(
P106=0,"2% commission",
AND(P106&gt;0,P106&lt;25000),"5% commission",
AND(P106&gt;=25000,P106&lt;50000),"7% commission",
AND(P106&gt;=50000,P106&lt;100000),"9% commission",
P106&gt;=100000,"15% commission"
)</f>
        <v>5% commission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IFERROR(VLOOKUP($F107,'Customer Info'!$A98:$E598,2,FALSE),"NOT Available")</f>
        <v>Sara</v>
      </c>
      <c r="H107" s="6" t="str">
        <f>IFERROR(VLOOKUP(F107,'Customer Info'!A98:E598,3,),"NOT Available")</f>
        <v>Luxemburg</v>
      </c>
      <c r="I107" s="6" t="str">
        <f>IFERROR(VLOOKUP(F107,'Customer Info'!A98:E598,5,FALSE),"NOT Available")</f>
        <v>Luoyang</v>
      </c>
      <c r="J107" s="2">
        <v>726</v>
      </c>
      <c r="K107" s="2">
        <v>646</v>
      </c>
      <c r="L107" s="2">
        <v>4</v>
      </c>
      <c r="M107" s="7">
        <f t="shared" si="4"/>
        <v>2584</v>
      </c>
      <c r="N107" s="7">
        <f t="shared" si="5"/>
        <v>2904</v>
      </c>
      <c r="O107" s="2">
        <v>58</v>
      </c>
      <c r="P107" s="8">
        <f t="shared" si="6"/>
        <v>2962</v>
      </c>
      <c r="Q107" s="8">
        <f t="shared" si="7"/>
        <v>320</v>
      </c>
      <c r="R107" s="2" t="s">
        <v>28</v>
      </c>
      <c r="S107" s="9" t="str" cm="1">
        <f t="array" ref="S107">_xlfn.IFS(
P107=0,"2% commission",
AND(P107&gt;0,P107&lt;25000),"5% commission",
AND(P107&gt;=25000,P107&lt;50000),"7% commission",
AND(P107&gt;=50000,P107&lt;100000),"9% commission",
P107&gt;=100000,"15% commission"
)</f>
        <v>5% commission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IFERROR(VLOOKUP($F108,'Customer Info'!$A99:$E599,2,FALSE),"NOT Available")</f>
        <v>Xylona</v>
      </c>
      <c r="H108" s="6" t="str">
        <f>IFERROR(VLOOKUP(F108,'Customer Info'!A99:E599,3,),"NOT Available")</f>
        <v>Preis</v>
      </c>
      <c r="I108" s="6" t="str">
        <f>IFERROR(VLOOKUP(F108,'Customer Info'!A99:E599,5,FALSE),"NOT Available")</f>
        <v>Qidong</v>
      </c>
      <c r="J108" s="2">
        <v>142</v>
      </c>
      <c r="K108" s="2">
        <v>134</v>
      </c>
      <c r="L108" s="2">
        <v>3</v>
      </c>
      <c r="M108" s="7">
        <f t="shared" si="4"/>
        <v>402</v>
      </c>
      <c r="N108" s="7">
        <f t="shared" si="5"/>
        <v>426</v>
      </c>
      <c r="O108" s="2">
        <v>30</v>
      </c>
      <c r="P108" s="8">
        <f t="shared" si="6"/>
        <v>456</v>
      </c>
      <c r="Q108" s="8">
        <f t="shared" si="7"/>
        <v>24</v>
      </c>
      <c r="R108" s="2" t="s">
        <v>50</v>
      </c>
      <c r="S108" s="9" t="str" cm="1">
        <f t="array" ref="S108">_xlfn.IFS(
P108=0,"2% commission",
AND(P108&gt;0,P108&lt;25000),"5% commission",
AND(P108&gt;=25000,P108&lt;50000),"7% commission",
AND(P108&gt;=50000,P108&lt;100000),"9% commission",
P108&gt;=100000,"15% commission"
)</f>
        <v>5% commission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IFERROR(VLOOKUP($F109,'Customer Info'!$A100:$E600,2,FALSE),"NOT Available")</f>
        <v>Jas</v>
      </c>
      <c r="H109" s="6" t="str">
        <f>IFERROR(VLOOKUP(F109,'Customer Info'!A100:E600,3,),"NOT Available")</f>
        <v>O'Carroll</v>
      </c>
      <c r="I109" s="6" t="str">
        <f>IFERROR(VLOOKUP(F109,'Customer Info'!A100:E600,5,FALSE),"NOT Available")</f>
        <v>Essen</v>
      </c>
      <c r="J109" s="2">
        <v>1518</v>
      </c>
      <c r="K109" s="2">
        <v>1392</v>
      </c>
      <c r="L109" s="2">
        <v>7</v>
      </c>
      <c r="M109" s="7">
        <f t="shared" si="4"/>
        <v>9744</v>
      </c>
      <c r="N109" s="7">
        <f t="shared" si="5"/>
        <v>10626</v>
      </c>
      <c r="O109" s="2">
        <v>24</v>
      </c>
      <c r="P109" s="8">
        <f t="shared" si="6"/>
        <v>10650</v>
      </c>
      <c r="Q109" s="8">
        <f t="shared" si="7"/>
        <v>882</v>
      </c>
      <c r="R109" s="2" t="s">
        <v>26</v>
      </c>
      <c r="S109" s="9" t="str" cm="1">
        <f t="array" ref="S109">_xlfn.IFS(
P109=0,"2% commission",
AND(P109&gt;0,P109&lt;25000),"5% commission",
AND(P109&gt;=25000,P109&lt;50000),"7% commission",
AND(P109&gt;=50000,P109&lt;100000),"9% commission",
P109&gt;=100000,"15% commission"
)</f>
        <v>5% commission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IFERROR(VLOOKUP($F110,'Customer Info'!$A101:$E601,2,FALSE),"NOT Available")</f>
        <v>Mick</v>
      </c>
      <c r="H110" s="6" t="str">
        <f>IFERROR(VLOOKUP(F110,'Customer Info'!A101:E601,3,),"NOT Available")</f>
        <v>Brown</v>
      </c>
      <c r="I110" s="6" t="str">
        <f>IFERROR(VLOOKUP(F110,'Customer Info'!A101:E601,5,FALSE),"NOT Available")</f>
        <v>Frankfurt</v>
      </c>
      <c r="J110" s="2">
        <v>2515</v>
      </c>
      <c r="K110" s="2">
        <v>2397</v>
      </c>
      <c r="L110" s="2">
        <v>3</v>
      </c>
      <c r="M110" s="7">
        <f t="shared" si="4"/>
        <v>7191</v>
      </c>
      <c r="N110" s="7">
        <f t="shared" si="5"/>
        <v>7545</v>
      </c>
      <c r="O110" s="2">
        <v>60</v>
      </c>
      <c r="P110" s="8">
        <f t="shared" si="6"/>
        <v>7605</v>
      </c>
      <c r="Q110" s="8">
        <f t="shared" si="7"/>
        <v>354</v>
      </c>
      <c r="R110" s="2" t="s">
        <v>28</v>
      </c>
      <c r="S110" s="9" t="str" cm="1">
        <f t="array" ref="S110">_xlfn.IFS(
P110=0,"2% commission",
AND(P110&gt;0,P110&lt;25000),"5% commission",
AND(P110&gt;=25000,P110&lt;50000),"7% commission",
AND(P110&gt;=50000,P110&lt;100000),"9% commission",
P110&gt;=100000,"15% commission"
)</f>
        <v>5% commission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IFERROR(VLOOKUP($F111,'Customer Info'!$A102:$E602,2,FALSE),"NOT Available")</f>
        <v>Michelle</v>
      </c>
      <c r="H111" s="6" t="str">
        <f>IFERROR(VLOOKUP(F111,'Customer Info'!A102:E602,3,),"NOT Available")</f>
        <v>Arnett</v>
      </c>
      <c r="I111" s="6" t="str">
        <f>IFERROR(VLOOKUP(F111,'Customer Info'!A102:E602,5,FALSE),"NOT Available")</f>
        <v>Yancheng</v>
      </c>
      <c r="J111" s="2">
        <v>8878</v>
      </c>
      <c r="K111" s="2">
        <v>7914</v>
      </c>
      <c r="L111" s="2">
        <v>2</v>
      </c>
      <c r="M111" s="7">
        <f t="shared" si="4"/>
        <v>15828</v>
      </c>
      <c r="N111" s="7">
        <f t="shared" si="5"/>
        <v>17756</v>
      </c>
      <c r="O111" s="2">
        <v>72</v>
      </c>
      <c r="P111" s="8">
        <f t="shared" si="6"/>
        <v>17828</v>
      </c>
      <c r="Q111" s="8">
        <f t="shared" si="7"/>
        <v>1928</v>
      </c>
      <c r="R111" s="2" t="s">
        <v>28</v>
      </c>
      <c r="S111" s="9" t="str" cm="1">
        <f t="array" ref="S111">_xlfn.IFS(
P111=0,"2% commission",
AND(P111&gt;0,P111&lt;25000),"5% commission",
AND(P111&gt;=25000,P111&lt;50000),"7% commission",
AND(P111&gt;=50000,P111&lt;100000),"9% commission",
P111&gt;=100000,"15% commission"
)</f>
        <v>5% commission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IFERROR(VLOOKUP($F112,'Customer Info'!$A103:$E603,2,FALSE),"NOT Available")</f>
        <v>Toby</v>
      </c>
      <c r="H112" s="6" t="str">
        <f>IFERROR(VLOOKUP(F112,'Customer Info'!A103:E603,3,),"NOT Available")</f>
        <v>Braunhardt</v>
      </c>
      <c r="I112" s="6" t="str">
        <f>IFERROR(VLOOKUP(F112,'Customer Info'!A103:E603,5,FALSE),"NOT Available")</f>
        <v>Jiangyan</v>
      </c>
      <c r="J112" s="2">
        <v>8651</v>
      </c>
      <c r="K112" s="2">
        <v>8081</v>
      </c>
      <c r="L112" s="2">
        <v>3</v>
      </c>
      <c r="M112" s="7">
        <f t="shared" si="4"/>
        <v>24243</v>
      </c>
      <c r="N112" s="7">
        <f t="shared" si="5"/>
        <v>25953</v>
      </c>
      <c r="O112" s="2">
        <v>66</v>
      </c>
      <c r="P112" s="8">
        <f t="shared" si="6"/>
        <v>26019</v>
      </c>
      <c r="Q112" s="8">
        <f t="shared" si="7"/>
        <v>1710</v>
      </c>
      <c r="R112" s="2" t="s">
        <v>28</v>
      </c>
      <c r="S112" s="9" t="str" cm="1">
        <f t="array" ref="S112">_xlfn.IFS(
P112=0,"2% commission",
AND(P112&gt;0,P112&lt;25000),"5% commission",
AND(P112&gt;=25000,P112&lt;50000),"7% commission",
AND(P112&gt;=50000,P112&lt;100000),"9% commission",
P112&gt;=100000,"15% commission"
)</f>
        <v>7% commission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IFERROR(VLOOKUP($F113,'Customer Info'!$A104:$E604,2,FALSE),"NOT Available")</f>
        <v>Tony</v>
      </c>
      <c r="H113" s="6" t="str">
        <f>IFERROR(VLOOKUP(F113,'Customer Info'!A104:E604,3,),"NOT Available")</f>
        <v>Sayre</v>
      </c>
      <c r="I113" s="6" t="str">
        <f>IFERROR(VLOOKUP(F113,'Customer Info'!A104:E604,5,FALSE),"NOT Available")</f>
        <v>Jakarta</v>
      </c>
      <c r="J113" s="2">
        <v>645</v>
      </c>
      <c r="K113" s="2">
        <v>565</v>
      </c>
      <c r="L113" s="2">
        <v>2</v>
      </c>
      <c r="M113" s="7">
        <f t="shared" si="4"/>
        <v>1130</v>
      </c>
      <c r="N113" s="7">
        <f t="shared" si="5"/>
        <v>1290</v>
      </c>
      <c r="O113" s="2">
        <v>91</v>
      </c>
      <c r="P113" s="8">
        <f t="shared" si="6"/>
        <v>1381</v>
      </c>
      <c r="Q113" s="8">
        <f t="shared" si="7"/>
        <v>160</v>
      </c>
      <c r="R113" s="2" t="s">
        <v>50</v>
      </c>
      <c r="S113" s="9" t="str" cm="1">
        <f t="array" ref="S113">_xlfn.IFS(
P113=0,"2% commission",
AND(P113&gt;0,P113&lt;25000),"5% commission",
AND(P113&gt;=25000,P113&lt;50000),"7% commission",
AND(P113&gt;=50000,P113&lt;100000),"9% commission",
P113&gt;=100000,"15% commission"
)</f>
        <v>5% commission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IFERROR(VLOOKUP($F114,'Customer Info'!$A105:$E605,2,FALSE),"NOT Available")</f>
        <v>Nick</v>
      </c>
      <c r="H114" s="6" t="str">
        <f>IFERROR(VLOOKUP(F114,'Customer Info'!A105:E605,3,),"NOT Available")</f>
        <v>Radford</v>
      </c>
      <c r="I114" s="6" t="str">
        <f>IFERROR(VLOOKUP(F114,'Customer Info'!A105:E605,5,FALSE),"NOT Available")</f>
        <v>Lucknow</v>
      </c>
      <c r="J114" s="2">
        <v>125</v>
      </c>
      <c r="K114" s="2">
        <v>113</v>
      </c>
      <c r="L114" s="2">
        <v>1</v>
      </c>
      <c r="M114" s="7">
        <f t="shared" si="4"/>
        <v>113</v>
      </c>
      <c r="N114" s="7">
        <f t="shared" si="5"/>
        <v>125</v>
      </c>
      <c r="O114" s="2">
        <v>30</v>
      </c>
      <c r="P114" s="8">
        <f t="shared" si="6"/>
        <v>155</v>
      </c>
      <c r="Q114" s="8">
        <f t="shared" si="7"/>
        <v>12</v>
      </c>
      <c r="R114" s="2" t="s">
        <v>28</v>
      </c>
      <c r="S114" s="9" t="str" cm="1">
        <f t="array" ref="S114">_xlfn.IFS(
P114=0,"2% commission",
AND(P114&gt;0,P114&lt;25000),"5% commission",
AND(P114&gt;=25000,P114&lt;50000),"7% commission",
AND(P114&gt;=50000,P114&lt;100000),"9% commission",
P114&gt;=100000,"15% commission"
)</f>
        <v>5% commission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IFERROR(VLOOKUP($F115,'Customer Info'!$A106:$E606,2,FALSE),"NOT Available")</f>
        <v>NOT Available</v>
      </c>
      <c r="H115" s="6" t="str">
        <f>IFERROR(VLOOKUP(F115,'Customer Info'!A106:E606,3,),"NOT Available")</f>
        <v>NOT Available</v>
      </c>
      <c r="I115" s="6" t="str">
        <f>IFERROR(VLOOKUP(F115,'Customer Info'!A106:E606,5,FALSE),"NOT Available")</f>
        <v>NOT Available</v>
      </c>
      <c r="J115" s="2">
        <v>139</v>
      </c>
      <c r="K115" s="2">
        <v>130</v>
      </c>
      <c r="L115" s="2">
        <v>2</v>
      </c>
      <c r="M115" s="7">
        <f t="shared" si="4"/>
        <v>260</v>
      </c>
      <c r="N115" s="7">
        <f t="shared" si="5"/>
        <v>278</v>
      </c>
      <c r="O115" s="2">
        <v>30</v>
      </c>
      <c r="P115" s="8">
        <f t="shared" si="6"/>
        <v>308</v>
      </c>
      <c r="Q115" s="8">
        <f t="shared" si="7"/>
        <v>18</v>
      </c>
      <c r="R115" s="2" t="s">
        <v>28</v>
      </c>
      <c r="S115" s="9" t="str" cm="1">
        <f t="array" ref="S115">_xlfn.IFS(
P115=0,"2% commission",
AND(P115&gt;0,P115&lt;25000),"5% commission",
AND(P115&gt;=25000,P115&lt;50000),"7% commission",
AND(P115&gt;=50000,P115&lt;100000),"9% commission",
P115&gt;=100000,"15% commission"
)</f>
        <v>5% commission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IFERROR(VLOOKUP($F116,'Customer Info'!$A107:$E607,2,FALSE),"NOT Available")</f>
        <v>Melanie</v>
      </c>
      <c r="H116" s="6" t="str">
        <f>IFERROR(VLOOKUP(F116,'Customer Info'!A107:E607,3,),"NOT Available")</f>
        <v>Seite</v>
      </c>
      <c r="I116" s="6" t="str">
        <f>IFERROR(VLOOKUP(F116,'Customer Info'!A107:E607,5,FALSE),"NOT Available")</f>
        <v>Xining</v>
      </c>
      <c r="J116" s="2">
        <v>3256</v>
      </c>
      <c r="K116" s="2">
        <v>2959</v>
      </c>
      <c r="L116" s="2">
        <v>3</v>
      </c>
      <c r="M116" s="7">
        <f t="shared" si="4"/>
        <v>8877</v>
      </c>
      <c r="N116" s="7">
        <f t="shared" si="5"/>
        <v>9768</v>
      </c>
      <c r="O116" s="2">
        <v>90</v>
      </c>
      <c r="P116" s="8">
        <f t="shared" si="6"/>
        <v>9858</v>
      </c>
      <c r="Q116" s="8">
        <f t="shared" si="7"/>
        <v>891</v>
      </c>
      <c r="R116" s="2" t="s">
        <v>50</v>
      </c>
      <c r="S116" s="9" t="str" cm="1">
        <f t="array" ref="S116">_xlfn.IFS(
P116=0,"2% commission",
AND(P116&gt;0,P116&lt;25000),"5% commission",
AND(P116&gt;=25000,P116&lt;50000),"7% commission",
AND(P116&gt;=50000,P116&lt;100000),"9% commission",
P116&gt;=100000,"15% commission"
)</f>
        <v>5% commission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IFERROR(VLOOKUP($F117,'Customer Info'!$A108:$E608,2,FALSE),"NOT Available")</f>
        <v>NOT Available</v>
      </c>
      <c r="H117" s="6" t="str">
        <f>IFERROR(VLOOKUP(F117,'Customer Info'!A108:E608,3,),"NOT Available")</f>
        <v>NOT Available</v>
      </c>
      <c r="I117" s="6" t="str">
        <f>IFERROR(VLOOKUP(F117,'Customer Info'!A108:E608,5,FALSE),"NOT Available")</f>
        <v>NOT Available</v>
      </c>
      <c r="J117" s="2">
        <v>743</v>
      </c>
      <c r="K117" s="2">
        <v>694</v>
      </c>
      <c r="L117" s="2">
        <v>1</v>
      </c>
      <c r="M117" s="7">
        <f t="shared" si="4"/>
        <v>694</v>
      </c>
      <c r="N117" s="7">
        <f t="shared" si="5"/>
        <v>743</v>
      </c>
      <c r="O117" s="2">
        <v>99</v>
      </c>
      <c r="P117" s="8">
        <f t="shared" si="6"/>
        <v>842</v>
      </c>
      <c r="Q117" s="8">
        <f t="shared" si="7"/>
        <v>49</v>
      </c>
      <c r="R117" s="2" t="s">
        <v>28</v>
      </c>
      <c r="S117" s="9" t="str" cm="1">
        <f t="array" ref="S117">_xlfn.IFS(
P117=0,"2% commission",
AND(P117&gt;0,P117&lt;25000),"5% commission",
AND(P117&gt;=25000,P117&lt;50000),"7% commission",
AND(P117&gt;=50000,P117&lt;100000),"9% commission",
P117&gt;=100000,"15% commission"
)</f>
        <v>5% commission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IFERROR(VLOOKUP($F118,'Customer Info'!$A109:$E609,2,FALSE),"NOT Available")</f>
        <v>Cyra</v>
      </c>
      <c r="H118" s="6" t="str">
        <f>IFERROR(VLOOKUP(F118,'Customer Info'!A109:E609,3,),"NOT Available")</f>
        <v>Reiten</v>
      </c>
      <c r="I118" s="6" t="str">
        <f>IFERROR(VLOOKUP(F118,'Customer Info'!A109:E609,5,FALSE),"NOT Available")</f>
        <v>Samarinda</v>
      </c>
      <c r="J118" s="2">
        <v>1186</v>
      </c>
      <c r="K118" s="2">
        <v>1141</v>
      </c>
      <c r="L118" s="2">
        <v>3</v>
      </c>
      <c r="M118" s="7">
        <f t="shared" si="4"/>
        <v>3423</v>
      </c>
      <c r="N118" s="7">
        <f t="shared" si="5"/>
        <v>3558</v>
      </c>
      <c r="O118" s="2">
        <v>48</v>
      </c>
      <c r="P118" s="8">
        <f t="shared" si="6"/>
        <v>3606</v>
      </c>
      <c r="Q118" s="8">
        <f t="shared" si="7"/>
        <v>135</v>
      </c>
      <c r="R118" s="2" t="s">
        <v>28</v>
      </c>
      <c r="S118" s="9" t="str" cm="1">
        <f t="array" ref="S118">_xlfn.IFS(
P118=0,"2% commission",
AND(P118&gt;0,P118&lt;25000),"5% commission",
AND(P118&gt;=25000,P118&lt;50000),"7% commission",
AND(P118&gt;=50000,P118&lt;100000),"9% commission",
P118&gt;=100000,"15% commission"
)</f>
        <v>5% commission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IFERROR(VLOOKUP($F119,'Customer Info'!$A110:$E610,2,FALSE),"NOT Available")</f>
        <v>Darren</v>
      </c>
      <c r="H119" s="6" t="str">
        <f>IFERROR(VLOOKUP(F119,'Customer Info'!A110:E610,3,),"NOT Available")</f>
        <v>Powers</v>
      </c>
      <c r="I119" s="6" t="str">
        <f>IFERROR(VLOOKUP(F119,'Customer Info'!A110:E610,5,FALSE),"NOT Available")</f>
        <v>Depok</v>
      </c>
      <c r="J119" s="2">
        <v>2965</v>
      </c>
      <c r="K119" s="2">
        <v>2694</v>
      </c>
      <c r="L119" s="2">
        <v>8</v>
      </c>
      <c r="M119" s="7">
        <f t="shared" si="4"/>
        <v>21552</v>
      </c>
      <c r="N119" s="7">
        <f t="shared" si="5"/>
        <v>23720</v>
      </c>
      <c r="O119" s="2">
        <v>33</v>
      </c>
      <c r="P119" s="8">
        <f t="shared" si="6"/>
        <v>23753</v>
      </c>
      <c r="Q119" s="8">
        <f t="shared" si="7"/>
        <v>2168</v>
      </c>
      <c r="R119" s="2" t="s">
        <v>28</v>
      </c>
      <c r="S119" s="9" t="str" cm="1">
        <f t="array" ref="S119">_xlfn.IFS(
P119=0,"2% commission",
AND(P119&gt;0,P119&lt;25000),"5% commission",
AND(P119&gt;=25000,P119&lt;50000),"7% commission",
AND(P119&gt;=50000,P119&lt;100000),"9% commission",
P119&gt;=100000,"15% commission"
)</f>
        <v>5% commission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IFERROR(VLOOKUP($F120,'Customer Info'!$A111:$E611,2,FALSE),"NOT Available")</f>
        <v>Yana</v>
      </c>
      <c r="H120" s="6" t="str">
        <f>IFERROR(VLOOKUP(F120,'Customer Info'!A111:E611,3,),"NOT Available")</f>
        <v>Sorensen</v>
      </c>
      <c r="I120" s="6" t="str">
        <f>IFERROR(VLOOKUP(F120,'Customer Info'!A111:E611,5,FALSE),"NOT Available")</f>
        <v>Bottrop</v>
      </c>
      <c r="J120" s="2">
        <v>60</v>
      </c>
      <c r="K120" s="2">
        <v>58</v>
      </c>
      <c r="L120" s="2">
        <v>1</v>
      </c>
      <c r="M120" s="7">
        <f t="shared" si="4"/>
        <v>58</v>
      </c>
      <c r="N120" s="7">
        <f t="shared" si="5"/>
        <v>60</v>
      </c>
      <c r="O120" s="2">
        <v>10</v>
      </c>
      <c r="P120" s="8">
        <f t="shared" si="6"/>
        <v>70</v>
      </c>
      <c r="Q120" s="8">
        <f t="shared" si="7"/>
        <v>2</v>
      </c>
      <c r="R120" s="2" t="s">
        <v>50</v>
      </c>
      <c r="S120" s="9" t="str" cm="1">
        <f t="array" ref="S120">_xlfn.IFS(
P120=0,"2% commission",
AND(P120&gt;0,P120&lt;25000),"5% commission",
AND(P120&gt;=25000,P120&lt;50000),"7% commission",
AND(P120&gt;=50000,P120&lt;100000),"9% commission",
P120&gt;=100000,"15% commission"
)</f>
        <v>5% commission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IFERROR(VLOOKUP($F121,'Customer Info'!$A112:$E612,2,FALSE),"NOT Available")</f>
        <v>Mick</v>
      </c>
      <c r="H121" s="6" t="str">
        <f>IFERROR(VLOOKUP(F121,'Customer Info'!A112:E612,3,),"NOT Available")</f>
        <v>Crebagga</v>
      </c>
      <c r="I121" s="6" t="str">
        <f>IFERROR(VLOOKUP(F121,'Customer Info'!A112:E612,5,FALSE),"NOT Available")</f>
        <v>Banjarmasin</v>
      </c>
      <c r="J121" s="2">
        <v>63</v>
      </c>
      <c r="K121" s="2">
        <v>58</v>
      </c>
      <c r="L121" s="2">
        <v>9</v>
      </c>
      <c r="M121" s="7">
        <f t="shared" si="4"/>
        <v>522</v>
      </c>
      <c r="N121" s="7">
        <f t="shared" si="5"/>
        <v>567</v>
      </c>
      <c r="O121" s="2">
        <v>10</v>
      </c>
      <c r="P121" s="8">
        <f t="shared" si="6"/>
        <v>577</v>
      </c>
      <c r="Q121" s="8">
        <f t="shared" si="7"/>
        <v>45</v>
      </c>
      <c r="R121" s="2" t="s">
        <v>28</v>
      </c>
      <c r="S121" s="9" t="str" cm="1">
        <f t="array" ref="S121">_xlfn.IFS(
P121=0,"2% commission",
AND(P121&gt;0,P121&lt;25000),"5% commission",
AND(P121&gt;=25000,P121&lt;50000),"7% commission",
AND(P121&gt;=50000,P121&lt;100000),"9% commission",
P121&gt;=100000,"15% commission"
)</f>
        <v>5% commission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IFERROR(VLOOKUP($F122,'Customer Info'!$A113:$E613,2,FALSE),"NOT Available")</f>
        <v>Jill</v>
      </c>
      <c r="H122" s="6" t="str">
        <f>IFERROR(VLOOKUP(F122,'Customer Info'!A113:E613,3,),"NOT Available")</f>
        <v>Stevenson</v>
      </c>
      <c r="I122" s="6" t="str">
        <f>IFERROR(VLOOKUP(F122,'Customer Info'!A113:E613,5,FALSE),"NOT Available")</f>
        <v>Bengbu</v>
      </c>
      <c r="J122" s="2">
        <v>691</v>
      </c>
      <c r="K122" s="2">
        <v>646</v>
      </c>
      <c r="L122" s="2">
        <v>2</v>
      </c>
      <c r="M122" s="7">
        <f t="shared" si="4"/>
        <v>1292</v>
      </c>
      <c r="N122" s="7">
        <f t="shared" si="5"/>
        <v>1382</v>
      </c>
      <c r="O122" s="2">
        <v>57</v>
      </c>
      <c r="P122" s="8">
        <f t="shared" si="6"/>
        <v>1439</v>
      </c>
      <c r="Q122" s="8">
        <f t="shared" si="7"/>
        <v>90</v>
      </c>
      <c r="R122" s="2" t="s">
        <v>28</v>
      </c>
      <c r="S122" s="9" t="str" cm="1">
        <f t="array" ref="S122">_xlfn.IFS(
P122=0,"2% commission",
AND(P122&gt;0,P122&lt;25000),"5% commission",
AND(P122&gt;=25000,P122&lt;50000),"7% commission",
AND(P122&gt;=50000,P122&lt;100000),"9% commission",
P122&gt;=100000,"15% commission"
)</f>
        <v>5% commission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IFERROR(VLOOKUP($F123,'Customer Info'!$A114:$E614,2,FALSE),"NOT Available")</f>
        <v>Thea</v>
      </c>
      <c r="H123" s="6" t="str">
        <f>IFERROR(VLOOKUP(F123,'Customer Info'!A114:E614,3,),"NOT Available")</f>
        <v>Hudgings</v>
      </c>
      <c r="I123" s="6" t="str">
        <f>IFERROR(VLOOKUP(F123,'Customer Info'!A114:E614,5,FALSE),"NOT Available")</f>
        <v>Anshan</v>
      </c>
      <c r="J123" s="2">
        <v>1587</v>
      </c>
      <c r="K123" s="2">
        <v>1428</v>
      </c>
      <c r="L123" s="2">
        <v>1</v>
      </c>
      <c r="M123" s="7">
        <f t="shared" si="4"/>
        <v>1428</v>
      </c>
      <c r="N123" s="7">
        <f t="shared" si="5"/>
        <v>1587</v>
      </c>
      <c r="O123" s="2">
        <v>81</v>
      </c>
      <c r="P123" s="8">
        <f t="shared" si="6"/>
        <v>1668</v>
      </c>
      <c r="Q123" s="8">
        <f t="shared" si="7"/>
        <v>159</v>
      </c>
      <c r="R123" s="2" t="s">
        <v>26</v>
      </c>
      <c r="S123" s="9" t="str" cm="1">
        <f t="array" ref="S123">_xlfn.IFS(
P123=0,"2% commission",
AND(P123&gt;0,P123&lt;25000),"5% commission",
AND(P123&gt;=25000,P123&lt;50000),"7% commission",
AND(P123&gt;=50000,P123&lt;100000),"9% commission",
P123&gt;=100000,"15% commission"
)</f>
        <v>5% commission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IFERROR(VLOOKUP($F124,'Customer Info'!$A115:$E615,2,FALSE),"NOT Available")</f>
        <v>Maureen</v>
      </c>
      <c r="H124" s="6" t="str">
        <f>IFERROR(VLOOKUP(F124,'Customer Info'!A115:E615,3,),"NOT Available")</f>
        <v>Fritzler</v>
      </c>
      <c r="I124" s="6" t="str">
        <f>IFERROR(VLOOKUP(F124,'Customer Info'!A115:E615,5,FALSE),"NOT Available")</f>
        <v>BadenBaden</v>
      </c>
      <c r="J124" s="2">
        <v>1816</v>
      </c>
      <c r="K124" s="2">
        <v>1699</v>
      </c>
      <c r="L124" s="2">
        <v>2</v>
      </c>
      <c r="M124" s="7">
        <f t="shared" si="4"/>
        <v>3398</v>
      </c>
      <c r="N124" s="7">
        <f t="shared" si="5"/>
        <v>3632</v>
      </c>
      <c r="O124" s="2">
        <v>47</v>
      </c>
      <c r="P124" s="8">
        <f t="shared" si="6"/>
        <v>3679</v>
      </c>
      <c r="Q124" s="8">
        <f t="shared" si="7"/>
        <v>234</v>
      </c>
      <c r="R124" s="2" t="s">
        <v>26</v>
      </c>
      <c r="S124" s="9" t="str" cm="1">
        <f t="array" ref="S124">_xlfn.IFS(
P124=0,"2% commission",
AND(P124&gt;0,P124&lt;25000),"5% commission",
AND(P124&gt;=25000,P124&lt;50000),"7% commission",
AND(P124&gt;=50000,P124&lt;100000),"9% commission",
P124&gt;=100000,"15% commission"
)</f>
        <v>5% commission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IFERROR(VLOOKUP($F125,'Customer Info'!$A116:$E616,2,FALSE),"NOT Available")</f>
        <v>Erica</v>
      </c>
      <c r="H125" s="6" t="str">
        <f>IFERROR(VLOOKUP(F125,'Customer Info'!A116:E616,3,),"NOT Available")</f>
        <v>Smith</v>
      </c>
      <c r="I125" s="6" t="str">
        <f>IFERROR(VLOOKUP(F125,'Customer Info'!A116:E616,5,FALSE),"NOT Available")</f>
        <v>Halle</v>
      </c>
      <c r="J125" s="2">
        <v>1653</v>
      </c>
      <c r="K125" s="2">
        <v>1560</v>
      </c>
      <c r="L125" s="2">
        <v>2</v>
      </c>
      <c r="M125" s="7">
        <f t="shared" si="4"/>
        <v>3120</v>
      </c>
      <c r="N125" s="7">
        <f t="shared" si="5"/>
        <v>3306</v>
      </c>
      <c r="O125" s="2">
        <v>49</v>
      </c>
      <c r="P125" s="8">
        <f t="shared" si="6"/>
        <v>3355</v>
      </c>
      <c r="Q125" s="8">
        <f t="shared" si="7"/>
        <v>186</v>
      </c>
      <c r="R125" s="2" t="s">
        <v>28</v>
      </c>
      <c r="S125" s="9" t="str" cm="1">
        <f t="array" ref="S125">_xlfn.IFS(
P125=0,"2% commission",
AND(P125&gt;0,P125&lt;25000),"5% commission",
AND(P125&gt;=25000,P125&lt;50000),"7% commission",
AND(P125&gt;=50000,P125&lt;100000),"9% commission",
P125&gt;=100000,"15% commission"
)</f>
        <v>5% commission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IFERROR(VLOOKUP($F126,'Customer Info'!$A117:$E617,2,FALSE),"NOT Available")</f>
        <v>NOT Available</v>
      </c>
      <c r="H126" s="6" t="str">
        <f>IFERROR(VLOOKUP(F126,'Customer Info'!A117:E617,3,),"NOT Available")</f>
        <v>NOT Available</v>
      </c>
      <c r="I126" s="6" t="str">
        <f>IFERROR(VLOOKUP(F126,'Customer Info'!A117:E617,5,FALSE),"NOT Available")</f>
        <v>NOT Available</v>
      </c>
      <c r="J126" s="2">
        <v>7609</v>
      </c>
      <c r="K126" s="2">
        <v>7248</v>
      </c>
      <c r="L126" s="2">
        <v>4</v>
      </c>
      <c r="M126" s="7">
        <f t="shared" si="4"/>
        <v>28992</v>
      </c>
      <c r="N126" s="7">
        <f t="shared" si="5"/>
        <v>30436</v>
      </c>
      <c r="O126" s="2">
        <v>76</v>
      </c>
      <c r="P126" s="8">
        <f t="shared" si="6"/>
        <v>30512</v>
      </c>
      <c r="Q126" s="8">
        <f t="shared" si="7"/>
        <v>1444</v>
      </c>
      <c r="R126" s="2" t="s">
        <v>28</v>
      </c>
      <c r="S126" s="9" t="str" cm="1">
        <f t="array" ref="S126">_xlfn.IFS(
P126=0,"2% commission",
AND(P126&gt;0,P126&lt;25000),"5% commission",
AND(P126&gt;=25000,P126&lt;50000),"7% commission",
AND(P126&gt;=50000,P126&lt;100000),"9% commission",
P126&gt;=100000,"15% commission"
)</f>
        <v>7% commission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IFERROR(VLOOKUP($F127,'Customer Info'!$A118:$E618,2,FALSE),"NOT Available")</f>
        <v>NOT Available</v>
      </c>
      <c r="H127" s="6" t="str">
        <f>IFERROR(VLOOKUP(F127,'Customer Info'!A118:E618,3,),"NOT Available")</f>
        <v>NOT Available</v>
      </c>
      <c r="I127" s="6" t="str">
        <f>IFERROR(VLOOKUP(F127,'Customer Info'!A118:E618,5,FALSE),"NOT Available")</f>
        <v>NOT Available</v>
      </c>
      <c r="J127" s="2">
        <v>1405</v>
      </c>
      <c r="K127" s="2">
        <v>1287</v>
      </c>
      <c r="L127" s="2">
        <v>2</v>
      </c>
      <c r="M127" s="7">
        <f t="shared" si="4"/>
        <v>2574</v>
      </c>
      <c r="N127" s="7">
        <f t="shared" si="5"/>
        <v>2810</v>
      </c>
      <c r="O127" s="2">
        <v>36</v>
      </c>
      <c r="P127" s="8">
        <f t="shared" si="6"/>
        <v>2846</v>
      </c>
      <c r="Q127" s="8">
        <f t="shared" si="7"/>
        <v>236</v>
      </c>
      <c r="R127" s="2" t="s">
        <v>28</v>
      </c>
      <c r="S127" s="9" t="str" cm="1">
        <f t="array" ref="S127">_xlfn.IFS(
P127=0,"2% commission",
AND(P127&gt;0,P127&lt;25000),"5% commission",
AND(P127&gt;=25000,P127&lt;50000),"7% commission",
AND(P127&gt;=50000,P127&lt;100000),"9% commission",
P127&gt;=100000,"15% commission"
)</f>
        <v>5% commission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IFERROR(VLOOKUP($F128,'Customer Info'!$A119:$E619,2,FALSE),"NOT Available")</f>
        <v>Sarah</v>
      </c>
      <c r="H128" s="6" t="str">
        <f>IFERROR(VLOOKUP(F128,'Customer Info'!A119:E619,3,),"NOT Available")</f>
        <v>Foster</v>
      </c>
      <c r="I128" s="6" t="str">
        <f>IFERROR(VLOOKUP(F128,'Customer Info'!A119:E619,5,FALSE),"NOT Available")</f>
        <v>Xianning</v>
      </c>
      <c r="J128" s="2">
        <v>7534</v>
      </c>
      <c r="K128" s="2">
        <v>7106</v>
      </c>
      <c r="L128" s="2">
        <v>12</v>
      </c>
      <c r="M128" s="7">
        <f t="shared" si="4"/>
        <v>85272</v>
      </c>
      <c r="N128" s="7">
        <f t="shared" si="5"/>
        <v>90408</v>
      </c>
      <c r="O128" s="2">
        <v>24</v>
      </c>
      <c r="P128" s="8">
        <f t="shared" si="6"/>
        <v>90432</v>
      </c>
      <c r="Q128" s="8">
        <f t="shared" si="7"/>
        <v>5136</v>
      </c>
      <c r="R128" s="2" t="s">
        <v>26</v>
      </c>
      <c r="S128" s="9" t="str" cm="1">
        <f t="array" ref="S128">_xlfn.IFS(
P128=0,"2% commission",
AND(P128&gt;0,P128&lt;25000),"5% commission",
AND(P128&gt;=25000,P128&lt;50000),"7% commission",
AND(P128&gt;=50000,P128&lt;100000),"9% commission",
P128&gt;=100000,"15% commission"
)</f>
        <v>9% commission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IFERROR(VLOOKUP($F129,'Customer Info'!$A120:$E620,2,FALSE),"NOT Available")</f>
        <v>NOT Available</v>
      </c>
      <c r="H129" s="6" t="str">
        <f>IFERROR(VLOOKUP(F129,'Customer Info'!A120:E620,3,),"NOT Available")</f>
        <v>NOT Available</v>
      </c>
      <c r="I129" s="6" t="str">
        <f>IFERROR(VLOOKUP(F129,'Customer Info'!A120:E620,5,FALSE),"NOT Available")</f>
        <v>NOT Available</v>
      </c>
      <c r="J129" s="2">
        <v>1790</v>
      </c>
      <c r="K129" s="2">
        <v>1706</v>
      </c>
      <c r="L129" s="2">
        <v>1</v>
      </c>
      <c r="M129" s="7">
        <f t="shared" si="4"/>
        <v>1706</v>
      </c>
      <c r="N129" s="7">
        <f t="shared" si="5"/>
        <v>1790</v>
      </c>
      <c r="O129" s="2">
        <v>42</v>
      </c>
      <c r="P129" s="8">
        <f t="shared" si="6"/>
        <v>1832</v>
      </c>
      <c r="Q129" s="8">
        <f t="shared" si="7"/>
        <v>84</v>
      </c>
      <c r="R129" s="2" t="s">
        <v>50</v>
      </c>
      <c r="S129" s="9" t="str" cm="1">
        <f t="array" ref="S129">_xlfn.IFS(
P129=0,"2% commission",
AND(P129&gt;0,P129&lt;25000),"5% commission",
AND(P129&gt;=25000,P129&lt;50000),"7% commission",
AND(P129&gt;=50000,P129&lt;100000),"9% commission",
P129&gt;=100000,"15% commission"
)</f>
        <v>5% commission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IFERROR(VLOOKUP($F130,'Customer Info'!$A121:$E621,2,FALSE),"NOT Available")</f>
        <v>Shahid</v>
      </c>
      <c r="H130" s="6" t="str">
        <f>IFERROR(VLOOKUP(F130,'Customer Info'!A121:E621,3,),"NOT Available")</f>
        <v>Collister</v>
      </c>
      <c r="I130" s="6" t="str">
        <f>IFERROR(VLOOKUP(F130,'Customer Info'!A121:E621,5,FALSE),"NOT Available")</f>
        <v>Leipzig</v>
      </c>
      <c r="J130" s="2">
        <v>674</v>
      </c>
      <c r="K130" s="2">
        <v>629</v>
      </c>
      <c r="L130" s="2">
        <v>1</v>
      </c>
      <c r="M130" s="7">
        <f t="shared" si="4"/>
        <v>629</v>
      </c>
      <c r="N130" s="7">
        <f t="shared" si="5"/>
        <v>674</v>
      </c>
      <c r="O130" s="2">
        <v>22</v>
      </c>
      <c r="P130" s="8">
        <f t="shared" si="6"/>
        <v>696</v>
      </c>
      <c r="Q130" s="8">
        <f t="shared" si="7"/>
        <v>45</v>
      </c>
      <c r="R130" s="2" t="s">
        <v>28</v>
      </c>
      <c r="S130" s="9" t="str" cm="1">
        <f t="array" ref="S130">_xlfn.IFS(
P130=0,"2% commission",
AND(P130&gt;0,P130&lt;25000),"5% commission",
AND(P130&gt;=25000,P130&lt;50000),"7% commission",
AND(P130&gt;=50000,P130&lt;100000),"9% commission",
P130&gt;=100000,"15% commission"
)</f>
        <v>5% commission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IFERROR(VLOOKUP($F131,'Customer Info'!$A122:$E622,2,FALSE),"NOT Available")</f>
        <v>Jill</v>
      </c>
      <c r="H131" s="6" t="str">
        <f>IFERROR(VLOOKUP(F131,'Customer Info'!A122:E622,3,),"NOT Available")</f>
        <v>Stevenson</v>
      </c>
      <c r="I131" s="6" t="str">
        <f>IFERROR(VLOOKUP(F131,'Customer Info'!A122:E622,5,FALSE),"NOT Available")</f>
        <v>Bengbu</v>
      </c>
      <c r="J131" s="2">
        <v>171</v>
      </c>
      <c r="K131" s="2">
        <v>153</v>
      </c>
      <c r="L131" s="2">
        <v>3</v>
      </c>
      <c r="M131" s="7">
        <f t="shared" si="4"/>
        <v>459</v>
      </c>
      <c r="N131" s="7">
        <f t="shared" si="5"/>
        <v>513</v>
      </c>
      <c r="O131" s="2">
        <v>30</v>
      </c>
      <c r="P131" s="8">
        <f t="shared" si="6"/>
        <v>543</v>
      </c>
      <c r="Q131" s="8">
        <f t="shared" si="7"/>
        <v>54</v>
      </c>
      <c r="R131" s="2" t="s">
        <v>50</v>
      </c>
      <c r="S131" s="9" t="str" cm="1">
        <f t="array" ref="S131">_xlfn.IFS(
P131=0,"2% commission",
AND(P131&gt;0,P131&lt;25000),"5% commission",
AND(P131&gt;=25000,P131&lt;50000),"7% commission",
AND(P131&gt;=50000,P131&lt;100000),"9% commission",
P131&gt;=100000,"15% commission"
)</f>
        <v>5% commission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IFERROR(VLOOKUP($F132,'Customer Info'!$A123:$E623,2,FALSE),"NOT Available")</f>
        <v>Nick</v>
      </c>
      <c r="H132" s="6" t="str">
        <f>IFERROR(VLOOKUP(F132,'Customer Info'!A123:E623,3,),"NOT Available")</f>
        <v>Zandusky</v>
      </c>
      <c r="I132" s="6" t="str">
        <f>IFERROR(VLOOKUP(F132,'Customer Info'!A123:E623,5,FALSE),"NOT Available")</f>
        <v>Surabaya</v>
      </c>
      <c r="J132" s="2">
        <v>900</v>
      </c>
      <c r="K132" s="2">
        <v>834</v>
      </c>
      <c r="L132" s="2">
        <v>3</v>
      </c>
      <c r="M132" s="7">
        <f t="shared" si="4"/>
        <v>2502</v>
      </c>
      <c r="N132" s="7">
        <f t="shared" si="5"/>
        <v>2700</v>
      </c>
      <c r="O132" s="2">
        <v>71</v>
      </c>
      <c r="P132" s="8">
        <f t="shared" si="6"/>
        <v>2771</v>
      </c>
      <c r="Q132" s="8">
        <f t="shared" si="7"/>
        <v>198</v>
      </c>
      <c r="R132" s="2" t="s">
        <v>56</v>
      </c>
      <c r="S132" s="9" t="str" cm="1">
        <f t="array" ref="S132">_xlfn.IFS(
P132=0,"2% commission",
AND(P132&gt;0,P132&lt;25000),"5% commission",
AND(P132&gt;=25000,P132&lt;50000),"7% commission",
AND(P132&gt;=50000,P132&lt;100000),"9% commission",
P132&gt;=100000,"15% commission"
)</f>
        <v>5% commission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IFERROR(VLOOKUP($F133,'Customer Info'!$A124:$E624,2,FALSE),"NOT Available")</f>
        <v>Robert</v>
      </c>
      <c r="H133" s="6" t="str">
        <f>IFERROR(VLOOKUP(F133,'Customer Info'!A124:E624,3,),"NOT Available")</f>
        <v>Waldorf</v>
      </c>
      <c r="I133" s="6" t="str">
        <f>IFERROR(VLOOKUP(F133,'Customer Info'!A124:E624,5,FALSE),"NOT Available")</f>
        <v>Emden</v>
      </c>
      <c r="J133" s="2">
        <v>1635</v>
      </c>
      <c r="K133" s="2">
        <v>1573</v>
      </c>
      <c r="L133" s="2">
        <v>4</v>
      </c>
      <c r="M133" s="7">
        <f t="shared" si="4"/>
        <v>6292</v>
      </c>
      <c r="N133" s="7">
        <f t="shared" si="5"/>
        <v>6540</v>
      </c>
      <c r="O133" s="2">
        <v>33</v>
      </c>
      <c r="P133" s="8">
        <f t="shared" si="6"/>
        <v>6573</v>
      </c>
      <c r="Q133" s="8">
        <f t="shared" si="7"/>
        <v>248</v>
      </c>
      <c r="R133" s="2" t="s">
        <v>28</v>
      </c>
      <c r="S133" s="9" t="str" cm="1">
        <f t="array" ref="S133">_xlfn.IFS(
P133=0,"2% commission",
AND(P133&gt;0,P133&lt;25000),"5% commission",
AND(P133&gt;=25000,P133&lt;50000),"7% commission",
AND(P133&gt;=50000,P133&lt;100000),"9% commission",
P133&gt;=100000,"15% commission"
)</f>
        <v>5% commission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IFERROR(VLOOKUP($F134,'Customer Info'!$A125:$E625,2,FALSE),"NOT Available")</f>
        <v>Paul</v>
      </c>
      <c r="H134" s="6" t="str">
        <f>IFERROR(VLOOKUP(F134,'Customer Info'!A125:E625,3,),"NOT Available")</f>
        <v>Gonzalez</v>
      </c>
      <c r="I134" s="6" t="str">
        <f>IFERROR(VLOOKUP(F134,'Customer Info'!A125:E625,5,FALSE),"NOT Available")</f>
        <v>Durgapur</v>
      </c>
      <c r="J134" s="2">
        <v>1882</v>
      </c>
      <c r="K134" s="2">
        <v>1792</v>
      </c>
      <c r="L134" s="2">
        <v>4</v>
      </c>
      <c r="M134" s="7">
        <f t="shared" si="4"/>
        <v>7168</v>
      </c>
      <c r="N134" s="7">
        <f t="shared" si="5"/>
        <v>7528</v>
      </c>
      <c r="O134" s="2">
        <v>44</v>
      </c>
      <c r="P134" s="8">
        <f t="shared" si="6"/>
        <v>7572</v>
      </c>
      <c r="Q134" s="8">
        <f t="shared" si="7"/>
        <v>360</v>
      </c>
      <c r="R134" s="2" t="s">
        <v>50</v>
      </c>
      <c r="S134" s="9" t="str" cm="1">
        <f t="array" ref="S134">_xlfn.IFS(
P134=0,"2% commission",
AND(P134&gt;0,P134&lt;25000),"5% commission",
AND(P134&gt;=25000,P134&lt;50000),"7% commission",
AND(P134&gt;=50000,P134&lt;100000),"9% commission",
P134&gt;=100000,"15% commission"
)</f>
        <v>5% commission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IFERROR(VLOOKUP($F135,'Customer Info'!$A126:$E626,2,FALSE),"NOT Available")</f>
        <v>Ryan</v>
      </c>
      <c r="H135" s="6" t="str">
        <f>IFERROR(VLOOKUP(F135,'Customer Info'!A126:E626,3,),"NOT Available")</f>
        <v>Crowe</v>
      </c>
      <c r="I135" s="6" t="str">
        <f>IFERROR(VLOOKUP(F135,'Customer Info'!A126:E626,5,FALSE),"NOT Available")</f>
        <v>Kanpur</v>
      </c>
      <c r="J135" s="2">
        <v>526</v>
      </c>
      <c r="K135" s="2">
        <v>487</v>
      </c>
      <c r="L135" s="2">
        <v>3</v>
      </c>
      <c r="M135" s="7">
        <f t="shared" si="4"/>
        <v>1461</v>
      </c>
      <c r="N135" s="7">
        <f t="shared" si="5"/>
        <v>1578</v>
      </c>
      <c r="O135" s="2">
        <v>36</v>
      </c>
      <c r="P135" s="8">
        <f t="shared" si="6"/>
        <v>1614</v>
      </c>
      <c r="Q135" s="8">
        <f t="shared" si="7"/>
        <v>117</v>
      </c>
      <c r="R135" s="2" t="s">
        <v>28</v>
      </c>
      <c r="S135" s="9" t="str" cm="1">
        <f t="array" ref="S135">_xlfn.IFS(
P135=0,"2% commission",
AND(P135&gt;0,P135&lt;25000),"5% commission",
AND(P135&gt;=25000,P135&lt;50000),"7% commission",
AND(P135&gt;=50000,P135&lt;100000),"9% commission",
P135&gt;=100000,"15% commission"
)</f>
        <v>5% commission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IFERROR(VLOOKUP($F136,'Customer Info'!$A127:$E627,2,FALSE),"NOT Available")</f>
        <v>NOT Available</v>
      </c>
      <c r="H136" s="6" t="str">
        <f>IFERROR(VLOOKUP(F136,'Customer Info'!A127:E627,3,),"NOT Available")</f>
        <v>NOT Available</v>
      </c>
      <c r="I136" s="6" t="str">
        <f>IFERROR(VLOOKUP(F136,'Customer Info'!A127:E627,5,FALSE),"NOT Available")</f>
        <v>NOT Available</v>
      </c>
      <c r="J136" s="2">
        <v>3192</v>
      </c>
      <c r="K136" s="2">
        <v>3011</v>
      </c>
      <c r="L136" s="2">
        <v>2</v>
      </c>
      <c r="M136" s="7">
        <f t="shared" si="4"/>
        <v>6022</v>
      </c>
      <c r="N136" s="7">
        <f t="shared" si="5"/>
        <v>6384</v>
      </c>
      <c r="O136" s="2">
        <v>73</v>
      </c>
      <c r="P136" s="8">
        <f t="shared" si="6"/>
        <v>6457</v>
      </c>
      <c r="Q136" s="8">
        <f t="shared" si="7"/>
        <v>362</v>
      </c>
      <c r="R136" s="2" t="s">
        <v>28</v>
      </c>
      <c r="S136" s="9" t="str" cm="1">
        <f t="array" ref="S136">_xlfn.IFS(
P136=0,"2% commission",
AND(P136&gt;0,P136&lt;25000),"5% commission",
AND(P136&gt;=25000,P136&lt;50000),"7% commission",
AND(P136&gt;=50000,P136&lt;100000),"9% commission",
P136&gt;=100000,"15% commission"
)</f>
        <v>5% commission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IFERROR(VLOOKUP($F137,'Customer Info'!$A128:$E628,2,FALSE),"NOT Available")</f>
        <v>Justin</v>
      </c>
      <c r="H137" s="6" t="str">
        <f>IFERROR(VLOOKUP(F137,'Customer Info'!A128:E628,3,),"NOT Available")</f>
        <v>Hirsh</v>
      </c>
      <c r="I137" s="6" t="str">
        <f>IFERROR(VLOOKUP(F137,'Customer Info'!A128:E628,5,FALSE),"NOT Available")</f>
        <v>Surakarta</v>
      </c>
      <c r="J137" s="2">
        <v>445</v>
      </c>
      <c r="K137" s="2">
        <v>415</v>
      </c>
      <c r="L137" s="2">
        <v>5</v>
      </c>
      <c r="M137" s="7">
        <f t="shared" si="4"/>
        <v>2075</v>
      </c>
      <c r="N137" s="7">
        <f t="shared" si="5"/>
        <v>2225</v>
      </c>
      <c r="O137" s="2">
        <v>72</v>
      </c>
      <c r="P137" s="8">
        <f t="shared" si="6"/>
        <v>2297</v>
      </c>
      <c r="Q137" s="8">
        <f t="shared" si="7"/>
        <v>150</v>
      </c>
      <c r="R137" s="2" t="s">
        <v>28</v>
      </c>
      <c r="S137" s="9" t="str" cm="1">
        <f t="array" ref="S137">_xlfn.IFS(
P137=0,"2% commission",
AND(P137&gt;0,P137&lt;25000),"5% commission",
AND(P137&gt;=25000,P137&lt;50000),"7% commission",
AND(P137&gt;=50000,P137&lt;100000),"9% commission",
P137&gt;=100000,"15% commission"
)</f>
        <v>5% commission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IFERROR(VLOOKUP($F138,'Customer Info'!$A129:$E629,2,FALSE),"NOT Available")</f>
        <v>Julia</v>
      </c>
      <c r="H138" s="6" t="str">
        <f>IFERROR(VLOOKUP(F138,'Customer Info'!A129:E629,3,),"NOT Available")</f>
        <v>Barnett</v>
      </c>
      <c r="I138" s="6" t="str">
        <f>IFERROR(VLOOKUP(F138,'Customer Info'!A129:E629,5,FALSE),"NOT Available")</f>
        <v>Zhuhai</v>
      </c>
      <c r="J138" s="2">
        <v>666</v>
      </c>
      <c r="K138" s="2">
        <v>641</v>
      </c>
      <c r="L138" s="2">
        <v>6</v>
      </c>
      <c r="M138" s="7">
        <f t="shared" si="4"/>
        <v>3846</v>
      </c>
      <c r="N138" s="7">
        <f t="shared" si="5"/>
        <v>3996</v>
      </c>
      <c r="O138" s="2">
        <v>23</v>
      </c>
      <c r="P138" s="8">
        <f t="shared" si="6"/>
        <v>4019</v>
      </c>
      <c r="Q138" s="8">
        <f t="shared" si="7"/>
        <v>150</v>
      </c>
      <c r="R138" s="2" t="s">
        <v>50</v>
      </c>
      <c r="S138" s="9" t="str" cm="1">
        <f t="array" ref="S138">_xlfn.IFS(
P138=0,"2% commission",
AND(P138&gt;0,P138&lt;25000),"5% commission",
AND(P138&gt;=25000,P138&lt;50000),"7% commission",
AND(P138&gt;=50000,P138&lt;100000),"9% commission",
P138&gt;=100000,"15% commission"
)</f>
        <v>5% commission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IFERROR(VLOOKUP($F139,'Customer Info'!$A130:$E630,2,FALSE),"NOT Available")</f>
        <v>NOT Available</v>
      </c>
      <c r="H139" s="6" t="str">
        <f>IFERROR(VLOOKUP(F139,'Customer Info'!A130:E630,3,),"NOT Available")</f>
        <v>NOT Available</v>
      </c>
      <c r="I139" s="6" t="str">
        <f>IFERROR(VLOOKUP(F139,'Customer Info'!A130:E630,5,FALSE),"NOT Available")</f>
        <v>NOT Available</v>
      </c>
      <c r="J139" s="2">
        <v>877</v>
      </c>
      <c r="K139" s="2">
        <v>788</v>
      </c>
      <c r="L139" s="2">
        <v>3</v>
      </c>
      <c r="M139" s="7">
        <f t="shared" ref="M139:M202" si="8">K139*L139</f>
        <v>2364</v>
      </c>
      <c r="N139" s="7">
        <f t="shared" ref="N139:N202" si="9">J139*L139</f>
        <v>2631</v>
      </c>
      <c r="O139" s="2">
        <v>81</v>
      </c>
      <c r="P139" s="8">
        <f t="shared" ref="P139:P202" si="10">SUM(N139,O139)</f>
        <v>2712</v>
      </c>
      <c r="Q139" s="8">
        <f t="shared" ref="Q139:Q202" si="11">N139-M139</f>
        <v>267</v>
      </c>
      <c r="R139" s="2" t="s">
        <v>28</v>
      </c>
      <c r="S139" s="9" t="str" cm="1">
        <f t="array" ref="S139">_xlfn.IFS(
P139=0,"2% commission",
AND(P139&gt;0,P139&lt;25000),"5% commission",
AND(P139&gt;=25000,P139&lt;50000),"7% commission",
AND(P139&gt;=50000,P139&lt;100000),"9% commission",
P139&gt;=100000,"15% commission"
)</f>
        <v>5% commission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IFERROR(VLOOKUP($F140,'Customer Info'!$A131:$E631,2,FALSE),"NOT Available")</f>
        <v>Randy</v>
      </c>
      <c r="H140" s="6" t="str">
        <f>IFERROR(VLOOKUP(F140,'Customer Info'!A131:E631,3,),"NOT Available")</f>
        <v>Ferguson</v>
      </c>
      <c r="I140" s="6" t="str">
        <f>IFERROR(VLOOKUP(F140,'Customer Info'!A131:E631,5,FALSE),"NOT Available")</f>
        <v>Adelaide</v>
      </c>
      <c r="J140" s="2">
        <v>8022</v>
      </c>
      <c r="K140" s="2">
        <v>7868</v>
      </c>
      <c r="L140" s="2">
        <v>2</v>
      </c>
      <c r="M140" s="7">
        <f t="shared" si="8"/>
        <v>15736</v>
      </c>
      <c r="N140" s="7">
        <f t="shared" si="9"/>
        <v>16044</v>
      </c>
      <c r="O140" s="2">
        <v>43</v>
      </c>
      <c r="P140" s="8">
        <f t="shared" si="10"/>
        <v>16087</v>
      </c>
      <c r="Q140" s="8">
        <f t="shared" si="11"/>
        <v>308</v>
      </c>
      <c r="R140" s="2" t="s">
        <v>50</v>
      </c>
      <c r="S140" s="9" t="str" cm="1">
        <f t="array" ref="S140">_xlfn.IFS(
P140=0,"2% commission",
AND(P140&gt;0,P140&lt;25000),"5% commission",
AND(P140&gt;=25000,P140&lt;50000),"7% commission",
AND(P140&gt;=50000,P140&lt;100000),"9% commission",
P140&gt;=100000,"15% commission"
)</f>
        <v>5% commission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IFERROR(VLOOKUP($F141,'Customer Info'!$A132:$E632,2,FALSE),"NOT Available")</f>
        <v>NOT Available</v>
      </c>
      <c r="H141" s="6" t="str">
        <f>IFERROR(VLOOKUP(F141,'Customer Info'!A132:E632,3,),"NOT Available")</f>
        <v>NOT Available</v>
      </c>
      <c r="I141" s="6" t="str">
        <f>IFERROR(VLOOKUP(F141,'Customer Info'!A132:E632,5,FALSE),"NOT Available")</f>
        <v>NOT Available</v>
      </c>
      <c r="J141" s="2">
        <v>1718</v>
      </c>
      <c r="K141" s="2">
        <v>1545</v>
      </c>
      <c r="L141" s="2">
        <v>4</v>
      </c>
      <c r="M141" s="7">
        <f t="shared" si="8"/>
        <v>6180</v>
      </c>
      <c r="N141" s="7">
        <f t="shared" si="9"/>
        <v>6872</v>
      </c>
      <c r="O141" s="2">
        <v>54</v>
      </c>
      <c r="P141" s="8">
        <f t="shared" si="10"/>
        <v>6926</v>
      </c>
      <c r="Q141" s="8">
        <f t="shared" si="11"/>
        <v>692</v>
      </c>
      <c r="R141" s="2" t="s">
        <v>28</v>
      </c>
      <c r="S141" s="9" t="str" cm="1">
        <f t="array" ref="S141">_xlfn.IFS(
P141=0,"2% commission",
AND(P141&gt;0,P141&lt;25000),"5% commission",
AND(P141&gt;=25000,P141&lt;50000),"7% commission",
AND(P141&gt;=50000,P141&lt;100000),"9% commission",
P141&gt;=100000,"15% commission"
)</f>
        <v>5% commission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IFERROR(VLOOKUP($F142,'Customer Info'!$A133:$E633,2,FALSE),"NOT Available")</f>
        <v>Duane</v>
      </c>
      <c r="H142" s="6" t="str">
        <f>IFERROR(VLOOKUP(F142,'Customer Info'!A133:E633,3,),"NOT Available")</f>
        <v>Huffman</v>
      </c>
      <c r="I142" s="6" t="str">
        <f>IFERROR(VLOOKUP(F142,'Customer Info'!A133:E633,5,FALSE),"NOT Available")</f>
        <v>Perth</v>
      </c>
      <c r="J142" s="2">
        <v>666</v>
      </c>
      <c r="K142" s="2">
        <v>641</v>
      </c>
      <c r="L142" s="2">
        <v>6</v>
      </c>
      <c r="M142" s="7">
        <f t="shared" si="8"/>
        <v>3846</v>
      </c>
      <c r="N142" s="7">
        <f t="shared" si="9"/>
        <v>3996</v>
      </c>
      <c r="O142" s="2">
        <v>24</v>
      </c>
      <c r="P142" s="8">
        <f t="shared" si="10"/>
        <v>4020</v>
      </c>
      <c r="Q142" s="8">
        <f t="shared" si="11"/>
        <v>150</v>
      </c>
      <c r="R142" s="2" t="s">
        <v>50</v>
      </c>
      <c r="S142" s="9" t="str" cm="1">
        <f t="array" ref="S142">_xlfn.IFS(
P142=0,"2% commission",
AND(P142&gt;0,P142&lt;25000),"5% commission",
AND(P142&gt;=25000,P142&lt;50000),"7% commission",
AND(P142&gt;=50000,P142&lt;100000),"9% commission",
P142&gt;=100000,"15% commission"
)</f>
        <v>5% commission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IFERROR(VLOOKUP($F143,'Customer Info'!$A134:$E634,2,FALSE),"NOT Available")</f>
        <v>Joy</v>
      </c>
      <c r="H143" s="6" t="str">
        <f>IFERROR(VLOOKUP(F143,'Customer Info'!A134:E634,3,),"NOT Available")</f>
        <v>Daniels</v>
      </c>
      <c r="I143" s="6" t="str">
        <f>IFERROR(VLOOKUP(F143,'Customer Info'!A134:E634,5,FALSE),"NOT Available")</f>
        <v>Cairns</v>
      </c>
      <c r="J143" s="2">
        <v>8351</v>
      </c>
      <c r="K143" s="2">
        <v>8033</v>
      </c>
      <c r="L143" s="2">
        <v>3</v>
      </c>
      <c r="M143" s="7">
        <f t="shared" si="8"/>
        <v>24099</v>
      </c>
      <c r="N143" s="7">
        <f t="shared" si="9"/>
        <v>25053</v>
      </c>
      <c r="O143" s="2">
        <v>84</v>
      </c>
      <c r="P143" s="8">
        <f t="shared" si="10"/>
        <v>25137</v>
      </c>
      <c r="Q143" s="8">
        <f t="shared" si="11"/>
        <v>954</v>
      </c>
      <c r="R143" s="2" t="s">
        <v>28</v>
      </c>
      <c r="S143" s="9" t="str" cm="1">
        <f t="array" ref="S143">_xlfn.IFS(
P143=0,"2% commission",
AND(P143&gt;0,P143&lt;25000),"5% commission",
AND(P143&gt;=25000,P143&lt;50000),"7% commission",
AND(P143&gt;=50000,P143&lt;100000),"9% commission",
P143&gt;=100000,"15% commission"
)</f>
        <v>7% commission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IFERROR(VLOOKUP($F144,'Customer Info'!$A135:$E635,2,FALSE),"NOT Available")</f>
        <v>Stuart</v>
      </c>
      <c r="H144" s="6" t="str">
        <f>IFERROR(VLOOKUP(F144,'Customer Info'!A135:E635,3,),"NOT Available")</f>
        <v>Calhoun</v>
      </c>
      <c r="I144" s="6" t="str">
        <f>IFERROR(VLOOKUP(F144,'Customer Info'!A135:E635,5,FALSE),"NOT Available")</f>
        <v>Pforzheim</v>
      </c>
      <c r="J144" s="2">
        <v>8026</v>
      </c>
      <c r="K144" s="2">
        <v>7572</v>
      </c>
      <c r="L144" s="2">
        <v>4</v>
      </c>
      <c r="M144" s="7">
        <f t="shared" si="8"/>
        <v>30288</v>
      </c>
      <c r="N144" s="7">
        <f t="shared" si="9"/>
        <v>32104</v>
      </c>
      <c r="O144" s="2">
        <v>87</v>
      </c>
      <c r="P144" s="8">
        <f t="shared" si="10"/>
        <v>32191</v>
      </c>
      <c r="Q144" s="8">
        <f t="shared" si="11"/>
        <v>1816</v>
      </c>
      <c r="R144" s="2" t="s">
        <v>26</v>
      </c>
      <c r="S144" s="9" t="str" cm="1">
        <f t="array" ref="S144">_xlfn.IFS(
P144=0,"2% commission",
AND(P144&gt;0,P144&lt;25000),"5% commission",
AND(P144&gt;=25000,P144&lt;50000),"7% commission",
AND(P144&gt;=50000,P144&lt;100000),"9% commission",
P144&gt;=100000,"15% commission"
)</f>
        <v>7% commission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IFERROR(VLOOKUP($F145,'Customer Info'!$A136:$E636,2,FALSE),"NOT Available")</f>
        <v>NOT Available</v>
      </c>
      <c r="H145" s="6" t="str">
        <f>IFERROR(VLOOKUP(F145,'Customer Info'!A136:E636,3,),"NOT Available")</f>
        <v>NOT Available</v>
      </c>
      <c r="I145" s="6" t="str">
        <f>IFERROR(VLOOKUP(F145,'Customer Info'!A136:E636,5,FALSE),"NOT Available")</f>
        <v>NOT Available</v>
      </c>
      <c r="J145" s="2">
        <v>1564</v>
      </c>
      <c r="K145" s="2">
        <v>1420</v>
      </c>
      <c r="L145" s="2">
        <v>5</v>
      </c>
      <c r="M145" s="7">
        <f t="shared" si="8"/>
        <v>7100</v>
      </c>
      <c r="N145" s="7">
        <f t="shared" si="9"/>
        <v>7820</v>
      </c>
      <c r="O145" s="2">
        <v>41</v>
      </c>
      <c r="P145" s="8">
        <f t="shared" si="10"/>
        <v>7861</v>
      </c>
      <c r="Q145" s="8">
        <f t="shared" si="11"/>
        <v>720</v>
      </c>
      <c r="R145" s="2" t="s">
        <v>28</v>
      </c>
      <c r="S145" s="9" t="str" cm="1">
        <f t="array" ref="S145">_xlfn.IFS(
P145=0,"2% commission",
AND(P145&gt;0,P145&lt;25000),"5% commission",
AND(P145&gt;=25000,P145&lt;50000),"7% commission",
AND(P145&gt;=50000,P145&lt;100000),"9% commission",
P145&gt;=100000,"15% commission"
)</f>
        <v>5% commission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IFERROR(VLOOKUP($F146,'Customer Info'!$A137:$E637,2,FALSE),"NOT Available")</f>
        <v>Jack</v>
      </c>
      <c r="H146" s="6" t="str">
        <f>IFERROR(VLOOKUP(F146,'Customer Info'!A137:E637,3,),"NOT Available")</f>
        <v>Lebron</v>
      </c>
      <c r="I146" s="6" t="str">
        <f>IFERROR(VLOOKUP(F146,'Customer Info'!A137:E637,5,FALSE),"NOT Available")</f>
        <v>Erftstadt</v>
      </c>
      <c r="J146" s="2">
        <v>511</v>
      </c>
      <c r="K146" s="2">
        <v>468</v>
      </c>
      <c r="L146" s="2">
        <v>5</v>
      </c>
      <c r="M146" s="7">
        <f t="shared" si="8"/>
        <v>2340</v>
      </c>
      <c r="N146" s="7">
        <f t="shared" si="9"/>
        <v>2555</v>
      </c>
      <c r="O146" s="2">
        <v>52</v>
      </c>
      <c r="P146" s="8">
        <f t="shared" si="10"/>
        <v>2607</v>
      </c>
      <c r="Q146" s="8">
        <f t="shared" si="11"/>
        <v>215</v>
      </c>
      <c r="R146" s="2" t="s">
        <v>28</v>
      </c>
      <c r="S146" s="9" t="str" cm="1">
        <f t="array" ref="S146">_xlfn.IFS(
P146=0,"2% commission",
AND(P146&gt;0,P146&lt;25000),"5% commission",
AND(P146&gt;=25000,P146&lt;50000),"7% commission",
AND(P146&gt;=50000,P146&lt;100000),"9% commission",
P146&gt;=100000,"15% commission"
)</f>
        <v>5% commission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IFERROR(VLOOKUP($F147,'Customer Info'!$A138:$E638,2,FALSE),"NOT Available")</f>
        <v>NOT Available</v>
      </c>
      <c r="H147" s="6" t="str">
        <f>IFERROR(VLOOKUP(F147,'Customer Info'!A138:E638,3,),"NOT Available")</f>
        <v>NOT Available</v>
      </c>
      <c r="I147" s="6" t="str">
        <f>IFERROR(VLOOKUP(F147,'Customer Info'!A138:E638,5,FALSE),"NOT Available")</f>
        <v>NOT Available</v>
      </c>
      <c r="J147" s="2">
        <v>2042</v>
      </c>
      <c r="K147" s="2">
        <v>1965</v>
      </c>
      <c r="L147" s="2">
        <v>3</v>
      </c>
      <c r="M147" s="7">
        <f t="shared" si="8"/>
        <v>5895</v>
      </c>
      <c r="N147" s="7">
        <f t="shared" si="9"/>
        <v>6126</v>
      </c>
      <c r="O147" s="2">
        <v>66</v>
      </c>
      <c r="P147" s="8">
        <f t="shared" si="10"/>
        <v>6192</v>
      </c>
      <c r="Q147" s="8">
        <f t="shared" si="11"/>
        <v>231</v>
      </c>
      <c r="R147" s="2" t="s">
        <v>50</v>
      </c>
      <c r="S147" s="9" t="str" cm="1">
        <f t="array" ref="S147">_xlfn.IFS(
P147=0,"2% commission",
AND(P147&gt;0,P147&lt;25000),"5% commission",
AND(P147&gt;=25000,P147&lt;50000),"7% commission",
AND(P147&gt;=50000,P147&lt;100000),"9% commission",
P147&gt;=100000,"15% commission"
)</f>
        <v>5% commission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IFERROR(VLOOKUP($F148,'Customer Info'!$A139:$E639,2,FALSE),"NOT Available")</f>
        <v>Victor</v>
      </c>
      <c r="H148" s="6" t="str">
        <f>IFERROR(VLOOKUP(F148,'Customer Info'!A139:E639,3,),"NOT Available")</f>
        <v>Preis</v>
      </c>
      <c r="I148" s="6" t="str">
        <f>IFERROR(VLOOKUP(F148,'Customer Info'!A139:E639,5,FALSE),"NOT Available")</f>
        <v>Melbourne</v>
      </c>
      <c r="J148" s="2">
        <v>8738</v>
      </c>
      <c r="K148" s="2">
        <v>8162</v>
      </c>
      <c r="L148" s="2">
        <v>3</v>
      </c>
      <c r="M148" s="7">
        <f t="shared" si="8"/>
        <v>24486</v>
      </c>
      <c r="N148" s="7">
        <f t="shared" si="9"/>
        <v>26214</v>
      </c>
      <c r="O148" s="2">
        <v>97</v>
      </c>
      <c r="P148" s="8">
        <f t="shared" si="10"/>
        <v>26311</v>
      </c>
      <c r="Q148" s="8">
        <f t="shared" si="11"/>
        <v>1728</v>
      </c>
      <c r="R148" s="2" t="s">
        <v>26</v>
      </c>
      <c r="S148" s="9" t="str" cm="1">
        <f t="array" ref="S148">_xlfn.IFS(
P148=0,"2% commission",
AND(P148&gt;0,P148&lt;25000),"5% commission",
AND(P148&gt;=25000,P148&lt;50000),"7% commission",
AND(P148&gt;=50000,P148&lt;100000),"9% commission",
P148&gt;=100000,"15% commission"
)</f>
        <v>7% commission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IFERROR(VLOOKUP($F149,'Customer Info'!$A140:$E640,2,FALSE),"NOT Available")</f>
        <v>NOT Available</v>
      </c>
      <c r="H149" s="6" t="str">
        <f>IFERROR(VLOOKUP(F149,'Customer Info'!A140:E640,3,),"NOT Available")</f>
        <v>NOT Available</v>
      </c>
      <c r="I149" s="6" t="str">
        <f>IFERROR(VLOOKUP(F149,'Customer Info'!A140:E640,5,FALSE),"NOT Available")</f>
        <v>NOT Available</v>
      </c>
      <c r="J149" s="2">
        <v>6337</v>
      </c>
      <c r="K149" s="2">
        <v>6215</v>
      </c>
      <c r="L149" s="2">
        <v>1</v>
      </c>
      <c r="M149" s="7">
        <f t="shared" si="8"/>
        <v>6215</v>
      </c>
      <c r="N149" s="7">
        <f t="shared" si="9"/>
        <v>6337</v>
      </c>
      <c r="O149" s="2">
        <v>75</v>
      </c>
      <c r="P149" s="8">
        <f t="shared" si="10"/>
        <v>6412</v>
      </c>
      <c r="Q149" s="8">
        <f t="shared" si="11"/>
        <v>122</v>
      </c>
      <c r="R149" s="2" t="s">
        <v>28</v>
      </c>
      <c r="S149" s="9" t="str" cm="1">
        <f t="array" ref="S149">_xlfn.IFS(
P149=0,"2% commission",
AND(P149&gt;0,P149&lt;25000),"5% commission",
AND(P149&gt;=25000,P149&lt;50000),"7% commission",
AND(P149&gt;=50000,P149&lt;100000),"9% commission",
P149&gt;=100000,"15% commission"
)</f>
        <v>5% commission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IFERROR(VLOOKUP($F150,'Customer Info'!$A141:$E641,2,FALSE),"NOT Available")</f>
        <v>NOT Available</v>
      </c>
      <c r="H150" s="6" t="str">
        <f>IFERROR(VLOOKUP(F150,'Customer Info'!A141:E641,3,),"NOT Available")</f>
        <v>NOT Available</v>
      </c>
      <c r="I150" s="6" t="str">
        <f>IFERROR(VLOOKUP(F150,'Customer Info'!A141:E641,5,FALSE),"NOT Available")</f>
        <v>NOT Available</v>
      </c>
      <c r="J150" s="2">
        <v>1605</v>
      </c>
      <c r="K150" s="2">
        <v>1530</v>
      </c>
      <c r="L150" s="2">
        <v>7</v>
      </c>
      <c r="M150" s="7">
        <f t="shared" si="8"/>
        <v>10710</v>
      </c>
      <c r="N150" s="7">
        <f t="shared" si="9"/>
        <v>11235</v>
      </c>
      <c r="O150" s="2">
        <v>47</v>
      </c>
      <c r="P150" s="8">
        <f t="shared" si="10"/>
        <v>11282</v>
      </c>
      <c r="Q150" s="8">
        <f t="shared" si="11"/>
        <v>525</v>
      </c>
      <c r="R150" s="2" t="s">
        <v>28</v>
      </c>
      <c r="S150" s="9" t="str" cm="1">
        <f t="array" ref="S150">_xlfn.IFS(
P150=0,"2% commission",
AND(P150&gt;0,P150&lt;25000),"5% commission",
AND(P150&gt;=25000,P150&lt;50000),"7% commission",
AND(P150&gt;=50000,P150&lt;100000),"9% commission",
P150&gt;=100000,"15% commission"
)</f>
        <v>5% commission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IFERROR(VLOOKUP($F151,'Customer Info'!$A142:$E642,2,FALSE),"NOT Available")</f>
        <v>Sally</v>
      </c>
      <c r="H151" s="6" t="str">
        <f>IFERROR(VLOOKUP(F151,'Customer Info'!A142:E642,3,),"NOT Available")</f>
        <v>Knutson</v>
      </c>
      <c r="I151" s="6" t="str">
        <f>IFERROR(VLOOKUP(F151,'Customer Info'!A142:E642,5,FALSE),"NOT Available")</f>
        <v>CastropRauxel</v>
      </c>
      <c r="J151" s="2">
        <v>2706</v>
      </c>
      <c r="K151" s="2">
        <v>2553</v>
      </c>
      <c r="L151" s="2">
        <v>5</v>
      </c>
      <c r="M151" s="7">
        <f t="shared" si="8"/>
        <v>12765</v>
      </c>
      <c r="N151" s="7">
        <f t="shared" si="9"/>
        <v>13530</v>
      </c>
      <c r="O151" s="2">
        <v>39</v>
      </c>
      <c r="P151" s="8">
        <f t="shared" si="10"/>
        <v>13569</v>
      </c>
      <c r="Q151" s="8">
        <f t="shared" si="11"/>
        <v>765</v>
      </c>
      <c r="R151" s="2" t="s">
        <v>50</v>
      </c>
      <c r="S151" s="9" t="str" cm="1">
        <f t="array" ref="S151">_xlfn.IFS(
P151=0,"2% commission",
AND(P151&gt;0,P151&lt;25000),"5% commission",
AND(P151&gt;=25000,P151&lt;50000),"7% commission",
AND(P151&gt;=50000,P151&lt;100000),"9% commission",
P151&gt;=100000,"15% commission"
)</f>
        <v>5% commission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IFERROR(VLOOKUP($F152,'Customer Info'!$A143:$E643,2,FALSE),"NOT Available")</f>
        <v>Sylvia</v>
      </c>
      <c r="H152" s="6" t="str">
        <f>IFERROR(VLOOKUP(F152,'Customer Info'!A143:E643,3,),"NOT Available")</f>
        <v>Foulston</v>
      </c>
      <c r="I152" s="6" t="str">
        <f>IFERROR(VLOOKUP(F152,'Customer Info'!A143:E643,5,FALSE),"NOT Available")</f>
        <v>Ludwigsburg</v>
      </c>
      <c r="J152" s="2">
        <v>3017</v>
      </c>
      <c r="K152" s="2">
        <v>2825</v>
      </c>
      <c r="L152" s="2">
        <v>1</v>
      </c>
      <c r="M152" s="7">
        <f t="shared" si="8"/>
        <v>2825</v>
      </c>
      <c r="N152" s="7">
        <f t="shared" si="9"/>
        <v>3017</v>
      </c>
      <c r="O152" s="2">
        <v>93</v>
      </c>
      <c r="P152" s="8">
        <f t="shared" si="10"/>
        <v>3110</v>
      </c>
      <c r="Q152" s="8">
        <f t="shared" si="11"/>
        <v>192</v>
      </c>
      <c r="R152" s="2" t="s">
        <v>28</v>
      </c>
      <c r="S152" s="9" t="str" cm="1">
        <f t="array" ref="S152">_xlfn.IFS(
P152=0,"2% commission",
AND(P152&gt;0,P152&lt;25000),"5% commission",
AND(P152&gt;=25000,P152&lt;50000),"7% commission",
AND(P152&gt;=50000,P152&lt;100000),"9% commission",
P152&gt;=100000,"15% commission"
)</f>
        <v>5% commission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IFERROR(VLOOKUP($F153,'Customer Info'!$A144:$E644,2,FALSE),"NOT Available")</f>
        <v>Lynn</v>
      </c>
      <c r="H153" s="6" t="str">
        <f>IFERROR(VLOOKUP(F153,'Customer Info'!A144:E644,3,),"NOT Available")</f>
        <v>Smith</v>
      </c>
      <c r="I153" s="6" t="str">
        <f>IFERROR(VLOOKUP(F153,'Customer Info'!A144:E644,5,FALSE),"NOT Available")</f>
        <v>Guiping</v>
      </c>
      <c r="J153" s="2">
        <v>2829</v>
      </c>
      <c r="K153" s="2">
        <v>2596</v>
      </c>
      <c r="L153" s="2">
        <v>2</v>
      </c>
      <c r="M153" s="7">
        <f t="shared" si="8"/>
        <v>5192</v>
      </c>
      <c r="N153" s="7">
        <f t="shared" si="9"/>
        <v>5658</v>
      </c>
      <c r="O153" s="2">
        <v>26</v>
      </c>
      <c r="P153" s="8">
        <f t="shared" si="10"/>
        <v>5684</v>
      </c>
      <c r="Q153" s="8">
        <f t="shared" si="11"/>
        <v>466</v>
      </c>
      <c r="R153" s="2" t="s">
        <v>28</v>
      </c>
      <c r="S153" s="9" t="str" cm="1">
        <f t="array" ref="S153">_xlfn.IFS(
P153=0,"2% commission",
AND(P153&gt;0,P153&lt;25000),"5% commission",
AND(P153&gt;=25000,P153&lt;50000),"7% commission",
AND(P153&gt;=50000,P153&lt;100000),"9% commission",
P153&gt;=100000,"15% commission"
)</f>
        <v>5% commission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IFERROR(VLOOKUP($F154,'Customer Info'!$A145:$E645,2,FALSE),"NOT Available")</f>
        <v>NOT Available</v>
      </c>
      <c r="H154" s="6" t="str">
        <f>IFERROR(VLOOKUP(F154,'Customer Info'!A145:E645,3,),"NOT Available")</f>
        <v>NOT Available</v>
      </c>
      <c r="I154" s="6" t="str">
        <f>IFERROR(VLOOKUP(F154,'Customer Info'!A145:E645,5,FALSE),"NOT Available")</f>
        <v>NOT Available</v>
      </c>
      <c r="J154" s="2">
        <v>886</v>
      </c>
      <c r="K154" s="2">
        <v>796</v>
      </c>
      <c r="L154" s="2">
        <v>2</v>
      </c>
      <c r="M154" s="7">
        <f t="shared" si="8"/>
        <v>1592</v>
      </c>
      <c r="N154" s="7">
        <f t="shared" si="9"/>
        <v>1772</v>
      </c>
      <c r="O154" s="2">
        <v>72</v>
      </c>
      <c r="P154" s="8">
        <f t="shared" si="10"/>
        <v>1844</v>
      </c>
      <c r="Q154" s="8">
        <f t="shared" si="11"/>
        <v>180</v>
      </c>
      <c r="R154" s="2" t="s">
        <v>28</v>
      </c>
      <c r="S154" s="9" t="str" cm="1">
        <f t="array" ref="S154">_xlfn.IFS(
P154=0,"2% commission",
AND(P154&gt;0,P154&lt;25000),"5% commission",
AND(P154&gt;=25000,P154&lt;50000),"7% commission",
AND(P154&gt;=50000,P154&lt;100000),"9% commission",
P154&gt;=100000,"15% commission"
)</f>
        <v>5% commission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IFERROR(VLOOKUP($F155,'Customer Info'!$A146:$E646,2,FALSE),"NOT Available")</f>
        <v>Roger</v>
      </c>
      <c r="H155" s="6" t="str">
        <f>IFERROR(VLOOKUP(F155,'Customer Info'!A146:E646,3,),"NOT Available")</f>
        <v>Barcio</v>
      </c>
      <c r="I155" s="6" t="str">
        <f>IFERROR(VLOOKUP(F155,'Customer Info'!A146:E646,5,FALSE),"NOT Available")</f>
        <v>Celle</v>
      </c>
      <c r="J155" s="2">
        <v>2249</v>
      </c>
      <c r="K155" s="2">
        <v>2102</v>
      </c>
      <c r="L155" s="2">
        <v>4</v>
      </c>
      <c r="M155" s="7">
        <f t="shared" si="8"/>
        <v>8408</v>
      </c>
      <c r="N155" s="7">
        <f t="shared" si="9"/>
        <v>8996</v>
      </c>
      <c r="O155" s="2">
        <v>32</v>
      </c>
      <c r="P155" s="8">
        <f t="shared" si="10"/>
        <v>9028</v>
      </c>
      <c r="Q155" s="8">
        <f t="shared" si="11"/>
        <v>588</v>
      </c>
      <c r="R155" s="2" t="s">
        <v>28</v>
      </c>
      <c r="S155" s="9" t="str" cm="1">
        <f t="array" ref="S155">_xlfn.IFS(
P155=0,"2% commission",
AND(P155&gt;0,P155&lt;25000),"5% commission",
AND(P155&gt;=25000,P155&lt;50000),"7% commission",
AND(P155&gt;=50000,P155&lt;100000),"9% commission",
P155&gt;=100000,"15% commission"
)</f>
        <v>5% commission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IFERROR(VLOOKUP($F156,'Customer Info'!$A147:$E647,2,FALSE),"NOT Available")</f>
        <v>Erica</v>
      </c>
      <c r="H156" s="6" t="str">
        <f>IFERROR(VLOOKUP(F156,'Customer Info'!A147:E647,3,),"NOT Available")</f>
        <v>Hernandez</v>
      </c>
      <c r="I156" s="6" t="str">
        <f>IFERROR(VLOOKUP(F156,'Customer Info'!A147:E647,5,FALSE),"NOT Available")</f>
        <v>Gold Coast</v>
      </c>
      <c r="J156" s="2">
        <v>3321</v>
      </c>
      <c r="K156" s="2">
        <v>2989</v>
      </c>
      <c r="L156" s="2">
        <v>4</v>
      </c>
      <c r="M156" s="7">
        <f t="shared" si="8"/>
        <v>11956</v>
      </c>
      <c r="N156" s="7">
        <f t="shared" si="9"/>
        <v>13284</v>
      </c>
      <c r="O156" s="2">
        <v>99</v>
      </c>
      <c r="P156" s="8">
        <f t="shared" si="10"/>
        <v>13383</v>
      </c>
      <c r="Q156" s="8">
        <f t="shared" si="11"/>
        <v>1328</v>
      </c>
      <c r="R156" s="2" t="s">
        <v>50</v>
      </c>
      <c r="S156" s="9" t="str" cm="1">
        <f t="array" ref="S156">_xlfn.IFS(
P156=0,"2% commission",
AND(P156&gt;0,P156&lt;25000),"5% commission",
AND(P156&gt;=25000,P156&lt;50000),"7% commission",
AND(P156&gt;=50000,P156&lt;100000),"9% commission",
P156&gt;=100000,"15% commission"
)</f>
        <v>5% commission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IFERROR(VLOOKUP($F157,'Customer Info'!$A148:$E648,2,FALSE),"NOT Available")</f>
        <v>Logan</v>
      </c>
      <c r="H157" s="6" t="str">
        <f>IFERROR(VLOOKUP(F157,'Customer Info'!A148:E648,3,),"NOT Available")</f>
        <v>Currie</v>
      </c>
      <c r="I157" s="6" t="str">
        <f>IFERROR(VLOOKUP(F157,'Customer Info'!A148:E648,5,FALSE),"NOT Available")</f>
        <v>Amravati</v>
      </c>
      <c r="J157" s="2">
        <v>7212</v>
      </c>
      <c r="K157" s="2">
        <v>6737</v>
      </c>
      <c r="L157" s="2">
        <v>6</v>
      </c>
      <c r="M157" s="7">
        <f t="shared" si="8"/>
        <v>40422</v>
      </c>
      <c r="N157" s="7">
        <f t="shared" si="9"/>
        <v>43272</v>
      </c>
      <c r="O157" s="2">
        <v>42</v>
      </c>
      <c r="P157" s="8">
        <f t="shared" si="10"/>
        <v>43314</v>
      </c>
      <c r="Q157" s="8">
        <f t="shared" si="11"/>
        <v>2850</v>
      </c>
      <c r="R157" s="2" t="s">
        <v>28</v>
      </c>
      <c r="S157" s="9" t="str" cm="1">
        <f t="array" ref="S157">_xlfn.IFS(
P157=0,"2% commission",
AND(P157&gt;0,P157&lt;25000),"5% commission",
AND(P157&gt;=25000,P157&lt;50000),"7% commission",
AND(P157&gt;=50000,P157&lt;100000),"9% commission",
P157&gt;=100000,"15% commission"
)</f>
        <v>7% commission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IFERROR(VLOOKUP($F158,'Customer Info'!$A149:$E649,2,FALSE),"NOT Available")</f>
        <v>Jennifer</v>
      </c>
      <c r="H158" s="6" t="str">
        <f>IFERROR(VLOOKUP(F158,'Customer Info'!A149:E649,3,),"NOT Available")</f>
        <v>Jackson</v>
      </c>
      <c r="I158" s="6" t="str">
        <f>IFERROR(VLOOKUP(F158,'Customer Info'!A149:E649,5,FALSE),"NOT Available")</f>
        <v>Queanbeyan</v>
      </c>
      <c r="J158" s="2">
        <v>2244</v>
      </c>
      <c r="K158" s="2">
        <v>2143</v>
      </c>
      <c r="L158" s="2">
        <v>3</v>
      </c>
      <c r="M158" s="7">
        <f t="shared" si="8"/>
        <v>6429</v>
      </c>
      <c r="N158" s="7">
        <f t="shared" si="9"/>
        <v>6732</v>
      </c>
      <c r="O158" s="2">
        <v>23</v>
      </c>
      <c r="P158" s="8">
        <f t="shared" si="10"/>
        <v>6755</v>
      </c>
      <c r="Q158" s="8">
        <f t="shared" si="11"/>
        <v>303</v>
      </c>
      <c r="R158" s="2" t="s">
        <v>50</v>
      </c>
      <c r="S158" s="9" t="str" cm="1">
        <f t="array" ref="S158">_xlfn.IFS(
P158=0,"2% commission",
AND(P158&gt;0,P158&lt;25000),"5% commission",
AND(P158&gt;=25000,P158&lt;50000),"7% commission",
AND(P158&gt;=50000,P158&lt;100000),"9% commission",
P158&gt;=100000,"15% commission"
)</f>
        <v>5% commission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IFERROR(VLOOKUP($F159,'Customer Info'!$A150:$E650,2,FALSE),"NOT Available")</f>
        <v>NOT Available</v>
      </c>
      <c r="H159" s="6" t="str">
        <f>IFERROR(VLOOKUP(F159,'Customer Info'!A150:E650,3,),"NOT Available")</f>
        <v>NOT Available</v>
      </c>
      <c r="I159" s="6" t="str">
        <f>IFERROR(VLOOKUP(F159,'Customer Info'!A150:E650,5,FALSE),"NOT Available")</f>
        <v>NOT Available</v>
      </c>
      <c r="J159" s="2">
        <v>68</v>
      </c>
      <c r="K159" s="2">
        <v>63</v>
      </c>
      <c r="L159" s="2">
        <v>3</v>
      </c>
      <c r="M159" s="7">
        <f t="shared" si="8"/>
        <v>189</v>
      </c>
      <c r="N159" s="7">
        <f t="shared" si="9"/>
        <v>204</v>
      </c>
      <c r="O159" s="2">
        <v>10</v>
      </c>
      <c r="P159" s="8">
        <f t="shared" si="10"/>
        <v>214</v>
      </c>
      <c r="Q159" s="8">
        <f t="shared" si="11"/>
        <v>15</v>
      </c>
      <c r="R159" s="2" t="s">
        <v>28</v>
      </c>
      <c r="S159" s="9" t="str" cm="1">
        <f t="array" ref="S159">_xlfn.IFS(
P159=0,"2% commission",
AND(P159&gt;0,P159&lt;25000),"5% commission",
AND(P159&gt;=25000,P159&lt;50000),"7% commission",
AND(P159&gt;=50000,P159&lt;100000),"9% commission",
P159&gt;=100000,"15% commission"
)</f>
        <v>5% commission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IFERROR(VLOOKUP($F160,'Customer Info'!$A151:$E651,2,FALSE),"NOT Available")</f>
        <v>Tamara</v>
      </c>
      <c r="H160" s="6" t="str">
        <f>IFERROR(VLOOKUP(F160,'Customer Info'!A151:E651,3,),"NOT Available")</f>
        <v>Willingham</v>
      </c>
      <c r="I160" s="6" t="str">
        <f>IFERROR(VLOOKUP(F160,'Customer Info'!A151:E651,5,FALSE),"NOT Available")</f>
        <v>Sindelfingen</v>
      </c>
      <c r="J160" s="2">
        <v>1983</v>
      </c>
      <c r="K160" s="2">
        <v>1908</v>
      </c>
      <c r="L160" s="2">
        <v>6</v>
      </c>
      <c r="M160" s="7">
        <f t="shared" si="8"/>
        <v>11448</v>
      </c>
      <c r="N160" s="7">
        <f t="shared" si="9"/>
        <v>11898</v>
      </c>
      <c r="O160" s="2">
        <v>53</v>
      </c>
      <c r="P160" s="8">
        <f t="shared" si="10"/>
        <v>11951</v>
      </c>
      <c r="Q160" s="8">
        <f t="shared" si="11"/>
        <v>450</v>
      </c>
      <c r="R160" s="2" t="s">
        <v>50</v>
      </c>
      <c r="S160" s="9" t="str" cm="1">
        <f t="array" ref="S160">_xlfn.IFS(
P160=0,"2% commission",
AND(P160&gt;0,P160&lt;25000),"5% commission",
AND(P160&gt;=25000,P160&lt;50000),"7% commission",
AND(P160&gt;=50000,P160&lt;100000),"9% commission",
P160&gt;=100000,"15% commission"
)</f>
        <v>5% commission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IFERROR(VLOOKUP($F161,'Customer Info'!$A152:$E652,2,FALSE),"NOT Available")</f>
        <v>NOT Available</v>
      </c>
      <c r="H161" s="6" t="str">
        <f>IFERROR(VLOOKUP(F161,'Customer Info'!A152:E652,3,),"NOT Available")</f>
        <v>NOT Available</v>
      </c>
      <c r="I161" s="6" t="str">
        <f>IFERROR(VLOOKUP(F161,'Customer Info'!A152:E652,5,FALSE),"NOT Available")</f>
        <v>NOT Available</v>
      </c>
      <c r="J161" s="2">
        <v>1518</v>
      </c>
      <c r="K161" s="2">
        <v>1392</v>
      </c>
      <c r="L161" s="2">
        <v>1</v>
      </c>
      <c r="M161" s="7">
        <f t="shared" si="8"/>
        <v>1392</v>
      </c>
      <c r="N161" s="7">
        <f t="shared" si="9"/>
        <v>1518</v>
      </c>
      <c r="O161" s="2">
        <v>74</v>
      </c>
      <c r="P161" s="8">
        <f t="shared" si="10"/>
        <v>1592</v>
      </c>
      <c r="Q161" s="8">
        <f t="shared" si="11"/>
        <v>126</v>
      </c>
      <c r="R161" s="2" t="s">
        <v>28</v>
      </c>
      <c r="S161" s="9" t="str" cm="1">
        <f t="array" ref="S161">_xlfn.IFS(
P161=0,"2% commission",
AND(P161&gt;0,P161&lt;25000),"5% commission",
AND(P161&gt;=25000,P161&lt;50000),"7% commission",
AND(P161&gt;=50000,P161&lt;100000),"9% commission",
P161&gt;=100000,"15% commission"
)</f>
        <v>5% commission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IFERROR(VLOOKUP($F162,'Customer Info'!$A153:$E653,2,FALSE),"NOT Available")</f>
        <v>NOT Available</v>
      </c>
      <c r="H162" s="6" t="str">
        <f>IFERROR(VLOOKUP(F162,'Customer Info'!A153:E653,3,),"NOT Available")</f>
        <v>NOT Available</v>
      </c>
      <c r="I162" s="6" t="str">
        <f>IFERROR(VLOOKUP(F162,'Customer Info'!A153:E653,5,FALSE),"NOT Available")</f>
        <v>NOT Available</v>
      </c>
      <c r="J162" s="2">
        <v>626</v>
      </c>
      <c r="K162" s="2">
        <v>559</v>
      </c>
      <c r="L162" s="2">
        <v>3</v>
      </c>
      <c r="M162" s="7">
        <f t="shared" si="8"/>
        <v>1677</v>
      </c>
      <c r="N162" s="7">
        <f t="shared" si="9"/>
        <v>1878</v>
      </c>
      <c r="O162" s="2">
        <v>62</v>
      </c>
      <c r="P162" s="8">
        <f t="shared" si="10"/>
        <v>1940</v>
      </c>
      <c r="Q162" s="8">
        <f t="shared" si="11"/>
        <v>201</v>
      </c>
      <c r="R162" s="2" t="s">
        <v>50</v>
      </c>
      <c r="S162" s="9" t="str" cm="1">
        <f t="array" ref="S162">_xlfn.IFS(
P162=0,"2% commission",
AND(P162&gt;0,P162&lt;25000),"5% commission",
AND(P162&gt;=25000,P162&lt;50000),"7% commission",
AND(P162&gt;=50000,P162&lt;100000),"9% commission",
P162&gt;=100000,"15% commission"
)</f>
        <v>5% commission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IFERROR(VLOOKUP($F163,'Customer Info'!$A154:$E654,2,FALSE),"NOT Available")</f>
        <v>NOT Available</v>
      </c>
      <c r="H163" s="6" t="str">
        <f>IFERROR(VLOOKUP(F163,'Customer Info'!A154:E654,3,),"NOT Available")</f>
        <v>NOT Available</v>
      </c>
      <c r="I163" s="6" t="str">
        <f>IFERROR(VLOOKUP(F163,'Customer Info'!A154:E654,5,FALSE),"NOT Available")</f>
        <v>NOT Available</v>
      </c>
      <c r="J163" s="2">
        <v>77</v>
      </c>
      <c r="K163" s="2">
        <v>73</v>
      </c>
      <c r="L163" s="2">
        <v>4</v>
      </c>
      <c r="M163" s="7">
        <f t="shared" si="8"/>
        <v>292</v>
      </c>
      <c r="N163" s="7">
        <f t="shared" si="9"/>
        <v>308</v>
      </c>
      <c r="O163" s="2">
        <v>10</v>
      </c>
      <c r="P163" s="8">
        <f t="shared" si="10"/>
        <v>318</v>
      </c>
      <c r="Q163" s="8">
        <f t="shared" si="11"/>
        <v>16</v>
      </c>
      <c r="R163" s="2" t="s">
        <v>28</v>
      </c>
      <c r="S163" s="9" t="str" cm="1">
        <f t="array" ref="S163">_xlfn.IFS(
P163=0,"2% commission",
AND(P163&gt;0,P163&lt;25000),"5% commission",
AND(P163&gt;=25000,P163&lt;50000),"7% commission",
AND(P163&gt;=50000,P163&lt;100000),"9% commission",
P163&gt;=100000,"15% commission"
)</f>
        <v>5% commission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IFERROR(VLOOKUP($F164,'Customer Info'!$A155:$E655,2,FALSE),"NOT Available")</f>
        <v>Tony</v>
      </c>
      <c r="H164" s="6" t="str">
        <f>IFERROR(VLOOKUP(F164,'Customer Info'!A155:E655,3,),"NOT Available")</f>
        <v>Sayre</v>
      </c>
      <c r="I164" s="6" t="str">
        <f>IFERROR(VLOOKUP(F164,'Customer Info'!A155:E655,5,FALSE),"NOT Available")</f>
        <v>Jakarta</v>
      </c>
      <c r="J164" s="2">
        <v>142</v>
      </c>
      <c r="K164" s="2">
        <v>134</v>
      </c>
      <c r="L164" s="2">
        <v>1</v>
      </c>
      <c r="M164" s="7">
        <f t="shared" si="8"/>
        <v>134</v>
      </c>
      <c r="N164" s="7">
        <f t="shared" si="9"/>
        <v>142</v>
      </c>
      <c r="O164" s="2">
        <v>30</v>
      </c>
      <c r="P164" s="8">
        <f t="shared" si="10"/>
        <v>172</v>
      </c>
      <c r="Q164" s="8">
        <f t="shared" si="11"/>
        <v>8</v>
      </c>
      <c r="R164" s="2" t="s">
        <v>28</v>
      </c>
      <c r="S164" s="9" t="str" cm="1">
        <f t="array" ref="S164">_xlfn.IFS(
P164=0,"2% commission",
AND(P164&gt;0,P164&lt;25000),"5% commission",
AND(P164&gt;=25000,P164&lt;50000),"7% commission",
AND(P164&gt;=50000,P164&lt;100000),"9% commission",
P164&gt;=100000,"15% commission"
)</f>
        <v>5% commission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IFERROR(VLOOKUP($F165,'Customer Info'!$A156:$E656,2,FALSE),"NOT Available")</f>
        <v>Sarah</v>
      </c>
      <c r="H165" s="6" t="str">
        <f>IFERROR(VLOOKUP(F165,'Customer Info'!A156:E656,3,),"NOT Available")</f>
        <v>Bern</v>
      </c>
      <c r="I165" s="6" t="str">
        <f>IFERROR(VLOOKUP(F165,'Customer Info'!A156:E656,5,FALSE),"NOT Available")</f>
        <v>Wollongong</v>
      </c>
      <c r="J165" s="2">
        <v>4904</v>
      </c>
      <c r="K165" s="2">
        <v>4499</v>
      </c>
      <c r="L165" s="2">
        <v>4</v>
      </c>
      <c r="M165" s="7">
        <f t="shared" si="8"/>
        <v>17996</v>
      </c>
      <c r="N165" s="7">
        <f t="shared" si="9"/>
        <v>19616</v>
      </c>
      <c r="O165" s="2">
        <v>28</v>
      </c>
      <c r="P165" s="8">
        <f t="shared" si="10"/>
        <v>19644</v>
      </c>
      <c r="Q165" s="8">
        <f t="shared" si="11"/>
        <v>1620</v>
      </c>
      <c r="R165" s="2" t="s">
        <v>28</v>
      </c>
      <c r="S165" s="9" t="str" cm="1">
        <f t="array" ref="S165">_xlfn.IFS(
P165=0,"2% commission",
AND(P165&gt;0,P165&lt;25000),"5% commission",
AND(P165&gt;=25000,P165&lt;50000),"7% commission",
AND(P165&gt;=50000,P165&lt;100000),"9% commission",
P165&gt;=100000,"15% commission"
)</f>
        <v>5% commission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IFERROR(VLOOKUP($F166,'Customer Info'!$A157:$E657,2,FALSE),"NOT Available")</f>
        <v>NOT Available</v>
      </c>
      <c r="H166" s="6" t="str">
        <f>IFERROR(VLOOKUP(F166,'Customer Info'!A157:E657,3,),"NOT Available")</f>
        <v>NOT Available</v>
      </c>
      <c r="I166" s="6" t="str">
        <f>IFERROR(VLOOKUP(F166,'Customer Info'!A157:E657,5,FALSE),"NOT Available")</f>
        <v>NOT Available</v>
      </c>
      <c r="J166" s="2">
        <v>7534</v>
      </c>
      <c r="K166" s="2">
        <v>7106</v>
      </c>
      <c r="L166" s="2">
        <v>7</v>
      </c>
      <c r="M166" s="7">
        <f t="shared" si="8"/>
        <v>49742</v>
      </c>
      <c r="N166" s="7">
        <f t="shared" si="9"/>
        <v>52738</v>
      </c>
      <c r="O166" s="2">
        <v>54</v>
      </c>
      <c r="P166" s="8">
        <f t="shared" si="10"/>
        <v>52792</v>
      </c>
      <c r="Q166" s="8">
        <f t="shared" si="11"/>
        <v>2996</v>
      </c>
      <c r="R166" s="2" t="s">
        <v>28</v>
      </c>
      <c r="S166" s="9" t="str" cm="1">
        <f t="array" ref="S166">_xlfn.IFS(
P166=0,"2% commission",
AND(P166&gt;0,P166&lt;25000),"5% commission",
AND(P166&gt;=25000,P166&lt;50000),"7% commission",
AND(P166&gt;=50000,P166&lt;100000),"9% commission",
P166&gt;=100000,"15% commission"
)</f>
        <v>9% commission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IFERROR(VLOOKUP($F167,'Customer Info'!$A158:$E658,2,FALSE),"NOT Available")</f>
        <v>Rachel</v>
      </c>
      <c r="H167" s="6" t="str">
        <f>IFERROR(VLOOKUP(F167,'Customer Info'!A158:E658,3,),"NOT Available")</f>
        <v>Payne</v>
      </c>
      <c r="I167" s="6" t="str">
        <f>IFERROR(VLOOKUP(F167,'Customer Info'!A158:E658,5,FALSE),"NOT Available")</f>
        <v>Raipur</v>
      </c>
      <c r="J167" s="2">
        <v>2627</v>
      </c>
      <c r="K167" s="2">
        <v>2528</v>
      </c>
      <c r="L167" s="2">
        <v>6</v>
      </c>
      <c r="M167" s="7">
        <f t="shared" si="8"/>
        <v>15168</v>
      </c>
      <c r="N167" s="7">
        <f t="shared" si="9"/>
        <v>15762</v>
      </c>
      <c r="O167" s="2">
        <v>41</v>
      </c>
      <c r="P167" s="8">
        <f t="shared" si="10"/>
        <v>15803</v>
      </c>
      <c r="Q167" s="8">
        <f t="shared" si="11"/>
        <v>594</v>
      </c>
      <c r="R167" s="2" t="s">
        <v>26</v>
      </c>
      <c r="S167" s="9" t="str" cm="1">
        <f t="array" ref="S167">_xlfn.IFS(
P167=0,"2% commission",
AND(P167&gt;0,P167&lt;25000),"5% commission",
AND(P167&gt;=25000,P167&lt;50000),"7% commission",
AND(P167&gt;=50000,P167&lt;100000),"9% commission",
P167&gt;=100000,"15% commission"
)</f>
        <v>5% commission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IFERROR(VLOOKUP($F168,'Customer Info'!$A159:$E659,2,FALSE),"NOT Available")</f>
        <v>Lisa</v>
      </c>
      <c r="H168" s="6" t="str">
        <f>IFERROR(VLOOKUP(F168,'Customer Info'!A159:E659,3,),"NOT Available")</f>
        <v>DeCherney</v>
      </c>
      <c r="I168" s="6" t="str">
        <f>IFERROR(VLOOKUP(F168,'Customer Info'!A159:E659,5,FALSE),"NOT Available")</f>
        <v>Sydney</v>
      </c>
      <c r="J168" s="2">
        <v>2747</v>
      </c>
      <c r="K168" s="2">
        <v>2545</v>
      </c>
      <c r="L168" s="2">
        <v>9</v>
      </c>
      <c r="M168" s="7">
        <f t="shared" si="8"/>
        <v>22905</v>
      </c>
      <c r="N168" s="7">
        <f t="shared" si="9"/>
        <v>24723</v>
      </c>
      <c r="O168" s="2">
        <v>76</v>
      </c>
      <c r="P168" s="8">
        <f t="shared" si="10"/>
        <v>24799</v>
      </c>
      <c r="Q168" s="8">
        <f t="shared" si="11"/>
        <v>1818</v>
      </c>
      <c r="R168" s="2" t="s">
        <v>28</v>
      </c>
      <c r="S168" s="9" t="str" cm="1">
        <f t="array" ref="S168">_xlfn.IFS(
P168=0,"2% commission",
AND(P168&gt;0,P168&lt;25000),"5% commission",
AND(P168&gt;=25000,P168&lt;50000),"7% commission",
AND(P168&gt;=50000,P168&lt;100000),"9% commission",
P168&gt;=100000,"15% commission"
)</f>
        <v>5% commission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IFERROR(VLOOKUP($F169,'Customer Info'!$A160:$E660,2,FALSE),"NOT Available")</f>
        <v>Guy</v>
      </c>
      <c r="H169" s="6" t="str">
        <f>IFERROR(VLOOKUP(F169,'Customer Info'!A160:E660,3,),"NOT Available")</f>
        <v>Phonely</v>
      </c>
      <c r="I169" s="6" t="str">
        <f>IFERROR(VLOOKUP(F169,'Customer Info'!A160:E660,5,FALSE),"NOT Available")</f>
        <v>Jodhpur</v>
      </c>
      <c r="J169" s="2">
        <v>914</v>
      </c>
      <c r="K169" s="2">
        <v>830</v>
      </c>
      <c r="L169" s="2">
        <v>4</v>
      </c>
      <c r="M169" s="7">
        <f t="shared" si="8"/>
        <v>3320</v>
      </c>
      <c r="N169" s="7">
        <f t="shared" si="9"/>
        <v>3656</v>
      </c>
      <c r="O169" s="2">
        <v>36</v>
      </c>
      <c r="P169" s="8">
        <f t="shared" si="10"/>
        <v>3692</v>
      </c>
      <c r="Q169" s="8">
        <f t="shared" si="11"/>
        <v>336</v>
      </c>
      <c r="R169" s="2" t="s">
        <v>28</v>
      </c>
      <c r="S169" s="9" t="str" cm="1">
        <f t="array" ref="S169">_xlfn.IFS(
P169=0,"2% commission",
AND(P169&gt;0,P169&lt;25000),"5% commission",
AND(P169&gt;=25000,P169&lt;50000),"7% commission",
AND(P169&gt;=50000,P169&lt;100000),"9% commission",
P169&gt;=100000,"15% commission"
)</f>
        <v>5% commission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IFERROR(VLOOKUP($F170,'Customer Info'!$A161:$E661,2,FALSE),"NOT Available")</f>
        <v>NOT Available</v>
      </c>
      <c r="H170" s="6" t="str">
        <f>IFERROR(VLOOKUP(F170,'Customer Info'!A161:E661,3,),"NOT Available")</f>
        <v>NOT Available</v>
      </c>
      <c r="I170" s="6" t="str">
        <f>IFERROR(VLOOKUP(F170,'Customer Info'!A161:E661,5,FALSE),"NOT Available")</f>
        <v>NOT Available</v>
      </c>
      <c r="J170" s="2">
        <v>825</v>
      </c>
      <c r="K170" s="2">
        <v>793</v>
      </c>
      <c r="L170" s="2">
        <v>1</v>
      </c>
      <c r="M170" s="7">
        <f t="shared" si="8"/>
        <v>793</v>
      </c>
      <c r="N170" s="7">
        <f t="shared" si="9"/>
        <v>825</v>
      </c>
      <c r="O170" s="2">
        <v>36</v>
      </c>
      <c r="P170" s="8">
        <f t="shared" si="10"/>
        <v>861</v>
      </c>
      <c r="Q170" s="8">
        <f t="shared" si="11"/>
        <v>32</v>
      </c>
      <c r="R170" s="2" t="s">
        <v>50</v>
      </c>
      <c r="S170" s="9" t="str" cm="1">
        <f t="array" ref="S170">_xlfn.IFS(
P170=0,"2% commission",
AND(P170&gt;0,P170&lt;25000),"5% commission",
AND(P170&gt;=25000,P170&lt;50000),"7% commission",
AND(P170&gt;=50000,P170&lt;100000),"9% commission",
P170&gt;=100000,"15% commission"
)</f>
        <v>5% commission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IFERROR(VLOOKUP($F171,'Customer Info'!$A162:$E662,2,FALSE),"NOT Available")</f>
        <v>NOT Available</v>
      </c>
      <c r="H171" s="6" t="str">
        <f>IFERROR(VLOOKUP(F171,'Customer Info'!A162:E662,3,),"NOT Available")</f>
        <v>NOT Available</v>
      </c>
      <c r="I171" s="6" t="str">
        <f>IFERROR(VLOOKUP(F171,'Customer Info'!A162:E662,5,FALSE),"NOT Available")</f>
        <v>NOT Available</v>
      </c>
      <c r="J171" s="2">
        <v>8752</v>
      </c>
      <c r="K171" s="2">
        <v>7877</v>
      </c>
      <c r="L171" s="2">
        <v>2</v>
      </c>
      <c r="M171" s="7">
        <f t="shared" si="8"/>
        <v>15754</v>
      </c>
      <c r="N171" s="7">
        <f t="shared" si="9"/>
        <v>17504</v>
      </c>
      <c r="O171" s="2">
        <v>69</v>
      </c>
      <c r="P171" s="8">
        <f t="shared" si="10"/>
        <v>17573</v>
      </c>
      <c r="Q171" s="8">
        <f t="shared" si="11"/>
        <v>1750</v>
      </c>
      <c r="R171" s="2" t="s">
        <v>28</v>
      </c>
      <c r="S171" s="9" t="str" cm="1">
        <f t="array" ref="S171">_xlfn.IFS(
P171=0,"2% commission",
AND(P171&gt;0,P171&lt;25000),"5% commission",
AND(P171&gt;=25000,P171&lt;50000),"7% commission",
AND(P171&gt;=50000,P171&lt;100000),"9% commission",
P171&gt;=100000,"15% commission"
)</f>
        <v>5% commission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IFERROR(VLOOKUP($F172,'Customer Info'!$A163:$E663,2,FALSE),"NOT Available")</f>
        <v>Kristina</v>
      </c>
      <c r="H172" s="6" t="str">
        <f>IFERROR(VLOOKUP(F172,'Customer Info'!A163:E663,3,),"NOT Available")</f>
        <v>Nunn</v>
      </c>
      <c r="I172" s="6" t="str">
        <f>IFERROR(VLOOKUP(F172,'Customer Info'!A163:E663,5,FALSE),"NOT Available")</f>
        <v>Jakarta</v>
      </c>
      <c r="J172" s="2">
        <v>1081</v>
      </c>
      <c r="K172" s="2">
        <v>983</v>
      </c>
      <c r="L172" s="2">
        <v>1</v>
      </c>
      <c r="M172" s="7">
        <f t="shared" si="8"/>
        <v>983</v>
      </c>
      <c r="N172" s="7">
        <f t="shared" si="9"/>
        <v>1081</v>
      </c>
      <c r="O172" s="2">
        <v>67</v>
      </c>
      <c r="P172" s="8">
        <f t="shared" si="10"/>
        <v>1148</v>
      </c>
      <c r="Q172" s="8">
        <f t="shared" si="11"/>
        <v>98</v>
      </c>
      <c r="R172" s="2" t="s">
        <v>50</v>
      </c>
      <c r="S172" s="9" t="str" cm="1">
        <f t="array" ref="S172">_xlfn.IFS(
P172=0,"2% commission",
AND(P172&gt;0,P172&lt;25000),"5% commission",
AND(P172&gt;=25000,P172&lt;50000),"7% commission",
AND(P172&gt;=50000,P172&lt;100000),"9% commission",
P172&gt;=100000,"15% commission"
)</f>
        <v>5% commission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IFERROR(VLOOKUP($F173,'Customer Info'!$A164:$E664,2,FALSE),"NOT Available")</f>
        <v>NOT Available</v>
      </c>
      <c r="H173" s="6" t="str">
        <f>IFERROR(VLOOKUP(F173,'Customer Info'!A164:E664,3,),"NOT Available")</f>
        <v>NOT Available</v>
      </c>
      <c r="I173" s="6" t="str">
        <f>IFERROR(VLOOKUP(F173,'Customer Info'!A164:E664,5,FALSE),"NOT Available")</f>
        <v>NOT Available</v>
      </c>
      <c r="J173" s="2">
        <v>2540</v>
      </c>
      <c r="K173" s="2">
        <v>2397</v>
      </c>
      <c r="L173" s="2">
        <v>4</v>
      </c>
      <c r="M173" s="7">
        <f t="shared" si="8"/>
        <v>9588</v>
      </c>
      <c r="N173" s="7">
        <f t="shared" si="9"/>
        <v>10160</v>
      </c>
      <c r="O173" s="2">
        <v>92</v>
      </c>
      <c r="P173" s="8">
        <f t="shared" si="10"/>
        <v>10252</v>
      </c>
      <c r="Q173" s="8">
        <f t="shared" si="11"/>
        <v>572</v>
      </c>
      <c r="R173" s="2" t="s">
        <v>28</v>
      </c>
      <c r="S173" s="9" t="str" cm="1">
        <f t="array" ref="S173">_xlfn.IFS(
P173=0,"2% commission",
AND(P173&gt;0,P173&lt;25000),"5% commission",
AND(P173&gt;=25000,P173&lt;50000),"7% commission",
AND(P173&gt;=50000,P173&lt;100000),"9% commission",
P173&gt;=100000,"15% commission"
)</f>
        <v>5% commission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IFERROR(VLOOKUP($F174,'Customer Info'!$A165:$E665,2,FALSE),"NOT Available")</f>
        <v>Lisa</v>
      </c>
      <c r="H174" s="6" t="str">
        <f>IFERROR(VLOOKUP(F174,'Customer Info'!A165:E665,3,),"NOT Available")</f>
        <v>DeCherney</v>
      </c>
      <c r="I174" s="6" t="str">
        <f>IFERROR(VLOOKUP(F174,'Customer Info'!A165:E665,5,FALSE),"NOT Available")</f>
        <v>Ningbo</v>
      </c>
      <c r="J174" s="2">
        <v>37949</v>
      </c>
      <c r="K174" s="2">
        <v>34816</v>
      </c>
      <c r="L174" s="2">
        <v>2</v>
      </c>
      <c r="M174" s="7">
        <f t="shared" si="8"/>
        <v>69632</v>
      </c>
      <c r="N174" s="7">
        <f t="shared" si="9"/>
        <v>75898</v>
      </c>
      <c r="O174" s="2">
        <v>92</v>
      </c>
      <c r="P174" s="8">
        <f t="shared" si="10"/>
        <v>75990</v>
      </c>
      <c r="Q174" s="8">
        <f t="shared" si="11"/>
        <v>6266</v>
      </c>
      <c r="R174" s="2" t="s">
        <v>28</v>
      </c>
      <c r="S174" s="9" t="str" cm="1">
        <f t="array" ref="S174">_xlfn.IFS(
P174=0,"2% commission",
AND(P174&gt;0,P174&lt;25000),"5% commission",
AND(P174&gt;=25000,P174&lt;50000),"7% commission",
AND(P174&gt;=50000,P174&lt;100000),"9% commission",
P174&gt;=100000,"15% commission"
)</f>
        <v>9% commission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IFERROR(VLOOKUP($F175,'Customer Info'!$A166:$E666,2,FALSE),"NOT Available")</f>
        <v>Jim</v>
      </c>
      <c r="H175" s="6" t="str">
        <f>IFERROR(VLOOKUP(F175,'Customer Info'!A166:E666,3,),"NOT Available")</f>
        <v>Epp</v>
      </c>
      <c r="I175" s="6" t="str">
        <f>IFERROR(VLOOKUP(F175,'Customer Info'!A166:E666,5,FALSE),"NOT Available")</f>
        <v>Jingmen</v>
      </c>
      <c r="J175" s="2">
        <v>194</v>
      </c>
      <c r="K175" s="2">
        <v>176</v>
      </c>
      <c r="L175" s="2">
        <v>4</v>
      </c>
      <c r="M175" s="7">
        <f t="shared" si="8"/>
        <v>704</v>
      </c>
      <c r="N175" s="7">
        <f t="shared" si="9"/>
        <v>776</v>
      </c>
      <c r="O175" s="2">
        <v>30</v>
      </c>
      <c r="P175" s="8">
        <f t="shared" si="10"/>
        <v>806</v>
      </c>
      <c r="Q175" s="8">
        <f t="shared" si="11"/>
        <v>72</v>
      </c>
      <c r="R175" s="2" t="s">
        <v>50</v>
      </c>
      <c r="S175" s="9" t="str" cm="1">
        <f t="array" ref="S175">_xlfn.IFS(
P175=0,"2% commission",
AND(P175&gt;0,P175&lt;25000),"5% commission",
AND(P175&gt;=25000,P175&lt;50000),"7% commission",
AND(P175&gt;=50000,P175&lt;100000),"9% commission",
P175&gt;=100000,"15% commission"
)</f>
        <v>5% commission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IFERROR(VLOOKUP($F176,'Customer Info'!$A167:$E667,2,FALSE),"NOT Available")</f>
        <v>NOT Available</v>
      </c>
      <c r="H176" s="6" t="str">
        <f>IFERROR(VLOOKUP(F176,'Customer Info'!A167:E667,3,),"NOT Available")</f>
        <v>NOT Available</v>
      </c>
      <c r="I176" s="6" t="str">
        <f>IFERROR(VLOOKUP(F176,'Customer Info'!A167:E667,5,FALSE),"NOT Available")</f>
        <v>NOT Available</v>
      </c>
      <c r="J176" s="2">
        <v>2271</v>
      </c>
      <c r="K176" s="2">
        <v>2144</v>
      </c>
      <c r="L176" s="2">
        <v>1</v>
      </c>
      <c r="M176" s="7">
        <f t="shared" si="8"/>
        <v>2144</v>
      </c>
      <c r="N176" s="7">
        <f t="shared" si="9"/>
        <v>2271</v>
      </c>
      <c r="O176" s="2">
        <v>50</v>
      </c>
      <c r="P176" s="8">
        <f t="shared" si="10"/>
        <v>2321</v>
      </c>
      <c r="Q176" s="8">
        <f t="shared" si="11"/>
        <v>127</v>
      </c>
      <c r="R176" s="2" t="s">
        <v>28</v>
      </c>
      <c r="S176" s="9" t="str" cm="1">
        <f t="array" ref="S176">_xlfn.IFS(
P176=0,"2% commission",
AND(P176&gt;0,P176&lt;25000),"5% commission",
AND(P176&gt;=25000,P176&lt;50000),"7% commission",
AND(P176&gt;=50000,P176&lt;100000),"9% commission",
P176&gt;=100000,"15% commission"
)</f>
        <v>5% commission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IFERROR(VLOOKUP($F177,'Customer Info'!$A168:$E668,2,FALSE),"NOT Available")</f>
        <v>NOT Available</v>
      </c>
      <c r="H177" s="6" t="str">
        <f>IFERROR(VLOOKUP(F177,'Customer Info'!A168:E668,3,),"NOT Available")</f>
        <v>NOT Available</v>
      </c>
      <c r="I177" s="6" t="str">
        <f>IFERROR(VLOOKUP(F177,'Customer Info'!A168:E668,5,FALSE),"NOT Available")</f>
        <v>NOT Available</v>
      </c>
      <c r="J177" s="2">
        <v>285</v>
      </c>
      <c r="K177" s="2">
        <v>259</v>
      </c>
      <c r="L177" s="2">
        <v>2</v>
      </c>
      <c r="M177" s="7">
        <f t="shared" si="8"/>
        <v>518</v>
      </c>
      <c r="N177" s="7">
        <f t="shared" si="9"/>
        <v>570</v>
      </c>
      <c r="O177" s="2">
        <v>25</v>
      </c>
      <c r="P177" s="8">
        <f t="shared" si="10"/>
        <v>595</v>
      </c>
      <c r="Q177" s="8">
        <f t="shared" si="11"/>
        <v>52</v>
      </c>
      <c r="R177" s="2" t="s">
        <v>50</v>
      </c>
      <c r="S177" s="9" t="str" cm="1">
        <f t="array" ref="S177">_xlfn.IFS(
P177=0,"2% commission",
AND(P177&gt;0,P177&lt;25000),"5% commission",
AND(P177&gt;=25000,P177&lt;50000),"7% commission",
AND(P177&gt;=50000,P177&lt;100000),"9% commission",
P177&gt;=100000,"15% commission"
)</f>
        <v>5% commission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IFERROR(VLOOKUP($F178,'Customer Info'!$A169:$E669,2,FALSE),"NOT Available")</f>
        <v>Eugene</v>
      </c>
      <c r="H178" s="6" t="str">
        <f>IFERROR(VLOOKUP(F178,'Customer Info'!A169:E669,3,),"NOT Available")</f>
        <v>Moren</v>
      </c>
      <c r="I178" s="6" t="str">
        <f>IFERROR(VLOOKUP(F178,'Customer Info'!A169:E669,5,FALSE),"NOT Available")</f>
        <v>Patiala</v>
      </c>
      <c r="J178" s="2">
        <v>1113</v>
      </c>
      <c r="K178" s="2">
        <v>1040</v>
      </c>
      <c r="L178" s="2">
        <v>3</v>
      </c>
      <c r="M178" s="7">
        <f t="shared" si="8"/>
        <v>3120</v>
      </c>
      <c r="N178" s="7">
        <f t="shared" si="9"/>
        <v>3339</v>
      </c>
      <c r="O178" s="2">
        <v>92</v>
      </c>
      <c r="P178" s="8">
        <f t="shared" si="10"/>
        <v>3431</v>
      </c>
      <c r="Q178" s="8">
        <f t="shared" si="11"/>
        <v>219</v>
      </c>
      <c r="R178" s="2" t="s">
        <v>26</v>
      </c>
      <c r="S178" s="9" t="str" cm="1">
        <f t="array" ref="S178">_xlfn.IFS(
P178=0,"2% commission",
AND(P178&gt;0,P178&lt;25000),"5% commission",
AND(P178&gt;=25000,P178&lt;50000),"7% commission",
AND(P178&gt;=50000,P178&lt;100000),"9% commission",
P178&gt;=100000,"15% commission"
)</f>
        <v>5% commission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IFERROR(VLOOKUP($F179,'Customer Info'!$A170:$E670,2,FALSE),"NOT Available")</f>
        <v>NOT Available</v>
      </c>
      <c r="H179" s="6" t="str">
        <f>IFERROR(VLOOKUP(F179,'Customer Info'!A170:E670,3,),"NOT Available")</f>
        <v>NOT Available</v>
      </c>
      <c r="I179" s="6" t="str">
        <f>IFERROR(VLOOKUP(F179,'Customer Info'!A170:E670,5,FALSE),"NOT Available")</f>
        <v>NOT Available</v>
      </c>
      <c r="J179" s="2">
        <v>1859</v>
      </c>
      <c r="K179" s="2">
        <v>1755</v>
      </c>
      <c r="L179" s="2">
        <v>3</v>
      </c>
      <c r="M179" s="7">
        <f t="shared" si="8"/>
        <v>5265</v>
      </c>
      <c r="N179" s="7">
        <f t="shared" si="9"/>
        <v>5577</v>
      </c>
      <c r="O179" s="2">
        <v>66</v>
      </c>
      <c r="P179" s="8">
        <f t="shared" si="10"/>
        <v>5643</v>
      </c>
      <c r="Q179" s="8">
        <f t="shared" si="11"/>
        <v>312</v>
      </c>
      <c r="R179" s="2" t="s">
        <v>28</v>
      </c>
      <c r="S179" s="9" t="str" cm="1">
        <f t="array" ref="S179">_xlfn.IFS(
P179=0,"2% commission",
AND(P179&gt;0,P179&lt;25000),"5% commission",
AND(P179&gt;=25000,P179&lt;50000),"7% commission",
AND(P179&gt;=50000,P179&lt;100000),"9% commission",
P179&gt;=100000,"15% commission"
)</f>
        <v>5% commission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IFERROR(VLOOKUP($F180,'Customer Info'!$A171:$E671,2,FALSE),"NOT Available")</f>
        <v>Roger</v>
      </c>
      <c r="H180" s="6" t="str">
        <f>IFERROR(VLOOKUP(F180,'Customer Info'!A171:E671,3,),"NOT Available")</f>
        <v>Barcio</v>
      </c>
      <c r="I180" s="6" t="str">
        <f>IFERROR(VLOOKUP(F180,'Customer Info'!A171:E671,5,FALSE),"NOT Available")</f>
        <v>Bremen</v>
      </c>
      <c r="J180" s="2">
        <v>177</v>
      </c>
      <c r="K180" s="2">
        <v>169</v>
      </c>
      <c r="L180" s="2">
        <v>4</v>
      </c>
      <c r="M180" s="7">
        <f t="shared" si="8"/>
        <v>676</v>
      </c>
      <c r="N180" s="7">
        <f t="shared" si="9"/>
        <v>708</v>
      </c>
      <c r="O180" s="2">
        <v>30</v>
      </c>
      <c r="P180" s="8">
        <f t="shared" si="10"/>
        <v>738</v>
      </c>
      <c r="Q180" s="8">
        <f t="shared" si="11"/>
        <v>32</v>
      </c>
      <c r="R180" s="2" t="s">
        <v>28</v>
      </c>
      <c r="S180" s="9" t="str" cm="1">
        <f t="array" ref="S180">_xlfn.IFS(
P180=0,"2% commission",
AND(P180&gt;0,P180&lt;25000),"5% commission",
AND(P180&gt;=25000,P180&lt;50000),"7% commission",
AND(P180&gt;=50000,P180&lt;100000),"9% commission",
P180&gt;=100000,"15% commission"
)</f>
        <v>5% commission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IFERROR(VLOOKUP($F181,'Customer Info'!$A172:$E672,2,FALSE),"NOT Available")</f>
        <v>NOT Available</v>
      </c>
      <c r="H181" s="6" t="str">
        <f>IFERROR(VLOOKUP(F181,'Customer Info'!A172:E672,3,),"NOT Available")</f>
        <v>NOT Available</v>
      </c>
      <c r="I181" s="6" t="str">
        <f>IFERROR(VLOOKUP(F181,'Customer Info'!A172:E672,5,FALSE),"NOT Available")</f>
        <v>NOT Available</v>
      </c>
      <c r="J181" s="2">
        <v>6768</v>
      </c>
      <c r="K181" s="2">
        <v>6512</v>
      </c>
      <c r="L181" s="2">
        <v>3</v>
      </c>
      <c r="M181" s="7">
        <f t="shared" si="8"/>
        <v>19536</v>
      </c>
      <c r="N181" s="7">
        <f t="shared" si="9"/>
        <v>20304</v>
      </c>
      <c r="O181" s="2">
        <v>20</v>
      </c>
      <c r="P181" s="8">
        <f t="shared" si="10"/>
        <v>20324</v>
      </c>
      <c r="Q181" s="8">
        <f t="shared" si="11"/>
        <v>768</v>
      </c>
      <c r="R181" s="2" t="s">
        <v>50</v>
      </c>
      <c r="S181" s="9" t="str" cm="1">
        <f t="array" ref="S181">_xlfn.IFS(
P181=0,"2% commission",
AND(P181&gt;0,P181&lt;25000),"5% commission",
AND(P181&gt;=25000,P181&lt;50000),"7% commission",
AND(P181&gt;=50000,P181&lt;100000),"9% commission",
P181&gt;=100000,"15% commission"
)</f>
        <v>5% commission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IFERROR(VLOOKUP($F182,'Customer Info'!$A173:$E673,2,FALSE),"NOT Available")</f>
        <v>Kean</v>
      </c>
      <c r="H182" s="6" t="str">
        <f>IFERROR(VLOOKUP(F182,'Customer Info'!A173:E673,3,),"NOT Available")</f>
        <v>Takahito</v>
      </c>
      <c r="I182" s="6" t="str">
        <f>IFERROR(VLOOKUP(F182,'Customer Info'!A173:E673,5,FALSE),"NOT Available")</f>
        <v>Jakarta</v>
      </c>
      <c r="J182" s="2">
        <v>139</v>
      </c>
      <c r="K182" s="2">
        <v>130</v>
      </c>
      <c r="L182" s="2">
        <v>5</v>
      </c>
      <c r="M182" s="7">
        <f t="shared" si="8"/>
        <v>650</v>
      </c>
      <c r="N182" s="7">
        <f t="shared" si="9"/>
        <v>695</v>
      </c>
      <c r="O182" s="2">
        <v>30</v>
      </c>
      <c r="P182" s="8">
        <f t="shared" si="10"/>
        <v>725</v>
      </c>
      <c r="Q182" s="8">
        <f t="shared" si="11"/>
        <v>45</v>
      </c>
      <c r="R182" s="2" t="s">
        <v>50</v>
      </c>
      <c r="S182" s="9" t="str" cm="1">
        <f t="array" ref="S182">_xlfn.IFS(
P182=0,"2% commission",
AND(P182&gt;0,P182&lt;25000),"5% commission",
AND(P182&gt;=25000,P182&lt;50000),"7% commission",
AND(P182&gt;=50000,P182&lt;100000),"9% commission",
P182&gt;=100000,"15% commission"
)</f>
        <v>5% commission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IFERROR(VLOOKUP($F183,'Customer Info'!$A174:$E674,2,FALSE),"NOT Available")</f>
        <v>Michelle</v>
      </c>
      <c r="H183" s="6" t="str">
        <f>IFERROR(VLOOKUP(F183,'Customer Info'!A174:E674,3,),"NOT Available")</f>
        <v>Arnett</v>
      </c>
      <c r="I183" s="6" t="str">
        <f>IFERROR(VLOOKUP(F183,'Customer Info'!A174:E674,5,FALSE),"NOT Available")</f>
        <v>Yancheng</v>
      </c>
      <c r="J183" s="2">
        <v>1605</v>
      </c>
      <c r="K183" s="2">
        <v>1487</v>
      </c>
      <c r="L183" s="2">
        <v>1</v>
      </c>
      <c r="M183" s="7">
        <f t="shared" si="8"/>
        <v>1487</v>
      </c>
      <c r="N183" s="7">
        <f t="shared" si="9"/>
        <v>1605</v>
      </c>
      <c r="O183" s="2">
        <v>91</v>
      </c>
      <c r="P183" s="8">
        <f t="shared" si="10"/>
        <v>1696</v>
      </c>
      <c r="Q183" s="8">
        <f t="shared" si="11"/>
        <v>118</v>
      </c>
      <c r="R183" s="2" t="s">
        <v>28</v>
      </c>
      <c r="S183" s="9" t="str" cm="1">
        <f t="array" ref="S183">_xlfn.IFS(
P183=0,"2% commission",
AND(P183&gt;0,P183&lt;25000),"5% commission",
AND(P183&gt;=25000,P183&lt;50000),"7% commission",
AND(P183&gt;=50000,P183&lt;100000),"9% commission",
P183&gt;=100000,"15% commission"
)</f>
        <v>5% commission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IFERROR(VLOOKUP($F184,'Customer Info'!$A175:$E675,2,FALSE),"NOT Available")</f>
        <v>NOT Available</v>
      </c>
      <c r="H184" s="6" t="str">
        <f>IFERROR(VLOOKUP(F184,'Customer Info'!A175:E675,3,),"NOT Available")</f>
        <v>NOT Available</v>
      </c>
      <c r="I184" s="6" t="str">
        <f>IFERROR(VLOOKUP(F184,'Customer Info'!A175:E675,5,FALSE),"NOT Available")</f>
        <v>NOT Available</v>
      </c>
      <c r="J184" s="2">
        <v>1901</v>
      </c>
      <c r="K184" s="2">
        <v>1810</v>
      </c>
      <c r="L184" s="2">
        <v>3</v>
      </c>
      <c r="M184" s="7">
        <f t="shared" si="8"/>
        <v>5430</v>
      </c>
      <c r="N184" s="7">
        <f t="shared" si="9"/>
        <v>5703</v>
      </c>
      <c r="O184" s="2">
        <v>68</v>
      </c>
      <c r="P184" s="8">
        <f t="shared" si="10"/>
        <v>5771</v>
      </c>
      <c r="Q184" s="8">
        <f t="shared" si="11"/>
        <v>273</v>
      </c>
      <c r="R184" s="2" t="s">
        <v>50</v>
      </c>
      <c r="S184" s="9" t="str" cm="1">
        <f t="array" ref="S184">_xlfn.IFS(
P184=0,"2% commission",
AND(P184&gt;0,P184&lt;25000),"5% commission",
AND(P184&gt;=25000,P184&lt;50000),"7% commission",
AND(P184&gt;=50000,P184&lt;100000),"9% commission",
P184&gt;=100000,"15% commission"
)</f>
        <v>5% commission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IFERROR(VLOOKUP($F185,'Customer Info'!$A176:$E676,2,FALSE),"NOT Available")</f>
        <v>Harold</v>
      </c>
      <c r="H185" s="6" t="str">
        <f>IFERROR(VLOOKUP(F185,'Customer Info'!A176:E676,3,),"NOT Available")</f>
        <v>Dahlen</v>
      </c>
      <c r="I185" s="6" t="str">
        <f>IFERROR(VLOOKUP(F185,'Customer Info'!A176:E676,5,FALSE),"NOT Available")</f>
        <v>Melbourne</v>
      </c>
      <c r="J185" s="2">
        <v>978</v>
      </c>
      <c r="K185" s="2">
        <v>922</v>
      </c>
      <c r="L185" s="2">
        <v>3</v>
      </c>
      <c r="M185" s="7">
        <f t="shared" si="8"/>
        <v>2766</v>
      </c>
      <c r="N185" s="7">
        <f t="shared" si="9"/>
        <v>2934</v>
      </c>
      <c r="O185" s="2">
        <v>75</v>
      </c>
      <c r="P185" s="8">
        <f t="shared" si="10"/>
        <v>3009</v>
      </c>
      <c r="Q185" s="8">
        <f t="shared" si="11"/>
        <v>168</v>
      </c>
      <c r="R185" s="2" t="s">
        <v>28</v>
      </c>
      <c r="S185" s="9" t="str" cm="1">
        <f t="array" ref="S185">_xlfn.IFS(
P185=0,"2% commission",
AND(P185&gt;0,P185&lt;25000),"5% commission",
AND(P185&gt;=25000,P185&lt;50000),"7% commission",
AND(P185&gt;=50000,P185&lt;100000),"9% commission",
P185&gt;=100000,"15% commission"
)</f>
        <v>5% commission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IFERROR(VLOOKUP($F186,'Customer Info'!$A177:$E677,2,FALSE),"NOT Available")</f>
        <v>NOT Available</v>
      </c>
      <c r="H186" s="6" t="str">
        <f>IFERROR(VLOOKUP(F186,'Customer Info'!A177:E677,3,),"NOT Available")</f>
        <v>NOT Available</v>
      </c>
      <c r="I186" s="6" t="str">
        <f>IFERROR(VLOOKUP(F186,'Customer Info'!A177:E677,5,FALSE),"NOT Available")</f>
        <v>NOT Available</v>
      </c>
      <c r="J186" s="2">
        <v>6768</v>
      </c>
      <c r="K186" s="2">
        <v>6512</v>
      </c>
      <c r="L186" s="2">
        <v>2</v>
      </c>
      <c r="M186" s="7">
        <f t="shared" si="8"/>
        <v>13024</v>
      </c>
      <c r="N186" s="7">
        <f t="shared" si="9"/>
        <v>13536</v>
      </c>
      <c r="O186" s="2">
        <v>69</v>
      </c>
      <c r="P186" s="8">
        <f t="shared" si="10"/>
        <v>13605</v>
      </c>
      <c r="Q186" s="8">
        <f t="shared" si="11"/>
        <v>512</v>
      </c>
      <c r="R186" s="2" t="s">
        <v>26</v>
      </c>
      <c r="S186" s="9" t="str" cm="1">
        <f t="array" ref="S186">_xlfn.IFS(
P186=0,"2% commission",
AND(P186&gt;0,P186&lt;25000),"5% commission",
AND(P186&gt;=25000,P186&lt;50000),"7% commission",
AND(P186&gt;=50000,P186&lt;100000),"9% commission",
P186&gt;=100000,"15% commission"
)</f>
        <v>5% commission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IFERROR(VLOOKUP($F187,'Customer Info'!$A178:$E678,2,FALSE),"NOT Available")</f>
        <v>NOT Available</v>
      </c>
      <c r="H187" s="6" t="str">
        <f>IFERROR(VLOOKUP(F187,'Customer Info'!A178:E678,3,),"NOT Available")</f>
        <v>NOT Available</v>
      </c>
      <c r="I187" s="6" t="str">
        <f>IFERROR(VLOOKUP(F187,'Customer Info'!A178:E678,5,FALSE),"NOT Available")</f>
        <v>NOT Available</v>
      </c>
      <c r="J187" s="2">
        <v>220</v>
      </c>
      <c r="K187" s="2">
        <v>206</v>
      </c>
      <c r="L187" s="2">
        <v>5</v>
      </c>
      <c r="M187" s="7">
        <f t="shared" si="8"/>
        <v>1030</v>
      </c>
      <c r="N187" s="7">
        <f t="shared" si="9"/>
        <v>1100</v>
      </c>
      <c r="O187" s="2">
        <v>68</v>
      </c>
      <c r="P187" s="8">
        <f t="shared" si="10"/>
        <v>1168</v>
      </c>
      <c r="Q187" s="8">
        <f t="shared" si="11"/>
        <v>70</v>
      </c>
      <c r="R187" s="2" t="s">
        <v>56</v>
      </c>
      <c r="S187" s="9" t="str" cm="1">
        <f t="array" ref="S187">_xlfn.IFS(
P187=0,"2% commission",
AND(P187&gt;0,P187&lt;25000),"5% commission",
AND(P187&gt;=25000,P187&lt;50000),"7% commission",
AND(P187&gt;=50000,P187&lt;100000),"9% commission",
P187&gt;=100000,"15% commission"
)</f>
        <v>5% commission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IFERROR(VLOOKUP($F188,'Customer Info'!$A179:$E679,2,FALSE),"NOT Available")</f>
        <v>Philip</v>
      </c>
      <c r="H188" s="6" t="str">
        <f>IFERROR(VLOOKUP(F188,'Customer Info'!A179:E679,3,),"NOT Available")</f>
        <v>Brown</v>
      </c>
      <c r="I188" s="6" t="str">
        <f>IFERROR(VLOOKUP(F188,'Customer Info'!A179:E679,5,FALSE),"NOT Available")</f>
        <v>Binjai</v>
      </c>
      <c r="J188" s="2">
        <v>7232</v>
      </c>
      <c r="K188" s="2">
        <v>6753</v>
      </c>
      <c r="L188" s="2">
        <v>3</v>
      </c>
      <c r="M188" s="7">
        <f t="shared" si="8"/>
        <v>20259</v>
      </c>
      <c r="N188" s="7">
        <f t="shared" si="9"/>
        <v>21696</v>
      </c>
      <c r="O188" s="2">
        <v>90</v>
      </c>
      <c r="P188" s="8">
        <f t="shared" si="10"/>
        <v>21786</v>
      </c>
      <c r="Q188" s="8">
        <f t="shared" si="11"/>
        <v>1437</v>
      </c>
      <c r="R188" s="2" t="s">
        <v>28</v>
      </c>
      <c r="S188" s="9" t="str" cm="1">
        <f t="array" ref="S188">_xlfn.IFS(
P188=0,"2% commission",
AND(P188&gt;0,P188&lt;25000),"5% commission",
AND(P188&gt;=25000,P188&lt;50000),"7% commission",
AND(P188&gt;=50000,P188&lt;100000),"9% commission",
P188&gt;=100000,"15% commission"
)</f>
        <v>5% commission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IFERROR(VLOOKUP($F189,'Customer Info'!$A180:$E680,2,FALSE),"NOT Available")</f>
        <v>NOT Available</v>
      </c>
      <c r="H189" s="6" t="str">
        <f>IFERROR(VLOOKUP(F189,'Customer Info'!A180:E680,3,),"NOT Available")</f>
        <v>NOT Available</v>
      </c>
      <c r="I189" s="6" t="str">
        <f>IFERROR(VLOOKUP(F189,'Customer Info'!A180:E680,5,FALSE),"NOT Available")</f>
        <v>NOT Available</v>
      </c>
      <c r="J189" s="2">
        <v>131</v>
      </c>
      <c r="K189" s="2">
        <v>124</v>
      </c>
      <c r="L189" s="2">
        <v>1</v>
      </c>
      <c r="M189" s="7">
        <f t="shared" si="8"/>
        <v>124</v>
      </c>
      <c r="N189" s="7">
        <f t="shared" si="9"/>
        <v>131</v>
      </c>
      <c r="O189" s="2">
        <v>30</v>
      </c>
      <c r="P189" s="8">
        <f t="shared" si="10"/>
        <v>161</v>
      </c>
      <c r="Q189" s="8">
        <f t="shared" si="11"/>
        <v>7</v>
      </c>
      <c r="R189" s="2" t="s">
        <v>50</v>
      </c>
      <c r="S189" s="9" t="str" cm="1">
        <f t="array" ref="S189">_xlfn.IFS(
P189=0,"2% commission",
AND(P189&gt;0,P189&lt;25000),"5% commission",
AND(P189&gt;=25000,P189&lt;50000),"7% commission",
AND(P189&gt;=50000,P189&lt;100000),"9% commission",
P189&gt;=100000,"15% commission"
)</f>
        <v>5% commission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IFERROR(VLOOKUP($F190,'Customer Info'!$A181:$E681,2,FALSE),"NOT Available")</f>
        <v>Toby</v>
      </c>
      <c r="H190" s="6" t="str">
        <f>IFERROR(VLOOKUP(F190,'Customer Info'!A181:E681,3,),"NOT Available")</f>
        <v>Braunhardt</v>
      </c>
      <c r="I190" s="6" t="str">
        <f>IFERROR(VLOOKUP(F190,'Customer Info'!A181:E681,5,FALSE),"NOT Available")</f>
        <v>Jiangyan</v>
      </c>
      <c r="J190" s="2">
        <v>2526</v>
      </c>
      <c r="K190" s="2">
        <v>2408</v>
      </c>
      <c r="L190" s="2">
        <v>4</v>
      </c>
      <c r="M190" s="7">
        <f t="shared" si="8"/>
        <v>9632</v>
      </c>
      <c r="N190" s="7">
        <f t="shared" si="9"/>
        <v>10104</v>
      </c>
      <c r="O190" s="2">
        <v>50</v>
      </c>
      <c r="P190" s="8">
        <f t="shared" si="10"/>
        <v>10154</v>
      </c>
      <c r="Q190" s="8">
        <f t="shared" si="11"/>
        <v>472</v>
      </c>
      <c r="R190" s="2" t="s">
        <v>28</v>
      </c>
      <c r="S190" s="9" t="str" cm="1">
        <f t="array" ref="S190">_xlfn.IFS(
P190=0,"2% commission",
AND(P190&gt;0,P190&lt;25000),"5% commission",
AND(P190&gt;=25000,P190&lt;50000),"7% commission",
AND(P190&gt;=50000,P190&lt;100000),"9% commission",
P190&gt;=100000,"15% commission"
)</f>
        <v>5% commission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IFERROR(VLOOKUP($F191,'Customer Info'!$A182:$E682,2,FALSE),"NOT Available")</f>
        <v>MaryBeth</v>
      </c>
      <c r="H191" s="6" t="str">
        <f>IFERROR(VLOOKUP(F191,'Customer Info'!A182:E682,3,),"NOT Available")</f>
        <v>Skach</v>
      </c>
      <c r="I191" s="6" t="str">
        <f>IFERROR(VLOOKUP(F191,'Customer Info'!A182:E682,5,FALSE),"NOT Available")</f>
        <v>Licheng</v>
      </c>
      <c r="J191" s="2">
        <v>4002</v>
      </c>
      <c r="K191" s="2">
        <v>3744</v>
      </c>
      <c r="L191" s="2">
        <v>6</v>
      </c>
      <c r="M191" s="7">
        <f t="shared" si="8"/>
        <v>22464</v>
      </c>
      <c r="N191" s="7">
        <f t="shared" si="9"/>
        <v>24012</v>
      </c>
      <c r="O191" s="2">
        <v>58</v>
      </c>
      <c r="P191" s="8">
        <f t="shared" si="10"/>
        <v>24070</v>
      </c>
      <c r="Q191" s="8">
        <f t="shared" si="11"/>
        <v>1548</v>
      </c>
      <c r="R191" s="2" t="s">
        <v>26</v>
      </c>
      <c r="S191" s="9" t="str" cm="1">
        <f t="array" ref="S191">_xlfn.IFS(
P191=0,"2% commission",
AND(P191&gt;0,P191&lt;25000),"5% commission",
AND(P191&gt;=25000,P191&lt;50000),"7% commission",
AND(P191&gt;=50000,P191&lt;100000),"9% commission",
P191&gt;=100000,"15% commission"
)</f>
        <v>5% commission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IFERROR(VLOOKUP($F192,'Customer Info'!$A183:$E683,2,FALSE),"NOT Available")</f>
        <v>NOT Available</v>
      </c>
      <c r="H192" s="6" t="str">
        <f>IFERROR(VLOOKUP(F192,'Customer Info'!A183:E683,3,),"NOT Available")</f>
        <v>NOT Available</v>
      </c>
      <c r="I192" s="6" t="str">
        <f>IFERROR(VLOOKUP(F192,'Customer Info'!A183:E683,5,FALSE),"NOT Available")</f>
        <v>NOT Available</v>
      </c>
      <c r="J192" s="2">
        <v>2787</v>
      </c>
      <c r="K192" s="2">
        <v>2681</v>
      </c>
      <c r="L192" s="2">
        <v>7</v>
      </c>
      <c r="M192" s="7">
        <f t="shared" si="8"/>
        <v>18767</v>
      </c>
      <c r="N192" s="7">
        <f t="shared" si="9"/>
        <v>19509</v>
      </c>
      <c r="O192" s="2">
        <v>78</v>
      </c>
      <c r="P192" s="8">
        <f t="shared" si="10"/>
        <v>19587</v>
      </c>
      <c r="Q192" s="8">
        <f t="shared" si="11"/>
        <v>742</v>
      </c>
      <c r="R192" s="2" t="s">
        <v>28</v>
      </c>
      <c r="S192" s="9" t="str" cm="1">
        <f t="array" ref="S192">_xlfn.IFS(
P192=0,"2% commission",
AND(P192&gt;0,P192&lt;25000),"5% commission",
AND(P192&gt;=25000,P192&lt;50000),"7% commission",
AND(P192&gt;=50000,P192&lt;100000),"9% commission",
P192&gt;=100000,"15% commission"
)</f>
        <v>5% commission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IFERROR(VLOOKUP($F193,'Customer Info'!$A184:$E684,2,FALSE),"NOT Available")</f>
        <v>Rick</v>
      </c>
      <c r="H193" s="6" t="str">
        <f>IFERROR(VLOOKUP(F193,'Customer Info'!A184:E684,3,),"NOT Available")</f>
        <v>Duston</v>
      </c>
      <c r="I193" s="6" t="str">
        <f>IFERROR(VLOOKUP(F193,'Customer Info'!A184:E684,5,FALSE),"NOT Available")</f>
        <v>Bhiwandi</v>
      </c>
      <c r="J193" s="2">
        <v>1809</v>
      </c>
      <c r="K193" s="2">
        <v>1691</v>
      </c>
      <c r="L193" s="2">
        <v>4</v>
      </c>
      <c r="M193" s="7">
        <f t="shared" si="8"/>
        <v>6764</v>
      </c>
      <c r="N193" s="7">
        <f t="shared" si="9"/>
        <v>7236</v>
      </c>
      <c r="O193" s="2">
        <v>63</v>
      </c>
      <c r="P193" s="8">
        <f t="shared" si="10"/>
        <v>7299</v>
      </c>
      <c r="Q193" s="8">
        <f t="shared" si="11"/>
        <v>472</v>
      </c>
      <c r="R193" s="2" t="s">
        <v>28</v>
      </c>
      <c r="S193" s="9" t="str" cm="1">
        <f t="array" ref="S193">_xlfn.IFS(
P193=0,"2% commission",
AND(P193&gt;0,P193&lt;25000),"5% commission",
AND(P193&gt;=25000,P193&lt;50000),"7% commission",
AND(P193&gt;=50000,P193&lt;100000),"9% commission",
P193&gt;=100000,"15% commission"
)</f>
        <v>5% commission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IFERROR(VLOOKUP($F194,'Customer Info'!$A185:$E685,2,FALSE),"NOT Available")</f>
        <v>NOT Available</v>
      </c>
      <c r="H194" s="6" t="str">
        <f>IFERROR(VLOOKUP(F194,'Customer Info'!A185:E685,3,),"NOT Available")</f>
        <v>NOT Available</v>
      </c>
      <c r="I194" s="6" t="str">
        <f>IFERROR(VLOOKUP(F194,'Customer Info'!A185:E685,5,FALSE),"NOT Available")</f>
        <v>NOT Available</v>
      </c>
      <c r="J194" s="2">
        <v>4904</v>
      </c>
      <c r="K194" s="2">
        <v>4499</v>
      </c>
      <c r="L194" s="2">
        <v>4</v>
      </c>
      <c r="M194" s="7">
        <f t="shared" si="8"/>
        <v>17996</v>
      </c>
      <c r="N194" s="7">
        <f t="shared" si="9"/>
        <v>19616</v>
      </c>
      <c r="O194" s="2">
        <v>81</v>
      </c>
      <c r="P194" s="8">
        <f t="shared" si="10"/>
        <v>19697</v>
      </c>
      <c r="Q194" s="8">
        <f t="shared" si="11"/>
        <v>1620</v>
      </c>
      <c r="R194" s="2" t="s">
        <v>28</v>
      </c>
      <c r="S194" s="9" t="str" cm="1">
        <f t="array" ref="S194">_xlfn.IFS(
P194=0,"2% commission",
AND(P194&gt;0,P194&lt;25000),"5% commission",
AND(P194&gt;=25000,P194&lt;50000),"7% commission",
AND(P194&gt;=50000,P194&lt;100000),"9% commission",
P194&gt;=100000,"15% commission"
)</f>
        <v>5% commission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IFERROR(VLOOKUP($F195,'Customer Info'!$A186:$E686,2,FALSE),"NOT Available")</f>
        <v>Victoria</v>
      </c>
      <c r="H195" s="6" t="str">
        <f>IFERROR(VLOOKUP(F195,'Customer Info'!A186:E686,3,),"NOT Available")</f>
        <v>Pisteka</v>
      </c>
      <c r="I195" s="6" t="str">
        <f>IFERROR(VLOOKUP(F195,'Customer Info'!A186:E686,5,FALSE),"NOT Available")</f>
        <v>Bokaro</v>
      </c>
      <c r="J195" s="2">
        <v>992</v>
      </c>
      <c r="K195" s="2">
        <v>928</v>
      </c>
      <c r="L195" s="2">
        <v>8</v>
      </c>
      <c r="M195" s="7">
        <f t="shared" si="8"/>
        <v>7424</v>
      </c>
      <c r="N195" s="7">
        <f t="shared" si="9"/>
        <v>7936</v>
      </c>
      <c r="O195" s="2">
        <v>33</v>
      </c>
      <c r="P195" s="8">
        <f t="shared" si="10"/>
        <v>7969</v>
      </c>
      <c r="Q195" s="8">
        <f t="shared" si="11"/>
        <v>512</v>
      </c>
      <c r="R195" s="2" t="s">
        <v>50</v>
      </c>
      <c r="S195" s="9" t="str" cm="1">
        <f t="array" ref="S195">_xlfn.IFS(
P195=0,"2% commission",
AND(P195&gt;0,P195&lt;25000),"5% commission",
AND(P195&gt;=25000,P195&lt;50000),"7% commission",
AND(P195&gt;=50000,P195&lt;100000),"9% commission",
P195&gt;=100000,"15% commission"
)</f>
        <v>5% commission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IFERROR(VLOOKUP($F196,'Customer Info'!$A187:$E687,2,FALSE),"NOT Available")</f>
        <v>Jim</v>
      </c>
      <c r="H196" s="6" t="str">
        <f>IFERROR(VLOOKUP(F196,'Customer Info'!A187:E687,3,),"NOT Available")</f>
        <v>Karlsson</v>
      </c>
      <c r="I196" s="6" t="str">
        <f>IFERROR(VLOOKUP(F196,'Customer Info'!A187:E687,5,FALSE),"NOT Available")</f>
        <v>Geelong</v>
      </c>
      <c r="J196" s="2">
        <v>288</v>
      </c>
      <c r="K196" s="2">
        <v>264</v>
      </c>
      <c r="L196" s="2">
        <v>3</v>
      </c>
      <c r="M196" s="7">
        <f t="shared" si="8"/>
        <v>792</v>
      </c>
      <c r="N196" s="7">
        <f t="shared" si="9"/>
        <v>864</v>
      </c>
      <c r="O196" s="2">
        <v>30</v>
      </c>
      <c r="P196" s="8">
        <f t="shared" si="10"/>
        <v>894</v>
      </c>
      <c r="Q196" s="8">
        <f t="shared" si="11"/>
        <v>72</v>
      </c>
      <c r="R196" s="2" t="s">
        <v>28</v>
      </c>
      <c r="S196" s="9" t="str" cm="1">
        <f t="array" ref="S196">_xlfn.IFS(
P196=0,"2% commission",
AND(P196&gt;0,P196&lt;25000),"5% commission",
AND(P196&gt;=25000,P196&lt;50000),"7% commission",
AND(P196&gt;=50000,P196&lt;100000),"9% commission",
P196&gt;=100000,"15% commission"
)</f>
        <v>5% commission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IFERROR(VLOOKUP($F197,'Customer Info'!$A188:$E688,2,FALSE),"NOT Available")</f>
        <v>Victoria</v>
      </c>
      <c r="H197" s="6" t="str">
        <f>IFERROR(VLOOKUP(F197,'Customer Info'!A188:E688,3,),"NOT Available")</f>
        <v>Pisteka</v>
      </c>
      <c r="I197" s="6" t="str">
        <f>IFERROR(VLOOKUP(F197,'Customer Info'!A188:E688,5,FALSE),"NOT Available")</f>
        <v>Bokaro</v>
      </c>
      <c r="J197" s="2">
        <v>5836</v>
      </c>
      <c r="K197" s="2">
        <v>5457</v>
      </c>
      <c r="L197" s="2">
        <v>5</v>
      </c>
      <c r="M197" s="7">
        <f t="shared" si="8"/>
        <v>27285</v>
      </c>
      <c r="N197" s="7">
        <f t="shared" si="9"/>
        <v>29180</v>
      </c>
      <c r="O197" s="2">
        <v>74</v>
      </c>
      <c r="P197" s="8">
        <f t="shared" si="10"/>
        <v>29254</v>
      </c>
      <c r="Q197" s="8">
        <f t="shared" si="11"/>
        <v>1895</v>
      </c>
      <c r="R197" s="2" t="s">
        <v>50</v>
      </c>
      <c r="S197" s="9" t="str" cm="1">
        <f t="array" ref="S197">_xlfn.IFS(
P197=0,"2% commission",
AND(P197&gt;0,P197&lt;25000),"5% commission",
AND(P197&gt;=25000,P197&lt;50000),"7% commission",
AND(P197&gt;=50000,P197&lt;100000),"9% commission",
P197&gt;=100000,"15% commission"
)</f>
        <v>7% commission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IFERROR(VLOOKUP($F198,'Customer Info'!$A189:$E689,2,FALSE),"NOT Available")</f>
        <v>NOT Available</v>
      </c>
      <c r="H198" s="6" t="str">
        <f>IFERROR(VLOOKUP(F198,'Customer Info'!A189:E689,3,),"NOT Available")</f>
        <v>NOT Available</v>
      </c>
      <c r="I198" s="6" t="str">
        <f>IFERROR(VLOOKUP(F198,'Customer Info'!A189:E689,5,FALSE),"NOT Available")</f>
        <v>NOT Available</v>
      </c>
      <c r="J198" s="2">
        <v>2078</v>
      </c>
      <c r="K198" s="2">
        <v>1871</v>
      </c>
      <c r="L198" s="2">
        <v>3</v>
      </c>
      <c r="M198" s="7">
        <f t="shared" si="8"/>
        <v>5613</v>
      </c>
      <c r="N198" s="7">
        <f t="shared" si="9"/>
        <v>6234</v>
      </c>
      <c r="O198" s="2">
        <v>77</v>
      </c>
      <c r="P198" s="8">
        <f t="shared" si="10"/>
        <v>6311</v>
      </c>
      <c r="Q198" s="8">
        <f t="shared" si="11"/>
        <v>621</v>
      </c>
      <c r="R198" s="2" t="s">
        <v>50</v>
      </c>
      <c r="S198" s="9" t="str" cm="1">
        <f t="array" ref="S198">_xlfn.IFS(
P198=0,"2% commission",
AND(P198&gt;0,P198&lt;25000),"5% commission",
AND(P198&gt;=25000,P198&lt;50000),"7% commission",
AND(P198&gt;=50000,P198&lt;100000),"9% commission",
P198&gt;=100000,"15% commission"
)</f>
        <v>5% commission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IFERROR(VLOOKUP($F199,'Customer Info'!$A190:$E690,2,FALSE),"NOT Available")</f>
        <v>Tony</v>
      </c>
      <c r="H199" s="6" t="str">
        <f>IFERROR(VLOOKUP(F199,'Customer Info'!A190:E690,3,),"NOT Available")</f>
        <v>Sayre</v>
      </c>
      <c r="I199" s="6" t="str">
        <f>IFERROR(VLOOKUP(F199,'Customer Info'!A190:E690,5,FALSE),"NOT Available")</f>
        <v>Bharatpur</v>
      </c>
      <c r="J199" s="2">
        <v>61</v>
      </c>
      <c r="K199" s="2">
        <v>57</v>
      </c>
      <c r="L199" s="2">
        <v>2</v>
      </c>
      <c r="M199" s="7">
        <f t="shared" si="8"/>
        <v>114</v>
      </c>
      <c r="N199" s="7">
        <f t="shared" si="9"/>
        <v>122</v>
      </c>
      <c r="O199" s="2">
        <v>10</v>
      </c>
      <c r="P199" s="8">
        <f t="shared" si="10"/>
        <v>132</v>
      </c>
      <c r="Q199" s="8">
        <f t="shared" si="11"/>
        <v>8</v>
      </c>
      <c r="R199" s="2" t="s">
        <v>28</v>
      </c>
      <c r="S199" s="9" t="str" cm="1">
        <f t="array" ref="S199">_xlfn.IFS(
P199=0,"2% commission",
AND(P199&gt;0,P199&lt;25000),"5% commission",
AND(P199&gt;=25000,P199&lt;50000),"7% commission",
AND(P199&gt;=50000,P199&lt;100000),"9% commission",
P199&gt;=100000,"15% commission"
)</f>
        <v>5% commission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IFERROR(VLOOKUP($F200,'Customer Info'!$A191:$E691,2,FALSE),"NOT Available")</f>
        <v>Julie</v>
      </c>
      <c r="H200" s="6" t="str">
        <f>IFERROR(VLOOKUP(F200,'Customer Info'!A191:E691,3,),"NOT Available")</f>
        <v>Creighton</v>
      </c>
      <c r="I200" s="6" t="str">
        <f>IFERROR(VLOOKUP(F200,'Customer Info'!A191:E691,5,FALSE),"NOT Available")</f>
        <v>Bandung</v>
      </c>
      <c r="J200" s="2">
        <v>63</v>
      </c>
      <c r="K200" s="2">
        <v>58</v>
      </c>
      <c r="L200" s="2">
        <v>6</v>
      </c>
      <c r="M200" s="7">
        <f t="shared" si="8"/>
        <v>348</v>
      </c>
      <c r="N200" s="7">
        <f t="shared" si="9"/>
        <v>378</v>
      </c>
      <c r="O200" s="2">
        <v>10</v>
      </c>
      <c r="P200" s="8">
        <f t="shared" si="10"/>
        <v>388</v>
      </c>
      <c r="Q200" s="8">
        <f t="shared" si="11"/>
        <v>30</v>
      </c>
      <c r="R200" s="2" t="s">
        <v>26</v>
      </c>
      <c r="S200" s="9" t="str" cm="1">
        <f t="array" ref="S200">_xlfn.IFS(
P200=0,"2% commission",
AND(P200&gt;0,P200&lt;25000),"5% commission",
AND(P200&gt;=25000,P200&lt;50000),"7% commission",
AND(P200&gt;=50000,P200&lt;100000),"9% commission",
P200&gt;=100000,"15% commission"
)</f>
        <v>5% commission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IFERROR(VLOOKUP($F201,'Customer Info'!$A192:$E692,2,FALSE),"NOT Available")</f>
        <v>NOT Available</v>
      </c>
      <c r="H201" s="6" t="str">
        <f>IFERROR(VLOOKUP(F201,'Customer Info'!A192:E692,3,),"NOT Available")</f>
        <v>NOT Available</v>
      </c>
      <c r="I201" s="6" t="str">
        <f>IFERROR(VLOOKUP(F201,'Customer Info'!A192:E692,5,FALSE),"NOT Available")</f>
        <v>NOT Available</v>
      </c>
      <c r="J201" s="2">
        <v>2857</v>
      </c>
      <c r="K201" s="2">
        <v>2622</v>
      </c>
      <c r="L201" s="2">
        <v>2</v>
      </c>
      <c r="M201" s="7">
        <f t="shared" si="8"/>
        <v>5244</v>
      </c>
      <c r="N201" s="7">
        <f t="shared" si="9"/>
        <v>5714</v>
      </c>
      <c r="O201" s="2">
        <v>76</v>
      </c>
      <c r="P201" s="8">
        <f t="shared" si="10"/>
        <v>5790</v>
      </c>
      <c r="Q201" s="8">
        <f t="shared" si="11"/>
        <v>470</v>
      </c>
      <c r="R201" s="2" t="s">
        <v>28</v>
      </c>
      <c r="S201" s="9" t="str" cm="1">
        <f t="array" ref="S201">_xlfn.IFS(
P201=0,"2% commission",
AND(P201&gt;0,P201&lt;25000),"5% commission",
AND(P201&gt;=25000,P201&lt;50000),"7% commission",
AND(P201&gt;=50000,P201&lt;100000),"9% commission",
P201&gt;=100000,"15% commission"
)</f>
        <v>5% commission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IFERROR(VLOOKUP($F202,'Customer Info'!$A193:$E693,2,FALSE),"NOT Available")</f>
        <v>Ryan</v>
      </c>
      <c r="H202" s="6" t="str">
        <f>IFERROR(VLOOKUP(F202,'Customer Info'!A193:E693,3,),"NOT Available")</f>
        <v>Akin</v>
      </c>
      <c r="I202" s="6" t="str">
        <f>IFERROR(VLOOKUP(F202,'Customer Info'!A193:E693,5,FALSE),"NOT Available")</f>
        <v>Bayreuth</v>
      </c>
      <c r="J202" s="2">
        <v>1734</v>
      </c>
      <c r="K202" s="2">
        <v>1702</v>
      </c>
      <c r="L202" s="2">
        <v>7</v>
      </c>
      <c r="M202" s="7">
        <f t="shared" si="8"/>
        <v>11914</v>
      </c>
      <c r="N202" s="7">
        <f t="shared" si="9"/>
        <v>12138</v>
      </c>
      <c r="O202" s="2">
        <v>31</v>
      </c>
      <c r="P202" s="8">
        <f t="shared" si="10"/>
        <v>12169</v>
      </c>
      <c r="Q202" s="8">
        <f t="shared" si="11"/>
        <v>224</v>
      </c>
      <c r="R202" s="2" t="s">
        <v>28</v>
      </c>
      <c r="S202" s="9" t="str" cm="1">
        <f t="array" ref="S202">_xlfn.IFS(
P202=0,"2% commission",
AND(P202&gt;0,P202&lt;25000),"5% commission",
AND(P202&gt;=25000,P202&lt;50000),"7% commission",
AND(P202&gt;=50000,P202&lt;100000),"9% commission",
P202&gt;=100000,"15% commission"
)</f>
        <v>5% commission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IFERROR(VLOOKUP($F203,'Customer Info'!$A194:$E694,2,FALSE),"NOT Available")</f>
        <v>NOT Available</v>
      </c>
      <c r="H203" s="6" t="str">
        <f>IFERROR(VLOOKUP(F203,'Customer Info'!A194:E694,3,),"NOT Available")</f>
        <v>NOT Available</v>
      </c>
      <c r="I203" s="6" t="str">
        <f>IFERROR(VLOOKUP(F203,'Customer Info'!A194:E694,5,FALSE),"NOT Available")</f>
        <v>NOT Available</v>
      </c>
      <c r="J203" s="2">
        <v>2242</v>
      </c>
      <c r="K203" s="2">
        <v>2075</v>
      </c>
      <c r="L203" s="2">
        <v>4</v>
      </c>
      <c r="M203" s="7">
        <f t="shared" ref="M203:M266" si="12">K203*L203</f>
        <v>8300</v>
      </c>
      <c r="N203" s="7">
        <f t="shared" ref="N203:N266" si="13">J203*L203</f>
        <v>8968</v>
      </c>
      <c r="O203" s="2">
        <v>94</v>
      </c>
      <c r="P203" s="8">
        <f t="shared" ref="P203:P266" si="14">SUM(N203,O203)</f>
        <v>9062</v>
      </c>
      <c r="Q203" s="8">
        <f t="shared" ref="Q203:Q266" si="15">N203-M203</f>
        <v>668</v>
      </c>
      <c r="R203" s="2" t="s">
        <v>28</v>
      </c>
      <c r="S203" s="9" t="str" cm="1">
        <f t="array" ref="S203">_xlfn.IFS(
P203=0,"2% commission",
AND(P203&gt;0,P203&lt;25000),"5% commission",
AND(P203&gt;=25000,P203&lt;50000),"7% commission",
AND(P203&gt;=50000,P203&lt;100000),"9% commission",
P203&gt;=100000,"15% commission"
)</f>
        <v>5% commission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IFERROR(VLOOKUP($F204,'Customer Info'!$A195:$E695,2,FALSE),"NOT Available")</f>
        <v>Tony</v>
      </c>
      <c r="H204" s="6" t="str">
        <f>IFERROR(VLOOKUP(F204,'Customer Info'!A195:E695,3,),"NOT Available")</f>
        <v>Sayre</v>
      </c>
      <c r="I204" s="6" t="str">
        <f>IFERROR(VLOOKUP(F204,'Customer Info'!A195:E695,5,FALSE),"NOT Available")</f>
        <v>Bharatpur</v>
      </c>
      <c r="J204" s="2">
        <v>1321</v>
      </c>
      <c r="K204" s="2">
        <v>1211</v>
      </c>
      <c r="L204" s="2">
        <v>9</v>
      </c>
      <c r="M204" s="7">
        <f t="shared" si="12"/>
        <v>10899</v>
      </c>
      <c r="N204" s="7">
        <f t="shared" si="13"/>
        <v>11889</v>
      </c>
      <c r="O204" s="2">
        <v>82</v>
      </c>
      <c r="P204" s="8">
        <f t="shared" si="14"/>
        <v>11971</v>
      </c>
      <c r="Q204" s="8">
        <f t="shared" si="15"/>
        <v>990</v>
      </c>
      <c r="R204" s="2" t="s">
        <v>28</v>
      </c>
      <c r="S204" s="9" t="str" cm="1">
        <f t="array" ref="S204">_xlfn.IFS(
P204=0,"2% commission",
AND(P204&gt;0,P204&lt;25000),"5% commission",
AND(P204&gt;=25000,P204&lt;50000),"7% commission",
AND(P204&gt;=50000,P204&lt;100000),"9% commission",
P204&gt;=100000,"15% commission"
)</f>
        <v>5% commission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IFERROR(VLOOKUP($F205,'Customer Info'!$A196:$E696,2,FALSE),"NOT Available")</f>
        <v>NOT Available</v>
      </c>
      <c r="H205" s="6" t="str">
        <f>IFERROR(VLOOKUP(F205,'Customer Info'!A196:E696,3,),"NOT Available")</f>
        <v>NOT Available</v>
      </c>
      <c r="I205" s="6" t="str">
        <f>IFERROR(VLOOKUP(F205,'Customer Info'!A196:E696,5,FALSE),"NOT Available")</f>
        <v>NOT Available</v>
      </c>
      <c r="J205" s="2">
        <v>8889</v>
      </c>
      <c r="K205" s="2">
        <v>8469</v>
      </c>
      <c r="L205" s="2">
        <v>2</v>
      </c>
      <c r="M205" s="7">
        <f t="shared" si="12"/>
        <v>16938</v>
      </c>
      <c r="N205" s="7">
        <f t="shared" si="13"/>
        <v>17778</v>
      </c>
      <c r="O205" s="2">
        <v>22</v>
      </c>
      <c r="P205" s="8">
        <f t="shared" si="14"/>
        <v>17800</v>
      </c>
      <c r="Q205" s="8">
        <f t="shared" si="15"/>
        <v>840</v>
      </c>
      <c r="R205" s="2" t="s">
        <v>26</v>
      </c>
      <c r="S205" s="9" t="str" cm="1">
        <f t="array" ref="S205">_xlfn.IFS(
P205=0,"2% commission",
AND(P205&gt;0,P205&lt;25000),"5% commission",
AND(P205&gt;=25000,P205&lt;50000),"7% commission",
AND(P205&gt;=50000,P205&lt;100000),"9% commission",
P205&gt;=100000,"15% commission"
)</f>
        <v>5% commission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IFERROR(VLOOKUP($F206,'Customer Info'!$A197:$E697,2,FALSE),"NOT Available")</f>
        <v>Julie</v>
      </c>
      <c r="H206" s="6" t="str">
        <f>IFERROR(VLOOKUP(F206,'Customer Info'!A197:E697,3,),"NOT Available")</f>
        <v>Creighton</v>
      </c>
      <c r="I206" s="6" t="str">
        <f>IFERROR(VLOOKUP(F206,'Customer Info'!A197:E697,5,FALSE),"NOT Available")</f>
        <v>Ballarat</v>
      </c>
      <c r="J206" s="2">
        <v>726</v>
      </c>
      <c r="K206" s="2">
        <v>646</v>
      </c>
      <c r="L206" s="2">
        <v>6</v>
      </c>
      <c r="M206" s="7">
        <f t="shared" si="12"/>
        <v>3876</v>
      </c>
      <c r="N206" s="7">
        <f t="shared" si="13"/>
        <v>4356</v>
      </c>
      <c r="O206" s="2">
        <v>99</v>
      </c>
      <c r="P206" s="8">
        <f t="shared" si="14"/>
        <v>4455</v>
      </c>
      <c r="Q206" s="8">
        <f t="shared" si="15"/>
        <v>480</v>
      </c>
      <c r="R206" s="2" t="s">
        <v>50</v>
      </c>
      <c r="S206" s="9" t="str" cm="1">
        <f t="array" ref="S206">_xlfn.IFS(
P206=0,"2% commission",
AND(P206&gt;0,P206&lt;25000),"5% commission",
AND(P206&gt;=25000,P206&lt;50000),"7% commission",
AND(P206&gt;=50000,P206&lt;100000),"9% commission",
P206&gt;=100000,"15% commission"
)</f>
        <v>5% commission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IFERROR(VLOOKUP($F207,'Customer Info'!$A198:$E698,2,FALSE),"NOT Available")</f>
        <v>Keith</v>
      </c>
      <c r="H207" s="6" t="str">
        <f>IFERROR(VLOOKUP(F207,'Customer Info'!A198:E698,3,),"NOT Available")</f>
        <v>Herrera</v>
      </c>
      <c r="I207" s="6" t="str">
        <f>IFERROR(VLOOKUP(F207,'Customer Info'!A198:E698,5,FALSE),"NOT Available")</f>
        <v>Jakarta</v>
      </c>
      <c r="J207" s="2">
        <v>8738</v>
      </c>
      <c r="K207" s="2">
        <v>8162</v>
      </c>
      <c r="L207" s="2">
        <v>2</v>
      </c>
      <c r="M207" s="7">
        <f t="shared" si="12"/>
        <v>16324</v>
      </c>
      <c r="N207" s="7">
        <f t="shared" si="13"/>
        <v>17476</v>
      </c>
      <c r="O207" s="2">
        <v>91</v>
      </c>
      <c r="P207" s="8">
        <f t="shared" si="14"/>
        <v>17567</v>
      </c>
      <c r="Q207" s="8">
        <f t="shared" si="15"/>
        <v>1152</v>
      </c>
      <c r="R207" s="2" t="s">
        <v>50</v>
      </c>
      <c r="S207" s="9" t="str" cm="1">
        <f t="array" ref="S207">_xlfn.IFS(
P207=0,"2% commission",
AND(P207&gt;0,P207&lt;25000),"5% commission",
AND(P207&gt;=25000,P207&lt;50000),"7% commission",
AND(P207&gt;=50000,P207&lt;100000),"9% commission",
P207&gt;=100000,"15% commission"
)</f>
        <v>5% commission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IFERROR(VLOOKUP($F208,'Customer Info'!$A199:$E699,2,FALSE),"NOT Available")</f>
        <v>NOT Available</v>
      </c>
      <c r="H208" s="6" t="str">
        <f>IFERROR(VLOOKUP(F208,'Customer Info'!A199:E699,3,),"NOT Available")</f>
        <v>NOT Available</v>
      </c>
      <c r="I208" s="6" t="str">
        <f>IFERROR(VLOOKUP(F208,'Customer Info'!A199:E699,5,FALSE),"NOT Available")</f>
        <v>NOT Available</v>
      </c>
      <c r="J208" s="2">
        <v>531</v>
      </c>
      <c r="K208" s="2">
        <v>487</v>
      </c>
      <c r="L208" s="2">
        <v>7</v>
      </c>
      <c r="M208" s="7">
        <f t="shared" si="12"/>
        <v>3409</v>
      </c>
      <c r="N208" s="7">
        <f t="shared" si="13"/>
        <v>3717</v>
      </c>
      <c r="O208" s="2">
        <v>85</v>
      </c>
      <c r="P208" s="8">
        <f t="shared" si="14"/>
        <v>3802</v>
      </c>
      <c r="Q208" s="8">
        <f t="shared" si="15"/>
        <v>308</v>
      </c>
      <c r="R208" s="2" t="s">
        <v>50</v>
      </c>
      <c r="S208" s="9" t="str" cm="1">
        <f t="array" ref="S208">_xlfn.IFS(
P208=0,"2% commission",
AND(P208&gt;0,P208&lt;25000),"5% commission",
AND(P208&gt;=25000,P208&lt;50000),"7% commission",
AND(P208&gt;=50000,P208&lt;100000),"9% commission",
P208&gt;=100000,"15% commission"
)</f>
        <v>5% commission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IFERROR(VLOOKUP($F209,'Customer Info'!$A200:$E700,2,FALSE),"NOT Available")</f>
        <v>Lisa</v>
      </c>
      <c r="H209" s="6" t="str">
        <f>IFERROR(VLOOKUP(F209,'Customer Info'!A200:E700,3,),"NOT Available")</f>
        <v>DeCherney</v>
      </c>
      <c r="I209" s="6" t="str">
        <f>IFERROR(VLOOKUP(F209,'Customer Info'!A200:E700,5,FALSE),"NOT Available")</f>
        <v>Ningbo</v>
      </c>
      <c r="J209" s="2">
        <v>2155</v>
      </c>
      <c r="K209" s="2">
        <v>2014</v>
      </c>
      <c r="L209" s="2">
        <v>9</v>
      </c>
      <c r="M209" s="7">
        <f t="shared" si="12"/>
        <v>18126</v>
      </c>
      <c r="N209" s="7">
        <f t="shared" si="13"/>
        <v>19395</v>
      </c>
      <c r="O209" s="2">
        <v>91</v>
      </c>
      <c r="P209" s="8">
        <f t="shared" si="14"/>
        <v>19486</v>
      </c>
      <c r="Q209" s="8">
        <f t="shared" si="15"/>
        <v>1269</v>
      </c>
      <c r="R209" s="2" t="s">
        <v>28</v>
      </c>
      <c r="S209" s="9" t="str" cm="1">
        <f t="array" ref="S209">_xlfn.IFS(
P209=0,"2% commission",
AND(P209&gt;0,P209&lt;25000),"5% commission",
AND(P209&gt;=25000,P209&lt;50000),"7% commission",
AND(P209&gt;=50000,P209&lt;100000),"9% commission",
P209&gt;=100000,"15% commission"
)</f>
        <v>5% commission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IFERROR(VLOOKUP($F210,'Customer Info'!$A201:$E701,2,FALSE),"NOT Available")</f>
        <v>Laurel</v>
      </c>
      <c r="H210" s="6" t="str">
        <f>IFERROR(VLOOKUP(F210,'Customer Info'!A201:E701,3,),"NOT Available")</f>
        <v>Beltran</v>
      </c>
      <c r="I210" s="6" t="str">
        <f>IFERROR(VLOOKUP(F210,'Customer Info'!A201:E701,5,FALSE),"NOT Available")</f>
        <v>Bonn</v>
      </c>
      <c r="J210" s="2">
        <v>9033</v>
      </c>
      <c r="K210" s="2">
        <v>8132</v>
      </c>
      <c r="L210" s="2">
        <v>2</v>
      </c>
      <c r="M210" s="7">
        <f t="shared" si="12"/>
        <v>16264</v>
      </c>
      <c r="N210" s="7">
        <f t="shared" si="13"/>
        <v>18066</v>
      </c>
      <c r="O210" s="2">
        <v>98</v>
      </c>
      <c r="P210" s="8">
        <f t="shared" si="14"/>
        <v>18164</v>
      </c>
      <c r="Q210" s="8">
        <f t="shared" si="15"/>
        <v>1802</v>
      </c>
      <c r="R210" s="2" t="s">
        <v>28</v>
      </c>
      <c r="S210" s="9" t="str" cm="1">
        <f t="array" ref="S210">_xlfn.IFS(
P210=0,"2% commission",
AND(P210&gt;0,P210&lt;25000),"5% commission",
AND(P210&gt;=25000,P210&lt;50000),"7% commission",
AND(P210&gt;=50000,P210&lt;100000),"9% commission",
P210&gt;=100000,"15% commission"
)</f>
        <v>5% commission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IFERROR(VLOOKUP($F211,'Customer Info'!$A202:$E702,2,FALSE),"NOT Available")</f>
        <v>Roger</v>
      </c>
      <c r="H211" s="6" t="str">
        <f>IFERROR(VLOOKUP(F211,'Customer Info'!A202:E702,3,),"NOT Available")</f>
        <v>Demir</v>
      </c>
      <c r="I211" s="6" t="str">
        <f>IFERROR(VLOOKUP(F211,'Customer Info'!A202:E702,5,FALSE),"NOT Available")</f>
        <v>Wollongong</v>
      </c>
      <c r="J211" s="2">
        <v>495</v>
      </c>
      <c r="K211" s="2">
        <v>458</v>
      </c>
      <c r="L211" s="2">
        <v>2</v>
      </c>
      <c r="M211" s="7">
        <f t="shared" si="12"/>
        <v>916</v>
      </c>
      <c r="N211" s="7">
        <f t="shared" si="13"/>
        <v>990</v>
      </c>
      <c r="O211" s="2">
        <v>40</v>
      </c>
      <c r="P211" s="8">
        <f t="shared" si="14"/>
        <v>1030</v>
      </c>
      <c r="Q211" s="8">
        <f t="shared" si="15"/>
        <v>74</v>
      </c>
      <c r="R211" s="2" t="s">
        <v>26</v>
      </c>
      <c r="S211" s="9" t="str" cm="1">
        <f t="array" ref="S211">_xlfn.IFS(
P211=0,"2% commission",
AND(P211&gt;0,P211&lt;25000),"5% commission",
AND(P211&gt;=25000,P211&lt;50000),"7% commission",
AND(P211&gt;=50000,P211&lt;100000),"9% commission",
P211&gt;=100000,"15% commission"
)</f>
        <v>5% commission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IFERROR(VLOOKUP($F212,'Customer Info'!$A203:$E703,2,FALSE),"NOT Available")</f>
        <v>Ruben</v>
      </c>
      <c r="H212" s="6" t="str">
        <f>IFERROR(VLOOKUP(F212,'Customer Info'!A203:E703,3,),"NOT Available")</f>
        <v>Ausman</v>
      </c>
      <c r="I212" s="6" t="str">
        <f>IFERROR(VLOOKUP(F212,'Customer Info'!A203:E703,5,FALSE),"NOT Available")</f>
        <v>Sonneberg</v>
      </c>
      <c r="J212" s="2">
        <v>765</v>
      </c>
      <c r="K212" s="2">
        <v>701</v>
      </c>
      <c r="L212" s="2">
        <v>2</v>
      </c>
      <c r="M212" s="7">
        <f t="shared" si="12"/>
        <v>1402</v>
      </c>
      <c r="N212" s="7">
        <f t="shared" si="13"/>
        <v>1530</v>
      </c>
      <c r="O212" s="2">
        <v>83</v>
      </c>
      <c r="P212" s="8">
        <f t="shared" si="14"/>
        <v>1613</v>
      </c>
      <c r="Q212" s="8">
        <f t="shared" si="15"/>
        <v>128</v>
      </c>
      <c r="R212" s="2" t="s">
        <v>28</v>
      </c>
      <c r="S212" s="9" t="str" cm="1">
        <f t="array" ref="S212">_xlfn.IFS(
P212=0,"2% commission",
AND(P212&gt;0,P212&lt;25000),"5% commission",
AND(P212&gt;=25000,P212&lt;50000),"7% commission",
AND(P212&gt;=50000,P212&lt;100000),"9% commission",
P212&gt;=100000,"15% commission"
)</f>
        <v>5% commission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IFERROR(VLOOKUP($F213,'Customer Info'!$A204:$E704,2,FALSE),"NOT Available")</f>
        <v>Lisa</v>
      </c>
      <c r="H213" s="6" t="str">
        <f>IFERROR(VLOOKUP(F213,'Customer Info'!A204:E704,3,),"NOT Available")</f>
        <v>Ryan</v>
      </c>
      <c r="I213" s="6" t="str">
        <f>IFERROR(VLOOKUP(F213,'Customer Info'!A204:E704,5,FALSE),"NOT Available")</f>
        <v>Berlin</v>
      </c>
      <c r="J213" s="2">
        <v>68</v>
      </c>
      <c r="K213" s="2">
        <v>63</v>
      </c>
      <c r="L213" s="2">
        <v>2</v>
      </c>
      <c r="M213" s="7">
        <f t="shared" si="12"/>
        <v>126</v>
      </c>
      <c r="N213" s="7">
        <f t="shared" si="13"/>
        <v>136</v>
      </c>
      <c r="O213" s="2">
        <v>10</v>
      </c>
      <c r="P213" s="8">
        <f t="shared" si="14"/>
        <v>146</v>
      </c>
      <c r="Q213" s="8">
        <f t="shared" si="15"/>
        <v>10</v>
      </c>
      <c r="R213" s="2" t="s">
        <v>50</v>
      </c>
      <c r="S213" s="9" t="str" cm="1">
        <f t="array" ref="S213">_xlfn.IFS(
P213=0,"2% commission",
AND(P213&gt;0,P213&lt;25000),"5% commission",
AND(P213&gt;=25000,P213&lt;50000),"7% commission",
AND(P213&gt;=50000,P213&lt;100000),"9% commission",
P213&gt;=100000,"15% commission"
)</f>
        <v>5% commission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IFERROR(VLOOKUP($F214,'Customer Info'!$A205:$E705,2,FALSE),"NOT Available")</f>
        <v>Troy</v>
      </c>
      <c r="H214" s="6" t="str">
        <f>IFERROR(VLOOKUP(F214,'Customer Info'!A205:E705,3,),"NOT Available")</f>
        <v>Staebel</v>
      </c>
      <c r="I214" s="6" t="str">
        <f>IFERROR(VLOOKUP(F214,'Customer Info'!A205:E705,5,FALSE),"NOT Available")</f>
        <v>Canberra</v>
      </c>
      <c r="J214" s="2">
        <v>7534</v>
      </c>
      <c r="K214" s="2">
        <v>7106</v>
      </c>
      <c r="L214" s="2">
        <v>4</v>
      </c>
      <c r="M214" s="7">
        <f t="shared" si="12"/>
        <v>28424</v>
      </c>
      <c r="N214" s="7">
        <f t="shared" si="13"/>
        <v>30136</v>
      </c>
      <c r="O214" s="2">
        <v>48</v>
      </c>
      <c r="P214" s="8">
        <f t="shared" si="14"/>
        <v>30184</v>
      </c>
      <c r="Q214" s="8">
        <f t="shared" si="15"/>
        <v>1712</v>
      </c>
      <c r="R214" s="2" t="s">
        <v>50</v>
      </c>
      <c r="S214" s="9" t="str" cm="1">
        <f t="array" ref="S214">_xlfn.IFS(
P214=0,"2% commission",
AND(P214&gt;0,P214&lt;25000),"5% commission",
AND(P214&gt;=25000,P214&lt;50000),"7% commission",
AND(P214&gt;=50000,P214&lt;100000),"9% commission",
P214&gt;=100000,"15% commission"
)</f>
        <v>7% commission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IFERROR(VLOOKUP($F215,'Customer Info'!$A206:$E706,2,FALSE),"NOT Available")</f>
        <v>Nicole</v>
      </c>
      <c r="H215" s="6" t="str">
        <f>IFERROR(VLOOKUP(F215,'Customer Info'!A206:E706,3,),"NOT Available")</f>
        <v>Fjeld</v>
      </c>
      <c r="I215" s="6" t="str">
        <f>IFERROR(VLOOKUP(F215,'Customer Info'!A206:E706,5,FALSE),"NOT Available")</f>
        <v>Berlin</v>
      </c>
      <c r="J215" s="2">
        <v>3341</v>
      </c>
      <c r="K215" s="2">
        <v>3152</v>
      </c>
      <c r="L215" s="2">
        <v>2</v>
      </c>
      <c r="M215" s="7">
        <f t="shared" si="12"/>
        <v>6304</v>
      </c>
      <c r="N215" s="7">
        <f t="shared" si="13"/>
        <v>6682</v>
      </c>
      <c r="O215" s="2">
        <v>92</v>
      </c>
      <c r="P215" s="8">
        <f t="shared" si="14"/>
        <v>6774</v>
      </c>
      <c r="Q215" s="8">
        <f t="shared" si="15"/>
        <v>378</v>
      </c>
      <c r="R215" s="2" t="s">
        <v>28</v>
      </c>
      <c r="S215" s="9" t="str" cm="1">
        <f t="array" ref="S215">_xlfn.IFS(
P215=0,"2% commission",
AND(P215&gt;0,P215&lt;25000),"5% commission",
AND(P215&gt;=25000,P215&lt;50000),"7% commission",
AND(P215&gt;=50000,P215&lt;100000),"9% commission",
P215&gt;=100000,"15% commission"
)</f>
        <v>5% commission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IFERROR(VLOOKUP($F216,'Customer Info'!$A207:$E707,2,FALSE),"NOT Available")</f>
        <v>NOT Available</v>
      </c>
      <c r="H216" s="6" t="str">
        <f>IFERROR(VLOOKUP(F216,'Customer Info'!A207:E707,3,),"NOT Available")</f>
        <v>NOT Available</v>
      </c>
      <c r="I216" s="6" t="str">
        <f>IFERROR(VLOOKUP(F216,'Customer Info'!A207:E707,5,FALSE),"NOT Available")</f>
        <v>NOT Available</v>
      </c>
      <c r="J216" s="2">
        <v>914</v>
      </c>
      <c r="K216" s="2">
        <v>830</v>
      </c>
      <c r="L216" s="2">
        <v>8</v>
      </c>
      <c r="M216" s="7">
        <f t="shared" si="12"/>
        <v>6640</v>
      </c>
      <c r="N216" s="7">
        <f t="shared" si="13"/>
        <v>7312</v>
      </c>
      <c r="O216" s="2">
        <v>88</v>
      </c>
      <c r="P216" s="8">
        <f t="shared" si="14"/>
        <v>7400</v>
      </c>
      <c r="Q216" s="8">
        <f t="shared" si="15"/>
        <v>672</v>
      </c>
      <c r="R216" s="2" t="s">
        <v>28</v>
      </c>
      <c r="S216" s="9" t="str" cm="1">
        <f t="array" ref="S216">_xlfn.IFS(
P216=0,"2% commission",
AND(P216&gt;0,P216&lt;25000),"5% commission",
AND(P216&gt;=25000,P216&lt;50000),"7% commission",
AND(P216&gt;=50000,P216&lt;100000),"9% commission",
P216&gt;=100000,"15% commission"
)</f>
        <v>5% commission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IFERROR(VLOOKUP($F217,'Customer Info'!$A208:$E708,2,FALSE),"NOT Available")</f>
        <v>Peter</v>
      </c>
      <c r="H217" s="6" t="str">
        <f>IFERROR(VLOOKUP(F217,'Customer Info'!A208:E708,3,),"NOT Available")</f>
        <v>McVee</v>
      </c>
      <c r="I217" s="6" t="str">
        <f>IFERROR(VLOOKUP(F217,'Customer Info'!A208:E708,5,FALSE),"NOT Available")</f>
        <v>Hamburg</v>
      </c>
      <c r="J217" s="2">
        <v>666</v>
      </c>
      <c r="K217" s="2">
        <v>641</v>
      </c>
      <c r="L217" s="2">
        <v>2</v>
      </c>
      <c r="M217" s="7">
        <f t="shared" si="12"/>
        <v>1282</v>
      </c>
      <c r="N217" s="7">
        <f t="shared" si="13"/>
        <v>1332</v>
      </c>
      <c r="O217" s="2">
        <v>45</v>
      </c>
      <c r="P217" s="8">
        <f t="shared" si="14"/>
        <v>1377</v>
      </c>
      <c r="Q217" s="8">
        <f t="shared" si="15"/>
        <v>50</v>
      </c>
      <c r="R217" s="2" t="s">
        <v>28</v>
      </c>
      <c r="S217" s="9" t="str" cm="1">
        <f t="array" ref="S217">_xlfn.IFS(
P217=0,"2% commission",
AND(P217&gt;0,P217&lt;25000),"5% commission",
AND(P217&gt;=25000,P217&lt;50000),"7% commission",
AND(P217&gt;=50000,P217&lt;100000),"9% commission",
P217&gt;=100000,"15% commission"
)</f>
        <v>5% commission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IFERROR(VLOOKUP($F218,'Customer Info'!$A209:$E709,2,FALSE),"NOT Available")</f>
        <v>NOT Available</v>
      </c>
      <c r="H218" s="6" t="str">
        <f>IFERROR(VLOOKUP(F218,'Customer Info'!A209:E709,3,),"NOT Available")</f>
        <v>NOT Available</v>
      </c>
      <c r="I218" s="6" t="str">
        <f>IFERROR(VLOOKUP(F218,'Customer Info'!A209:E709,5,FALSE),"NOT Available")</f>
        <v>NOT Available</v>
      </c>
      <c r="J218" s="2">
        <v>445</v>
      </c>
      <c r="K218" s="2">
        <v>415</v>
      </c>
      <c r="L218" s="2">
        <v>2</v>
      </c>
      <c r="M218" s="7">
        <f t="shared" si="12"/>
        <v>830</v>
      </c>
      <c r="N218" s="7">
        <f t="shared" si="13"/>
        <v>890</v>
      </c>
      <c r="O218" s="2">
        <v>92</v>
      </c>
      <c r="P218" s="8">
        <f t="shared" si="14"/>
        <v>982</v>
      </c>
      <c r="Q218" s="8">
        <f t="shared" si="15"/>
        <v>60</v>
      </c>
      <c r="R218" s="2" t="s">
        <v>28</v>
      </c>
      <c r="S218" s="9" t="str" cm="1">
        <f t="array" ref="S218">_xlfn.IFS(
P218=0,"2% commission",
AND(P218&gt;0,P218&lt;25000),"5% commission",
AND(P218&gt;=25000,P218&lt;50000),"7% commission",
AND(P218&gt;=50000,P218&lt;100000),"9% commission",
P218&gt;=100000,"15% commission"
)</f>
        <v>5% commission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IFERROR(VLOOKUP($F219,'Customer Info'!$A210:$E710,2,FALSE),"NOT Available")</f>
        <v>Lisa</v>
      </c>
      <c r="H219" s="6" t="str">
        <f>IFERROR(VLOOKUP(F219,'Customer Info'!A210:E710,3,),"NOT Available")</f>
        <v>DeCherney</v>
      </c>
      <c r="I219" s="6" t="str">
        <f>IFERROR(VLOOKUP(F219,'Customer Info'!A210:E710,5,FALSE),"NOT Available")</f>
        <v>Sydney</v>
      </c>
      <c r="J219" s="2">
        <v>1113</v>
      </c>
      <c r="K219" s="2">
        <v>1040</v>
      </c>
      <c r="L219" s="2">
        <v>2</v>
      </c>
      <c r="M219" s="7">
        <f t="shared" si="12"/>
        <v>2080</v>
      </c>
      <c r="N219" s="7">
        <f t="shared" si="13"/>
        <v>2226</v>
      </c>
      <c r="O219" s="2">
        <v>93</v>
      </c>
      <c r="P219" s="8">
        <f t="shared" si="14"/>
        <v>2319</v>
      </c>
      <c r="Q219" s="8">
        <f t="shared" si="15"/>
        <v>146</v>
      </c>
      <c r="R219" s="2" t="s">
        <v>28</v>
      </c>
      <c r="S219" s="9" t="str" cm="1">
        <f t="array" ref="S219">_xlfn.IFS(
P219=0,"2% commission",
AND(P219&gt;0,P219&lt;25000),"5% commission",
AND(P219&gt;=25000,P219&lt;50000),"7% commission",
AND(P219&gt;=50000,P219&lt;100000),"9% commission",
P219&gt;=100000,"15% commission"
)</f>
        <v>5% commission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IFERROR(VLOOKUP($F220,'Customer Info'!$A211:$E711,2,FALSE),"NOT Available")</f>
        <v>Valerie</v>
      </c>
      <c r="H220" s="6" t="str">
        <f>IFERROR(VLOOKUP(F220,'Customer Info'!A211:E711,3,),"NOT Available")</f>
        <v>Mitchum</v>
      </c>
      <c r="I220" s="6" t="str">
        <f>IFERROR(VLOOKUP(F220,'Customer Info'!A211:E711,5,FALSE),"NOT Available")</f>
        <v>Chengdu</v>
      </c>
      <c r="J220" s="2">
        <v>2296</v>
      </c>
      <c r="K220" s="2">
        <v>2146</v>
      </c>
      <c r="L220" s="2">
        <v>3</v>
      </c>
      <c r="M220" s="7">
        <f t="shared" si="12"/>
        <v>6438</v>
      </c>
      <c r="N220" s="7">
        <f t="shared" si="13"/>
        <v>6888</v>
      </c>
      <c r="O220" s="2">
        <v>23</v>
      </c>
      <c r="P220" s="8">
        <f t="shared" si="14"/>
        <v>6911</v>
      </c>
      <c r="Q220" s="8">
        <f t="shared" si="15"/>
        <v>450</v>
      </c>
      <c r="R220" s="2" t="s">
        <v>50</v>
      </c>
      <c r="S220" s="9" t="str" cm="1">
        <f t="array" ref="S220">_xlfn.IFS(
P220=0,"2% commission",
AND(P220&gt;0,P220&lt;25000),"5% commission",
AND(P220&gt;=25000,P220&lt;50000),"7% commission",
AND(P220&gt;=50000,P220&lt;100000),"9% commission",
P220&gt;=100000,"15% commission"
)</f>
        <v>5% commission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IFERROR(VLOOKUP($F221,'Customer Info'!$A212:$E712,2,FALSE),"NOT Available")</f>
        <v>Jessica</v>
      </c>
      <c r="H221" s="6" t="str">
        <f>IFERROR(VLOOKUP(F221,'Customer Info'!A212:E712,3,),"NOT Available")</f>
        <v>Myrick</v>
      </c>
      <c r="I221" s="6" t="str">
        <f>IFERROR(VLOOKUP(F221,'Customer Info'!A212:E712,5,FALSE),"NOT Available")</f>
        <v>Krefeld</v>
      </c>
      <c r="J221" s="2">
        <v>2088</v>
      </c>
      <c r="K221" s="2">
        <v>1970</v>
      </c>
      <c r="L221" s="2">
        <v>3</v>
      </c>
      <c r="M221" s="7">
        <f t="shared" si="12"/>
        <v>5910</v>
      </c>
      <c r="N221" s="7">
        <f t="shared" si="13"/>
        <v>6264</v>
      </c>
      <c r="O221" s="2">
        <v>74</v>
      </c>
      <c r="P221" s="8">
        <f t="shared" si="14"/>
        <v>6338</v>
      </c>
      <c r="Q221" s="8">
        <f t="shared" si="15"/>
        <v>354</v>
      </c>
      <c r="R221" s="2" t="s">
        <v>50</v>
      </c>
      <c r="S221" s="9" t="str" cm="1">
        <f t="array" ref="S221">_xlfn.IFS(
P221=0,"2% commission",
AND(P221&gt;0,P221&lt;25000),"5% commission",
AND(P221&gt;=25000,P221&lt;50000),"7% commission",
AND(P221&gt;=50000,P221&lt;100000),"9% commission",
P221&gt;=100000,"15% commission"
)</f>
        <v>5% commission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IFERROR(VLOOKUP($F222,'Customer Info'!$A213:$E713,2,FALSE),"NOT Available")</f>
        <v>Joy</v>
      </c>
      <c r="H222" s="6" t="str">
        <f>IFERROR(VLOOKUP(F222,'Customer Info'!A213:E713,3,),"NOT Available")</f>
        <v>Bell</v>
      </c>
      <c r="I222" s="6" t="str">
        <f>IFERROR(VLOOKUP(F222,'Customer Info'!A213:E713,5,FALSE),"NOT Available")</f>
        <v>Tongchuan</v>
      </c>
      <c r="J222" s="2">
        <v>140</v>
      </c>
      <c r="K222" s="2">
        <v>137</v>
      </c>
      <c r="L222" s="2">
        <v>6</v>
      </c>
      <c r="M222" s="7">
        <f t="shared" si="12"/>
        <v>822</v>
      </c>
      <c r="N222" s="7">
        <f t="shared" si="13"/>
        <v>840</v>
      </c>
      <c r="O222" s="2">
        <v>30</v>
      </c>
      <c r="P222" s="8">
        <f t="shared" si="14"/>
        <v>870</v>
      </c>
      <c r="Q222" s="8">
        <f t="shared" si="15"/>
        <v>18</v>
      </c>
      <c r="R222" s="2" t="s">
        <v>50</v>
      </c>
      <c r="S222" s="9" t="str" cm="1">
        <f t="array" ref="S222">_xlfn.IFS(
P222=0,"2% commission",
AND(P222&gt;0,P222&lt;25000),"5% commission",
AND(P222&gt;=25000,P222&lt;50000),"7% commission",
AND(P222&gt;=50000,P222&lt;100000),"9% commission",
P222&gt;=100000,"15% commission"
)</f>
        <v>5% commission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IFERROR(VLOOKUP($F223,'Customer Info'!$A214:$E714,2,FALSE),"NOT Available")</f>
        <v>Rob</v>
      </c>
      <c r="H223" s="6" t="str">
        <f>IFERROR(VLOOKUP(F223,'Customer Info'!A214:E714,3,),"NOT Available")</f>
        <v>Williams</v>
      </c>
      <c r="I223" s="6" t="str">
        <f>IFERROR(VLOOKUP(F223,'Customer Info'!A214:E714,5,FALSE),"NOT Available")</f>
        <v>Wodonga</v>
      </c>
      <c r="J223" s="2">
        <v>1518</v>
      </c>
      <c r="K223" s="2">
        <v>1392</v>
      </c>
      <c r="L223" s="2">
        <v>2</v>
      </c>
      <c r="M223" s="7">
        <f t="shared" si="12"/>
        <v>2784</v>
      </c>
      <c r="N223" s="7">
        <f t="shared" si="13"/>
        <v>3036</v>
      </c>
      <c r="O223" s="2">
        <v>100</v>
      </c>
      <c r="P223" s="8">
        <f t="shared" si="14"/>
        <v>3136</v>
      </c>
      <c r="Q223" s="8">
        <f t="shared" si="15"/>
        <v>252</v>
      </c>
      <c r="R223" s="2" t="s">
        <v>28</v>
      </c>
      <c r="S223" s="9" t="str" cm="1">
        <f t="array" ref="S223">_xlfn.IFS(
P223=0,"2% commission",
AND(P223&gt;0,P223&lt;25000),"5% commission",
AND(P223&gt;=25000,P223&lt;50000),"7% commission",
AND(P223&gt;=50000,P223&lt;100000),"9% commission",
P223&gt;=100000,"15% commission"
)</f>
        <v>5% commission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IFERROR(VLOOKUP($F224,'Customer Info'!$A215:$E715,2,FALSE),"NOT Available")</f>
        <v>Troy</v>
      </c>
      <c r="H224" s="6" t="str">
        <f>IFERROR(VLOOKUP(F224,'Customer Info'!A215:E715,3,),"NOT Available")</f>
        <v>Blackwell</v>
      </c>
      <c r="I224" s="6" t="str">
        <f>IFERROR(VLOOKUP(F224,'Customer Info'!A215:E715,5,FALSE),"NOT Available")</f>
        <v>Akola</v>
      </c>
      <c r="J224" s="2">
        <v>2627</v>
      </c>
      <c r="K224" s="2">
        <v>2528</v>
      </c>
      <c r="L224" s="2">
        <v>4</v>
      </c>
      <c r="M224" s="7">
        <f t="shared" si="12"/>
        <v>10112</v>
      </c>
      <c r="N224" s="7">
        <f t="shared" si="13"/>
        <v>10508</v>
      </c>
      <c r="O224" s="2">
        <v>100</v>
      </c>
      <c r="P224" s="8">
        <f t="shared" si="14"/>
        <v>10608</v>
      </c>
      <c r="Q224" s="8">
        <f t="shared" si="15"/>
        <v>396</v>
      </c>
      <c r="R224" s="2" t="s">
        <v>28</v>
      </c>
      <c r="S224" s="9" t="str" cm="1">
        <f t="array" ref="S224">_xlfn.IFS(
P224=0,"2% commission",
AND(P224&gt;0,P224&lt;25000),"5% commission",
AND(P224&gt;=25000,P224&lt;50000),"7% commission",
AND(P224&gt;=50000,P224&lt;100000),"9% commission",
P224&gt;=100000,"15% commission"
)</f>
        <v>5% commission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IFERROR(VLOOKUP($F225,'Customer Info'!$A216:$E716,2,FALSE),"NOT Available")</f>
        <v>NOT Available</v>
      </c>
      <c r="H225" s="6" t="str">
        <f>IFERROR(VLOOKUP(F225,'Customer Info'!A216:E716,3,),"NOT Available")</f>
        <v>NOT Available</v>
      </c>
      <c r="I225" s="6" t="str">
        <f>IFERROR(VLOOKUP(F225,'Customer Info'!A216:E716,5,FALSE),"NOT Available")</f>
        <v>NOT Available</v>
      </c>
      <c r="J225" s="2">
        <v>128</v>
      </c>
      <c r="K225" s="2">
        <v>115</v>
      </c>
      <c r="L225" s="2">
        <v>2</v>
      </c>
      <c r="M225" s="7">
        <f t="shared" si="12"/>
        <v>230</v>
      </c>
      <c r="N225" s="7">
        <f t="shared" si="13"/>
        <v>256</v>
      </c>
      <c r="O225" s="2">
        <v>30</v>
      </c>
      <c r="P225" s="8">
        <f t="shared" si="14"/>
        <v>286</v>
      </c>
      <c r="Q225" s="8">
        <f t="shared" si="15"/>
        <v>26</v>
      </c>
      <c r="R225" s="2" t="s">
        <v>28</v>
      </c>
      <c r="S225" s="9" t="str" cm="1">
        <f t="array" ref="S225">_xlfn.IFS(
P225=0,"2% commission",
AND(P225&gt;0,P225&lt;25000),"5% commission",
AND(P225&gt;=25000,P225&lt;50000),"7% commission",
AND(P225&gt;=50000,P225&lt;100000),"9% commission",
P225&gt;=100000,"15% commission"
)</f>
        <v>5% commission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IFERROR(VLOOKUP($F226,'Customer Info'!$A217:$E717,2,FALSE),"NOT Available")</f>
        <v>Troy</v>
      </c>
      <c r="H226" s="6" t="str">
        <f>IFERROR(VLOOKUP(F226,'Customer Info'!A217:E717,3,),"NOT Available")</f>
        <v>Staebel</v>
      </c>
      <c r="I226" s="6" t="str">
        <f>IFERROR(VLOOKUP(F226,'Customer Info'!A217:E717,5,FALSE),"NOT Available")</f>
        <v>Canberra</v>
      </c>
      <c r="J226" s="2">
        <v>3192</v>
      </c>
      <c r="K226" s="2">
        <v>3011</v>
      </c>
      <c r="L226" s="2">
        <v>7</v>
      </c>
      <c r="M226" s="7">
        <f t="shared" si="12"/>
        <v>21077</v>
      </c>
      <c r="N226" s="7">
        <f t="shared" si="13"/>
        <v>22344</v>
      </c>
      <c r="O226" s="2">
        <v>24</v>
      </c>
      <c r="P226" s="8">
        <f t="shared" si="14"/>
        <v>22368</v>
      </c>
      <c r="Q226" s="8">
        <f t="shared" si="15"/>
        <v>1267</v>
      </c>
      <c r="R226" s="2" t="s">
        <v>28</v>
      </c>
      <c r="S226" s="9" t="str" cm="1">
        <f t="array" ref="S226">_xlfn.IFS(
P226=0,"2% commission",
AND(P226&gt;0,P226&lt;25000),"5% commission",
AND(P226&gt;=25000,P226&lt;50000),"7% commission",
AND(P226&gt;=50000,P226&lt;100000),"9% commission",
P226&gt;=100000,"15% commission"
)</f>
        <v>5% commission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IFERROR(VLOOKUP($F227,'Customer Info'!$A218:$E718,2,FALSE),"NOT Available")</f>
        <v>Pauline</v>
      </c>
      <c r="H227" s="6" t="str">
        <f>IFERROR(VLOOKUP(F227,'Customer Info'!A218:E718,3,),"NOT Available")</f>
        <v>Chand</v>
      </c>
      <c r="I227" s="6" t="str">
        <f>IFERROR(VLOOKUP(F227,'Customer Info'!A218:E718,5,FALSE),"NOT Available")</f>
        <v>Perth</v>
      </c>
      <c r="J227" s="2">
        <v>119</v>
      </c>
      <c r="K227" s="2">
        <v>112</v>
      </c>
      <c r="L227" s="2">
        <v>2</v>
      </c>
      <c r="M227" s="7">
        <f t="shared" si="12"/>
        <v>224</v>
      </c>
      <c r="N227" s="7">
        <f t="shared" si="13"/>
        <v>238</v>
      </c>
      <c r="O227" s="2">
        <v>30</v>
      </c>
      <c r="P227" s="8">
        <f t="shared" si="14"/>
        <v>268</v>
      </c>
      <c r="Q227" s="8">
        <f t="shared" si="15"/>
        <v>14</v>
      </c>
      <c r="R227" s="2" t="s">
        <v>28</v>
      </c>
      <c r="S227" s="9" t="str" cm="1">
        <f t="array" ref="S227">_xlfn.IFS(
P227=0,"2% commission",
AND(P227&gt;0,P227&lt;25000),"5% commission",
AND(P227&gt;=25000,P227&lt;50000),"7% commission",
AND(P227&gt;=50000,P227&lt;100000),"9% commission",
P227&gt;=100000,"15% commission"
)</f>
        <v>5% commission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IFERROR(VLOOKUP($F228,'Customer Info'!$A219:$E719,2,FALSE),"NOT Available")</f>
        <v>Ritsa</v>
      </c>
      <c r="H228" s="6" t="str">
        <f>IFERROR(VLOOKUP(F228,'Customer Info'!A219:E719,3,),"NOT Available")</f>
        <v>Hightower</v>
      </c>
      <c r="I228" s="6" t="str">
        <f>IFERROR(VLOOKUP(F228,'Customer Info'!A219:E719,5,FALSE),"NOT Available")</f>
        <v>Hamburg</v>
      </c>
      <c r="J228" s="2">
        <v>2644</v>
      </c>
      <c r="K228" s="2">
        <v>2425</v>
      </c>
      <c r="L228" s="2">
        <v>3</v>
      </c>
      <c r="M228" s="7">
        <f t="shared" si="12"/>
        <v>7275</v>
      </c>
      <c r="N228" s="7">
        <f t="shared" si="13"/>
        <v>7932</v>
      </c>
      <c r="O228" s="2">
        <v>84</v>
      </c>
      <c r="P228" s="8">
        <f t="shared" si="14"/>
        <v>8016</v>
      </c>
      <c r="Q228" s="8">
        <f t="shared" si="15"/>
        <v>657</v>
      </c>
      <c r="R228" s="2" t="s">
        <v>28</v>
      </c>
      <c r="S228" s="9" t="str" cm="1">
        <f t="array" ref="S228">_xlfn.IFS(
P228=0,"2% commission",
AND(P228&gt;0,P228&lt;25000),"5% commission",
AND(P228&gt;=25000,P228&lt;50000),"7% commission",
AND(P228&gt;=50000,P228&lt;100000),"9% commission",
P228&gt;=100000,"15% commission"
)</f>
        <v>5% commission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IFERROR(VLOOKUP($F229,'Customer Info'!$A220:$E720,2,FALSE),"NOT Available")</f>
        <v>Peter</v>
      </c>
      <c r="H229" s="6" t="str">
        <f>IFERROR(VLOOKUP(F229,'Customer Info'!A220:E720,3,),"NOT Available")</f>
        <v>McVee</v>
      </c>
      <c r="I229" s="6" t="str">
        <f>IFERROR(VLOOKUP(F229,'Customer Info'!A220:E720,5,FALSE),"NOT Available")</f>
        <v>Hamburg</v>
      </c>
      <c r="J229" s="2">
        <v>142</v>
      </c>
      <c r="K229" s="2">
        <v>134</v>
      </c>
      <c r="L229" s="2">
        <v>6</v>
      </c>
      <c r="M229" s="7">
        <f t="shared" si="12"/>
        <v>804</v>
      </c>
      <c r="N229" s="7">
        <f t="shared" si="13"/>
        <v>852</v>
      </c>
      <c r="O229" s="2">
        <v>30</v>
      </c>
      <c r="P229" s="8">
        <f t="shared" si="14"/>
        <v>882</v>
      </c>
      <c r="Q229" s="8">
        <f t="shared" si="15"/>
        <v>48</v>
      </c>
      <c r="R229" s="2" t="s">
        <v>28</v>
      </c>
      <c r="S229" s="9" t="str" cm="1">
        <f t="array" ref="S229">_xlfn.IFS(
P229=0,"2% commission",
AND(P229&gt;0,P229&lt;25000),"5% commission",
AND(P229&gt;=25000,P229&lt;50000),"7% commission",
AND(P229&gt;=50000,P229&lt;100000),"9% commission",
P229&gt;=100000,"15% commission"
)</f>
        <v>5% commission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IFERROR(VLOOKUP($F230,'Customer Info'!$A221:$E721,2,FALSE),"NOT Available")</f>
        <v>NOT Available</v>
      </c>
      <c r="H230" s="6" t="str">
        <f>IFERROR(VLOOKUP(F230,'Customer Info'!A221:E721,3,),"NOT Available")</f>
        <v>NOT Available</v>
      </c>
      <c r="I230" s="6" t="str">
        <f>IFERROR(VLOOKUP(F230,'Customer Info'!A221:E721,5,FALSE),"NOT Available")</f>
        <v>NOT Available</v>
      </c>
      <c r="J230" s="2">
        <v>3108</v>
      </c>
      <c r="K230" s="2">
        <v>2882</v>
      </c>
      <c r="L230" s="2">
        <v>6</v>
      </c>
      <c r="M230" s="7">
        <f t="shared" si="12"/>
        <v>17292</v>
      </c>
      <c r="N230" s="7">
        <f t="shared" si="13"/>
        <v>18648</v>
      </c>
      <c r="O230" s="2">
        <v>74</v>
      </c>
      <c r="P230" s="8">
        <f t="shared" si="14"/>
        <v>18722</v>
      </c>
      <c r="Q230" s="8">
        <f t="shared" si="15"/>
        <v>1356</v>
      </c>
      <c r="R230" s="2" t="s">
        <v>28</v>
      </c>
      <c r="S230" s="9" t="str" cm="1">
        <f t="array" ref="S230">_xlfn.IFS(
P230=0,"2% commission",
AND(P230&gt;0,P230&lt;25000),"5% commission",
AND(P230&gt;=25000,P230&lt;50000),"7% commission",
AND(P230&gt;=50000,P230&lt;100000),"9% commission",
P230&gt;=100000,"15% commission"
)</f>
        <v>5% commission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IFERROR(VLOOKUP($F231,'Customer Info'!$A222:$E722,2,FALSE),"NOT Available")</f>
        <v>NOT Available</v>
      </c>
      <c r="H231" s="6" t="str">
        <f>IFERROR(VLOOKUP(F231,'Customer Info'!A222:E722,3,),"NOT Available")</f>
        <v>NOT Available</v>
      </c>
      <c r="I231" s="6" t="str">
        <f>IFERROR(VLOOKUP(F231,'Customer Info'!A222:E722,5,FALSE),"NOT Available")</f>
        <v>NOT Available</v>
      </c>
      <c r="J231" s="2">
        <v>2627</v>
      </c>
      <c r="K231" s="2">
        <v>2528</v>
      </c>
      <c r="L231" s="2">
        <v>2</v>
      </c>
      <c r="M231" s="7">
        <f t="shared" si="12"/>
        <v>5056</v>
      </c>
      <c r="N231" s="7">
        <f t="shared" si="13"/>
        <v>5254</v>
      </c>
      <c r="O231" s="2">
        <v>67</v>
      </c>
      <c r="P231" s="8">
        <f t="shared" si="14"/>
        <v>5321</v>
      </c>
      <c r="Q231" s="8">
        <f t="shared" si="15"/>
        <v>198</v>
      </c>
      <c r="R231" s="2" t="s">
        <v>28</v>
      </c>
      <c r="S231" s="9" t="str" cm="1">
        <f t="array" ref="S231">_xlfn.IFS(
P231=0,"2% commission",
AND(P231&gt;0,P231&lt;25000),"5% commission",
AND(P231&gt;=25000,P231&lt;50000),"7% commission",
AND(P231&gt;=50000,P231&lt;100000),"9% commission",
P231&gt;=100000,"15% commission"
)</f>
        <v>5% commission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IFERROR(VLOOKUP($F232,'Customer Info'!$A223:$E723,2,FALSE),"NOT Available")</f>
        <v>NOT Available</v>
      </c>
      <c r="H232" s="6" t="str">
        <f>IFERROR(VLOOKUP(F232,'Customer Info'!A223:E723,3,),"NOT Available")</f>
        <v>NOT Available</v>
      </c>
      <c r="I232" s="6" t="str">
        <f>IFERROR(VLOOKUP(F232,'Customer Info'!A223:E723,5,FALSE),"NOT Available")</f>
        <v>NOT Available</v>
      </c>
      <c r="J232" s="2">
        <v>1809</v>
      </c>
      <c r="K232" s="2">
        <v>1691</v>
      </c>
      <c r="L232" s="2">
        <v>2</v>
      </c>
      <c r="M232" s="7">
        <f t="shared" si="12"/>
        <v>3382</v>
      </c>
      <c r="N232" s="7">
        <f t="shared" si="13"/>
        <v>3618</v>
      </c>
      <c r="O232" s="2">
        <v>70</v>
      </c>
      <c r="P232" s="8">
        <f t="shared" si="14"/>
        <v>3688</v>
      </c>
      <c r="Q232" s="8">
        <f t="shared" si="15"/>
        <v>236</v>
      </c>
      <c r="R232" s="2" t="s">
        <v>56</v>
      </c>
      <c r="S232" s="9" t="str" cm="1">
        <f t="array" ref="S232">_xlfn.IFS(
P232=0,"2% commission",
AND(P232&gt;0,P232&lt;25000),"5% commission",
AND(P232&gt;=25000,P232&lt;50000),"7% commission",
AND(P232&gt;=50000,P232&lt;100000),"9% commission",
P232&gt;=100000,"15% commission"
)</f>
        <v>5% commission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IFERROR(VLOOKUP($F233,'Customer Info'!$A224:$E724,2,FALSE),"NOT Available")</f>
        <v>Toby</v>
      </c>
      <c r="H233" s="6" t="str">
        <f>IFERROR(VLOOKUP(F233,'Customer Info'!A224:E724,3,),"NOT Available")</f>
        <v>Braunhardt</v>
      </c>
      <c r="I233" s="6" t="str">
        <f>IFERROR(VLOOKUP(F233,'Customer Info'!A224:E724,5,FALSE),"NOT Available")</f>
        <v>Perth</v>
      </c>
      <c r="J233" s="2">
        <v>1916</v>
      </c>
      <c r="K233" s="2">
        <v>1844</v>
      </c>
      <c r="L233" s="2">
        <v>8</v>
      </c>
      <c r="M233" s="7">
        <f t="shared" si="12"/>
        <v>14752</v>
      </c>
      <c r="N233" s="7">
        <f t="shared" si="13"/>
        <v>15328</v>
      </c>
      <c r="O233" s="2">
        <v>24</v>
      </c>
      <c r="P233" s="8">
        <f t="shared" si="14"/>
        <v>15352</v>
      </c>
      <c r="Q233" s="8">
        <f t="shared" si="15"/>
        <v>576</v>
      </c>
      <c r="R233" s="2" t="s">
        <v>28</v>
      </c>
      <c r="S233" s="9" t="str" cm="1">
        <f t="array" ref="S233">_xlfn.IFS(
P233=0,"2% commission",
AND(P233&gt;0,P233&lt;25000),"5% commission",
AND(P233&gt;=25000,P233&lt;50000),"7% commission",
AND(P233&gt;=50000,P233&lt;100000),"9% commission",
P233&gt;=100000,"15% commission"
)</f>
        <v>5% commission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IFERROR(VLOOKUP($F234,'Customer Info'!$A225:$E725,2,FALSE),"NOT Available")</f>
        <v>NOT Available</v>
      </c>
      <c r="H234" s="6" t="str">
        <f>IFERROR(VLOOKUP(F234,'Customer Info'!A225:E725,3,),"NOT Available")</f>
        <v>NOT Available</v>
      </c>
      <c r="I234" s="6" t="str">
        <f>IFERROR(VLOOKUP(F234,'Customer Info'!A225:E725,5,FALSE),"NOT Available")</f>
        <v>NOT Available</v>
      </c>
      <c r="J234" s="2">
        <v>142</v>
      </c>
      <c r="K234" s="2">
        <v>134</v>
      </c>
      <c r="L234" s="2">
        <v>2</v>
      </c>
      <c r="M234" s="7">
        <f t="shared" si="12"/>
        <v>268</v>
      </c>
      <c r="N234" s="7">
        <f t="shared" si="13"/>
        <v>284</v>
      </c>
      <c r="O234" s="2">
        <v>30</v>
      </c>
      <c r="P234" s="8">
        <f t="shared" si="14"/>
        <v>314</v>
      </c>
      <c r="Q234" s="8">
        <f t="shared" si="15"/>
        <v>16</v>
      </c>
      <c r="R234" s="2" t="s">
        <v>28</v>
      </c>
      <c r="S234" s="9" t="str" cm="1">
        <f t="array" ref="S234">_xlfn.IFS(
P234=0,"2% commission",
AND(P234&gt;0,P234&lt;25000),"5% commission",
AND(P234&gt;=25000,P234&lt;50000),"7% commission",
AND(P234&gt;=50000,P234&lt;100000),"9% commission",
P234&gt;=100000,"15% commission"
)</f>
        <v>5% commission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IFERROR(VLOOKUP($F235,'Customer Info'!$A226:$E726,2,FALSE),"NOT Available")</f>
        <v>Sheri</v>
      </c>
      <c r="H235" s="6" t="str">
        <f>IFERROR(VLOOKUP(F235,'Customer Info'!A226:E726,3,),"NOT Available")</f>
        <v>Gordon</v>
      </c>
      <c r="I235" s="6" t="str">
        <f>IFERROR(VLOOKUP(F235,'Customer Info'!A226:E726,5,FALSE),"NOT Available")</f>
        <v>Bogor</v>
      </c>
      <c r="J235" s="2">
        <v>1703</v>
      </c>
      <c r="K235" s="2">
        <v>1639</v>
      </c>
      <c r="L235" s="2">
        <v>1</v>
      </c>
      <c r="M235" s="7">
        <f t="shared" si="12"/>
        <v>1639</v>
      </c>
      <c r="N235" s="7">
        <f t="shared" si="13"/>
        <v>1703</v>
      </c>
      <c r="O235" s="2">
        <v>41</v>
      </c>
      <c r="P235" s="8">
        <f t="shared" si="14"/>
        <v>1744</v>
      </c>
      <c r="Q235" s="8">
        <f t="shared" si="15"/>
        <v>64</v>
      </c>
      <c r="R235" s="2" t="s">
        <v>28</v>
      </c>
      <c r="S235" s="9" t="str" cm="1">
        <f t="array" ref="S235">_xlfn.IFS(
P235=0,"2% commission",
AND(P235&gt;0,P235&lt;25000),"5% commission",
AND(P235&gt;=25000,P235&lt;50000),"7% commission",
AND(P235&gt;=50000,P235&lt;100000),"9% commission",
P235&gt;=100000,"15% commission"
)</f>
        <v>5% commission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IFERROR(VLOOKUP($F236,'Customer Info'!$A227:$E727,2,FALSE),"NOT Available")</f>
        <v>Mike</v>
      </c>
      <c r="H236" s="6" t="str">
        <f>IFERROR(VLOOKUP(F236,'Customer Info'!A227:E727,3,),"NOT Available")</f>
        <v>Pelletier</v>
      </c>
      <c r="I236" s="6" t="str">
        <f>IFERROR(VLOOKUP(F236,'Customer Info'!A227:E727,5,FALSE),"NOT Available")</f>
        <v>Gorakhpur</v>
      </c>
      <c r="J236" s="2">
        <v>2310</v>
      </c>
      <c r="K236" s="2">
        <v>2040</v>
      </c>
      <c r="L236" s="2">
        <v>2</v>
      </c>
      <c r="M236" s="7">
        <f t="shared" si="12"/>
        <v>4080</v>
      </c>
      <c r="N236" s="7">
        <f t="shared" si="13"/>
        <v>4620</v>
      </c>
      <c r="O236" s="2">
        <v>78</v>
      </c>
      <c r="P236" s="8">
        <f t="shared" si="14"/>
        <v>4698</v>
      </c>
      <c r="Q236" s="8">
        <f t="shared" si="15"/>
        <v>540</v>
      </c>
      <c r="R236" s="2" t="s">
        <v>50</v>
      </c>
      <c r="S236" s="9" t="str" cm="1">
        <f t="array" ref="S236">_xlfn.IFS(
P236=0,"2% commission",
AND(P236&gt;0,P236&lt;25000),"5% commission",
AND(P236&gt;=25000,P236&lt;50000),"7% commission",
AND(P236&gt;=50000,P236&lt;100000),"9% commission",
P236&gt;=100000,"15% commission"
)</f>
        <v>5% commission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IFERROR(VLOOKUP($F237,'Customer Info'!$A228:$E728,2,FALSE),"NOT Available")</f>
        <v>NOT Available</v>
      </c>
      <c r="H237" s="6" t="str">
        <f>IFERROR(VLOOKUP(F237,'Customer Info'!A228:E728,3,),"NOT Available")</f>
        <v>NOT Available</v>
      </c>
      <c r="I237" s="6" t="str">
        <f>IFERROR(VLOOKUP(F237,'Customer Info'!A228:E728,5,FALSE),"NOT Available")</f>
        <v>NOT Available</v>
      </c>
      <c r="J237" s="2">
        <v>2874</v>
      </c>
      <c r="K237" s="2">
        <v>2583</v>
      </c>
      <c r="L237" s="2">
        <v>2</v>
      </c>
      <c r="M237" s="7">
        <f t="shared" si="12"/>
        <v>5166</v>
      </c>
      <c r="N237" s="7">
        <f t="shared" si="13"/>
        <v>5748</v>
      </c>
      <c r="O237" s="2">
        <v>64</v>
      </c>
      <c r="P237" s="8">
        <f t="shared" si="14"/>
        <v>5812</v>
      </c>
      <c r="Q237" s="8">
        <f t="shared" si="15"/>
        <v>582</v>
      </c>
      <c r="R237" s="2" t="s">
        <v>28</v>
      </c>
      <c r="S237" s="9" t="str" cm="1">
        <f t="array" ref="S237">_xlfn.IFS(
P237=0,"2% commission",
AND(P237&gt;0,P237&lt;25000),"5% commission",
AND(P237&gt;=25000,P237&lt;50000),"7% commission",
AND(P237&gt;=50000,P237&lt;100000),"9% commission",
P237&gt;=100000,"15% commission"
)</f>
        <v>5% commission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IFERROR(VLOOKUP($F238,'Customer Info'!$A229:$E729,2,FALSE),"NOT Available")</f>
        <v>NOT Available</v>
      </c>
      <c r="H238" s="6" t="str">
        <f>IFERROR(VLOOKUP(F238,'Customer Info'!A229:E729,3,),"NOT Available")</f>
        <v>NOT Available</v>
      </c>
      <c r="I238" s="6" t="str">
        <f>IFERROR(VLOOKUP(F238,'Customer Info'!A229:E729,5,FALSE),"NOT Available")</f>
        <v>NOT Available</v>
      </c>
      <c r="J238" s="2">
        <v>1246</v>
      </c>
      <c r="K238" s="2">
        <v>1164</v>
      </c>
      <c r="L238" s="2">
        <v>2</v>
      </c>
      <c r="M238" s="7">
        <f t="shared" si="12"/>
        <v>2328</v>
      </c>
      <c r="N238" s="7">
        <f t="shared" si="13"/>
        <v>2492</v>
      </c>
      <c r="O238" s="2">
        <v>27</v>
      </c>
      <c r="P238" s="8">
        <f t="shared" si="14"/>
        <v>2519</v>
      </c>
      <c r="Q238" s="8">
        <f t="shared" si="15"/>
        <v>164</v>
      </c>
      <c r="R238" s="2" t="s">
        <v>26</v>
      </c>
      <c r="S238" s="9" t="str" cm="1">
        <f t="array" ref="S238">_xlfn.IFS(
P238=0,"2% commission",
AND(P238&gt;0,P238&lt;25000),"5% commission",
AND(P238&gt;=25000,P238&lt;50000),"7% commission",
AND(P238&gt;=50000,P238&lt;100000),"9% commission",
P238&gt;=100000,"15% commission"
)</f>
        <v>5% commission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IFERROR(VLOOKUP($F239,'Customer Info'!$A230:$E730,2,FALSE),"NOT Available")</f>
        <v>Julie</v>
      </c>
      <c r="H239" s="6" t="str">
        <f>IFERROR(VLOOKUP(F239,'Customer Info'!A230:E730,3,),"NOT Available")</f>
        <v>Creighton</v>
      </c>
      <c r="I239" s="6" t="str">
        <f>IFERROR(VLOOKUP(F239,'Customer Info'!A230:E730,5,FALSE),"NOT Available")</f>
        <v>Ballarat</v>
      </c>
      <c r="J239" s="2">
        <v>62</v>
      </c>
      <c r="K239" s="2">
        <v>58</v>
      </c>
      <c r="L239" s="2">
        <v>5</v>
      </c>
      <c r="M239" s="7">
        <f t="shared" si="12"/>
        <v>290</v>
      </c>
      <c r="N239" s="7">
        <f t="shared" si="13"/>
        <v>310</v>
      </c>
      <c r="O239" s="2">
        <v>10</v>
      </c>
      <c r="P239" s="8">
        <f t="shared" si="14"/>
        <v>320</v>
      </c>
      <c r="Q239" s="8">
        <f t="shared" si="15"/>
        <v>20</v>
      </c>
      <c r="R239" s="2" t="s">
        <v>50</v>
      </c>
      <c r="S239" s="9" t="str" cm="1">
        <f t="array" ref="S239">_xlfn.IFS(
P239=0,"2% commission",
AND(P239&gt;0,P239&lt;25000),"5% commission",
AND(P239&gt;=25000,P239&lt;50000),"7% commission",
AND(P239&gt;=50000,P239&lt;100000),"9% commission",
P239&gt;=100000,"15% commission"
)</f>
        <v>5% commission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IFERROR(VLOOKUP($F240,'Customer Info'!$A231:$E731,2,FALSE),"NOT Available")</f>
        <v>NOT Available</v>
      </c>
      <c r="H240" s="6" t="str">
        <f>IFERROR(VLOOKUP(F240,'Customer Info'!A231:E731,3,),"NOT Available")</f>
        <v>NOT Available</v>
      </c>
      <c r="I240" s="6" t="str">
        <f>IFERROR(VLOOKUP(F240,'Customer Info'!A231:E731,5,FALSE),"NOT Available")</f>
        <v>NOT Available</v>
      </c>
      <c r="J240" s="2">
        <v>1447</v>
      </c>
      <c r="K240" s="2">
        <v>1326</v>
      </c>
      <c r="L240" s="2">
        <v>5</v>
      </c>
      <c r="M240" s="7">
        <f t="shared" si="12"/>
        <v>6630</v>
      </c>
      <c r="N240" s="7">
        <f t="shared" si="13"/>
        <v>7235</v>
      </c>
      <c r="O240" s="2">
        <v>94</v>
      </c>
      <c r="P240" s="8">
        <f t="shared" si="14"/>
        <v>7329</v>
      </c>
      <c r="Q240" s="8">
        <f t="shared" si="15"/>
        <v>605</v>
      </c>
      <c r="R240" s="2" t="s">
        <v>28</v>
      </c>
      <c r="S240" s="9" t="str" cm="1">
        <f t="array" ref="S240">_xlfn.IFS(
P240=0,"2% commission",
AND(P240&gt;0,P240&lt;25000),"5% commission",
AND(P240&gt;=25000,P240&lt;50000),"7% commission",
AND(P240&gt;=50000,P240&lt;100000),"9% commission",
P240&gt;=100000,"15% commission"
)</f>
        <v>5% commission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IFERROR(VLOOKUP($F241,'Customer Info'!$A232:$E732,2,FALSE),"NOT Available")</f>
        <v>Steven</v>
      </c>
      <c r="H241" s="6" t="str">
        <f>IFERROR(VLOOKUP(F241,'Customer Info'!A232:E732,3,),"NOT Available")</f>
        <v>Cartwright</v>
      </c>
      <c r="I241" s="6" t="str">
        <f>IFERROR(VLOOKUP(F241,'Customer Info'!A232:E732,5,FALSE),"NOT Available")</f>
        <v>Newcastle</v>
      </c>
      <c r="J241" s="2">
        <v>185</v>
      </c>
      <c r="K241" s="2">
        <v>174</v>
      </c>
      <c r="L241" s="2">
        <v>7</v>
      </c>
      <c r="M241" s="7">
        <f t="shared" si="12"/>
        <v>1218</v>
      </c>
      <c r="N241" s="7">
        <f t="shared" si="13"/>
        <v>1295</v>
      </c>
      <c r="O241" s="2">
        <v>30</v>
      </c>
      <c r="P241" s="8">
        <f t="shared" si="14"/>
        <v>1325</v>
      </c>
      <c r="Q241" s="8">
        <f t="shared" si="15"/>
        <v>77</v>
      </c>
      <c r="R241" s="2" t="s">
        <v>50</v>
      </c>
      <c r="S241" s="9" t="str" cm="1">
        <f t="array" ref="S241">_xlfn.IFS(
P241=0,"2% commission",
AND(P241&gt;0,P241&lt;25000),"5% commission",
AND(P241&gt;=25000,P241&lt;50000),"7% commission",
AND(P241&gt;=50000,P241&lt;100000),"9% commission",
P241&gt;=100000,"15% commission"
)</f>
        <v>5% commission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IFERROR(VLOOKUP($F242,'Customer Info'!$A233:$E733,2,FALSE),"NOT Available")</f>
        <v>Steven</v>
      </c>
      <c r="H242" s="6" t="str">
        <f>IFERROR(VLOOKUP(F242,'Customer Info'!A233:E733,3,),"NOT Available")</f>
        <v>Cartwright</v>
      </c>
      <c r="I242" s="6" t="str">
        <f>IFERROR(VLOOKUP(F242,'Customer Info'!A233:E733,5,FALSE),"NOT Available")</f>
        <v>Newcastle</v>
      </c>
      <c r="J242" s="2">
        <v>3192</v>
      </c>
      <c r="K242" s="2">
        <v>3011</v>
      </c>
      <c r="L242" s="2">
        <v>4</v>
      </c>
      <c r="M242" s="7">
        <f t="shared" si="12"/>
        <v>12044</v>
      </c>
      <c r="N242" s="7">
        <f t="shared" si="13"/>
        <v>12768</v>
      </c>
      <c r="O242" s="2">
        <v>72</v>
      </c>
      <c r="P242" s="8">
        <f t="shared" si="14"/>
        <v>12840</v>
      </c>
      <c r="Q242" s="8">
        <f t="shared" si="15"/>
        <v>724</v>
      </c>
      <c r="R242" s="2" t="s">
        <v>28</v>
      </c>
      <c r="S242" s="9" t="str" cm="1">
        <f t="array" ref="S242">_xlfn.IFS(
P242=0,"2% commission",
AND(P242&gt;0,P242&lt;25000),"5% commission",
AND(P242&gt;=25000,P242&lt;50000),"7% commission",
AND(P242&gt;=50000,P242&lt;100000),"9% commission",
P242&gt;=100000,"15% commission"
)</f>
        <v>5% commission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IFERROR(VLOOKUP($F243,'Customer Info'!$A234:$E734,2,FALSE),"NOT Available")</f>
        <v>NOT Available</v>
      </c>
      <c r="H243" s="6" t="str">
        <f>IFERROR(VLOOKUP(F243,'Customer Info'!A234:E734,3,),"NOT Available")</f>
        <v>NOT Available</v>
      </c>
      <c r="I243" s="6" t="str">
        <f>IFERROR(VLOOKUP(F243,'Customer Info'!A234:E734,5,FALSE),"NOT Available")</f>
        <v>NOT Available</v>
      </c>
      <c r="J243" s="2">
        <v>8738</v>
      </c>
      <c r="K243" s="2">
        <v>8162</v>
      </c>
      <c r="L243" s="2">
        <v>1</v>
      </c>
      <c r="M243" s="7">
        <f t="shared" si="12"/>
        <v>8162</v>
      </c>
      <c r="N243" s="7">
        <f t="shared" si="13"/>
        <v>8738</v>
      </c>
      <c r="O243" s="2">
        <v>28</v>
      </c>
      <c r="P243" s="8">
        <f t="shared" si="14"/>
        <v>8766</v>
      </c>
      <c r="Q243" s="8">
        <f t="shared" si="15"/>
        <v>576</v>
      </c>
      <c r="R243" s="2" t="s">
        <v>28</v>
      </c>
      <c r="S243" s="9" t="str" cm="1">
        <f t="array" ref="S243">_xlfn.IFS(
P243=0,"2% commission",
AND(P243&gt;0,P243&lt;25000),"5% commission",
AND(P243&gt;=25000,P243&lt;50000),"7% commission",
AND(P243&gt;=50000,P243&lt;100000),"9% commission",
P243&gt;=100000,"15% commission"
)</f>
        <v>5% commission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IFERROR(VLOOKUP($F244,'Customer Info'!$A235:$E735,2,FALSE),"NOT Available")</f>
        <v>NOT Available</v>
      </c>
      <c r="H244" s="6" t="str">
        <f>IFERROR(VLOOKUP(F244,'Customer Info'!A235:E735,3,),"NOT Available")</f>
        <v>NOT Available</v>
      </c>
      <c r="I244" s="6" t="str">
        <f>IFERROR(VLOOKUP(F244,'Customer Info'!A235:E735,5,FALSE),"NOT Available")</f>
        <v>NOT Available</v>
      </c>
      <c r="J244" s="2">
        <v>674</v>
      </c>
      <c r="K244" s="2">
        <v>629</v>
      </c>
      <c r="L244" s="2">
        <v>5</v>
      </c>
      <c r="M244" s="7">
        <f t="shared" si="12"/>
        <v>3145</v>
      </c>
      <c r="N244" s="7">
        <f t="shared" si="13"/>
        <v>3370</v>
      </c>
      <c r="O244" s="2">
        <v>29</v>
      </c>
      <c r="P244" s="8">
        <f t="shared" si="14"/>
        <v>3399</v>
      </c>
      <c r="Q244" s="8">
        <f t="shared" si="15"/>
        <v>225</v>
      </c>
      <c r="R244" s="2" t="s">
        <v>28</v>
      </c>
      <c r="S244" s="9" t="str" cm="1">
        <f t="array" ref="S244">_xlfn.IFS(
P244=0,"2% commission",
AND(P244&gt;0,P244&lt;25000),"5% commission",
AND(P244&gt;=25000,P244&lt;50000),"7% commission",
AND(P244&gt;=50000,P244&lt;100000),"9% commission",
P244&gt;=100000,"15% commission"
)</f>
        <v>5% commission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IFERROR(VLOOKUP($F245,'Customer Info'!$A236:$E736,2,FALSE),"NOT Available")</f>
        <v>Laurel</v>
      </c>
      <c r="H245" s="6" t="str">
        <f>IFERROR(VLOOKUP(F245,'Customer Info'!A236:E736,3,),"NOT Available")</f>
        <v>Elliston</v>
      </c>
      <c r="I245" s="6" t="str">
        <f>IFERROR(VLOOKUP(F245,'Customer Info'!A236:E736,5,FALSE),"NOT Available")</f>
        <v>Tasikmalaya</v>
      </c>
      <c r="J245" s="2">
        <v>2478</v>
      </c>
      <c r="K245" s="2">
        <v>2406</v>
      </c>
      <c r="L245" s="2">
        <v>2</v>
      </c>
      <c r="M245" s="7">
        <f t="shared" si="12"/>
        <v>4812</v>
      </c>
      <c r="N245" s="7">
        <f t="shared" si="13"/>
        <v>4956</v>
      </c>
      <c r="O245" s="2">
        <v>98</v>
      </c>
      <c r="P245" s="8">
        <f t="shared" si="14"/>
        <v>5054</v>
      </c>
      <c r="Q245" s="8">
        <f t="shared" si="15"/>
        <v>144</v>
      </c>
      <c r="R245" s="2" t="s">
        <v>28</v>
      </c>
      <c r="S245" s="9" t="str" cm="1">
        <f t="array" ref="S245">_xlfn.IFS(
P245=0,"2% commission",
AND(P245&gt;0,P245&lt;25000),"5% commission",
AND(P245&gt;=25000,P245&lt;50000),"7% commission",
AND(P245&gt;=50000,P245&lt;100000),"9% commission",
P245&gt;=100000,"15% commission"
)</f>
        <v>5% commission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IFERROR(VLOOKUP($F246,'Customer Info'!$A237:$E737,2,FALSE),"NOT Available")</f>
        <v>NOT Available</v>
      </c>
      <c r="H246" s="6" t="str">
        <f>IFERROR(VLOOKUP(F246,'Customer Info'!A237:E737,3,),"NOT Available")</f>
        <v>NOT Available</v>
      </c>
      <c r="I246" s="6" t="str">
        <f>IFERROR(VLOOKUP(F246,'Customer Info'!A237:E737,5,FALSE),"NOT Available")</f>
        <v>NOT Available</v>
      </c>
      <c r="J246" s="2">
        <v>8619</v>
      </c>
      <c r="K246" s="2">
        <v>7759</v>
      </c>
      <c r="L246" s="2">
        <v>2</v>
      </c>
      <c r="M246" s="7">
        <f t="shared" si="12"/>
        <v>15518</v>
      </c>
      <c r="N246" s="7">
        <f t="shared" si="13"/>
        <v>17238</v>
      </c>
      <c r="O246" s="2">
        <v>58</v>
      </c>
      <c r="P246" s="8">
        <f t="shared" si="14"/>
        <v>17296</v>
      </c>
      <c r="Q246" s="8">
        <f t="shared" si="15"/>
        <v>1720</v>
      </c>
      <c r="R246" s="2" t="s">
        <v>28</v>
      </c>
      <c r="S246" s="9" t="str" cm="1">
        <f t="array" ref="S246">_xlfn.IFS(
P246=0,"2% commission",
AND(P246&gt;0,P246&lt;25000),"5% commission",
AND(P246&gt;=25000,P246&lt;50000),"7% commission",
AND(P246&gt;=50000,P246&lt;100000),"9% commission",
P246&gt;=100000,"15% commission"
)</f>
        <v>5% commission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IFERROR(VLOOKUP($F247,'Customer Info'!$A238:$E738,2,FALSE),"NOT Available")</f>
        <v>NOT Available</v>
      </c>
      <c r="H247" s="6" t="str">
        <f>IFERROR(VLOOKUP(F247,'Customer Info'!A238:E738,3,),"NOT Available")</f>
        <v>NOT Available</v>
      </c>
      <c r="I247" s="6" t="str">
        <f>IFERROR(VLOOKUP(F247,'Customer Info'!A238:E738,5,FALSE),"NOT Available")</f>
        <v>NOT Available</v>
      </c>
      <c r="J247" s="2">
        <v>8738</v>
      </c>
      <c r="K247" s="2">
        <v>8162</v>
      </c>
      <c r="L247" s="2">
        <v>4</v>
      </c>
      <c r="M247" s="7">
        <f t="shared" si="12"/>
        <v>32648</v>
      </c>
      <c r="N247" s="7">
        <f t="shared" si="13"/>
        <v>34952</v>
      </c>
      <c r="O247" s="2">
        <v>66</v>
      </c>
      <c r="P247" s="8">
        <f t="shared" si="14"/>
        <v>35018</v>
      </c>
      <c r="Q247" s="8">
        <f t="shared" si="15"/>
        <v>2304</v>
      </c>
      <c r="R247" s="2" t="s">
        <v>28</v>
      </c>
      <c r="S247" s="9" t="str" cm="1">
        <f t="array" ref="S247">_xlfn.IFS(
P247=0,"2% commission",
AND(P247&gt;0,P247&lt;25000),"5% commission",
AND(P247&gt;=25000,P247&lt;50000),"7% commission",
AND(P247&gt;=50000,P247&lt;100000),"9% commission",
P247&gt;=100000,"15% commission"
)</f>
        <v>7% commission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IFERROR(VLOOKUP($F248,'Customer Info'!$A239:$E739,2,FALSE),"NOT Available")</f>
        <v>NOT Available</v>
      </c>
      <c r="H248" s="6" t="str">
        <f>IFERROR(VLOOKUP(F248,'Customer Info'!A239:E739,3,),"NOT Available")</f>
        <v>NOT Available</v>
      </c>
      <c r="I248" s="6" t="str">
        <f>IFERROR(VLOOKUP(F248,'Customer Info'!A239:E739,5,FALSE),"NOT Available")</f>
        <v>NOT Available</v>
      </c>
      <c r="J248" s="2">
        <v>142</v>
      </c>
      <c r="K248" s="2">
        <v>134</v>
      </c>
      <c r="L248" s="2">
        <v>2</v>
      </c>
      <c r="M248" s="7">
        <f t="shared" si="12"/>
        <v>268</v>
      </c>
      <c r="N248" s="7">
        <f t="shared" si="13"/>
        <v>284</v>
      </c>
      <c r="O248" s="2">
        <v>30</v>
      </c>
      <c r="P248" s="8">
        <f t="shared" si="14"/>
        <v>314</v>
      </c>
      <c r="Q248" s="8">
        <f t="shared" si="15"/>
        <v>16</v>
      </c>
      <c r="R248" s="2" t="s">
        <v>50</v>
      </c>
      <c r="S248" s="9" t="str" cm="1">
        <f t="array" ref="S248">_xlfn.IFS(
P248=0,"2% commission",
AND(P248&gt;0,P248&lt;25000),"5% commission",
AND(P248&gt;=25000,P248&lt;50000),"7% commission",
AND(P248&gt;=50000,P248&lt;100000),"9% commission",
P248&gt;=100000,"15% commission"
)</f>
        <v>5% commission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IFERROR(VLOOKUP($F249,'Customer Info'!$A240:$E740,2,FALSE),"NOT Available")</f>
        <v>NOT Available</v>
      </c>
      <c r="H249" s="6" t="str">
        <f>IFERROR(VLOOKUP(F249,'Customer Info'!A240:E740,3,),"NOT Available")</f>
        <v>NOT Available</v>
      </c>
      <c r="I249" s="6" t="str">
        <f>IFERROR(VLOOKUP(F249,'Customer Info'!A240:E740,5,FALSE),"NOT Available")</f>
        <v>NOT Available</v>
      </c>
      <c r="J249" s="2">
        <v>516</v>
      </c>
      <c r="K249" s="2">
        <v>473</v>
      </c>
      <c r="L249" s="2">
        <v>2</v>
      </c>
      <c r="M249" s="7">
        <f t="shared" si="12"/>
        <v>946</v>
      </c>
      <c r="N249" s="7">
        <f t="shared" si="13"/>
        <v>1032</v>
      </c>
      <c r="O249" s="2">
        <v>59</v>
      </c>
      <c r="P249" s="8">
        <f t="shared" si="14"/>
        <v>1091</v>
      </c>
      <c r="Q249" s="8">
        <f t="shared" si="15"/>
        <v>86</v>
      </c>
      <c r="R249" s="2" t="s">
        <v>28</v>
      </c>
      <c r="S249" s="9" t="str" cm="1">
        <f t="array" ref="S249">_xlfn.IFS(
P249=0,"2% commission",
AND(P249&gt;0,P249&lt;25000),"5% commission",
AND(P249&gt;=25000,P249&lt;50000),"7% commission",
AND(P249&gt;=50000,P249&lt;100000),"9% commission",
P249&gt;=100000,"15% commission"
)</f>
        <v>5% commission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IFERROR(VLOOKUP($F250,'Customer Info'!$A241:$E741,2,FALSE),"NOT Available")</f>
        <v>NOT Available</v>
      </c>
      <c r="H250" s="6" t="str">
        <f>IFERROR(VLOOKUP(F250,'Customer Info'!A241:E741,3,),"NOT Available")</f>
        <v>NOT Available</v>
      </c>
      <c r="I250" s="6" t="str">
        <f>IFERROR(VLOOKUP(F250,'Customer Info'!A241:E741,5,FALSE),"NOT Available")</f>
        <v>NOT Available</v>
      </c>
      <c r="J250" s="2">
        <v>2155</v>
      </c>
      <c r="K250" s="2">
        <v>2014</v>
      </c>
      <c r="L250" s="2">
        <v>3</v>
      </c>
      <c r="M250" s="7">
        <f t="shared" si="12"/>
        <v>6042</v>
      </c>
      <c r="N250" s="7">
        <f t="shared" si="13"/>
        <v>6465</v>
      </c>
      <c r="O250" s="2">
        <v>44</v>
      </c>
      <c r="P250" s="8">
        <f t="shared" si="14"/>
        <v>6509</v>
      </c>
      <c r="Q250" s="8">
        <f t="shared" si="15"/>
        <v>423</v>
      </c>
      <c r="R250" s="2" t="s">
        <v>28</v>
      </c>
      <c r="S250" s="9" t="str" cm="1">
        <f t="array" ref="S250">_xlfn.IFS(
P250=0,"2% commission",
AND(P250&gt;0,P250&lt;25000),"5% commission",
AND(P250&gt;=25000,P250&lt;50000),"7% commission",
AND(P250&gt;=50000,P250&lt;100000),"9% commission",
P250&gt;=100000,"15% commission"
)</f>
        <v>5% commission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IFERROR(VLOOKUP($F251,'Customer Info'!$A242:$E742,2,FALSE),"NOT Available")</f>
        <v>Shui</v>
      </c>
      <c r="H251" s="6" t="str">
        <f>IFERROR(VLOOKUP(F251,'Customer Info'!A242:E742,3,),"NOT Available")</f>
        <v>Tom</v>
      </c>
      <c r="I251" s="6" t="str">
        <f>IFERROR(VLOOKUP(F251,'Customer Info'!A242:E742,5,FALSE),"NOT Available")</f>
        <v>Melbourne</v>
      </c>
      <c r="J251" s="2">
        <v>187</v>
      </c>
      <c r="K251" s="2">
        <v>176</v>
      </c>
      <c r="L251" s="2">
        <v>3</v>
      </c>
      <c r="M251" s="7">
        <f t="shared" si="12"/>
        <v>528</v>
      </c>
      <c r="N251" s="7">
        <f t="shared" si="13"/>
        <v>561</v>
      </c>
      <c r="O251" s="2">
        <v>30</v>
      </c>
      <c r="P251" s="8">
        <f t="shared" si="14"/>
        <v>591</v>
      </c>
      <c r="Q251" s="8">
        <f t="shared" si="15"/>
        <v>33</v>
      </c>
      <c r="R251" s="2" t="s">
        <v>28</v>
      </c>
      <c r="S251" s="9" t="str" cm="1">
        <f t="array" ref="S251">_xlfn.IFS(
P251=0,"2% commission",
AND(P251&gt;0,P251&lt;25000),"5% commission",
AND(P251&gt;=25000,P251&lt;50000),"7% commission",
AND(P251&gt;=50000,P251&lt;100000),"9% commission",
P251&gt;=100000,"15% commission"
)</f>
        <v>5% commission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IFERROR(VLOOKUP($F252,'Customer Info'!$A243:$E743,2,FALSE),"NOT Available")</f>
        <v>Rachel</v>
      </c>
      <c r="H252" s="6" t="str">
        <f>IFERROR(VLOOKUP(F252,'Customer Info'!A243:E743,3,),"NOT Available")</f>
        <v>Payne</v>
      </c>
      <c r="I252" s="6" t="str">
        <f>IFERROR(VLOOKUP(F252,'Customer Info'!A243:E743,5,FALSE),"NOT Available")</f>
        <v>Nagercoil</v>
      </c>
      <c r="J252" s="2">
        <v>1968</v>
      </c>
      <c r="K252" s="2">
        <v>1821</v>
      </c>
      <c r="L252" s="2">
        <v>6</v>
      </c>
      <c r="M252" s="7">
        <f t="shared" si="12"/>
        <v>10926</v>
      </c>
      <c r="N252" s="7">
        <f t="shared" si="13"/>
        <v>11808</v>
      </c>
      <c r="O252" s="2">
        <v>79</v>
      </c>
      <c r="P252" s="8">
        <f t="shared" si="14"/>
        <v>11887</v>
      </c>
      <c r="Q252" s="8">
        <f t="shared" si="15"/>
        <v>882</v>
      </c>
      <c r="R252" s="2" t="s">
        <v>28</v>
      </c>
      <c r="S252" s="9" t="str" cm="1">
        <f t="array" ref="S252">_xlfn.IFS(
P252=0,"2% commission",
AND(P252&gt;0,P252&lt;25000),"5% commission",
AND(P252&gt;=25000,P252&lt;50000),"7% commission",
AND(P252&gt;=50000,P252&lt;100000),"9% commission",
P252&gt;=100000,"15% commission"
)</f>
        <v>5% commission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IFERROR(VLOOKUP($F253,'Customer Info'!$A244:$E744,2,FALSE),"NOT Available")</f>
        <v>NOT Available</v>
      </c>
      <c r="H253" s="6" t="str">
        <f>IFERROR(VLOOKUP(F253,'Customer Info'!A244:E744,3,),"NOT Available")</f>
        <v>NOT Available</v>
      </c>
      <c r="I253" s="6" t="str">
        <f>IFERROR(VLOOKUP(F253,'Customer Info'!A244:E744,5,FALSE),"NOT Available")</f>
        <v>NOT Available</v>
      </c>
      <c r="J253" s="2">
        <v>71</v>
      </c>
      <c r="K253" s="2">
        <v>64</v>
      </c>
      <c r="L253" s="2">
        <v>5</v>
      </c>
      <c r="M253" s="7">
        <f t="shared" si="12"/>
        <v>320</v>
      </c>
      <c r="N253" s="7">
        <f t="shared" si="13"/>
        <v>355</v>
      </c>
      <c r="O253" s="2">
        <v>10</v>
      </c>
      <c r="P253" s="8">
        <f t="shared" si="14"/>
        <v>365</v>
      </c>
      <c r="Q253" s="8">
        <f t="shared" si="15"/>
        <v>35</v>
      </c>
      <c r="R253" s="2" t="s">
        <v>28</v>
      </c>
      <c r="S253" s="9" t="str" cm="1">
        <f t="array" ref="S253">_xlfn.IFS(
P253=0,"2% commission",
AND(P253&gt;0,P253&lt;25000),"5% commission",
AND(P253&gt;=25000,P253&lt;50000),"7% commission",
AND(P253&gt;=50000,P253&lt;100000),"9% commission",
P253&gt;=100000,"15% commission"
)</f>
        <v>5% commission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IFERROR(VLOOKUP($F254,'Customer Info'!$A245:$E745,2,FALSE),"NOT Available")</f>
        <v>Michelle</v>
      </c>
      <c r="H254" s="6" t="str">
        <f>IFERROR(VLOOKUP(F254,'Customer Info'!A245:E745,3,),"NOT Available")</f>
        <v>Arnett</v>
      </c>
      <c r="I254" s="6" t="str">
        <f>IFERROR(VLOOKUP(F254,'Customer Info'!A245:E745,5,FALSE),"NOT Available")</f>
        <v>Palembang</v>
      </c>
      <c r="J254" s="2">
        <v>210</v>
      </c>
      <c r="K254" s="2">
        <v>193</v>
      </c>
      <c r="L254" s="2">
        <v>3</v>
      </c>
      <c r="M254" s="7">
        <f t="shared" si="12"/>
        <v>579</v>
      </c>
      <c r="N254" s="7">
        <f t="shared" si="13"/>
        <v>630</v>
      </c>
      <c r="O254" s="2">
        <v>49</v>
      </c>
      <c r="P254" s="8">
        <f t="shared" si="14"/>
        <v>679</v>
      </c>
      <c r="Q254" s="8">
        <f t="shared" si="15"/>
        <v>51</v>
      </c>
      <c r="R254" s="2" t="s">
        <v>56</v>
      </c>
      <c r="S254" s="9" t="str" cm="1">
        <f t="array" ref="S254">_xlfn.IFS(
P254=0,"2% commission",
AND(P254&gt;0,P254&lt;25000),"5% commission",
AND(P254&gt;=25000,P254&lt;50000),"7% commission",
AND(P254&gt;=50000,P254&lt;100000),"9% commission",
P254&gt;=100000,"15% commission"
)</f>
        <v>5% commission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IFERROR(VLOOKUP($F255,'Customer Info'!$A246:$E746,2,FALSE),"NOT Available")</f>
        <v>Nick</v>
      </c>
      <c r="H255" s="6" t="str">
        <f>IFERROR(VLOOKUP(F255,'Customer Info'!A246:E746,3,),"NOT Available")</f>
        <v>Zandusky</v>
      </c>
      <c r="I255" s="6" t="str">
        <f>IFERROR(VLOOKUP(F255,'Customer Info'!A246:E746,5,FALSE),"NOT Available")</f>
        <v>Surabaya</v>
      </c>
      <c r="J255" s="2">
        <v>214</v>
      </c>
      <c r="K255" s="2">
        <v>200</v>
      </c>
      <c r="L255" s="2">
        <v>3</v>
      </c>
      <c r="M255" s="7">
        <f t="shared" si="12"/>
        <v>600</v>
      </c>
      <c r="N255" s="7">
        <f t="shared" si="13"/>
        <v>642</v>
      </c>
      <c r="O255" s="2">
        <v>90</v>
      </c>
      <c r="P255" s="8">
        <f t="shared" si="14"/>
        <v>732</v>
      </c>
      <c r="Q255" s="8">
        <f t="shared" si="15"/>
        <v>42</v>
      </c>
      <c r="R255" s="2" t="s">
        <v>28</v>
      </c>
      <c r="S255" s="9" t="str" cm="1">
        <f t="array" ref="S255">_xlfn.IFS(
P255=0,"2% commission",
AND(P255&gt;0,P255&lt;25000),"5% commission",
AND(P255&gt;=25000,P255&lt;50000),"7% commission",
AND(P255&gt;=50000,P255&lt;100000),"9% commission",
P255&gt;=100000,"15% commission"
)</f>
        <v>5% commission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IFERROR(VLOOKUP($F256,'Customer Info'!$A247:$E747,2,FALSE),"NOT Available")</f>
        <v>Maureen</v>
      </c>
      <c r="H256" s="6" t="str">
        <f>IFERROR(VLOOKUP(F256,'Customer Info'!A247:E747,3,),"NOT Available")</f>
        <v>Gastineau</v>
      </c>
      <c r="I256" s="6" t="str">
        <f>IFERROR(VLOOKUP(F256,'Customer Info'!A247:E747,5,FALSE),"NOT Available")</f>
        <v>Melton</v>
      </c>
      <c r="J256" s="2">
        <v>210</v>
      </c>
      <c r="K256" s="2">
        <v>193</v>
      </c>
      <c r="L256" s="2">
        <v>6</v>
      </c>
      <c r="M256" s="7">
        <f t="shared" si="12"/>
        <v>1158</v>
      </c>
      <c r="N256" s="7">
        <f t="shared" si="13"/>
        <v>1260</v>
      </c>
      <c r="O256" s="2">
        <v>32</v>
      </c>
      <c r="P256" s="8">
        <f t="shared" si="14"/>
        <v>1292</v>
      </c>
      <c r="Q256" s="8">
        <f t="shared" si="15"/>
        <v>102</v>
      </c>
      <c r="R256" s="2" t="s">
        <v>50</v>
      </c>
      <c r="S256" s="9" t="str" cm="1">
        <f t="array" ref="S256">_xlfn.IFS(
P256=0,"2% commission",
AND(P256&gt;0,P256&lt;25000),"5% commission",
AND(P256&gt;=25000,P256&lt;50000),"7% commission",
AND(P256&gt;=50000,P256&lt;100000),"9% commission",
P256&gt;=100000,"15% commission"
)</f>
        <v>5% commission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IFERROR(VLOOKUP($F257,'Customer Info'!$A248:$E748,2,FALSE),"NOT Available")</f>
        <v>Shahid</v>
      </c>
      <c r="H257" s="6" t="str">
        <f>IFERROR(VLOOKUP(F257,'Customer Info'!A248:E748,3,),"NOT Available")</f>
        <v>Collister</v>
      </c>
      <c r="I257" s="6" t="str">
        <f>IFERROR(VLOOKUP(F257,'Customer Info'!A248:E748,5,FALSE),"NOT Available")</f>
        <v>Solapur</v>
      </c>
      <c r="J257" s="2">
        <v>2960</v>
      </c>
      <c r="K257" s="2">
        <v>2635</v>
      </c>
      <c r="L257" s="2">
        <v>3</v>
      </c>
      <c r="M257" s="7">
        <f t="shared" si="12"/>
        <v>7905</v>
      </c>
      <c r="N257" s="7">
        <f t="shared" si="13"/>
        <v>8880</v>
      </c>
      <c r="O257" s="2">
        <v>83</v>
      </c>
      <c r="P257" s="8">
        <f t="shared" si="14"/>
        <v>8963</v>
      </c>
      <c r="Q257" s="8">
        <f t="shared" si="15"/>
        <v>975</v>
      </c>
      <c r="R257" s="2" t="s">
        <v>50</v>
      </c>
      <c r="S257" s="9" t="str" cm="1">
        <f t="array" ref="S257">_xlfn.IFS(
P257=0,"2% commission",
AND(P257&gt;0,P257&lt;25000),"5% commission",
AND(P257&gt;=25000,P257&lt;50000),"7% commission",
AND(P257&gt;=50000,P257&lt;100000),"9% commission",
P257&gt;=100000,"15% commission"
)</f>
        <v>5% commission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IFERROR(VLOOKUP($F258,'Customer Info'!$A249:$E749,2,FALSE),"NOT Available")</f>
        <v>Nat</v>
      </c>
      <c r="H258" s="6" t="str">
        <f>IFERROR(VLOOKUP(F258,'Customer Info'!A249:E749,3,),"NOT Available")</f>
        <v>Carroll</v>
      </c>
      <c r="I258" s="6" t="str">
        <f>IFERROR(VLOOKUP(F258,'Customer Info'!A249:E749,5,FALSE),"NOT Available")</f>
        <v>Shanghai</v>
      </c>
      <c r="J258" s="2">
        <v>3108</v>
      </c>
      <c r="K258" s="2">
        <v>2882</v>
      </c>
      <c r="L258" s="2">
        <v>7</v>
      </c>
      <c r="M258" s="7">
        <f t="shared" si="12"/>
        <v>20174</v>
      </c>
      <c r="N258" s="7">
        <f t="shared" si="13"/>
        <v>21756</v>
      </c>
      <c r="O258" s="2">
        <v>74</v>
      </c>
      <c r="P258" s="8">
        <f t="shared" si="14"/>
        <v>21830</v>
      </c>
      <c r="Q258" s="8">
        <f t="shared" si="15"/>
        <v>1582</v>
      </c>
      <c r="R258" s="2" t="s">
        <v>28</v>
      </c>
      <c r="S258" s="9" t="str" cm="1">
        <f t="array" ref="S258">_xlfn.IFS(
P258=0,"2% commission",
AND(P258&gt;0,P258&lt;25000),"5% commission",
AND(P258&gt;=25000,P258&lt;50000),"7% commission",
AND(P258&gt;=50000,P258&lt;100000),"9% commission",
P258&gt;=100000,"15% commission"
)</f>
        <v>5% commission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IFERROR(VLOOKUP($F259,'Customer Info'!$A250:$E750,2,FALSE),"NOT Available")</f>
        <v>Scott</v>
      </c>
      <c r="H259" s="6" t="str">
        <f>IFERROR(VLOOKUP(F259,'Customer Info'!A250:E750,3,),"NOT Available")</f>
        <v>Cohen</v>
      </c>
      <c r="I259" s="6" t="str">
        <f>IFERROR(VLOOKUP(F259,'Customer Info'!A250:E750,5,FALSE),"NOT Available")</f>
        <v>Freiburg</v>
      </c>
      <c r="J259" s="2">
        <v>2921</v>
      </c>
      <c r="K259" s="2">
        <v>2809</v>
      </c>
      <c r="L259" s="2">
        <v>2</v>
      </c>
      <c r="M259" s="7">
        <f t="shared" si="12"/>
        <v>5618</v>
      </c>
      <c r="N259" s="7">
        <f t="shared" si="13"/>
        <v>5842</v>
      </c>
      <c r="O259" s="2">
        <v>25</v>
      </c>
      <c r="P259" s="8">
        <f t="shared" si="14"/>
        <v>5867</v>
      </c>
      <c r="Q259" s="8">
        <f t="shared" si="15"/>
        <v>224</v>
      </c>
      <c r="R259" s="2" t="s">
        <v>28</v>
      </c>
      <c r="S259" s="9" t="str" cm="1">
        <f t="array" ref="S259">_xlfn.IFS(
P259=0,"2% commission",
AND(P259&gt;0,P259&lt;25000),"5% commission",
AND(P259&gt;=25000,P259&lt;50000),"7% commission",
AND(P259&gt;=50000,P259&lt;100000),"9% commission",
P259&gt;=100000,"15% commission"
)</f>
        <v>5% commission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IFERROR(VLOOKUP($F260,'Customer Info'!$A251:$E751,2,FALSE),"NOT Available")</f>
        <v>Lisa</v>
      </c>
      <c r="H260" s="6" t="str">
        <f>IFERROR(VLOOKUP(F260,'Customer Info'!A251:E751,3,),"NOT Available")</f>
        <v>DeCherney</v>
      </c>
      <c r="I260" s="6" t="str">
        <f>IFERROR(VLOOKUP(F260,'Customer Info'!A251:E751,5,FALSE),"NOT Available")</f>
        <v>Ningbo</v>
      </c>
      <c r="J260" s="2">
        <v>6611</v>
      </c>
      <c r="K260" s="2">
        <v>5943</v>
      </c>
      <c r="L260" s="2">
        <v>2</v>
      </c>
      <c r="M260" s="7">
        <f t="shared" si="12"/>
        <v>11886</v>
      </c>
      <c r="N260" s="7">
        <f t="shared" si="13"/>
        <v>13222</v>
      </c>
      <c r="O260" s="2">
        <v>38</v>
      </c>
      <c r="P260" s="8">
        <f t="shared" si="14"/>
        <v>13260</v>
      </c>
      <c r="Q260" s="8">
        <f t="shared" si="15"/>
        <v>1336</v>
      </c>
      <c r="R260" s="2" t="s">
        <v>28</v>
      </c>
      <c r="S260" s="9" t="str" cm="1">
        <f t="array" ref="S260">_xlfn.IFS(
P260=0,"2% commission",
AND(P260&gt;0,P260&lt;25000),"5% commission",
AND(P260&gt;=25000,P260&lt;50000),"7% commission",
AND(P260&gt;=50000,P260&lt;100000),"9% commission",
P260&gt;=100000,"15% commission"
)</f>
        <v>5% commission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IFERROR(VLOOKUP($F261,'Customer Info'!$A252:$E752,2,FALSE),"NOT Available")</f>
        <v>Nancy</v>
      </c>
      <c r="H261" s="6" t="str">
        <f>IFERROR(VLOOKUP(F261,'Customer Info'!A252:E752,3,),"NOT Available")</f>
        <v>Lomonaco</v>
      </c>
      <c r="I261" s="6" t="str">
        <f>IFERROR(VLOOKUP(F261,'Customer Info'!A252:E752,5,FALSE),"NOT Available")</f>
        <v>Tengzhou</v>
      </c>
      <c r="J261" s="2">
        <v>809</v>
      </c>
      <c r="K261" s="2">
        <v>770</v>
      </c>
      <c r="L261" s="2">
        <v>1</v>
      </c>
      <c r="M261" s="7">
        <f t="shared" si="12"/>
        <v>770</v>
      </c>
      <c r="N261" s="7">
        <f t="shared" si="13"/>
        <v>809</v>
      </c>
      <c r="O261" s="2">
        <v>35</v>
      </c>
      <c r="P261" s="8">
        <f t="shared" si="14"/>
        <v>844</v>
      </c>
      <c r="Q261" s="8">
        <f t="shared" si="15"/>
        <v>39</v>
      </c>
      <c r="R261" s="2" t="s">
        <v>26</v>
      </c>
      <c r="S261" s="9" t="str" cm="1">
        <f t="array" ref="S261">_xlfn.IFS(
P261=0,"2% commission",
AND(P261&gt;0,P261&lt;25000),"5% commission",
AND(P261&gt;=25000,P261&lt;50000),"7% commission",
AND(P261&gt;=50000,P261&lt;100000),"9% commission",
P261&gt;=100000,"15% commission"
)</f>
        <v>5% commission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IFERROR(VLOOKUP($F262,'Customer Info'!$A253:$E753,2,FALSE),"NOT Available")</f>
        <v>Kristina</v>
      </c>
      <c r="H262" s="6" t="str">
        <f>IFERROR(VLOOKUP(F262,'Customer Info'!A253:E753,3,),"NOT Available")</f>
        <v>Nunn</v>
      </c>
      <c r="I262" s="6" t="str">
        <f>IFERROR(VLOOKUP(F262,'Customer Info'!A253:E753,5,FALSE),"NOT Available")</f>
        <v>Sydney</v>
      </c>
      <c r="J262" s="2">
        <v>21143</v>
      </c>
      <c r="K262" s="2">
        <v>18848</v>
      </c>
      <c r="L262" s="2">
        <v>2</v>
      </c>
      <c r="M262" s="7">
        <f t="shared" si="12"/>
        <v>37696</v>
      </c>
      <c r="N262" s="7">
        <f t="shared" si="13"/>
        <v>42286</v>
      </c>
      <c r="O262" s="2">
        <v>35</v>
      </c>
      <c r="P262" s="8">
        <f t="shared" si="14"/>
        <v>42321</v>
      </c>
      <c r="Q262" s="8">
        <f t="shared" si="15"/>
        <v>4590</v>
      </c>
      <c r="R262" s="2" t="s">
        <v>28</v>
      </c>
      <c r="S262" s="9" t="str" cm="1">
        <f t="array" ref="S262">_xlfn.IFS(
P262=0,"2% commission",
AND(P262&gt;0,P262&lt;25000),"5% commission",
AND(P262&gt;=25000,P262&lt;50000),"7% commission",
AND(P262&gt;=50000,P262&lt;100000),"9% commission",
P262&gt;=100000,"15% commission"
)</f>
        <v>7% commission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IFERROR(VLOOKUP($F263,'Customer Info'!$A254:$E754,2,FALSE),"NOT Available")</f>
        <v>NOT Available</v>
      </c>
      <c r="H263" s="6" t="str">
        <f>IFERROR(VLOOKUP(F263,'Customer Info'!A254:E754,3,),"NOT Available")</f>
        <v>NOT Available</v>
      </c>
      <c r="I263" s="6" t="str">
        <f>IFERROR(VLOOKUP(F263,'Customer Info'!A254:E754,5,FALSE),"NOT Available")</f>
        <v>NOT Available</v>
      </c>
      <c r="J263" s="2">
        <v>2958</v>
      </c>
      <c r="K263" s="2">
        <v>2743</v>
      </c>
      <c r="L263" s="2">
        <v>2</v>
      </c>
      <c r="M263" s="7">
        <f t="shared" si="12"/>
        <v>5486</v>
      </c>
      <c r="N263" s="7">
        <f t="shared" si="13"/>
        <v>5916</v>
      </c>
      <c r="O263" s="2">
        <v>89</v>
      </c>
      <c r="P263" s="8">
        <f t="shared" si="14"/>
        <v>6005</v>
      </c>
      <c r="Q263" s="8">
        <f t="shared" si="15"/>
        <v>430</v>
      </c>
      <c r="R263" s="2" t="s">
        <v>28</v>
      </c>
      <c r="S263" s="9" t="str" cm="1">
        <f t="array" ref="S263">_xlfn.IFS(
P263=0,"2% commission",
AND(P263&gt;0,P263&lt;25000),"5% commission",
AND(P263&gt;=25000,P263&lt;50000),"7% commission",
AND(P263&gt;=50000,P263&lt;100000),"9% commission",
P263&gt;=100000,"15% commission"
)</f>
        <v>5% commission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IFERROR(VLOOKUP($F264,'Customer Info'!$A255:$E755,2,FALSE),"NOT Available")</f>
        <v>NOT Available</v>
      </c>
      <c r="H264" s="6" t="str">
        <f>IFERROR(VLOOKUP(F264,'Customer Info'!A255:E755,3,),"NOT Available")</f>
        <v>NOT Available</v>
      </c>
      <c r="I264" s="6" t="str">
        <f>IFERROR(VLOOKUP(F264,'Customer Info'!A255:E755,5,FALSE),"NOT Available")</f>
        <v>NOT Available</v>
      </c>
      <c r="J264" s="2">
        <v>1983</v>
      </c>
      <c r="K264" s="2">
        <v>1908</v>
      </c>
      <c r="L264" s="2">
        <v>1</v>
      </c>
      <c r="M264" s="7">
        <f t="shared" si="12"/>
        <v>1908</v>
      </c>
      <c r="N264" s="7">
        <f t="shared" si="13"/>
        <v>1983</v>
      </c>
      <c r="O264" s="2">
        <v>63</v>
      </c>
      <c r="P264" s="8">
        <f t="shared" si="14"/>
        <v>2046</v>
      </c>
      <c r="Q264" s="8">
        <f t="shared" si="15"/>
        <v>75</v>
      </c>
      <c r="R264" s="2" t="s">
        <v>26</v>
      </c>
      <c r="S264" s="9" t="str" cm="1">
        <f t="array" ref="S264">_xlfn.IFS(
P264=0,"2% commission",
AND(P264&gt;0,P264&lt;25000),"5% commission",
AND(P264&gt;=25000,P264&lt;50000),"7% commission",
AND(P264&gt;=50000,P264&lt;100000),"9% commission",
P264&gt;=100000,"15% commission"
)</f>
        <v>5% commission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IFERROR(VLOOKUP($F265,'Customer Info'!$A256:$E756,2,FALSE),"NOT Available")</f>
        <v>NOT Available</v>
      </c>
      <c r="H265" s="6" t="str">
        <f>IFERROR(VLOOKUP(F265,'Customer Info'!A256:E756,3,),"NOT Available")</f>
        <v>NOT Available</v>
      </c>
      <c r="I265" s="6" t="str">
        <f>IFERROR(VLOOKUP(F265,'Customer Info'!A256:E756,5,FALSE),"NOT Available")</f>
        <v>NOT Available</v>
      </c>
      <c r="J265" s="2">
        <v>1845</v>
      </c>
      <c r="K265" s="2">
        <v>1742</v>
      </c>
      <c r="L265" s="2">
        <v>8</v>
      </c>
      <c r="M265" s="7">
        <f t="shared" si="12"/>
        <v>13936</v>
      </c>
      <c r="N265" s="7">
        <f t="shared" si="13"/>
        <v>14760</v>
      </c>
      <c r="O265" s="2">
        <v>99</v>
      </c>
      <c r="P265" s="8">
        <f t="shared" si="14"/>
        <v>14859</v>
      </c>
      <c r="Q265" s="8">
        <f t="shared" si="15"/>
        <v>824</v>
      </c>
      <c r="R265" s="2" t="s">
        <v>28</v>
      </c>
      <c r="S265" s="9" t="str" cm="1">
        <f t="array" ref="S265">_xlfn.IFS(
P265=0,"2% commission",
AND(P265&gt;0,P265&lt;25000),"5% commission",
AND(P265&gt;=25000,P265&lt;50000),"7% commission",
AND(P265&gt;=50000,P265&lt;100000),"9% commission",
P265&gt;=100000,"15% commission"
)</f>
        <v>5% commission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IFERROR(VLOOKUP($F266,'Customer Info'!$A257:$E757,2,FALSE),"NOT Available")</f>
        <v>NOT Available</v>
      </c>
      <c r="H266" s="6" t="str">
        <f>IFERROR(VLOOKUP(F266,'Customer Info'!A257:E757,3,),"NOT Available")</f>
        <v>NOT Available</v>
      </c>
      <c r="I266" s="6" t="str">
        <f>IFERROR(VLOOKUP(F266,'Customer Info'!A257:E757,5,FALSE),"NOT Available")</f>
        <v>NOT Available</v>
      </c>
      <c r="J266" s="2">
        <v>119</v>
      </c>
      <c r="K266" s="2">
        <v>112</v>
      </c>
      <c r="L266" s="2">
        <v>2</v>
      </c>
      <c r="M266" s="7">
        <f t="shared" si="12"/>
        <v>224</v>
      </c>
      <c r="N266" s="7">
        <f t="shared" si="13"/>
        <v>238</v>
      </c>
      <c r="O266" s="2">
        <v>30</v>
      </c>
      <c r="P266" s="8">
        <f t="shared" si="14"/>
        <v>268</v>
      </c>
      <c r="Q266" s="8">
        <f t="shared" si="15"/>
        <v>14</v>
      </c>
      <c r="R266" s="2" t="s">
        <v>28</v>
      </c>
      <c r="S266" s="9" t="str" cm="1">
        <f t="array" ref="S266">_xlfn.IFS(
P266=0,"2% commission",
AND(P266&gt;0,P266&lt;25000),"5% commission",
AND(P266&gt;=25000,P266&lt;50000),"7% commission",
AND(P266&gt;=50000,P266&lt;100000),"9% commission",
P266&gt;=100000,"15% commission"
)</f>
        <v>5% commission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IFERROR(VLOOKUP($F267,'Customer Info'!$A258:$E758,2,FALSE),"NOT Available")</f>
        <v>Logan</v>
      </c>
      <c r="H267" s="6" t="str">
        <f>IFERROR(VLOOKUP(F267,'Customer Info'!A258:E758,3,),"NOT Available")</f>
        <v>Haushalter</v>
      </c>
      <c r="I267" s="6" t="str">
        <f>IFERROR(VLOOKUP(F267,'Customer Info'!A258:E758,5,FALSE),"NOT Available")</f>
        <v>Canberra</v>
      </c>
      <c r="J267" s="2">
        <v>9214</v>
      </c>
      <c r="K267" s="2">
        <v>8295</v>
      </c>
      <c r="L267" s="2">
        <v>4</v>
      </c>
      <c r="M267" s="7">
        <f t="shared" ref="M267:M330" si="16">K267*L267</f>
        <v>33180</v>
      </c>
      <c r="N267" s="7">
        <f t="shared" ref="N267:N330" si="17">J267*L267</f>
        <v>36856</v>
      </c>
      <c r="O267" s="2">
        <v>97</v>
      </c>
      <c r="P267" s="8">
        <f t="shared" ref="P267:P330" si="18">SUM(N267,O267)</f>
        <v>36953</v>
      </c>
      <c r="Q267" s="8">
        <f t="shared" ref="Q267:Q330" si="19">N267-M267</f>
        <v>3676</v>
      </c>
      <c r="R267" s="2" t="s">
        <v>28</v>
      </c>
      <c r="S267" s="9" t="str" cm="1">
        <f t="array" ref="S267">_xlfn.IFS(
P267=0,"2% commission",
AND(P267&gt;0,P267&lt;25000),"5% commission",
AND(P267&gt;=25000,P267&lt;50000),"7% commission",
AND(P267&gt;=50000,P267&lt;100000),"9% commission",
P267&gt;=100000,"15% commission"
)</f>
        <v>7% commission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IFERROR(VLOOKUP($F268,'Customer Info'!$A259:$E759,2,FALSE),"NOT Available")</f>
        <v>Rick</v>
      </c>
      <c r="H268" s="6" t="str">
        <f>IFERROR(VLOOKUP(F268,'Customer Info'!A259:E759,3,),"NOT Available")</f>
        <v>Duston</v>
      </c>
      <c r="I268" s="6" t="str">
        <f>IFERROR(VLOOKUP(F268,'Customer Info'!A259:E759,5,FALSE),"NOT Available")</f>
        <v>Surakarta</v>
      </c>
      <c r="J268" s="2">
        <v>1528</v>
      </c>
      <c r="K268" s="2">
        <v>1348</v>
      </c>
      <c r="L268" s="2">
        <v>3</v>
      </c>
      <c r="M268" s="7">
        <f t="shared" si="16"/>
        <v>4044</v>
      </c>
      <c r="N268" s="7">
        <f t="shared" si="17"/>
        <v>4584</v>
      </c>
      <c r="O268" s="2">
        <v>44</v>
      </c>
      <c r="P268" s="8">
        <f t="shared" si="18"/>
        <v>4628</v>
      </c>
      <c r="Q268" s="8">
        <f t="shared" si="19"/>
        <v>540</v>
      </c>
      <c r="R268" s="2" t="s">
        <v>28</v>
      </c>
      <c r="S268" s="9" t="str" cm="1">
        <f t="array" ref="S268">_xlfn.IFS(
P268=0,"2% commission",
AND(P268&gt;0,P268&lt;25000),"5% commission",
AND(P268&gt;=25000,P268&lt;50000),"7% commission",
AND(P268&gt;=50000,P268&lt;100000),"9% commission",
P268&gt;=100000,"15% commission"
)</f>
        <v>5% commission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IFERROR(VLOOKUP($F269,'Customer Info'!$A260:$E760,2,FALSE),"NOT Available")</f>
        <v>NOT Available</v>
      </c>
      <c r="H269" s="6" t="str">
        <f>IFERROR(VLOOKUP(F269,'Customer Info'!A260:E760,3,),"NOT Available")</f>
        <v>NOT Available</v>
      </c>
      <c r="I269" s="6" t="str">
        <f>IFERROR(VLOOKUP(F269,'Customer Info'!A260:E760,5,FALSE),"NOT Available")</f>
        <v>NOT Available</v>
      </c>
      <c r="J269" s="2">
        <v>4737</v>
      </c>
      <c r="K269" s="2">
        <v>4473</v>
      </c>
      <c r="L269" s="2">
        <v>1</v>
      </c>
      <c r="M269" s="7">
        <f t="shared" si="16"/>
        <v>4473</v>
      </c>
      <c r="N269" s="7">
        <f t="shared" si="17"/>
        <v>4737</v>
      </c>
      <c r="O269" s="2">
        <v>41</v>
      </c>
      <c r="P269" s="8">
        <f t="shared" si="18"/>
        <v>4778</v>
      </c>
      <c r="Q269" s="8">
        <f t="shared" si="19"/>
        <v>264</v>
      </c>
      <c r="R269" s="2" t="s">
        <v>28</v>
      </c>
      <c r="S269" s="9" t="str" cm="1">
        <f t="array" ref="S269">_xlfn.IFS(
P269=0,"2% commission",
AND(P269&gt;0,P269&lt;25000),"5% commission",
AND(P269&gt;=25000,P269&lt;50000),"7% commission",
AND(P269&gt;=50000,P269&lt;100000),"9% commission",
P269&gt;=100000,"15% commission"
)</f>
        <v>5% commission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IFERROR(VLOOKUP($F270,'Customer Info'!$A261:$E761,2,FALSE),"NOT Available")</f>
        <v>Rob</v>
      </c>
      <c r="H270" s="6" t="str">
        <f>IFERROR(VLOOKUP(F270,'Customer Info'!A261:E761,3,),"NOT Available")</f>
        <v>Haberlin</v>
      </c>
      <c r="I270" s="6" t="str">
        <f>IFERROR(VLOOKUP(F270,'Customer Info'!A261:E761,5,FALSE),"NOT Available")</f>
        <v>Harbin</v>
      </c>
      <c r="J270" s="2">
        <v>4577</v>
      </c>
      <c r="K270" s="2">
        <v>4285</v>
      </c>
      <c r="L270" s="2">
        <v>7</v>
      </c>
      <c r="M270" s="7">
        <f t="shared" si="16"/>
        <v>29995</v>
      </c>
      <c r="N270" s="7">
        <f t="shared" si="17"/>
        <v>32039</v>
      </c>
      <c r="O270" s="2">
        <v>24</v>
      </c>
      <c r="P270" s="8">
        <f t="shared" si="18"/>
        <v>32063</v>
      </c>
      <c r="Q270" s="8">
        <f t="shared" si="19"/>
        <v>2044</v>
      </c>
      <c r="R270" s="2" t="s">
        <v>50</v>
      </c>
      <c r="S270" s="9" t="str" cm="1">
        <f t="array" ref="S270">_xlfn.IFS(
P270=0,"2% commission",
AND(P270&gt;0,P270&lt;25000),"5% commission",
AND(P270&gt;=25000,P270&lt;50000),"7% commission",
AND(P270&gt;=50000,P270&lt;100000),"9% commission",
P270&gt;=100000,"15% commission"
)</f>
        <v>7% commission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IFERROR(VLOOKUP($F271,'Customer Info'!$A262:$E762,2,FALSE),"NOT Available")</f>
        <v>NOT Available</v>
      </c>
      <c r="H271" s="6" t="str">
        <f>IFERROR(VLOOKUP(F271,'Customer Info'!A262:E762,3,),"NOT Available")</f>
        <v>NOT Available</v>
      </c>
      <c r="I271" s="6" t="str">
        <f>IFERROR(VLOOKUP(F271,'Customer Info'!A262:E762,5,FALSE),"NOT Available")</f>
        <v>NOT Available</v>
      </c>
      <c r="J271" s="2">
        <v>6864</v>
      </c>
      <c r="K271" s="2">
        <v>6667</v>
      </c>
      <c r="L271" s="2">
        <v>3</v>
      </c>
      <c r="M271" s="7">
        <f t="shared" si="16"/>
        <v>20001</v>
      </c>
      <c r="N271" s="7">
        <f t="shared" si="17"/>
        <v>20592</v>
      </c>
      <c r="O271" s="2">
        <v>21</v>
      </c>
      <c r="P271" s="8">
        <f t="shared" si="18"/>
        <v>20613</v>
      </c>
      <c r="Q271" s="8">
        <f t="shared" si="19"/>
        <v>591</v>
      </c>
      <c r="R271" s="2" t="s">
        <v>56</v>
      </c>
      <c r="S271" s="9" t="str" cm="1">
        <f t="array" ref="S271">_xlfn.IFS(
P271=0,"2% commission",
AND(P271&gt;0,P271&lt;25000),"5% commission",
AND(P271&gt;=25000,P271&lt;50000),"7% commission",
AND(P271&gt;=50000,P271&lt;100000),"9% commission",
P271&gt;=100000,"15% commission"
)</f>
        <v>5% commission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IFERROR(VLOOKUP($F272,'Customer Info'!$A263:$E763,2,FALSE),"NOT Available")</f>
        <v>Ted</v>
      </c>
      <c r="H272" s="6" t="str">
        <f>IFERROR(VLOOKUP(F272,'Customer Info'!A263:E763,3,),"NOT Available")</f>
        <v>Trevino</v>
      </c>
      <c r="I272" s="6" t="str">
        <f>IFERROR(VLOOKUP(F272,'Customer Info'!A263:E763,5,FALSE),"NOT Available")</f>
        <v>Bendigo</v>
      </c>
      <c r="J272" s="2">
        <v>8026</v>
      </c>
      <c r="K272" s="2">
        <v>7572</v>
      </c>
      <c r="L272" s="2">
        <v>5</v>
      </c>
      <c r="M272" s="7">
        <f t="shared" si="16"/>
        <v>37860</v>
      </c>
      <c r="N272" s="7">
        <f t="shared" si="17"/>
        <v>40130</v>
      </c>
      <c r="O272" s="2">
        <v>86</v>
      </c>
      <c r="P272" s="8">
        <f t="shared" si="18"/>
        <v>40216</v>
      </c>
      <c r="Q272" s="8">
        <f t="shared" si="19"/>
        <v>2270</v>
      </c>
      <c r="R272" s="2" t="s">
        <v>50</v>
      </c>
      <c r="S272" s="9" t="str" cm="1">
        <f t="array" ref="S272">_xlfn.IFS(
P272=0,"2% commission",
AND(P272&gt;0,P272&lt;25000),"5% commission",
AND(P272&gt;=25000,P272&lt;50000),"7% commission",
AND(P272&gt;=50000,P272&lt;100000),"9% commission",
P272&gt;=100000,"15% commission"
)</f>
        <v>7% commission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IFERROR(VLOOKUP($F273,'Customer Info'!$A264:$E764,2,FALSE),"NOT Available")</f>
        <v>Steven</v>
      </c>
      <c r="H273" s="6" t="str">
        <f>IFERROR(VLOOKUP(F273,'Customer Info'!A264:E764,3,),"NOT Available")</f>
        <v>Cartwright</v>
      </c>
      <c r="I273" s="6" t="str">
        <f>IFERROR(VLOOKUP(F273,'Customer Info'!A264:E764,5,FALSE),"NOT Available")</f>
        <v>Newcastle</v>
      </c>
      <c r="J273" s="2">
        <v>1048</v>
      </c>
      <c r="K273" s="2">
        <v>979</v>
      </c>
      <c r="L273" s="2">
        <v>7</v>
      </c>
      <c r="M273" s="7">
        <f t="shared" si="16"/>
        <v>6853</v>
      </c>
      <c r="N273" s="7">
        <f t="shared" si="17"/>
        <v>7336</v>
      </c>
      <c r="O273" s="2">
        <v>33</v>
      </c>
      <c r="P273" s="8">
        <f t="shared" si="18"/>
        <v>7369</v>
      </c>
      <c r="Q273" s="8">
        <f t="shared" si="19"/>
        <v>483</v>
      </c>
      <c r="R273" s="2" t="s">
        <v>56</v>
      </c>
      <c r="S273" s="9" t="str" cm="1">
        <f t="array" ref="S273">_xlfn.IFS(
P273=0,"2% commission",
AND(P273&gt;0,P273&lt;25000),"5% commission",
AND(P273&gt;=25000,P273&lt;50000),"7% commission",
AND(P273&gt;=50000,P273&lt;100000),"9% commission",
P273&gt;=100000,"15% commission"
)</f>
        <v>5% commission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IFERROR(VLOOKUP($F274,'Customer Info'!$A265:$E765,2,FALSE),"NOT Available")</f>
        <v>NOT Available</v>
      </c>
      <c r="H274" s="6" t="str">
        <f>IFERROR(VLOOKUP(F274,'Customer Info'!A265:E765,3,),"NOT Available")</f>
        <v>NOT Available</v>
      </c>
      <c r="I274" s="6" t="str">
        <f>IFERROR(VLOOKUP(F274,'Customer Info'!A265:E765,5,FALSE),"NOT Available")</f>
        <v>NOT Available</v>
      </c>
      <c r="J274" s="2">
        <v>8351</v>
      </c>
      <c r="K274" s="2">
        <v>8033</v>
      </c>
      <c r="L274" s="2">
        <v>4</v>
      </c>
      <c r="M274" s="7">
        <f t="shared" si="16"/>
        <v>32132</v>
      </c>
      <c r="N274" s="7">
        <f t="shared" si="17"/>
        <v>33404</v>
      </c>
      <c r="O274" s="2">
        <v>27</v>
      </c>
      <c r="P274" s="8">
        <f t="shared" si="18"/>
        <v>33431</v>
      </c>
      <c r="Q274" s="8">
        <f t="shared" si="19"/>
        <v>1272</v>
      </c>
      <c r="R274" s="2" t="s">
        <v>28</v>
      </c>
      <c r="S274" s="9" t="str" cm="1">
        <f t="array" ref="S274">_xlfn.IFS(
P274=0,"2% commission",
AND(P274&gt;0,P274&lt;25000),"5% commission",
AND(P274&gt;=25000,P274&lt;50000),"7% commission",
AND(P274&gt;=50000,P274&lt;100000),"9% commission",
P274&gt;=100000,"15% commission"
)</f>
        <v>7% commission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IFERROR(VLOOKUP($F275,'Customer Info'!$A266:$E766,2,FALSE),"NOT Available")</f>
        <v>NOT Available</v>
      </c>
      <c r="H275" s="6" t="str">
        <f>IFERROR(VLOOKUP(F275,'Customer Info'!A266:E766,3,),"NOT Available")</f>
        <v>NOT Available</v>
      </c>
      <c r="I275" s="6" t="str">
        <f>IFERROR(VLOOKUP(F275,'Customer Info'!A266:E766,5,FALSE),"NOT Available")</f>
        <v>NOT Available</v>
      </c>
      <c r="J275" s="2">
        <v>8665</v>
      </c>
      <c r="K275" s="2">
        <v>7723</v>
      </c>
      <c r="L275" s="2">
        <v>1</v>
      </c>
      <c r="M275" s="7">
        <f t="shared" si="16"/>
        <v>7723</v>
      </c>
      <c r="N275" s="7">
        <f t="shared" si="17"/>
        <v>8665</v>
      </c>
      <c r="O275" s="2">
        <v>60</v>
      </c>
      <c r="P275" s="8">
        <f t="shared" si="18"/>
        <v>8725</v>
      </c>
      <c r="Q275" s="8">
        <f t="shared" si="19"/>
        <v>942</v>
      </c>
      <c r="R275" s="2" t="s">
        <v>50</v>
      </c>
      <c r="S275" s="9" t="str" cm="1">
        <f t="array" ref="S275">_xlfn.IFS(
P275=0,"2% commission",
AND(P275&gt;0,P275&lt;25000),"5% commission",
AND(P275&gt;=25000,P275&lt;50000),"7% commission",
AND(P275&gt;=50000,P275&lt;100000),"9% commission",
P275&gt;=100000,"15% commission"
)</f>
        <v>5% commission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IFERROR(VLOOKUP($F276,'Customer Info'!$A267:$E767,2,FALSE),"NOT Available")</f>
        <v>Randy</v>
      </c>
      <c r="H276" s="6" t="str">
        <f>IFERROR(VLOOKUP(F276,'Customer Info'!A267:E767,3,),"NOT Available")</f>
        <v>Bradley</v>
      </c>
      <c r="I276" s="6" t="str">
        <f>IFERROR(VLOOKUP(F276,'Customer Info'!A267:E767,5,FALSE),"NOT Available")</f>
        <v>Wollongong</v>
      </c>
      <c r="J276" s="2">
        <v>170</v>
      </c>
      <c r="K276" s="2">
        <v>160</v>
      </c>
      <c r="L276" s="2">
        <v>4</v>
      </c>
      <c r="M276" s="7">
        <f t="shared" si="16"/>
        <v>640</v>
      </c>
      <c r="N276" s="7">
        <f t="shared" si="17"/>
        <v>680</v>
      </c>
      <c r="O276" s="2">
        <v>30</v>
      </c>
      <c r="P276" s="8">
        <f t="shared" si="18"/>
        <v>710</v>
      </c>
      <c r="Q276" s="8">
        <f t="shared" si="19"/>
        <v>40</v>
      </c>
      <c r="R276" s="2" t="s">
        <v>50</v>
      </c>
      <c r="S276" s="9" t="str" cm="1">
        <f t="array" ref="S276">_xlfn.IFS(
P276=0,"2% commission",
AND(P276&gt;0,P276&lt;25000),"5% commission",
AND(P276&gt;=25000,P276&lt;50000),"7% commission",
AND(P276&gt;=50000,P276&lt;100000),"9% commission",
P276&gt;=100000,"15% commission"
)</f>
        <v>5% commission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IFERROR(VLOOKUP($F277,'Customer Info'!$A268:$E768,2,FALSE),"NOT Available")</f>
        <v>NOT Available</v>
      </c>
      <c r="H277" s="6" t="str">
        <f>IFERROR(VLOOKUP(F277,'Customer Info'!A268:E768,3,),"NOT Available")</f>
        <v>NOT Available</v>
      </c>
      <c r="I277" s="6" t="str">
        <f>IFERROR(VLOOKUP(F277,'Customer Info'!A268:E768,5,FALSE),"NOT Available")</f>
        <v>NOT Available</v>
      </c>
      <c r="J277" s="2">
        <v>3256</v>
      </c>
      <c r="K277" s="2">
        <v>2959</v>
      </c>
      <c r="L277" s="2">
        <v>5</v>
      </c>
      <c r="M277" s="7">
        <f t="shared" si="16"/>
        <v>14795</v>
      </c>
      <c r="N277" s="7">
        <f t="shared" si="17"/>
        <v>16280</v>
      </c>
      <c r="O277" s="2">
        <v>70</v>
      </c>
      <c r="P277" s="8">
        <f t="shared" si="18"/>
        <v>16350</v>
      </c>
      <c r="Q277" s="8">
        <f t="shared" si="19"/>
        <v>1485</v>
      </c>
      <c r="R277" s="2" t="s">
        <v>50</v>
      </c>
      <c r="S277" s="9" t="str" cm="1">
        <f t="array" ref="S277">_xlfn.IFS(
P277=0,"2% commission",
AND(P277&gt;0,P277&lt;25000),"5% commission",
AND(P277&gt;=25000,P277&lt;50000),"7% commission",
AND(P277&gt;=50000,P277&lt;100000),"9% commission",
P277&gt;=100000,"15% commission"
)</f>
        <v>5% commission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IFERROR(VLOOKUP($F278,'Customer Info'!$A269:$E769,2,FALSE),"NOT Available")</f>
        <v>NOT Available</v>
      </c>
      <c r="H278" s="6" t="str">
        <f>IFERROR(VLOOKUP(F278,'Customer Info'!A269:E769,3,),"NOT Available")</f>
        <v>NOT Available</v>
      </c>
      <c r="I278" s="6" t="str">
        <f>IFERROR(VLOOKUP(F278,'Customer Info'!A269:E769,5,FALSE),"NOT Available")</f>
        <v>NOT Available</v>
      </c>
      <c r="J278" s="2">
        <v>131</v>
      </c>
      <c r="K278" s="2">
        <v>124</v>
      </c>
      <c r="L278" s="2">
        <v>3</v>
      </c>
      <c r="M278" s="7">
        <f t="shared" si="16"/>
        <v>372</v>
      </c>
      <c r="N278" s="7">
        <f t="shared" si="17"/>
        <v>393</v>
      </c>
      <c r="O278" s="2">
        <v>30</v>
      </c>
      <c r="P278" s="8">
        <f t="shared" si="18"/>
        <v>423</v>
      </c>
      <c r="Q278" s="8">
        <f t="shared" si="19"/>
        <v>21</v>
      </c>
      <c r="R278" s="2" t="s">
        <v>50</v>
      </c>
      <c r="S278" s="9" t="str" cm="1">
        <f t="array" ref="S278">_xlfn.IFS(
P278=0,"2% commission",
AND(P278&gt;0,P278&lt;25000),"5% commission",
AND(P278&gt;=25000,P278&lt;50000),"7% commission",
AND(P278&gt;=50000,P278&lt;100000),"9% commission",
P278&gt;=100000,"15% commission"
)</f>
        <v>5% commission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IFERROR(VLOOKUP($F279,'Customer Info'!$A270:$E770,2,FALSE),"NOT Available")</f>
        <v>NOT Available</v>
      </c>
      <c r="H279" s="6" t="str">
        <f>IFERROR(VLOOKUP(F279,'Customer Info'!A270:E770,3,),"NOT Available")</f>
        <v>NOT Available</v>
      </c>
      <c r="I279" s="6" t="str">
        <f>IFERROR(VLOOKUP(F279,'Customer Info'!A270:E770,5,FALSE),"NOT Available")</f>
        <v>NOT Available</v>
      </c>
      <c r="J279" s="2">
        <v>2466</v>
      </c>
      <c r="K279" s="2">
        <v>2350</v>
      </c>
      <c r="L279" s="2">
        <v>3</v>
      </c>
      <c r="M279" s="7">
        <f t="shared" si="16"/>
        <v>7050</v>
      </c>
      <c r="N279" s="7">
        <f t="shared" si="17"/>
        <v>7398</v>
      </c>
      <c r="O279" s="2">
        <v>81</v>
      </c>
      <c r="P279" s="8">
        <f t="shared" si="18"/>
        <v>7479</v>
      </c>
      <c r="Q279" s="8">
        <f t="shared" si="19"/>
        <v>348</v>
      </c>
      <c r="R279" s="2" t="s">
        <v>50</v>
      </c>
      <c r="S279" s="9" t="str" cm="1">
        <f t="array" ref="S279">_xlfn.IFS(
P279=0,"2% commission",
AND(P279&gt;0,P279&lt;25000),"5% commission",
AND(P279&gt;=25000,P279&lt;50000),"7% commission",
AND(P279&gt;=50000,P279&lt;100000),"9% commission",
P279&gt;=100000,"15% commission"
)</f>
        <v>5% commission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IFERROR(VLOOKUP($F280,'Customer Info'!$A271:$E771,2,FALSE),"NOT Available")</f>
        <v>NOT Available</v>
      </c>
      <c r="H280" s="6" t="str">
        <f>IFERROR(VLOOKUP(F280,'Customer Info'!A271:E771,3,),"NOT Available")</f>
        <v>NOT Available</v>
      </c>
      <c r="I280" s="6" t="str">
        <f>IFERROR(VLOOKUP(F280,'Customer Info'!A271:E771,5,FALSE),"NOT Available")</f>
        <v>NOT Available</v>
      </c>
      <c r="J280" s="2">
        <v>1058</v>
      </c>
      <c r="K280" s="2">
        <v>989</v>
      </c>
      <c r="L280" s="2">
        <v>5</v>
      </c>
      <c r="M280" s="7">
        <f t="shared" si="16"/>
        <v>4945</v>
      </c>
      <c r="N280" s="7">
        <f t="shared" si="17"/>
        <v>5290</v>
      </c>
      <c r="O280" s="2">
        <v>83</v>
      </c>
      <c r="P280" s="8">
        <f t="shared" si="18"/>
        <v>5373</v>
      </c>
      <c r="Q280" s="8">
        <f t="shared" si="19"/>
        <v>345</v>
      </c>
      <c r="R280" s="2" t="s">
        <v>26</v>
      </c>
      <c r="S280" s="9" t="str" cm="1">
        <f t="array" ref="S280">_xlfn.IFS(
P280=0,"2% commission",
AND(P280&gt;0,P280&lt;25000),"5% commission",
AND(P280&gt;=25000,P280&lt;50000),"7% commission",
AND(P280&gt;=50000,P280&lt;100000),"9% commission",
P280&gt;=100000,"15% commission"
)</f>
        <v>5% commission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IFERROR(VLOOKUP($F281,'Customer Info'!$A272:$E772,2,FALSE),"NOT Available")</f>
        <v>NOT Available</v>
      </c>
      <c r="H281" s="6" t="str">
        <f>IFERROR(VLOOKUP(F281,'Customer Info'!A272:E772,3,),"NOT Available")</f>
        <v>NOT Available</v>
      </c>
      <c r="I281" s="6" t="str">
        <f>IFERROR(VLOOKUP(F281,'Customer Info'!A272:E772,5,FALSE),"NOT Available")</f>
        <v>NOT Available</v>
      </c>
      <c r="J281" s="2">
        <v>81</v>
      </c>
      <c r="K281" s="2">
        <v>77</v>
      </c>
      <c r="L281" s="2">
        <v>2</v>
      </c>
      <c r="M281" s="7">
        <f t="shared" si="16"/>
        <v>154</v>
      </c>
      <c r="N281" s="7">
        <f t="shared" si="17"/>
        <v>162</v>
      </c>
      <c r="O281" s="2">
        <v>10</v>
      </c>
      <c r="P281" s="8">
        <f t="shared" si="18"/>
        <v>172</v>
      </c>
      <c r="Q281" s="8">
        <f t="shared" si="19"/>
        <v>8</v>
      </c>
      <c r="R281" s="2" t="s">
        <v>26</v>
      </c>
      <c r="S281" s="9" t="str" cm="1">
        <f t="array" ref="S281">_xlfn.IFS(
P281=0,"2% commission",
AND(P281&gt;0,P281&lt;25000),"5% commission",
AND(P281&gt;=25000,P281&lt;50000),"7% commission",
AND(P281&gt;=50000,P281&lt;100000),"9% commission",
P281&gt;=100000,"15% commission"
)</f>
        <v>5% commission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IFERROR(VLOOKUP($F282,'Customer Info'!$A273:$E773,2,FALSE),"NOT Available")</f>
        <v>NOT Available</v>
      </c>
      <c r="H282" s="6" t="str">
        <f>IFERROR(VLOOKUP(F282,'Customer Info'!A273:E773,3,),"NOT Available")</f>
        <v>NOT Available</v>
      </c>
      <c r="I282" s="6" t="str">
        <f>IFERROR(VLOOKUP(F282,'Customer Info'!A273:E773,5,FALSE),"NOT Available")</f>
        <v>NOT Available</v>
      </c>
      <c r="J282" s="2">
        <v>2200</v>
      </c>
      <c r="K282" s="2">
        <v>2020</v>
      </c>
      <c r="L282" s="2">
        <v>4</v>
      </c>
      <c r="M282" s="7">
        <f t="shared" si="16"/>
        <v>8080</v>
      </c>
      <c r="N282" s="7">
        <f t="shared" si="17"/>
        <v>8800</v>
      </c>
      <c r="O282" s="2">
        <v>72</v>
      </c>
      <c r="P282" s="8">
        <f t="shared" si="18"/>
        <v>8872</v>
      </c>
      <c r="Q282" s="8">
        <f t="shared" si="19"/>
        <v>720</v>
      </c>
      <c r="R282" s="2" t="s">
        <v>50</v>
      </c>
      <c r="S282" s="9" t="str" cm="1">
        <f t="array" ref="S282">_xlfn.IFS(
P282=0,"2% commission",
AND(P282&gt;0,P282&lt;25000),"5% commission",
AND(P282&gt;=25000,P282&lt;50000),"7% commission",
AND(P282&gt;=50000,P282&lt;100000),"9% commission",
P282&gt;=100000,"15% commission"
)</f>
        <v>5% commission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IFERROR(VLOOKUP($F283,'Customer Info'!$A274:$E774,2,FALSE),"NOT Available")</f>
        <v>Rachel</v>
      </c>
      <c r="H283" s="6" t="str">
        <f>IFERROR(VLOOKUP(F283,'Customer Info'!A274:E774,3,),"NOT Available")</f>
        <v>Payne</v>
      </c>
      <c r="I283" s="6" t="str">
        <f>IFERROR(VLOOKUP(F283,'Customer Info'!A274:E774,5,FALSE),"NOT Available")</f>
        <v>Mianyang</v>
      </c>
      <c r="J283" s="2">
        <v>1447</v>
      </c>
      <c r="K283" s="2">
        <v>1326</v>
      </c>
      <c r="L283" s="2">
        <v>3</v>
      </c>
      <c r="M283" s="7">
        <f t="shared" si="16"/>
        <v>3978</v>
      </c>
      <c r="N283" s="7">
        <f t="shared" si="17"/>
        <v>4341</v>
      </c>
      <c r="O283" s="2">
        <v>79</v>
      </c>
      <c r="P283" s="8">
        <f t="shared" si="18"/>
        <v>4420</v>
      </c>
      <c r="Q283" s="8">
        <f t="shared" si="19"/>
        <v>363</v>
      </c>
      <c r="R283" s="2" t="s">
        <v>50</v>
      </c>
      <c r="S283" s="9" t="str" cm="1">
        <f t="array" ref="S283">_xlfn.IFS(
P283=0,"2% commission",
AND(P283&gt;0,P283&lt;25000),"5% commission",
AND(P283&gt;=25000,P283&lt;50000),"7% commission",
AND(P283&gt;=50000,P283&lt;100000),"9% commission",
P283&gt;=100000,"15% commission"
)</f>
        <v>5% commission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IFERROR(VLOOKUP($F284,'Customer Info'!$A275:$E775,2,FALSE),"NOT Available")</f>
        <v>Magdelene</v>
      </c>
      <c r="H284" s="6" t="str">
        <f>IFERROR(VLOOKUP(F284,'Customer Info'!A275:E775,3,),"NOT Available")</f>
        <v>Morse</v>
      </c>
      <c r="I284" s="6" t="str">
        <f>IFERROR(VLOOKUP(F284,'Customer Info'!A275:E775,5,FALSE),"NOT Available")</f>
        <v>Berlin</v>
      </c>
      <c r="J284" s="2">
        <v>7315</v>
      </c>
      <c r="K284" s="2">
        <v>6967</v>
      </c>
      <c r="L284" s="2">
        <v>1</v>
      </c>
      <c r="M284" s="7">
        <f t="shared" si="16"/>
        <v>6967</v>
      </c>
      <c r="N284" s="7">
        <f t="shared" si="17"/>
        <v>7315</v>
      </c>
      <c r="O284" s="2">
        <v>84</v>
      </c>
      <c r="P284" s="8">
        <f t="shared" si="18"/>
        <v>7399</v>
      </c>
      <c r="Q284" s="8">
        <f t="shared" si="19"/>
        <v>348</v>
      </c>
      <c r="R284" s="2" t="s">
        <v>50</v>
      </c>
      <c r="S284" s="9" t="str" cm="1">
        <f t="array" ref="S284">_xlfn.IFS(
P284=0,"2% commission",
AND(P284&gt;0,P284&lt;25000),"5% commission",
AND(P284&gt;=25000,P284&lt;50000),"7% commission",
AND(P284&gt;=50000,P284&lt;100000),"9% commission",
P284&gt;=100000,"15% commission"
)</f>
        <v>5% commission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IFERROR(VLOOKUP($F285,'Customer Info'!$A276:$E776,2,FALSE),"NOT Available")</f>
        <v>Pamela</v>
      </c>
      <c r="H285" s="6" t="str">
        <f>IFERROR(VLOOKUP(F285,'Customer Info'!A276:E776,3,),"NOT Available")</f>
        <v>Coakley</v>
      </c>
      <c r="I285" s="6" t="str">
        <f>IFERROR(VLOOKUP(F285,'Customer Info'!A276:E776,5,FALSE),"NOT Available")</f>
        <v>Jakarta</v>
      </c>
      <c r="J285" s="2">
        <v>400</v>
      </c>
      <c r="K285" s="2">
        <v>360</v>
      </c>
      <c r="L285" s="2">
        <v>6</v>
      </c>
      <c r="M285" s="7">
        <f t="shared" si="16"/>
        <v>2160</v>
      </c>
      <c r="N285" s="7">
        <f t="shared" si="17"/>
        <v>2400</v>
      </c>
      <c r="O285" s="2">
        <v>79</v>
      </c>
      <c r="P285" s="8">
        <f t="shared" si="18"/>
        <v>2479</v>
      </c>
      <c r="Q285" s="8">
        <f t="shared" si="19"/>
        <v>240</v>
      </c>
      <c r="R285" s="2" t="s">
        <v>26</v>
      </c>
      <c r="S285" s="9" t="str" cm="1">
        <f t="array" ref="S285">_xlfn.IFS(
P285=0,"2% commission",
AND(P285&gt;0,P285&lt;25000),"5% commission",
AND(P285&gt;=25000,P285&lt;50000),"7% commission",
AND(P285&gt;=50000,P285&lt;100000),"9% commission",
P285&gt;=100000,"15% commission"
)</f>
        <v>5% commission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IFERROR(VLOOKUP($F286,'Customer Info'!$A277:$E777,2,FALSE),"NOT Available")</f>
        <v>Victoria</v>
      </c>
      <c r="H286" s="6" t="str">
        <f>IFERROR(VLOOKUP(F286,'Customer Info'!A277:E777,3,),"NOT Available")</f>
        <v>Brennan</v>
      </c>
      <c r="I286" s="6" t="str">
        <f>IFERROR(VLOOKUP(F286,'Customer Info'!A277:E777,5,FALSE),"NOT Available")</f>
        <v>Canberra</v>
      </c>
      <c r="J286" s="2">
        <v>2250</v>
      </c>
      <c r="K286" s="2">
        <v>2207</v>
      </c>
      <c r="L286" s="2">
        <v>2</v>
      </c>
      <c r="M286" s="7">
        <f t="shared" si="16"/>
        <v>4414</v>
      </c>
      <c r="N286" s="7">
        <f t="shared" si="17"/>
        <v>4500</v>
      </c>
      <c r="O286" s="2">
        <v>85</v>
      </c>
      <c r="P286" s="8">
        <f t="shared" si="18"/>
        <v>4585</v>
      </c>
      <c r="Q286" s="8">
        <f t="shared" si="19"/>
        <v>86</v>
      </c>
      <c r="R286" s="2" t="s">
        <v>28</v>
      </c>
      <c r="S286" s="9" t="str" cm="1">
        <f t="array" ref="S286">_xlfn.IFS(
P286=0,"2% commission",
AND(P286&gt;0,P286&lt;25000),"5% commission",
AND(P286&gt;=25000,P286&lt;50000),"7% commission",
AND(P286&gt;=50000,P286&lt;100000),"9% commission",
P286&gt;=100000,"15% commission"
)</f>
        <v>5% commission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IFERROR(VLOOKUP($F287,'Customer Info'!$A278:$E778,2,FALSE),"NOT Available")</f>
        <v>NOT Available</v>
      </c>
      <c r="H287" s="6" t="str">
        <f>IFERROR(VLOOKUP(F287,'Customer Info'!A278:E778,3,),"NOT Available")</f>
        <v>NOT Available</v>
      </c>
      <c r="I287" s="6" t="str">
        <f>IFERROR(VLOOKUP(F287,'Customer Info'!A278:E778,5,FALSE),"NOT Available")</f>
        <v>NOT Available</v>
      </c>
      <c r="J287" s="2">
        <v>135</v>
      </c>
      <c r="K287" s="2">
        <v>129</v>
      </c>
      <c r="L287" s="2">
        <v>2</v>
      </c>
      <c r="M287" s="7">
        <f t="shared" si="16"/>
        <v>258</v>
      </c>
      <c r="N287" s="7">
        <f t="shared" si="17"/>
        <v>270</v>
      </c>
      <c r="O287" s="2">
        <v>30</v>
      </c>
      <c r="P287" s="8">
        <f t="shared" si="18"/>
        <v>300</v>
      </c>
      <c r="Q287" s="8">
        <f t="shared" si="19"/>
        <v>12</v>
      </c>
      <c r="R287" s="2" t="s">
        <v>50</v>
      </c>
      <c r="S287" s="9" t="str" cm="1">
        <f t="array" ref="S287">_xlfn.IFS(
P287=0,"2% commission",
AND(P287&gt;0,P287&lt;25000),"5% commission",
AND(P287&gt;=25000,P287&lt;50000),"7% commission",
AND(P287&gt;=50000,P287&lt;100000),"9% commission",
P287&gt;=100000,"15% commission"
)</f>
        <v>5% commission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IFERROR(VLOOKUP($F288,'Customer Info'!$A279:$E779,2,FALSE),"NOT Available")</f>
        <v>Nat</v>
      </c>
      <c r="H288" s="6" t="str">
        <f>IFERROR(VLOOKUP(F288,'Customer Info'!A279:E779,3,),"NOT Available")</f>
        <v>Carroll</v>
      </c>
      <c r="I288" s="6" t="str">
        <f>IFERROR(VLOOKUP(F288,'Customer Info'!A279:E779,5,FALSE),"NOT Available")</f>
        <v>Shanghai</v>
      </c>
      <c r="J288" s="2">
        <v>6481</v>
      </c>
      <c r="K288" s="2">
        <v>5884</v>
      </c>
      <c r="L288" s="2">
        <v>1</v>
      </c>
      <c r="M288" s="7">
        <f t="shared" si="16"/>
        <v>5884</v>
      </c>
      <c r="N288" s="7">
        <f t="shared" si="17"/>
        <v>6481</v>
      </c>
      <c r="O288" s="2">
        <v>93</v>
      </c>
      <c r="P288" s="8">
        <f t="shared" si="18"/>
        <v>6574</v>
      </c>
      <c r="Q288" s="8">
        <f t="shared" si="19"/>
        <v>597</v>
      </c>
      <c r="R288" s="2" t="s">
        <v>28</v>
      </c>
      <c r="S288" s="9" t="str" cm="1">
        <f t="array" ref="S288">_xlfn.IFS(
P288=0,"2% commission",
AND(P288&gt;0,P288&lt;25000),"5% commission",
AND(P288&gt;=25000,P288&lt;50000),"7% commission",
AND(P288&gt;=50000,P288&lt;100000),"9% commission",
P288&gt;=100000,"15% commission"
)</f>
        <v>5% commission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IFERROR(VLOOKUP($F289,'Customer Info'!$A280:$E780,2,FALSE),"NOT Available")</f>
        <v>NOT Available</v>
      </c>
      <c r="H289" s="6" t="str">
        <f>IFERROR(VLOOKUP(F289,'Customer Info'!A280:E780,3,),"NOT Available")</f>
        <v>NOT Available</v>
      </c>
      <c r="I289" s="6" t="str">
        <f>IFERROR(VLOOKUP(F289,'Customer Info'!A280:E780,5,FALSE),"NOT Available")</f>
        <v>NOT Available</v>
      </c>
      <c r="J289" s="2">
        <v>992</v>
      </c>
      <c r="K289" s="2">
        <v>928</v>
      </c>
      <c r="L289" s="2">
        <v>14</v>
      </c>
      <c r="M289" s="7">
        <f t="shared" si="16"/>
        <v>12992</v>
      </c>
      <c r="N289" s="7">
        <f t="shared" si="17"/>
        <v>13888</v>
      </c>
      <c r="O289" s="2">
        <v>99</v>
      </c>
      <c r="P289" s="8">
        <f t="shared" si="18"/>
        <v>13987</v>
      </c>
      <c r="Q289" s="8">
        <f t="shared" si="19"/>
        <v>896</v>
      </c>
      <c r="R289" s="2" t="s">
        <v>28</v>
      </c>
      <c r="S289" s="9" t="str" cm="1">
        <f t="array" ref="S289">_xlfn.IFS(
P289=0,"2% commission",
AND(P289&gt;0,P289&lt;25000),"5% commission",
AND(P289&gt;=25000,P289&lt;50000),"7% commission",
AND(P289&gt;=50000,P289&lt;100000),"9% commission",
P289&gt;=100000,"15% commission"
)</f>
        <v>5% commission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IFERROR(VLOOKUP($F290,'Customer Info'!$A281:$E781,2,FALSE),"NOT Available")</f>
        <v>NOT Available</v>
      </c>
      <c r="H290" s="6" t="str">
        <f>IFERROR(VLOOKUP(F290,'Customer Info'!A281:E781,3,),"NOT Available")</f>
        <v>NOT Available</v>
      </c>
      <c r="I290" s="6" t="str">
        <f>IFERROR(VLOOKUP(F290,'Customer Info'!A281:E781,5,FALSE),"NOT Available")</f>
        <v>NOT Available</v>
      </c>
      <c r="J290" s="2">
        <v>2965</v>
      </c>
      <c r="K290" s="2">
        <v>2694</v>
      </c>
      <c r="L290" s="2">
        <v>3</v>
      </c>
      <c r="M290" s="7">
        <f t="shared" si="16"/>
        <v>8082</v>
      </c>
      <c r="N290" s="7">
        <f t="shared" si="17"/>
        <v>8895</v>
      </c>
      <c r="O290" s="2">
        <v>89</v>
      </c>
      <c r="P290" s="8">
        <f t="shared" si="18"/>
        <v>8984</v>
      </c>
      <c r="Q290" s="8">
        <f t="shared" si="19"/>
        <v>813</v>
      </c>
      <c r="R290" s="2" t="s">
        <v>28</v>
      </c>
      <c r="S290" s="9" t="str" cm="1">
        <f t="array" ref="S290">_xlfn.IFS(
P290=0,"2% commission",
AND(P290&gt;0,P290&lt;25000),"5% commission",
AND(P290&gt;=25000,P290&lt;50000),"7% commission",
AND(P290&gt;=50000,P290&lt;100000),"9% commission",
P290&gt;=100000,"15% commission"
)</f>
        <v>5% commission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IFERROR(VLOOKUP($F291,'Customer Info'!$A282:$E782,2,FALSE),"NOT Available")</f>
        <v>NOT Available</v>
      </c>
      <c r="H291" s="6" t="str">
        <f>IFERROR(VLOOKUP(F291,'Customer Info'!A282:E782,3,),"NOT Available")</f>
        <v>NOT Available</v>
      </c>
      <c r="I291" s="6" t="str">
        <f>IFERROR(VLOOKUP(F291,'Customer Info'!A282:E782,5,FALSE),"NOT Available")</f>
        <v>NOT Available</v>
      </c>
      <c r="J291" s="2">
        <v>1878</v>
      </c>
      <c r="K291" s="2">
        <v>1790</v>
      </c>
      <c r="L291" s="2">
        <v>9</v>
      </c>
      <c r="M291" s="7">
        <f t="shared" si="16"/>
        <v>16110</v>
      </c>
      <c r="N291" s="7">
        <f t="shared" si="17"/>
        <v>16902</v>
      </c>
      <c r="O291" s="2">
        <v>24</v>
      </c>
      <c r="P291" s="8">
        <f t="shared" si="18"/>
        <v>16926</v>
      </c>
      <c r="Q291" s="8">
        <f t="shared" si="19"/>
        <v>792</v>
      </c>
      <c r="R291" s="2" t="s">
        <v>50</v>
      </c>
      <c r="S291" s="9" t="str" cm="1">
        <f t="array" ref="S291">_xlfn.IFS(
P291=0,"2% commission",
AND(P291&gt;0,P291&lt;25000),"5% commission",
AND(P291&gt;=25000,P291&lt;50000),"7% commission",
AND(P291&gt;=50000,P291&lt;100000),"9% commission",
P291&gt;=100000,"15% commission"
)</f>
        <v>5% commission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IFERROR(VLOOKUP($F292,'Customer Info'!$A283:$E783,2,FALSE),"NOT Available")</f>
        <v>NOT Available</v>
      </c>
      <c r="H292" s="6" t="str">
        <f>IFERROR(VLOOKUP(F292,'Customer Info'!A283:E783,3,),"NOT Available")</f>
        <v>NOT Available</v>
      </c>
      <c r="I292" s="6" t="str">
        <f>IFERROR(VLOOKUP(F292,'Customer Info'!A283:E783,5,FALSE),"NOT Available")</f>
        <v>NOT Available</v>
      </c>
      <c r="J292" s="2">
        <v>2790</v>
      </c>
      <c r="K292" s="2">
        <v>2557</v>
      </c>
      <c r="L292" s="2">
        <v>1</v>
      </c>
      <c r="M292" s="7">
        <f t="shared" si="16"/>
        <v>2557</v>
      </c>
      <c r="N292" s="7">
        <f t="shared" si="17"/>
        <v>2790</v>
      </c>
      <c r="O292" s="2">
        <v>80</v>
      </c>
      <c r="P292" s="8">
        <f t="shared" si="18"/>
        <v>2870</v>
      </c>
      <c r="Q292" s="8">
        <f t="shared" si="19"/>
        <v>233</v>
      </c>
      <c r="R292" s="2" t="s">
        <v>28</v>
      </c>
      <c r="S292" s="9" t="str" cm="1">
        <f t="array" ref="S292">_xlfn.IFS(
P292=0,"2% commission",
AND(P292&gt;0,P292&lt;25000),"5% commission",
AND(P292&gt;=25000,P292&lt;50000),"7% commission",
AND(P292&gt;=50000,P292&lt;100000),"9% commission",
P292&gt;=100000,"15% commission"
)</f>
        <v>5% commission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IFERROR(VLOOKUP($F293,'Customer Info'!$A284:$E784,2,FALSE),"NOT Available")</f>
        <v>Stuart</v>
      </c>
      <c r="H293" s="6" t="str">
        <f>IFERROR(VLOOKUP(F293,'Customer Info'!A284:E784,3,),"NOT Available")</f>
        <v>Calhoun</v>
      </c>
      <c r="I293" s="6" t="str">
        <f>IFERROR(VLOOKUP(F293,'Customer Info'!A284:E784,5,FALSE),"NOT Available")</f>
        <v>Bochum</v>
      </c>
      <c r="J293" s="2">
        <v>2466</v>
      </c>
      <c r="K293" s="2">
        <v>2327</v>
      </c>
      <c r="L293" s="2">
        <v>4</v>
      </c>
      <c r="M293" s="7">
        <f t="shared" si="16"/>
        <v>9308</v>
      </c>
      <c r="N293" s="7">
        <f t="shared" si="17"/>
        <v>9864</v>
      </c>
      <c r="O293" s="2">
        <v>34</v>
      </c>
      <c r="P293" s="8">
        <f t="shared" si="18"/>
        <v>9898</v>
      </c>
      <c r="Q293" s="8">
        <f t="shared" si="19"/>
        <v>556</v>
      </c>
      <c r="R293" s="2" t="s">
        <v>28</v>
      </c>
      <c r="S293" s="9" t="str" cm="1">
        <f t="array" ref="S293">_xlfn.IFS(
P293=0,"2% commission",
AND(P293&gt;0,P293&lt;25000),"5% commission",
AND(P293&gt;=25000,P293&lt;50000),"7% commission",
AND(P293&gt;=50000,P293&lt;100000),"9% commission",
P293&gt;=100000,"15% commission"
)</f>
        <v>5% commission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IFERROR(VLOOKUP($F294,'Customer Info'!$A285:$E785,2,FALSE),"NOT Available")</f>
        <v>Thea</v>
      </c>
      <c r="H294" s="6" t="str">
        <f>IFERROR(VLOOKUP(F294,'Customer Info'!A285:E785,3,),"NOT Available")</f>
        <v>Hudgings</v>
      </c>
      <c r="I294" s="6" t="str">
        <f>IFERROR(VLOOKUP(F294,'Customer Info'!A285:E785,5,FALSE),"NOT Available")</f>
        <v>Anshan</v>
      </c>
      <c r="J294" s="2">
        <v>139</v>
      </c>
      <c r="K294" s="2">
        <v>130</v>
      </c>
      <c r="L294" s="2">
        <v>2</v>
      </c>
      <c r="M294" s="7">
        <f t="shared" si="16"/>
        <v>260</v>
      </c>
      <c r="N294" s="7">
        <f t="shared" si="17"/>
        <v>278</v>
      </c>
      <c r="O294" s="2">
        <v>30</v>
      </c>
      <c r="P294" s="8">
        <f t="shared" si="18"/>
        <v>308</v>
      </c>
      <c r="Q294" s="8">
        <f t="shared" si="19"/>
        <v>18</v>
      </c>
      <c r="R294" s="2" t="s">
        <v>28</v>
      </c>
      <c r="S294" s="9" t="str" cm="1">
        <f t="array" ref="S294">_xlfn.IFS(
P294=0,"2% commission",
AND(P294&gt;0,P294&lt;25000),"5% commission",
AND(P294&gt;=25000,P294&lt;50000),"7% commission",
AND(P294&gt;=50000,P294&lt;100000),"9% commission",
P294&gt;=100000,"15% commission"
)</f>
        <v>5% commission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IFERROR(VLOOKUP($F295,'Customer Info'!$A286:$E786,2,FALSE),"NOT Available")</f>
        <v>Vivek</v>
      </c>
      <c r="H295" s="6" t="str">
        <f>IFERROR(VLOOKUP(F295,'Customer Info'!A286:E786,3,),"NOT Available")</f>
        <v>Sundaresam</v>
      </c>
      <c r="I295" s="6" t="str">
        <f>IFERROR(VLOOKUP(F295,'Customer Info'!A286:E786,5,FALSE),"NOT Available")</f>
        <v>Hamburg</v>
      </c>
      <c r="J295" s="2">
        <v>2960</v>
      </c>
      <c r="K295" s="2">
        <v>2635</v>
      </c>
      <c r="L295" s="2">
        <v>2</v>
      </c>
      <c r="M295" s="7">
        <f t="shared" si="16"/>
        <v>5270</v>
      </c>
      <c r="N295" s="7">
        <f t="shared" si="17"/>
        <v>5920</v>
      </c>
      <c r="O295" s="2">
        <v>73</v>
      </c>
      <c r="P295" s="8">
        <f t="shared" si="18"/>
        <v>5993</v>
      </c>
      <c r="Q295" s="8">
        <f t="shared" si="19"/>
        <v>650</v>
      </c>
      <c r="R295" s="2" t="s">
        <v>28</v>
      </c>
      <c r="S295" s="9" t="str" cm="1">
        <f t="array" ref="S295">_xlfn.IFS(
P295=0,"2% commission",
AND(P295&gt;0,P295&lt;25000),"5% commission",
AND(P295&gt;=25000,P295&lt;50000),"7% commission",
AND(P295&gt;=50000,P295&lt;100000),"9% commission",
P295&gt;=100000,"15% commission"
)</f>
        <v>5% commission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IFERROR(VLOOKUP($F296,'Customer Info'!$A287:$E787,2,FALSE),"NOT Available")</f>
        <v>NOT Available</v>
      </c>
      <c r="H296" s="6" t="str">
        <f>IFERROR(VLOOKUP(F296,'Customer Info'!A287:E787,3,),"NOT Available")</f>
        <v>NOT Available</v>
      </c>
      <c r="I296" s="6" t="str">
        <f>IFERROR(VLOOKUP(F296,'Customer Info'!A287:E787,5,FALSE),"NOT Available")</f>
        <v>NOT Available</v>
      </c>
      <c r="J296" s="2">
        <v>1621</v>
      </c>
      <c r="K296" s="2">
        <v>1545</v>
      </c>
      <c r="L296" s="2">
        <v>6</v>
      </c>
      <c r="M296" s="7">
        <f t="shared" si="16"/>
        <v>9270</v>
      </c>
      <c r="N296" s="7">
        <f t="shared" si="17"/>
        <v>9726</v>
      </c>
      <c r="O296" s="2">
        <v>74</v>
      </c>
      <c r="P296" s="8">
        <f t="shared" si="18"/>
        <v>9800</v>
      </c>
      <c r="Q296" s="8">
        <f t="shared" si="19"/>
        <v>456</v>
      </c>
      <c r="R296" s="2" t="s">
        <v>28</v>
      </c>
      <c r="S296" s="9" t="str" cm="1">
        <f t="array" ref="S296">_xlfn.IFS(
P296=0,"2% commission",
AND(P296&gt;0,P296&lt;25000),"5% commission",
AND(P296&gt;=25000,P296&lt;50000),"7% commission",
AND(P296&gt;=50000,P296&lt;100000),"9% commission",
P296&gt;=100000,"15% commission"
)</f>
        <v>5% commission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IFERROR(VLOOKUP($F297,'Customer Info'!$A288:$E788,2,FALSE),"NOT Available")</f>
        <v>Sarah</v>
      </c>
      <c r="H297" s="6" t="str">
        <f>IFERROR(VLOOKUP(F297,'Customer Info'!A288:E788,3,),"NOT Available")</f>
        <v>Bern</v>
      </c>
      <c r="I297" s="6" t="str">
        <f>IFERROR(VLOOKUP(F297,'Customer Info'!A288:E788,5,FALSE),"NOT Available")</f>
        <v>Wollongong</v>
      </c>
      <c r="J297" s="2">
        <v>2540</v>
      </c>
      <c r="K297" s="2">
        <v>2397</v>
      </c>
      <c r="L297" s="2">
        <v>3</v>
      </c>
      <c r="M297" s="7">
        <f t="shared" si="16"/>
        <v>7191</v>
      </c>
      <c r="N297" s="7">
        <f t="shared" si="17"/>
        <v>7620</v>
      </c>
      <c r="O297" s="2">
        <v>56</v>
      </c>
      <c r="P297" s="8">
        <f t="shared" si="18"/>
        <v>7676</v>
      </c>
      <c r="Q297" s="8">
        <f t="shared" si="19"/>
        <v>429</v>
      </c>
      <c r="R297" s="2" t="s">
        <v>28</v>
      </c>
      <c r="S297" s="9" t="str" cm="1">
        <f t="array" ref="S297">_xlfn.IFS(
P297=0,"2% commission",
AND(P297&gt;0,P297&lt;25000),"5% commission",
AND(P297&gt;=25000,P297&lt;50000),"7% commission",
AND(P297&gt;=50000,P297&lt;100000),"9% commission",
P297&gt;=100000,"15% commission"
)</f>
        <v>5% commission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IFERROR(VLOOKUP($F298,'Customer Info'!$A289:$E789,2,FALSE),"NOT Available")</f>
        <v>Paul</v>
      </c>
      <c r="H298" s="6" t="str">
        <f>IFERROR(VLOOKUP(F298,'Customer Info'!A289:E789,3,),"NOT Available")</f>
        <v>Knutson</v>
      </c>
      <c r="I298" s="6" t="str">
        <f>IFERROR(VLOOKUP(F298,'Customer Info'!A289:E789,5,FALSE),"NOT Available")</f>
        <v>Gold Coast</v>
      </c>
      <c r="J298" s="2">
        <v>542</v>
      </c>
      <c r="K298" s="2">
        <v>492</v>
      </c>
      <c r="L298" s="2">
        <v>3</v>
      </c>
      <c r="M298" s="7">
        <f t="shared" si="16"/>
        <v>1476</v>
      </c>
      <c r="N298" s="7">
        <f t="shared" si="17"/>
        <v>1626</v>
      </c>
      <c r="O298" s="2">
        <v>45</v>
      </c>
      <c r="P298" s="8">
        <f t="shared" si="18"/>
        <v>1671</v>
      </c>
      <c r="Q298" s="8">
        <f t="shared" si="19"/>
        <v>150</v>
      </c>
      <c r="R298" s="2" t="s">
        <v>28</v>
      </c>
      <c r="S298" s="9" t="str" cm="1">
        <f t="array" ref="S298">_xlfn.IFS(
P298=0,"2% commission",
AND(P298&gt;0,P298&lt;25000),"5% commission",
AND(P298&gt;=25000,P298&lt;50000),"7% commission",
AND(P298&gt;=50000,P298&lt;100000),"9% commission",
P298&gt;=100000,"15% commission"
)</f>
        <v>5% commission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IFERROR(VLOOKUP($F299,'Customer Info'!$A290:$E790,2,FALSE),"NOT Available")</f>
        <v>Paul</v>
      </c>
      <c r="H299" s="6" t="str">
        <f>IFERROR(VLOOKUP(F299,'Customer Info'!A290:E790,3,),"NOT Available")</f>
        <v>Gonzalez</v>
      </c>
      <c r="I299" s="6" t="str">
        <f>IFERROR(VLOOKUP(F299,'Customer Info'!A290:E790,5,FALSE),"NOT Available")</f>
        <v>Durgapur</v>
      </c>
      <c r="J299" s="2">
        <v>140</v>
      </c>
      <c r="K299" s="2">
        <v>137</v>
      </c>
      <c r="L299" s="2">
        <v>1</v>
      </c>
      <c r="M299" s="7">
        <f t="shared" si="16"/>
        <v>137</v>
      </c>
      <c r="N299" s="7">
        <f t="shared" si="17"/>
        <v>140</v>
      </c>
      <c r="O299" s="2">
        <v>30</v>
      </c>
      <c r="P299" s="8">
        <f t="shared" si="18"/>
        <v>170</v>
      </c>
      <c r="Q299" s="8">
        <f t="shared" si="19"/>
        <v>3</v>
      </c>
      <c r="R299" s="2" t="s">
        <v>28</v>
      </c>
      <c r="S299" s="9" t="str" cm="1">
        <f t="array" ref="S299">_xlfn.IFS(
P299=0,"2% commission",
AND(P299&gt;0,P299&lt;25000),"5% commission",
AND(P299&gt;=25000,P299&lt;50000),"7% commission",
AND(P299&gt;=50000,P299&lt;100000),"9% commission",
P299&gt;=100000,"15% commission"
)</f>
        <v>5% commission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IFERROR(VLOOKUP($F300,'Customer Info'!$A291:$E791,2,FALSE),"NOT Available")</f>
        <v>NOT Available</v>
      </c>
      <c r="H300" s="6" t="str">
        <f>IFERROR(VLOOKUP(F300,'Customer Info'!A291:E791,3,),"NOT Available")</f>
        <v>NOT Available</v>
      </c>
      <c r="I300" s="6" t="str">
        <f>IFERROR(VLOOKUP(F300,'Customer Info'!A291:E791,5,FALSE),"NOT Available")</f>
        <v>NOT Available</v>
      </c>
      <c r="J300" s="2">
        <v>2747</v>
      </c>
      <c r="K300" s="2">
        <v>2545</v>
      </c>
      <c r="L300" s="2">
        <v>1</v>
      </c>
      <c r="M300" s="7">
        <f t="shared" si="16"/>
        <v>2545</v>
      </c>
      <c r="N300" s="7">
        <f t="shared" si="17"/>
        <v>2747</v>
      </c>
      <c r="O300" s="2">
        <v>83</v>
      </c>
      <c r="P300" s="8">
        <f t="shared" si="18"/>
        <v>2830</v>
      </c>
      <c r="Q300" s="8">
        <f t="shared" si="19"/>
        <v>202</v>
      </c>
      <c r="R300" s="2" t="s">
        <v>28</v>
      </c>
      <c r="S300" s="9" t="str" cm="1">
        <f t="array" ref="S300">_xlfn.IFS(
P300=0,"2% commission",
AND(P300&gt;0,P300&lt;25000),"5% commission",
AND(P300&gt;=25000,P300&lt;50000),"7% commission",
AND(P300&gt;=50000,P300&lt;100000),"9% commission",
P300&gt;=100000,"15% commission"
)</f>
        <v>5% commission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IFERROR(VLOOKUP($F301,'Customer Info'!$A292:$E792,2,FALSE),"NOT Available")</f>
        <v>Tamara</v>
      </c>
      <c r="H301" s="6" t="str">
        <f>IFERROR(VLOOKUP(F301,'Customer Info'!A292:E792,3,),"NOT Available")</f>
        <v>Willingham</v>
      </c>
      <c r="I301" s="6" t="str">
        <f>IFERROR(VLOOKUP(F301,'Customer Info'!A292:E792,5,FALSE),"NOT Available")</f>
        <v>Perth</v>
      </c>
      <c r="J301" s="2">
        <v>5848</v>
      </c>
      <c r="K301" s="2">
        <v>5214</v>
      </c>
      <c r="L301" s="2">
        <v>4</v>
      </c>
      <c r="M301" s="7">
        <f t="shared" si="16"/>
        <v>20856</v>
      </c>
      <c r="N301" s="7">
        <f t="shared" si="17"/>
        <v>23392</v>
      </c>
      <c r="O301" s="2">
        <v>35</v>
      </c>
      <c r="P301" s="8">
        <f t="shared" si="18"/>
        <v>23427</v>
      </c>
      <c r="Q301" s="8">
        <f t="shared" si="19"/>
        <v>2536</v>
      </c>
      <c r="R301" s="2" t="s">
        <v>28</v>
      </c>
      <c r="S301" s="9" t="str" cm="1">
        <f t="array" ref="S301">_xlfn.IFS(
P301=0,"2% commission",
AND(P301&gt;0,P301&lt;25000),"5% commission",
AND(P301&gt;=25000,P301&lt;50000),"7% commission",
AND(P301&gt;=50000,P301&lt;100000),"9% commission",
P301&gt;=100000,"15% commission"
)</f>
        <v>5% commission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IFERROR(VLOOKUP($F302,'Customer Info'!$A293:$E793,2,FALSE),"NOT Available")</f>
        <v>NOT Available</v>
      </c>
      <c r="H302" s="6" t="str">
        <f>IFERROR(VLOOKUP(F302,'Customer Info'!A293:E793,3,),"NOT Available")</f>
        <v>NOT Available</v>
      </c>
      <c r="I302" s="6" t="str">
        <f>IFERROR(VLOOKUP(F302,'Customer Info'!A293:E793,5,FALSE),"NOT Available")</f>
        <v>NOT Available</v>
      </c>
      <c r="J302" s="2">
        <v>8967</v>
      </c>
      <c r="K302" s="2">
        <v>8151</v>
      </c>
      <c r="L302" s="2">
        <v>2</v>
      </c>
      <c r="M302" s="7">
        <f t="shared" si="16"/>
        <v>16302</v>
      </c>
      <c r="N302" s="7">
        <f t="shared" si="17"/>
        <v>17934</v>
      </c>
      <c r="O302" s="2">
        <v>51</v>
      </c>
      <c r="P302" s="8">
        <f t="shared" si="18"/>
        <v>17985</v>
      </c>
      <c r="Q302" s="8">
        <f t="shared" si="19"/>
        <v>1632</v>
      </c>
      <c r="R302" s="2" t="s">
        <v>28</v>
      </c>
      <c r="S302" s="9" t="str" cm="1">
        <f t="array" ref="S302">_xlfn.IFS(
P302=0,"2% commission",
AND(P302&gt;0,P302&lt;25000),"5% commission",
AND(P302&gt;=25000,P302&lt;50000),"7% commission",
AND(P302&gt;=50000,P302&lt;100000),"9% commission",
P302&gt;=100000,"15% commission"
)</f>
        <v>5% commission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IFERROR(VLOOKUP($F303,'Customer Info'!$A294:$E794,2,FALSE),"NOT Available")</f>
        <v>NOT Available</v>
      </c>
      <c r="H303" s="6" t="str">
        <f>IFERROR(VLOOKUP(F303,'Customer Info'!A294:E794,3,),"NOT Available")</f>
        <v>NOT Available</v>
      </c>
      <c r="I303" s="6" t="str">
        <f>IFERROR(VLOOKUP(F303,'Customer Info'!A294:E794,5,FALSE),"NOT Available")</f>
        <v>NOT Available</v>
      </c>
      <c r="J303" s="2">
        <v>1364</v>
      </c>
      <c r="K303" s="2">
        <v>1274</v>
      </c>
      <c r="L303" s="2">
        <v>2</v>
      </c>
      <c r="M303" s="7">
        <f t="shared" si="16"/>
        <v>2548</v>
      </c>
      <c r="N303" s="7">
        <f t="shared" si="17"/>
        <v>2728</v>
      </c>
      <c r="O303" s="2">
        <v>48</v>
      </c>
      <c r="P303" s="8">
        <f t="shared" si="18"/>
        <v>2776</v>
      </c>
      <c r="Q303" s="8">
        <f t="shared" si="19"/>
        <v>180</v>
      </c>
      <c r="R303" s="2" t="s">
        <v>28</v>
      </c>
      <c r="S303" s="9" t="str" cm="1">
        <f t="array" ref="S303">_xlfn.IFS(
P303=0,"2% commission",
AND(P303&gt;0,P303&lt;25000),"5% commission",
AND(P303&gt;=25000,P303&lt;50000),"7% commission",
AND(P303&gt;=50000,P303&lt;100000),"9% commission",
P303&gt;=100000,"15% commission"
)</f>
        <v>5% commission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IFERROR(VLOOKUP($F304,'Customer Info'!$A295:$E795,2,FALSE),"NOT Available")</f>
        <v>NOT Available</v>
      </c>
      <c r="H304" s="6" t="str">
        <f>IFERROR(VLOOKUP(F304,'Customer Info'!A295:E795,3,),"NOT Available")</f>
        <v>NOT Available</v>
      </c>
      <c r="I304" s="6" t="str">
        <f>IFERROR(VLOOKUP(F304,'Customer Info'!A295:E795,5,FALSE),"NOT Available")</f>
        <v>NOT Available</v>
      </c>
      <c r="J304" s="2">
        <v>2951</v>
      </c>
      <c r="K304" s="2">
        <v>2786</v>
      </c>
      <c r="L304" s="2">
        <v>6</v>
      </c>
      <c r="M304" s="7">
        <f t="shared" si="16"/>
        <v>16716</v>
      </c>
      <c r="N304" s="7">
        <f t="shared" si="17"/>
        <v>17706</v>
      </c>
      <c r="O304" s="2">
        <v>85</v>
      </c>
      <c r="P304" s="8">
        <f t="shared" si="18"/>
        <v>17791</v>
      </c>
      <c r="Q304" s="8">
        <f t="shared" si="19"/>
        <v>990</v>
      </c>
      <c r="R304" s="2" t="s">
        <v>50</v>
      </c>
      <c r="S304" s="9" t="str" cm="1">
        <f t="array" ref="S304">_xlfn.IFS(
P304=0,"2% commission",
AND(P304&gt;0,P304&lt;25000),"5% commission",
AND(P304&gt;=25000,P304&lt;50000),"7% commission",
AND(P304&gt;=50000,P304&lt;100000),"9% commission",
P304&gt;=100000,"15% commission"
)</f>
        <v>5% commission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IFERROR(VLOOKUP($F305,'Customer Info'!$A296:$E796,2,FALSE),"NOT Available")</f>
        <v>NOT Available</v>
      </c>
      <c r="H305" s="6" t="str">
        <f>IFERROR(VLOOKUP(F305,'Customer Info'!A296:E796,3,),"NOT Available")</f>
        <v>NOT Available</v>
      </c>
      <c r="I305" s="6" t="str">
        <f>IFERROR(VLOOKUP(F305,'Customer Info'!A296:E796,5,FALSE),"NOT Available")</f>
        <v>NOT Available</v>
      </c>
      <c r="J305" s="2">
        <v>1321</v>
      </c>
      <c r="K305" s="2">
        <v>1211</v>
      </c>
      <c r="L305" s="2">
        <v>4</v>
      </c>
      <c r="M305" s="7">
        <f t="shared" si="16"/>
        <v>4844</v>
      </c>
      <c r="N305" s="7">
        <f t="shared" si="17"/>
        <v>5284</v>
      </c>
      <c r="O305" s="2">
        <v>67</v>
      </c>
      <c r="P305" s="8">
        <f t="shared" si="18"/>
        <v>5351</v>
      </c>
      <c r="Q305" s="8">
        <f t="shared" si="19"/>
        <v>440</v>
      </c>
      <c r="R305" s="2" t="s">
        <v>28</v>
      </c>
      <c r="S305" s="9" t="str" cm="1">
        <f t="array" ref="S305">_xlfn.IFS(
P305=0,"2% commission",
AND(P305&gt;0,P305&lt;25000),"5% commission",
AND(P305&gt;=25000,P305&lt;50000),"7% commission",
AND(P305&gt;=50000,P305&lt;100000),"9% commission",
P305&gt;=100000,"15% commission"
)</f>
        <v>5% commission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IFERROR(VLOOKUP($F306,'Customer Info'!$A297:$E797,2,FALSE),"NOT Available")</f>
        <v>Toby</v>
      </c>
      <c r="H306" s="6" t="str">
        <f>IFERROR(VLOOKUP(F306,'Customer Info'!A297:E797,3,),"NOT Available")</f>
        <v>Gnade</v>
      </c>
      <c r="I306" s="6" t="str">
        <f>IFERROR(VLOOKUP(F306,'Customer Info'!A297:E797,5,FALSE),"NOT Available")</f>
        <v>Wagga Wagga</v>
      </c>
      <c r="J306" s="2">
        <v>2271</v>
      </c>
      <c r="K306" s="2">
        <v>2144</v>
      </c>
      <c r="L306" s="2">
        <v>5</v>
      </c>
      <c r="M306" s="7">
        <f t="shared" si="16"/>
        <v>10720</v>
      </c>
      <c r="N306" s="7">
        <f t="shared" si="17"/>
        <v>11355</v>
      </c>
      <c r="O306" s="2">
        <v>85</v>
      </c>
      <c r="P306" s="8">
        <f t="shared" si="18"/>
        <v>11440</v>
      </c>
      <c r="Q306" s="8">
        <f t="shared" si="19"/>
        <v>635</v>
      </c>
      <c r="R306" s="2" t="s">
        <v>28</v>
      </c>
      <c r="S306" s="9" t="str" cm="1">
        <f t="array" ref="S306">_xlfn.IFS(
P306=0,"2% commission",
AND(P306&gt;0,P306&lt;25000),"5% commission",
AND(P306&gt;=25000,P306&lt;50000),"7% commission",
AND(P306&gt;=50000,P306&lt;100000),"9% commission",
P306&gt;=100000,"15% commission"
)</f>
        <v>5% commission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IFERROR(VLOOKUP($F307,'Customer Info'!$A298:$E798,2,FALSE),"NOT Available")</f>
        <v>Nancy</v>
      </c>
      <c r="H307" s="6" t="str">
        <f>IFERROR(VLOOKUP(F307,'Customer Info'!A298:E798,3,),"NOT Available")</f>
        <v>Lomonaco</v>
      </c>
      <c r="I307" s="6" t="str">
        <f>IFERROR(VLOOKUP(F307,'Customer Info'!A298:E798,5,FALSE),"NOT Available")</f>
        <v>Tengzhou</v>
      </c>
      <c r="J307" s="2">
        <v>78</v>
      </c>
      <c r="K307" s="2">
        <v>74</v>
      </c>
      <c r="L307" s="2">
        <v>2</v>
      </c>
      <c r="M307" s="7">
        <f t="shared" si="16"/>
        <v>148</v>
      </c>
      <c r="N307" s="7">
        <f t="shared" si="17"/>
        <v>156</v>
      </c>
      <c r="O307" s="2">
        <v>10</v>
      </c>
      <c r="P307" s="8">
        <f t="shared" si="18"/>
        <v>166</v>
      </c>
      <c r="Q307" s="8">
        <f t="shared" si="19"/>
        <v>8</v>
      </c>
      <c r="R307" s="2" t="s">
        <v>50</v>
      </c>
      <c r="S307" s="9" t="str" cm="1">
        <f t="array" ref="S307">_xlfn.IFS(
P307=0,"2% commission",
AND(P307&gt;0,P307&lt;25000),"5% commission",
AND(P307&gt;=25000,P307&lt;50000),"7% commission",
AND(P307&gt;=50000,P307&lt;100000),"9% commission",
P307&gt;=100000,"15% commission"
)</f>
        <v>5% commission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IFERROR(VLOOKUP($F308,'Customer Info'!$A299:$E799,2,FALSE),"NOT Available")</f>
        <v>NOT Available</v>
      </c>
      <c r="H308" s="6" t="str">
        <f>IFERROR(VLOOKUP(F308,'Customer Info'!A299:E799,3,),"NOT Available")</f>
        <v>NOT Available</v>
      </c>
      <c r="I308" s="6" t="str">
        <f>IFERROR(VLOOKUP(F308,'Customer Info'!A299:E799,5,FALSE),"NOT Available")</f>
        <v>NOT Available</v>
      </c>
      <c r="J308" s="2">
        <v>1482</v>
      </c>
      <c r="K308" s="2">
        <v>1453</v>
      </c>
      <c r="L308" s="2">
        <v>5</v>
      </c>
      <c r="M308" s="7">
        <f t="shared" si="16"/>
        <v>7265</v>
      </c>
      <c r="N308" s="7">
        <f t="shared" si="17"/>
        <v>7410</v>
      </c>
      <c r="O308" s="2">
        <v>57</v>
      </c>
      <c r="P308" s="8">
        <f t="shared" si="18"/>
        <v>7467</v>
      </c>
      <c r="Q308" s="8">
        <f t="shared" si="19"/>
        <v>145</v>
      </c>
      <c r="R308" s="2" t="s">
        <v>50</v>
      </c>
      <c r="S308" s="9" t="str" cm="1">
        <f t="array" ref="S308">_xlfn.IFS(
P308=0,"2% commission",
AND(P308&gt;0,P308&lt;25000),"5% commission",
AND(P308&gt;=25000,P308&lt;50000),"7% commission",
AND(P308&gt;=50000,P308&lt;100000),"9% commission",
P308&gt;=100000,"15% commission"
)</f>
        <v>5% commission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IFERROR(VLOOKUP($F309,'Customer Info'!$A300:$E800,2,FALSE),"NOT Available")</f>
        <v>NOT Available</v>
      </c>
      <c r="H309" s="6" t="str">
        <f>IFERROR(VLOOKUP(F309,'Customer Info'!A300:E800,3,),"NOT Available")</f>
        <v>NOT Available</v>
      </c>
      <c r="I309" s="6" t="str">
        <f>IFERROR(VLOOKUP(F309,'Customer Info'!A300:E800,5,FALSE),"NOT Available")</f>
        <v>NOT Available</v>
      </c>
      <c r="J309" s="2">
        <v>2228</v>
      </c>
      <c r="K309" s="2">
        <v>2143</v>
      </c>
      <c r="L309" s="2">
        <v>5</v>
      </c>
      <c r="M309" s="7">
        <f t="shared" si="16"/>
        <v>10715</v>
      </c>
      <c r="N309" s="7">
        <f t="shared" si="17"/>
        <v>11140</v>
      </c>
      <c r="O309" s="2">
        <v>67</v>
      </c>
      <c r="P309" s="8">
        <f t="shared" si="18"/>
        <v>11207</v>
      </c>
      <c r="Q309" s="8">
        <f t="shared" si="19"/>
        <v>425</v>
      </c>
      <c r="R309" s="2" t="s">
        <v>26</v>
      </c>
      <c r="S309" s="9" t="str" cm="1">
        <f t="array" ref="S309">_xlfn.IFS(
P309=0,"2% commission",
AND(P309&gt;0,P309&lt;25000),"5% commission",
AND(P309&gt;=25000,P309&lt;50000),"7% commission",
AND(P309&gt;=50000,P309&lt;100000),"9% commission",
P309&gt;=100000,"15% commission"
)</f>
        <v>5% commission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IFERROR(VLOOKUP($F310,'Customer Info'!$A301:$E801,2,FALSE),"NOT Available")</f>
        <v>Valerie</v>
      </c>
      <c r="H310" s="6" t="str">
        <f>IFERROR(VLOOKUP(F310,'Customer Info'!A301:E801,3,),"NOT Available")</f>
        <v>Mitchum</v>
      </c>
      <c r="I310" s="6" t="str">
        <f>IFERROR(VLOOKUP(F310,'Customer Info'!A301:E801,5,FALSE),"NOT Available")</f>
        <v>Chengdu</v>
      </c>
      <c r="J310" s="2">
        <v>144</v>
      </c>
      <c r="K310" s="2">
        <v>132</v>
      </c>
      <c r="L310" s="2">
        <v>5</v>
      </c>
      <c r="M310" s="7">
        <f t="shared" si="16"/>
        <v>660</v>
      </c>
      <c r="N310" s="7">
        <f t="shared" si="17"/>
        <v>720</v>
      </c>
      <c r="O310" s="2">
        <v>30</v>
      </c>
      <c r="P310" s="8">
        <f t="shared" si="18"/>
        <v>750</v>
      </c>
      <c r="Q310" s="8">
        <f t="shared" si="19"/>
        <v>60</v>
      </c>
      <c r="R310" s="2" t="s">
        <v>26</v>
      </c>
      <c r="S310" s="9" t="str" cm="1">
        <f t="array" ref="S310">_xlfn.IFS(
P310=0,"2% commission",
AND(P310&gt;0,P310&lt;25000),"5% commission",
AND(P310&gt;=25000,P310&lt;50000),"7% commission",
AND(P310&gt;=50000,P310&lt;100000),"9% commission",
P310&gt;=100000,"15% commission"
)</f>
        <v>5% commission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IFERROR(VLOOKUP($F311,'Customer Info'!$A302:$E802,2,FALSE),"NOT Available")</f>
        <v>Nat</v>
      </c>
      <c r="H311" s="6" t="str">
        <f>IFERROR(VLOOKUP(F311,'Customer Info'!A302:E802,3,),"NOT Available")</f>
        <v>Carroll</v>
      </c>
      <c r="I311" s="6" t="str">
        <f>IFERROR(VLOOKUP(F311,'Customer Info'!A302:E802,5,FALSE),"NOT Available")</f>
        <v>Shanghai</v>
      </c>
      <c r="J311" s="2">
        <v>1210</v>
      </c>
      <c r="K311" s="2">
        <v>1164</v>
      </c>
      <c r="L311" s="2">
        <v>5</v>
      </c>
      <c r="M311" s="7">
        <f t="shared" si="16"/>
        <v>5820</v>
      </c>
      <c r="N311" s="7">
        <f t="shared" si="17"/>
        <v>6050</v>
      </c>
      <c r="O311" s="2">
        <v>64</v>
      </c>
      <c r="P311" s="8">
        <f t="shared" si="18"/>
        <v>6114</v>
      </c>
      <c r="Q311" s="8">
        <f t="shared" si="19"/>
        <v>230</v>
      </c>
      <c r="R311" s="2" t="s">
        <v>50</v>
      </c>
      <c r="S311" s="9" t="str" cm="1">
        <f t="array" ref="S311">_xlfn.IFS(
P311=0,"2% commission",
AND(P311&gt;0,P311&lt;25000),"5% commission",
AND(P311&gt;=25000,P311&lt;50000),"7% commission",
AND(P311&gt;=50000,P311&lt;100000),"9% commission",
P311&gt;=100000,"15% commission"
)</f>
        <v>5% commission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IFERROR(VLOOKUP($F312,'Customer Info'!$A303:$E803,2,FALSE),"NOT Available")</f>
        <v>Stuart</v>
      </c>
      <c r="H312" s="6" t="str">
        <f>IFERROR(VLOOKUP(F312,'Customer Info'!A303:E803,3,),"NOT Available")</f>
        <v>Calhoun</v>
      </c>
      <c r="I312" s="6" t="str">
        <f>IFERROR(VLOOKUP(F312,'Customer Info'!A303:E803,5,FALSE),"NOT Available")</f>
        <v>Pforzheim</v>
      </c>
      <c r="J312" s="2">
        <v>531</v>
      </c>
      <c r="K312" s="2">
        <v>487</v>
      </c>
      <c r="L312" s="2">
        <v>3</v>
      </c>
      <c r="M312" s="7">
        <f t="shared" si="16"/>
        <v>1461</v>
      </c>
      <c r="N312" s="7">
        <f t="shared" si="17"/>
        <v>1593</v>
      </c>
      <c r="O312" s="2">
        <v>62</v>
      </c>
      <c r="P312" s="8">
        <f t="shared" si="18"/>
        <v>1655</v>
      </c>
      <c r="Q312" s="8">
        <f t="shared" si="19"/>
        <v>132</v>
      </c>
      <c r="R312" s="2" t="s">
        <v>28</v>
      </c>
      <c r="S312" s="9" t="str" cm="1">
        <f t="array" ref="S312">_xlfn.IFS(
P312=0,"2% commission",
AND(P312&gt;0,P312&lt;25000),"5% commission",
AND(P312&gt;=25000,P312&lt;50000),"7% commission",
AND(P312&gt;=50000,P312&lt;100000),"9% commission",
P312&gt;=100000,"15% commission"
)</f>
        <v>5% commission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IFERROR(VLOOKUP($F313,'Customer Info'!$A304:$E804,2,FALSE),"NOT Available")</f>
        <v>NOT Available</v>
      </c>
      <c r="H313" s="6" t="str">
        <f>IFERROR(VLOOKUP(F313,'Customer Info'!A304:E804,3,),"NOT Available")</f>
        <v>NOT Available</v>
      </c>
      <c r="I313" s="6" t="str">
        <f>IFERROR(VLOOKUP(F313,'Customer Info'!A304:E804,5,FALSE),"NOT Available")</f>
        <v>NOT Available</v>
      </c>
      <c r="J313" s="2">
        <v>2250</v>
      </c>
      <c r="K313" s="2">
        <v>2207</v>
      </c>
      <c r="L313" s="2">
        <v>6</v>
      </c>
      <c r="M313" s="7">
        <f t="shared" si="16"/>
        <v>13242</v>
      </c>
      <c r="N313" s="7">
        <f t="shared" si="17"/>
        <v>13500</v>
      </c>
      <c r="O313" s="2">
        <v>75</v>
      </c>
      <c r="P313" s="8">
        <f t="shared" si="18"/>
        <v>13575</v>
      </c>
      <c r="Q313" s="8">
        <f t="shared" si="19"/>
        <v>258</v>
      </c>
      <c r="R313" s="2" t="s">
        <v>28</v>
      </c>
      <c r="S313" s="9" t="str" cm="1">
        <f t="array" ref="S313">_xlfn.IFS(
P313=0,"2% commission",
AND(P313&gt;0,P313&lt;25000),"5% commission",
AND(P313&gt;=25000,P313&lt;50000),"7% commission",
AND(P313&gt;=50000,P313&lt;100000),"9% commission",
P313&gt;=100000,"15% commission"
)</f>
        <v>5% commission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IFERROR(VLOOKUP($F314,'Customer Info'!$A305:$E805,2,FALSE),"NOT Available")</f>
        <v>NOT Available</v>
      </c>
      <c r="H314" s="6" t="str">
        <f>IFERROR(VLOOKUP(F314,'Customer Info'!A305:E805,3,),"NOT Available")</f>
        <v>NOT Available</v>
      </c>
      <c r="I314" s="6" t="str">
        <f>IFERROR(VLOOKUP(F314,'Customer Info'!A305:E805,5,FALSE),"NOT Available")</f>
        <v>NOT Available</v>
      </c>
      <c r="J314" s="2">
        <v>2907</v>
      </c>
      <c r="K314" s="2">
        <v>2667</v>
      </c>
      <c r="L314" s="2">
        <v>1</v>
      </c>
      <c r="M314" s="7">
        <f t="shared" si="16"/>
        <v>2667</v>
      </c>
      <c r="N314" s="7">
        <f t="shared" si="17"/>
        <v>2907</v>
      </c>
      <c r="O314" s="2">
        <v>80</v>
      </c>
      <c r="P314" s="8">
        <f t="shared" si="18"/>
        <v>2987</v>
      </c>
      <c r="Q314" s="8">
        <f t="shared" si="19"/>
        <v>240</v>
      </c>
      <c r="R314" s="2" t="s">
        <v>50</v>
      </c>
      <c r="S314" s="9" t="str" cm="1">
        <f t="array" ref="S314">_xlfn.IFS(
P314=0,"2% commission",
AND(P314&gt;0,P314&lt;25000),"5% commission",
AND(P314&gt;=25000,P314&lt;50000),"7% commission",
AND(P314&gt;=50000,P314&lt;100000),"9% commission",
P314&gt;=100000,"15% commission"
)</f>
        <v>5% commission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IFERROR(VLOOKUP($F315,'Customer Info'!$A306:$E806,2,FALSE),"NOT Available")</f>
        <v>NOT Available</v>
      </c>
      <c r="H315" s="6" t="str">
        <f>IFERROR(VLOOKUP(F315,'Customer Info'!A306:E806,3,),"NOT Available")</f>
        <v>NOT Available</v>
      </c>
      <c r="I315" s="6" t="str">
        <f>IFERROR(VLOOKUP(F315,'Customer Info'!A306:E806,5,FALSE),"NOT Available")</f>
        <v>NOT Available</v>
      </c>
      <c r="J315" s="2">
        <v>1146</v>
      </c>
      <c r="K315" s="2">
        <v>1061</v>
      </c>
      <c r="L315" s="2">
        <v>7</v>
      </c>
      <c r="M315" s="7">
        <f t="shared" si="16"/>
        <v>7427</v>
      </c>
      <c r="N315" s="7">
        <f t="shared" si="17"/>
        <v>8022</v>
      </c>
      <c r="O315" s="2">
        <v>65</v>
      </c>
      <c r="P315" s="8">
        <f t="shared" si="18"/>
        <v>8087</v>
      </c>
      <c r="Q315" s="8">
        <f t="shared" si="19"/>
        <v>595</v>
      </c>
      <c r="R315" s="2" t="s">
        <v>28</v>
      </c>
      <c r="S315" s="9" t="str" cm="1">
        <f t="array" ref="S315">_xlfn.IFS(
P315=0,"2% commission",
AND(P315&gt;0,P315&lt;25000),"5% commission",
AND(P315&gt;=25000,P315&lt;50000),"7% commission",
AND(P315&gt;=50000,P315&lt;100000),"9% commission",
P315&gt;=100000,"15% commission"
)</f>
        <v>5% commission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IFERROR(VLOOKUP($F316,'Customer Info'!$A307:$E807,2,FALSE),"NOT Available")</f>
        <v>NOT Available</v>
      </c>
      <c r="H316" s="6" t="str">
        <f>IFERROR(VLOOKUP(F316,'Customer Info'!A307:E807,3,),"NOT Available")</f>
        <v>NOT Available</v>
      </c>
      <c r="I316" s="6" t="str">
        <f>IFERROR(VLOOKUP(F316,'Customer Info'!A307:E807,5,FALSE),"NOT Available")</f>
        <v>NOT Available</v>
      </c>
      <c r="J316" s="2">
        <v>2808</v>
      </c>
      <c r="K316" s="2">
        <v>2674</v>
      </c>
      <c r="L316" s="2">
        <v>3</v>
      </c>
      <c r="M316" s="7">
        <f t="shared" si="16"/>
        <v>8022</v>
      </c>
      <c r="N316" s="7">
        <f t="shared" si="17"/>
        <v>8424</v>
      </c>
      <c r="O316" s="2">
        <v>59</v>
      </c>
      <c r="P316" s="8">
        <f t="shared" si="18"/>
        <v>8483</v>
      </c>
      <c r="Q316" s="8">
        <f t="shared" si="19"/>
        <v>402</v>
      </c>
      <c r="R316" s="2" t="s">
        <v>50</v>
      </c>
      <c r="S316" s="9" t="str" cm="1">
        <f t="array" ref="S316">_xlfn.IFS(
P316=0,"2% commission",
AND(P316&gt;0,P316&lt;25000),"5% commission",
AND(P316&gt;=25000,P316&lt;50000),"7% commission",
AND(P316&gt;=50000,P316&lt;100000),"9% commission",
P316&gt;=100000,"15% commission"
)</f>
        <v>5% commission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IFERROR(VLOOKUP($F317,'Customer Info'!$A308:$E808,2,FALSE),"NOT Available")</f>
        <v>Shahid</v>
      </c>
      <c r="H317" s="6" t="str">
        <f>IFERROR(VLOOKUP(F317,'Customer Info'!A308:E808,3,),"NOT Available")</f>
        <v>Collister</v>
      </c>
      <c r="I317" s="6" t="str">
        <f>IFERROR(VLOOKUP(F317,'Customer Info'!A308:E808,5,FALSE),"NOT Available")</f>
        <v>Solapur</v>
      </c>
      <c r="J317" s="2">
        <v>4832</v>
      </c>
      <c r="K317" s="2">
        <v>4563</v>
      </c>
      <c r="L317" s="2">
        <v>3</v>
      </c>
      <c r="M317" s="7">
        <f t="shared" si="16"/>
        <v>13689</v>
      </c>
      <c r="N317" s="7">
        <f t="shared" si="17"/>
        <v>14496</v>
      </c>
      <c r="O317" s="2">
        <v>98</v>
      </c>
      <c r="P317" s="8">
        <f t="shared" si="18"/>
        <v>14594</v>
      </c>
      <c r="Q317" s="8">
        <f t="shared" si="19"/>
        <v>807</v>
      </c>
      <c r="R317" s="2" t="s">
        <v>50</v>
      </c>
      <c r="S317" s="9" t="str" cm="1">
        <f t="array" ref="S317">_xlfn.IFS(
P317=0,"2% commission",
AND(P317&gt;0,P317&lt;25000),"5% commission",
AND(P317&gt;=25000,P317&lt;50000),"7% commission",
AND(P317&gt;=50000,P317&lt;100000),"9% commission",
P317&gt;=100000,"15% commission"
)</f>
        <v>5% commission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IFERROR(VLOOKUP($F318,'Customer Info'!$A309:$E809,2,FALSE),"NOT Available")</f>
        <v>Tom</v>
      </c>
      <c r="H318" s="6" t="str">
        <f>IFERROR(VLOOKUP(F318,'Customer Info'!A309:E809,3,),"NOT Available")</f>
        <v>Boeckenhauer</v>
      </c>
      <c r="I318" s="6" t="str">
        <f>IFERROR(VLOOKUP(F318,'Customer Info'!A309:E809,5,FALSE),"NOT Available")</f>
        <v>Neunkirchen</v>
      </c>
      <c r="J318" s="2">
        <v>1718</v>
      </c>
      <c r="K318" s="2">
        <v>1545</v>
      </c>
      <c r="L318" s="2">
        <v>9</v>
      </c>
      <c r="M318" s="7">
        <f t="shared" si="16"/>
        <v>13905</v>
      </c>
      <c r="N318" s="7">
        <f t="shared" si="17"/>
        <v>15462</v>
      </c>
      <c r="O318" s="2">
        <v>90</v>
      </c>
      <c r="P318" s="8">
        <f t="shared" si="18"/>
        <v>15552</v>
      </c>
      <c r="Q318" s="8">
        <f t="shared" si="19"/>
        <v>1557</v>
      </c>
      <c r="R318" s="2" t="s">
        <v>50</v>
      </c>
      <c r="S318" s="9" t="str" cm="1">
        <f t="array" ref="S318">_xlfn.IFS(
P318=0,"2% commission",
AND(P318&gt;0,P318&lt;25000),"5% commission",
AND(P318&gt;=25000,P318&lt;50000),"7% commission",
AND(P318&gt;=50000,P318&lt;100000),"9% commission",
P318&gt;=100000,"15% commission"
)</f>
        <v>5% commission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IFERROR(VLOOKUP($F319,'Customer Info'!$A310:$E810,2,FALSE),"NOT Available")</f>
        <v>Patrick</v>
      </c>
      <c r="H319" s="6" t="str">
        <f>IFERROR(VLOOKUP(F319,'Customer Info'!A310:E810,3,),"NOT Available")</f>
        <v>Bzostek</v>
      </c>
      <c r="I319" s="6" t="str">
        <f>IFERROR(VLOOKUP(F319,'Customer Info'!A310:E810,5,FALSE),"NOT Available")</f>
        <v>Brisbane</v>
      </c>
      <c r="J319" s="2">
        <v>2155</v>
      </c>
      <c r="K319" s="2">
        <v>2014</v>
      </c>
      <c r="L319" s="2">
        <v>3</v>
      </c>
      <c r="M319" s="7">
        <f t="shared" si="16"/>
        <v>6042</v>
      </c>
      <c r="N319" s="7">
        <f t="shared" si="17"/>
        <v>6465</v>
      </c>
      <c r="O319" s="2">
        <v>50</v>
      </c>
      <c r="P319" s="8">
        <f t="shared" si="18"/>
        <v>6515</v>
      </c>
      <c r="Q319" s="8">
        <f t="shared" si="19"/>
        <v>423</v>
      </c>
      <c r="R319" s="2" t="s">
        <v>28</v>
      </c>
      <c r="S319" s="9" t="str" cm="1">
        <f t="array" ref="S319">_xlfn.IFS(
P319=0,"2% commission",
AND(P319&gt;0,P319&lt;25000),"5% commission",
AND(P319&gt;=25000,P319&lt;50000),"7% commission",
AND(P319&gt;=50000,P319&lt;100000),"9% commission",
P319&gt;=100000,"15% commission"
)</f>
        <v>5% commission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IFERROR(VLOOKUP($F320,'Customer Info'!$A311:$E811,2,FALSE),"NOT Available")</f>
        <v>Meg</v>
      </c>
      <c r="H320" s="6" t="str">
        <f>IFERROR(VLOOKUP(F320,'Customer Info'!A311:E811,3,),"NOT Available")</f>
        <v>Tillman</v>
      </c>
      <c r="I320" s="6" t="str">
        <f>IFERROR(VLOOKUP(F320,'Customer Info'!A311:E811,5,FALSE),"NOT Available")</f>
        <v>Bangalore</v>
      </c>
      <c r="J320" s="2">
        <v>8187</v>
      </c>
      <c r="K320" s="2">
        <v>7799</v>
      </c>
      <c r="L320" s="2">
        <v>3</v>
      </c>
      <c r="M320" s="7">
        <f t="shared" si="16"/>
        <v>23397</v>
      </c>
      <c r="N320" s="7">
        <f t="shared" si="17"/>
        <v>24561</v>
      </c>
      <c r="O320" s="2">
        <v>74</v>
      </c>
      <c r="P320" s="8">
        <f t="shared" si="18"/>
        <v>24635</v>
      </c>
      <c r="Q320" s="8">
        <f t="shared" si="19"/>
        <v>1164</v>
      </c>
      <c r="R320" s="2" t="s">
        <v>50</v>
      </c>
      <c r="S320" s="9" t="str" cm="1">
        <f t="array" ref="S320">_xlfn.IFS(
P320=0,"2% commission",
AND(P320&gt;0,P320&lt;25000),"5% commission",
AND(P320&gt;=25000,P320&lt;50000),"7% commission",
AND(P320&gt;=50000,P320&lt;100000),"9% commission",
P320&gt;=100000,"15% commission"
)</f>
        <v>5% commission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IFERROR(VLOOKUP($F321,'Customer Info'!$A312:$E812,2,FALSE),"NOT Available")</f>
        <v>Muhammed</v>
      </c>
      <c r="H321" s="6" t="str">
        <f>IFERROR(VLOOKUP(F321,'Customer Info'!A312:E812,3,),"NOT Available")</f>
        <v>Lee</v>
      </c>
      <c r="I321" s="6" t="str">
        <f>IFERROR(VLOOKUP(F321,'Customer Info'!A312:E812,5,FALSE),"NOT Available")</f>
        <v>Nellore</v>
      </c>
      <c r="J321" s="2">
        <v>2843</v>
      </c>
      <c r="K321" s="2">
        <v>2735</v>
      </c>
      <c r="L321" s="2">
        <v>1</v>
      </c>
      <c r="M321" s="7">
        <f t="shared" si="16"/>
        <v>2735</v>
      </c>
      <c r="N321" s="7">
        <f t="shared" si="17"/>
        <v>2843</v>
      </c>
      <c r="O321" s="2">
        <v>23</v>
      </c>
      <c r="P321" s="8">
        <f t="shared" si="18"/>
        <v>2866</v>
      </c>
      <c r="Q321" s="8">
        <f t="shared" si="19"/>
        <v>108</v>
      </c>
      <c r="R321" s="2" t="s">
        <v>28</v>
      </c>
      <c r="S321" s="9" t="str" cm="1">
        <f t="array" ref="S321">_xlfn.IFS(
P321=0,"2% commission",
AND(P321&gt;0,P321&lt;25000),"5% commission",
AND(P321&gt;=25000,P321&lt;50000),"7% commission",
AND(P321&gt;=50000,P321&lt;100000),"9% commission",
P321&gt;=100000,"15% commission"
)</f>
        <v>5% commission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IFERROR(VLOOKUP($F322,'Customer Info'!$A313:$E813,2,FALSE),"NOT Available")</f>
        <v>Toby</v>
      </c>
      <c r="H322" s="6" t="str">
        <f>IFERROR(VLOOKUP(F322,'Customer Info'!A313:E813,3,),"NOT Available")</f>
        <v>Braunhardt</v>
      </c>
      <c r="I322" s="6" t="str">
        <f>IFERROR(VLOOKUP(F322,'Customer Info'!A313:E813,5,FALSE),"NOT Available")</f>
        <v>Jiangyan</v>
      </c>
      <c r="J322" s="2">
        <v>2921</v>
      </c>
      <c r="K322" s="2">
        <v>2809</v>
      </c>
      <c r="L322" s="2">
        <v>7</v>
      </c>
      <c r="M322" s="7">
        <f t="shared" si="16"/>
        <v>19663</v>
      </c>
      <c r="N322" s="7">
        <f t="shared" si="17"/>
        <v>20447</v>
      </c>
      <c r="O322" s="2">
        <v>87</v>
      </c>
      <c r="P322" s="8">
        <f t="shared" si="18"/>
        <v>20534</v>
      </c>
      <c r="Q322" s="8">
        <f t="shared" si="19"/>
        <v>784</v>
      </c>
      <c r="R322" s="2" t="s">
        <v>26</v>
      </c>
      <c r="S322" s="9" t="str" cm="1">
        <f t="array" ref="S322">_xlfn.IFS(
P322=0,"2% commission",
AND(P322&gt;0,P322&lt;25000),"5% commission",
AND(P322&gt;=25000,P322&lt;50000),"7% commission",
AND(P322&gt;=50000,P322&lt;100000),"9% commission",
P322&gt;=100000,"15% commission"
)</f>
        <v>5% commission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IFERROR(VLOOKUP($F323,'Customer Info'!$A314:$E814,2,FALSE),"NOT Available")</f>
        <v>Pauline</v>
      </c>
      <c r="H323" s="6" t="str">
        <f>IFERROR(VLOOKUP(F323,'Customer Info'!A314:E814,3,),"NOT Available")</f>
        <v>Chand</v>
      </c>
      <c r="I323" s="6" t="str">
        <f>IFERROR(VLOOKUP(F323,'Customer Info'!A314:E814,5,FALSE),"NOT Available")</f>
        <v>Perth</v>
      </c>
      <c r="J323" s="2">
        <v>61</v>
      </c>
      <c r="K323" s="2">
        <v>56</v>
      </c>
      <c r="L323" s="2">
        <v>2</v>
      </c>
      <c r="M323" s="7">
        <f t="shared" si="16"/>
        <v>112</v>
      </c>
      <c r="N323" s="7">
        <f t="shared" si="17"/>
        <v>122</v>
      </c>
      <c r="O323" s="2">
        <v>10</v>
      </c>
      <c r="P323" s="8">
        <f t="shared" si="18"/>
        <v>132</v>
      </c>
      <c r="Q323" s="8">
        <f t="shared" si="19"/>
        <v>10</v>
      </c>
      <c r="R323" s="2" t="s">
        <v>28</v>
      </c>
      <c r="S323" s="9" t="str" cm="1">
        <f t="array" ref="S323">_xlfn.IFS(
P323=0,"2% commission",
AND(P323&gt;0,P323&lt;25000),"5% commission",
AND(P323&gt;=25000,P323&lt;50000),"7% commission",
AND(P323&gt;=50000,P323&lt;100000),"9% commission",
P323&gt;=100000,"15% commission"
)</f>
        <v>5% commission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IFERROR(VLOOKUP($F324,'Customer Info'!$A315:$E815,2,FALSE),"NOT Available")</f>
        <v>Victor</v>
      </c>
      <c r="H324" s="6" t="str">
        <f>IFERROR(VLOOKUP(F324,'Customer Info'!A315:E815,3,),"NOT Available")</f>
        <v>Preis</v>
      </c>
      <c r="I324" s="6" t="str">
        <f>IFERROR(VLOOKUP(F324,'Customer Info'!A315:E815,5,FALSE),"NOT Available")</f>
        <v>Melbourne</v>
      </c>
      <c r="J324" s="2">
        <v>2958</v>
      </c>
      <c r="K324" s="2">
        <v>2743</v>
      </c>
      <c r="L324" s="2">
        <v>2</v>
      </c>
      <c r="M324" s="7">
        <f t="shared" si="16"/>
        <v>5486</v>
      </c>
      <c r="N324" s="7">
        <f t="shared" si="17"/>
        <v>5916</v>
      </c>
      <c r="O324" s="2">
        <v>91</v>
      </c>
      <c r="P324" s="8">
        <f t="shared" si="18"/>
        <v>6007</v>
      </c>
      <c r="Q324" s="8">
        <f t="shared" si="19"/>
        <v>430</v>
      </c>
      <c r="R324" s="2" t="s">
        <v>50</v>
      </c>
      <c r="S324" s="9" t="str" cm="1">
        <f t="array" ref="S324">_xlfn.IFS(
P324=0,"2% commission",
AND(P324&gt;0,P324&lt;25000),"5% commission",
AND(P324&gt;=25000,P324&lt;50000),"7% commission",
AND(P324&gt;=50000,P324&lt;100000),"9% commission",
P324&gt;=100000,"15% commission"
)</f>
        <v>5% commission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IFERROR(VLOOKUP($F325,'Customer Info'!$A316:$E816,2,FALSE),"NOT Available")</f>
        <v>Sally</v>
      </c>
      <c r="H325" s="6" t="str">
        <f>IFERROR(VLOOKUP(F325,'Customer Info'!A316:E816,3,),"NOT Available")</f>
        <v>Hughsby</v>
      </c>
      <c r="I325" s="6" t="str">
        <f>IFERROR(VLOOKUP(F325,'Customer Info'!A316:E816,5,FALSE),"NOT Available")</f>
        <v>Depok</v>
      </c>
      <c r="J325" s="2">
        <v>3256</v>
      </c>
      <c r="K325" s="2">
        <v>2959</v>
      </c>
      <c r="L325" s="2">
        <v>3</v>
      </c>
      <c r="M325" s="7">
        <f t="shared" si="16"/>
        <v>8877</v>
      </c>
      <c r="N325" s="7">
        <f t="shared" si="17"/>
        <v>9768</v>
      </c>
      <c r="O325" s="2">
        <v>69</v>
      </c>
      <c r="P325" s="8">
        <f t="shared" si="18"/>
        <v>9837</v>
      </c>
      <c r="Q325" s="8">
        <f t="shared" si="19"/>
        <v>891</v>
      </c>
      <c r="R325" s="2" t="s">
        <v>28</v>
      </c>
      <c r="S325" s="9" t="str" cm="1">
        <f t="array" ref="S325">_xlfn.IFS(
P325=0,"2% commission",
AND(P325&gt;0,P325&lt;25000),"5% commission",
AND(P325&gt;=25000,P325&lt;50000),"7% commission",
AND(P325&gt;=50000,P325&lt;100000),"9% commission",
P325&gt;=100000,"15% commission"
)</f>
        <v>5% commission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IFERROR(VLOOKUP($F326,'Customer Info'!$A317:$E817,2,FALSE),"NOT Available")</f>
        <v>Randy</v>
      </c>
      <c r="H326" s="6" t="str">
        <f>IFERROR(VLOOKUP(F326,'Customer Info'!A317:E817,3,),"NOT Available")</f>
        <v>Bradley</v>
      </c>
      <c r="I326" s="6" t="str">
        <f>IFERROR(VLOOKUP(F326,'Customer Info'!A317:E817,5,FALSE),"NOT Available")</f>
        <v>Wollongong</v>
      </c>
      <c r="J326" s="2">
        <v>2244</v>
      </c>
      <c r="K326" s="2">
        <v>2143</v>
      </c>
      <c r="L326" s="2">
        <v>3</v>
      </c>
      <c r="M326" s="7">
        <f t="shared" si="16"/>
        <v>6429</v>
      </c>
      <c r="N326" s="7">
        <f t="shared" si="17"/>
        <v>6732</v>
      </c>
      <c r="O326" s="2">
        <v>36</v>
      </c>
      <c r="P326" s="8">
        <f t="shared" si="18"/>
        <v>6768</v>
      </c>
      <c r="Q326" s="8">
        <f t="shared" si="19"/>
        <v>303</v>
      </c>
      <c r="R326" s="2" t="s">
        <v>50</v>
      </c>
      <c r="S326" s="9" t="str" cm="1">
        <f t="array" ref="S326">_xlfn.IFS(
P326=0,"2% commission",
AND(P326&gt;0,P326&lt;25000),"5% commission",
AND(P326&gt;=25000,P326&lt;50000),"7% commission",
AND(P326&gt;=50000,P326&lt;100000),"9% commission",
P326&gt;=100000,"15% commission"
)</f>
        <v>5% commission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IFERROR(VLOOKUP($F327,'Customer Info'!$A318:$E818,2,FALSE),"NOT Available")</f>
        <v>NOT Available</v>
      </c>
      <c r="H327" s="6" t="str">
        <f>IFERROR(VLOOKUP(F327,'Customer Info'!A318:E818,3,),"NOT Available")</f>
        <v>NOT Available</v>
      </c>
      <c r="I327" s="6" t="str">
        <f>IFERROR(VLOOKUP(F327,'Customer Info'!A318:E818,5,FALSE),"NOT Available")</f>
        <v>NOT Available</v>
      </c>
      <c r="J327" s="2">
        <v>1605</v>
      </c>
      <c r="K327" s="2">
        <v>1530</v>
      </c>
      <c r="L327" s="2">
        <v>2</v>
      </c>
      <c r="M327" s="7">
        <f t="shared" si="16"/>
        <v>3060</v>
      </c>
      <c r="N327" s="7">
        <f t="shared" si="17"/>
        <v>3210</v>
      </c>
      <c r="O327" s="2">
        <v>36</v>
      </c>
      <c r="P327" s="8">
        <f t="shared" si="18"/>
        <v>3246</v>
      </c>
      <c r="Q327" s="8">
        <f t="shared" si="19"/>
        <v>150</v>
      </c>
      <c r="R327" s="2" t="s">
        <v>28</v>
      </c>
      <c r="S327" s="9" t="str" cm="1">
        <f t="array" ref="S327">_xlfn.IFS(
P327=0,"2% commission",
AND(P327&gt;0,P327&lt;25000),"5% commission",
AND(P327&gt;=25000,P327&lt;50000),"7% commission",
AND(P327&gt;=50000,P327&lt;100000),"9% commission",
P327&gt;=100000,"15% commission"
)</f>
        <v>5% commission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IFERROR(VLOOKUP($F328,'Customer Info'!$A319:$E819,2,FALSE),"NOT Available")</f>
        <v>Roy</v>
      </c>
      <c r="H328" s="6" t="str">
        <f>IFERROR(VLOOKUP(F328,'Customer Info'!A319:E819,3,),"NOT Available")</f>
        <v>Phan</v>
      </c>
      <c r="I328" s="6" t="str">
        <f>IFERROR(VLOOKUP(F328,'Customer Info'!A319:E819,5,FALSE),"NOT Available")</f>
        <v>Melbourne</v>
      </c>
      <c r="J328" s="2">
        <v>674</v>
      </c>
      <c r="K328" s="2">
        <v>629</v>
      </c>
      <c r="L328" s="2">
        <v>2</v>
      </c>
      <c r="M328" s="7">
        <f t="shared" si="16"/>
        <v>1258</v>
      </c>
      <c r="N328" s="7">
        <f t="shared" si="17"/>
        <v>1348</v>
      </c>
      <c r="O328" s="2">
        <v>86</v>
      </c>
      <c r="P328" s="8">
        <f t="shared" si="18"/>
        <v>1434</v>
      </c>
      <c r="Q328" s="8">
        <f t="shared" si="19"/>
        <v>90</v>
      </c>
      <c r="R328" s="2" t="s">
        <v>50</v>
      </c>
      <c r="S328" s="9" t="str" cm="1">
        <f t="array" ref="S328">_xlfn.IFS(
P328=0,"2% commission",
AND(P328&gt;0,P328&lt;25000),"5% commission",
AND(P328&gt;=25000,P328&lt;50000),"7% commission",
AND(P328&gt;=50000,P328&lt;100000),"9% commission",
P328&gt;=100000,"15% commission"
)</f>
        <v>5% commission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IFERROR(VLOOKUP($F329,'Customer Info'!$A320:$E820,2,FALSE),"NOT Available")</f>
        <v>Sanjit</v>
      </c>
      <c r="H329" s="6" t="str">
        <f>IFERROR(VLOOKUP(F329,'Customer Info'!A320:E820,3,),"NOT Available")</f>
        <v>Jacobs</v>
      </c>
      <c r="I329" s="6" t="str">
        <f>IFERROR(VLOOKUP(F329,'Customer Info'!A320:E820,5,FALSE),"NOT Available")</f>
        <v>Munich</v>
      </c>
      <c r="J329" s="2">
        <v>1651</v>
      </c>
      <c r="K329" s="2">
        <v>1604</v>
      </c>
      <c r="L329" s="2">
        <v>1</v>
      </c>
      <c r="M329" s="7">
        <f t="shared" si="16"/>
        <v>1604</v>
      </c>
      <c r="N329" s="7">
        <f t="shared" si="17"/>
        <v>1651</v>
      </c>
      <c r="O329" s="2">
        <v>65</v>
      </c>
      <c r="P329" s="8">
        <f t="shared" si="18"/>
        <v>1716</v>
      </c>
      <c r="Q329" s="8">
        <f t="shared" si="19"/>
        <v>47</v>
      </c>
      <c r="R329" s="2" t="s">
        <v>26</v>
      </c>
      <c r="S329" s="9" t="str" cm="1">
        <f t="array" ref="S329">_xlfn.IFS(
P329=0,"2% commission",
AND(P329&gt;0,P329&lt;25000),"5% commission",
AND(P329&gt;=25000,P329&lt;50000),"7% commission",
AND(P329&gt;=50000,P329&lt;100000),"9% commission",
P329&gt;=100000,"15% commission"
)</f>
        <v>5% commission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IFERROR(VLOOKUP($F330,'Customer Info'!$A321:$E821,2,FALSE),"NOT Available")</f>
        <v>Victoria</v>
      </c>
      <c r="H330" s="6" t="str">
        <f>IFERROR(VLOOKUP(F330,'Customer Info'!A321:E821,3,),"NOT Available")</f>
        <v>Brennan</v>
      </c>
      <c r="I330" s="6" t="str">
        <f>IFERROR(VLOOKUP(F330,'Customer Info'!A321:E821,5,FALSE),"NOT Available")</f>
        <v>Adelaide</v>
      </c>
      <c r="J330" s="2">
        <v>1772</v>
      </c>
      <c r="K330" s="2">
        <v>1656</v>
      </c>
      <c r="L330" s="2">
        <v>4</v>
      </c>
      <c r="M330" s="7">
        <f t="shared" si="16"/>
        <v>6624</v>
      </c>
      <c r="N330" s="7">
        <f t="shared" si="17"/>
        <v>7088</v>
      </c>
      <c r="O330" s="2">
        <v>25</v>
      </c>
      <c r="P330" s="8">
        <f t="shared" si="18"/>
        <v>7113</v>
      </c>
      <c r="Q330" s="8">
        <f t="shared" si="19"/>
        <v>464</v>
      </c>
      <c r="R330" s="2" t="s">
        <v>28</v>
      </c>
      <c r="S330" s="9" t="str" cm="1">
        <f t="array" ref="S330">_xlfn.IFS(
P330=0,"2% commission",
AND(P330&gt;0,P330&lt;25000),"5% commission",
AND(P330&gt;=25000,P330&lt;50000),"7% commission",
AND(P330&gt;=50000,P330&lt;100000),"9% commission",
P330&gt;=100000,"15% commission"
)</f>
        <v>5% commission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IFERROR(VLOOKUP($F331,'Customer Info'!$A322:$E822,2,FALSE),"NOT Available")</f>
        <v>NOT Available</v>
      </c>
      <c r="H331" s="6" t="str">
        <f>IFERROR(VLOOKUP(F331,'Customer Info'!A322:E822,3,),"NOT Available")</f>
        <v>NOT Available</v>
      </c>
      <c r="I331" s="6" t="str">
        <f>IFERROR(VLOOKUP(F331,'Customer Info'!A322:E822,5,FALSE),"NOT Available")</f>
        <v>NOT Available</v>
      </c>
      <c r="J331" s="2">
        <v>1332</v>
      </c>
      <c r="K331" s="2">
        <v>1209</v>
      </c>
      <c r="L331" s="2">
        <v>4</v>
      </c>
      <c r="M331" s="7">
        <f t="shared" ref="M331:M394" si="20">K331*L331</f>
        <v>4836</v>
      </c>
      <c r="N331" s="7">
        <f t="shared" ref="N331:N394" si="21">J331*L331</f>
        <v>5328</v>
      </c>
      <c r="O331" s="2">
        <v>62</v>
      </c>
      <c r="P331" s="8">
        <f t="shared" ref="P331:P394" si="22">SUM(N331,O331)</f>
        <v>5390</v>
      </c>
      <c r="Q331" s="8">
        <f t="shared" ref="Q331:Q394" si="23">N331-M331</f>
        <v>492</v>
      </c>
      <c r="R331" s="2" t="s">
        <v>50</v>
      </c>
      <c r="S331" s="9" t="str" cm="1">
        <f t="array" ref="S331">_xlfn.IFS(
P331=0,"2% commission",
AND(P331&gt;0,P331&lt;25000),"5% commission",
AND(P331&gt;=25000,P331&lt;50000),"7% commission",
AND(P331&gt;=50000,P331&lt;100000),"9% commission",
P331&gt;=100000,"15% commission"
)</f>
        <v>5% commission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IFERROR(VLOOKUP($F332,'Customer Info'!$A323:$E823,2,FALSE),"NOT Available")</f>
        <v>Thomas</v>
      </c>
      <c r="H332" s="6" t="str">
        <f>IFERROR(VLOOKUP(F332,'Customer Info'!A323:E823,3,),"NOT Available")</f>
        <v>Seio</v>
      </c>
      <c r="I332" s="6" t="str">
        <f>IFERROR(VLOOKUP(F332,'Customer Info'!A323:E823,5,FALSE),"NOT Available")</f>
        <v>Melbourne</v>
      </c>
      <c r="J332" s="2">
        <v>2907</v>
      </c>
      <c r="K332" s="2">
        <v>2667</v>
      </c>
      <c r="L332" s="2">
        <v>4</v>
      </c>
      <c r="M332" s="7">
        <f t="shared" si="20"/>
        <v>10668</v>
      </c>
      <c r="N332" s="7">
        <f t="shared" si="21"/>
        <v>11628</v>
      </c>
      <c r="O332" s="2">
        <v>77</v>
      </c>
      <c r="P332" s="8">
        <f t="shared" si="22"/>
        <v>11705</v>
      </c>
      <c r="Q332" s="8">
        <f t="shared" si="23"/>
        <v>960</v>
      </c>
      <c r="R332" s="2" t="s">
        <v>28</v>
      </c>
      <c r="S332" s="9" t="str" cm="1">
        <f t="array" ref="S332">_xlfn.IFS(
P332=0,"2% commission",
AND(P332&gt;0,P332&lt;25000),"5% commission",
AND(P332&gt;=25000,P332&lt;50000),"7% commission",
AND(P332&gt;=50000,P332&lt;100000),"9% commission",
P332&gt;=100000,"15% commission"
)</f>
        <v>5% commission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IFERROR(VLOOKUP($F333,'Customer Info'!$A324:$E824,2,FALSE),"NOT Available")</f>
        <v>NOT Available</v>
      </c>
      <c r="H333" s="6" t="str">
        <f>IFERROR(VLOOKUP(F333,'Customer Info'!A324:E824,3,),"NOT Available")</f>
        <v>NOT Available</v>
      </c>
      <c r="I333" s="6" t="str">
        <f>IFERROR(VLOOKUP(F333,'Customer Info'!A324:E824,5,FALSE),"NOT Available")</f>
        <v>NOT Available</v>
      </c>
      <c r="J333" s="2">
        <v>2418</v>
      </c>
      <c r="K333" s="2">
        <v>2282</v>
      </c>
      <c r="L333" s="2">
        <v>1</v>
      </c>
      <c r="M333" s="7">
        <f t="shared" si="20"/>
        <v>2282</v>
      </c>
      <c r="N333" s="7">
        <f t="shared" si="21"/>
        <v>2418</v>
      </c>
      <c r="O333" s="2">
        <v>48</v>
      </c>
      <c r="P333" s="8">
        <f t="shared" si="22"/>
        <v>2466</v>
      </c>
      <c r="Q333" s="8">
        <f t="shared" si="23"/>
        <v>136</v>
      </c>
      <c r="R333" s="2" t="s">
        <v>50</v>
      </c>
      <c r="S333" s="9" t="str" cm="1">
        <f t="array" ref="S333">_xlfn.IFS(
P333=0,"2% commission",
AND(P333&gt;0,P333&lt;25000),"5% commission",
AND(P333&gt;=25000,P333&lt;50000),"7% commission",
AND(P333&gt;=50000,P333&lt;100000),"9% commission",
P333&gt;=100000,"15% commission"
)</f>
        <v>5% commission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IFERROR(VLOOKUP($F334,'Customer Info'!$A325:$E825,2,FALSE),"NOT Available")</f>
        <v>Thomas</v>
      </c>
      <c r="H334" s="6" t="str">
        <f>IFERROR(VLOOKUP(F334,'Customer Info'!A325:E825,3,),"NOT Available")</f>
        <v>Seio</v>
      </c>
      <c r="I334" s="6" t="str">
        <f>IFERROR(VLOOKUP(F334,'Customer Info'!A325:E825,5,FALSE),"NOT Available")</f>
        <v>Melbourne</v>
      </c>
      <c r="J334" s="2">
        <v>188</v>
      </c>
      <c r="K334" s="2">
        <v>173</v>
      </c>
      <c r="L334" s="2">
        <v>4</v>
      </c>
      <c r="M334" s="7">
        <f t="shared" si="20"/>
        <v>692</v>
      </c>
      <c r="N334" s="7">
        <f t="shared" si="21"/>
        <v>752</v>
      </c>
      <c r="O334" s="2">
        <v>30</v>
      </c>
      <c r="P334" s="8">
        <f t="shared" si="22"/>
        <v>782</v>
      </c>
      <c r="Q334" s="8">
        <f t="shared" si="23"/>
        <v>60</v>
      </c>
      <c r="R334" s="2" t="s">
        <v>56</v>
      </c>
      <c r="S334" s="9" t="str" cm="1">
        <f t="array" ref="S334">_xlfn.IFS(
P334=0,"2% commission",
AND(P334&gt;0,P334&lt;25000),"5% commission",
AND(P334&gt;=25000,P334&lt;50000),"7% commission",
AND(P334&gt;=50000,P334&lt;100000),"9% commission",
P334&gt;=100000,"15% commission"
)</f>
        <v>5% commission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IFERROR(VLOOKUP($F335,'Customer Info'!$A326:$E826,2,FALSE),"NOT Available")</f>
        <v>NOT Available</v>
      </c>
      <c r="H335" s="6" t="str">
        <f>IFERROR(VLOOKUP(F335,'Customer Info'!A326:E826,3,),"NOT Available")</f>
        <v>NOT Available</v>
      </c>
      <c r="I335" s="6" t="str">
        <f>IFERROR(VLOOKUP(F335,'Customer Info'!A326:E826,5,FALSE),"NOT Available")</f>
        <v>NOT Available</v>
      </c>
      <c r="J335" s="2">
        <v>1533</v>
      </c>
      <c r="K335" s="2">
        <v>1406</v>
      </c>
      <c r="L335" s="2">
        <v>3</v>
      </c>
      <c r="M335" s="7">
        <f t="shared" si="20"/>
        <v>4218</v>
      </c>
      <c r="N335" s="7">
        <f t="shared" si="21"/>
        <v>4599</v>
      </c>
      <c r="O335" s="2">
        <v>44</v>
      </c>
      <c r="P335" s="8">
        <f t="shared" si="22"/>
        <v>4643</v>
      </c>
      <c r="Q335" s="8">
        <f t="shared" si="23"/>
        <v>381</v>
      </c>
      <c r="R335" s="2" t="s">
        <v>28</v>
      </c>
      <c r="S335" s="9" t="str" cm="1">
        <f t="array" ref="S335">_xlfn.IFS(
P335=0,"2% commission",
AND(P335&gt;0,P335&lt;25000),"5% commission",
AND(P335&gt;=25000,P335&lt;50000),"7% commission",
AND(P335&gt;=50000,P335&lt;100000),"9% commission",
P335&gt;=100000,"15% commission"
)</f>
        <v>5% commission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IFERROR(VLOOKUP($F336,'Customer Info'!$A327:$E827,2,FALSE),"NOT Available")</f>
        <v>NOT Available</v>
      </c>
      <c r="H336" s="6" t="str">
        <f>IFERROR(VLOOKUP(F336,'Customer Info'!A327:E827,3,),"NOT Available")</f>
        <v>NOT Available</v>
      </c>
      <c r="I336" s="6" t="str">
        <f>IFERROR(VLOOKUP(F336,'Customer Info'!A327:E827,5,FALSE),"NOT Available")</f>
        <v>NOT Available</v>
      </c>
      <c r="J336" s="2">
        <v>1358</v>
      </c>
      <c r="K336" s="2">
        <v>1257</v>
      </c>
      <c r="L336" s="2">
        <v>1</v>
      </c>
      <c r="M336" s="7">
        <f t="shared" si="20"/>
        <v>1257</v>
      </c>
      <c r="N336" s="7">
        <f t="shared" si="21"/>
        <v>1358</v>
      </c>
      <c r="O336" s="2">
        <v>83</v>
      </c>
      <c r="P336" s="8">
        <f t="shared" si="22"/>
        <v>1441</v>
      </c>
      <c r="Q336" s="8">
        <f t="shared" si="23"/>
        <v>101</v>
      </c>
      <c r="R336" s="2" t="s">
        <v>28</v>
      </c>
      <c r="S336" s="9" t="str" cm="1">
        <f t="array" ref="S336">_xlfn.IFS(
P336=0,"2% commission",
AND(P336&gt;0,P336&lt;25000),"5% commission",
AND(P336&gt;=25000,P336&lt;50000),"7% commission",
AND(P336&gt;=50000,P336&lt;100000),"9% commission",
P336&gt;=100000,"15% commission"
)</f>
        <v>5% commission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IFERROR(VLOOKUP($F337,'Customer Info'!$A328:$E828,2,FALSE),"NOT Available")</f>
        <v>Rick</v>
      </c>
      <c r="H337" s="6" t="str">
        <f>IFERROR(VLOOKUP(F337,'Customer Info'!A328:E828,3,),"NOT Available")</f>
        <v>Reed</v>
      </c>
      <c r="I337" s="6" t="str">
        <f>IFERROR(VLOOKUP(F337,'Customer Info'!A328:E828,5,FALSE),"NOT Available")</f>
        <v>Lucknow</v>
      </c>
      <c r="J337" s="2">
        <v>626</v>
      </c>
      <c r="K337" s="2">
        <v>559</v>
      </c>
      <c r="L337" s="2">
        <v>2</v>
      </c>
      <c r="M337" s="7">
        <f t="shared" si="20"/>
        <v>1118</v>
      </c>
      <c r="N337" s="7">
        <f t="shared" si="21"/>
        <v>1252</v>
      </c>
      <c r="O337" s="2">
        <v>30</v>
      </c>
      <c r="P337" s="8">
        <f t="shared" si="22"/>
        <v>1282</v>
      </c>
      <c r="Q337" s="8">
        <f t="shared" si="23"/>
        <v>134</v>
      </c>
      <c r="R337" s="2" t="s">
        <v>28</v>
      </c>
      <c r="S337" s="9" t="str" cm="1">
        <f t="array" ref="S337">_xlfn.IFS(
P337=0,"2% commission",
AND(P337&gt;0,P337&lt;25000),"5% commission",
AND(P337&gt;=25000,P337&lt;50000),"7% commission",
AND(P337&gt;=50000,P337&lt;100000),"9% commission",
P337&gt;=100000,"15% commission"
)</f>
        <v>5% commission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IFERROR(VLOOKUP($F338,'Customer Info'!$A329:$E829,2,FALSE),"NOT Available")</f>
        <v>Thomas</v>
      </c>
      <c r="H338" s="6" t="str">
        <f>IFERROR(VLOOKUP(F338,'Customer Info'!A329:E829,3,),"NOT Available")</f>
        <v>Brumley</v>
      </c>
      <c r="I338" s="6" t="str">
        <f>IFERROR(VLOOKUP(F338,'Customer Info'!A329:E829,5,FALSE),"NOT Available")</f>
        <v>Launceston</v>
      </c>
      <c r="J338" s="2">
        <v>2790</v>
      </c>
      <c r="K338" s="2">
        <v>2557</v>
      </c>
      <c r="L338" s="2">
        <v>2</v>
      </c>
      <c r="M338" s="7">
        <f t="shared" si="20"/>
        <v>5114</v>
      </c>
      <c r="N338" s="7">
        <f t="shared" si="21"/>
        <v>5580</v>
      </c>
      <c r="O338" s="2">
        <v>44</v>
      </c>
      <c r="P338" s="8">
        <f t="shared" si="22"/>
        <v>5624</v>
      </c>
      <c r="Q338" s="8">
        <f t="shared" si="23"/>
        <v>466</v>
      </c>
      <c r="R338" s="2" t="s">
        <v>28</v>
      </c>
      <c r="S338" s="9" t="str" cm="1">
        <f t="array" ref="S338">_xlfn.IFS(
P338=0,"2% commission",
AND(P338&gt;0,P338&lt;25000),"5% commission",
AND(P338&gt;=25000,P338&lt;50000),"7% commission",
AND(P338&gt;=50000,P338&lt;100000),"9% commission",
P338&gt;=100000,"15% commission"
)</f>
        <v>5% commission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IFERROR(VLOOKUP($F339,'Customer Info'!$A330:$E830,2,FALSE),"NOT Available")</f>
        <v>NOT Available</v>
      </c>
      <c r="H339" s="6" t="str">
        <f>IFERROR(VLOOKUP(F339,'Customer Info'!A330:E830,3,),"NOT Available")</f>
        <v>NOT Available</v>
      </c>
      <c r="I339" s="6" t="str">
        <f>IFERROR(VLOOKUP(F339,'Customer Info'!A330:E830,5,FALSE),"NOT Available")</f>
        <v>NOT Available</v>
      </c>
      <c r="J339" s="2">
        <v>8617</v>
      </c>
      <c r="K339" s="2">
        <v>7900</v>
      </c>
      <c r="L339" s="2">
        <v>1</v>
      </c>
      <c r="M339" s="7">
        <f t="shared" si="20"/>
        <v>7900</v>
      </c>
      <c r="N339" s="7">
        <f t="shared" si="21"/>
        <v>8617</v>
      </c>
      <c r="O339" s="2">
        <v>74</v>
      </c>
      <c r="P339" s="8">
        <f t="shared" si="22"/>
        <v>8691</v>
      </c>
      <c r="Q339" s="8">
        <f t="shared" si="23"/>
        <v>717</v>
      </c>
      <c r="R339" s="2" t="s">
        <v>56</v>
      </c>
      <c r="S339" s="9" t="str" cm="1">
        <f t="array" ref="S339">_xlfn.IFS(
P339=0,"2% commission",
AND(P339&gt;0,P339&lt;25000),"5% commission",
AND(P339&gt;=25000,P339&lt;50000),"7% commission",
AND(P339&gt;=50000,P339&lt;100000),"9% commission",
P339&gt;=100000,"15% commission"
)</f>
        <v>5% commission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IFERROR(VLOOKUP($F340,'Customer Info'!$A331:$E831,2,FALSE),"NOT Available")</f>
        <v>Steven</v>
      </c>
      <c r="H340" s="6" t="str">
        <f>IFERROR(VLOOKUP(F340,'Customer Info'!A331:E831,3,),"NOT Available")</f>
        <v>Cartwright</v>
      </c>
      <c r="I340" s="6" t="str">
        <f>IFERROR(VLOOKUP(F340,'Customer Info'!A331:E831,5,FALSE),"NOT Available")</f>
        <v>Newcastle</v>
      </c>
      <c r="J340" s="2">
        <v>666</v>
      </c>
      <c r="K340" s="2">
        <v>641</v>
      </c>
      <c r="L340" s="2">
        <v>7</v>
      </c>
      <c r="M340" s="7">
        <f t="shared" si="20"/>
        <v>4487</v>
      </c>
      <c r="N340" s="7">
        <f t="shared" si="21"/>
        <v>4662</v>
      </c>
      <c r="O340" s="2">
        <v>52</v>
      </c>
      <c r="P340" s="8">
        <f t="shared" si="22"/>
        <v>4714</v>
      </c>
      <c r="Q340" s="8">
        <f t="shared" si="23"/>
        <v>175</v>
      </c>
      <c r="R340" s="2" t="s">
        <v>28</v>
      </c>
      <c r="S340" s="9" t="str" cm="1">
        <f t="array" ref="S340">_xlfn.IFS(
P340=0,"2% commission",
AND(P340&gt;0,P340&lt;25000),"5% commission",
AND(P340&gt;=25000,P340&lt;50000),"7% commission",
AND(P340&gt;=50000,P340&lt;100000),"9% commission",
P340&gt;=100000,"15% commission"
)</f>
        <v>5% commission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IFERROR(VLOOKUP($F341,'Customer Info'!$A332:$E832,2,FALSE),"NOT Available")</f>
        <v>NOT Available</v>
      </c>
      <c r="H341" s="6" t="str">
        <f>IFERROR(VLOOKUP(F341,'Customer Info'!A332:E832,3,),"NOT Available")</f>
        <v>NOT Available</v>
      </c>
      <c r="I341" s="6" t="str">
        <f>IFERROR(VLOOKUP(F341,'Customer Info'!A332:E832,5,FALSE),"NOT Available")</f>
        <v>NOT Available</v>
      </c>
      <c r="J341" s="2">
        <v>208</v>
      </c>
      <c r="K341" s="2">
        <v>187</v>
      </c>
      <c r="L341" s="2">
        <v>6</v>
      </c>
      <c r="M341" s="7">
        <f t="shared" si="20"/>
        <v>1122</v>
      </c>
      <c r="N341" s="7">
        <f t="shared" si="21"/>
        <v>1248</v>
      </c>
      <c r="O341" s="2">
        <v>76</v>
      </c>
      <c r="P341" s="8">
        <f t="shared" si="22"/>
        <v>1324</v>
      </c>
      <c r="Q341" s="8">
        <f t="shared" si="23"/>
        <v>126</v>
      </c>
      <c r="R341" s="2" t="s">
        <v>50</v>
      </c>
      <c r="S341" s="9" t="str" cm="1">
        <f t="array" ref="S341">_xlfn.IFS(
P341=0,"2% commission",
AND(P341&gt;0,P341&lt;25000),"5% commission",
AND(P341&gt;=25000,P341&lt;50000),"7% commission",
AND(P341&gt;=50000,P341&lt;100000),"9% commission",
P341&gt;=100000,"15% commission"
)</f>
        <v>5% commission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IFERROR(VLOOKUP($F342,'Customer Info'!$A333:$E833,2,FALSE),"NOT Available")</f>
        <v>NOT Available</v>
      </c>
      <c r="H342" s="6" t="str">
        <f>IFERROR(VLOOKUP(F342,'Customer Info'!A333:E833,3,),"NOT Available")</f>
        <v>NOT Available</v>
      </c>
      <c r="I342" s="6" t="str">
        <f>IFERROR(VLOOKUP(F342,'Customer Info'!A333:E833,5,FALSE),"NOT Available")</f>
        <v>NOT Available</v>
      </c>
      <c r="J342" s="2">
        <v>2787</v>
      </c>
      <c r="K342" s="2">
        <v>2681</v>
      </c>
      <c r="L342" s="2">
        <v>2</v>
      </c>
      <c r="M342" s="7">
        <f t="shared" si="20"/>
        <v>5362</v>
      </c>
      <c r="N342" s="7">
        <f t="shared" si="21"/>
        <v>5574</v>
      </c>
      <c r="O342" s="2">
        <v>53</v>
      </c>
      <c r="P342" s="8">
        <f t="shared" si="22"/>
        <v>5627</v>
      </c>
      <c r="Q342" s="8">
        <f t="shared" si="23"/>
        <v>212</v>
      </c>
      <c r="R342" s="2" t="s">
        <v>50</v>
      </c>
      <c r="S342" s="9" t="str" cm="1">
        <f t="array" ref="S342">_xlfn.IFS(
P342=0,"2% commission",
AND(P342&gt;0,P342&lt;25000),"5% commission",
AND(P342&gt;=25000,P342&lt;50000),"7% commission",
AND(P342&gt;=50000,P342&lt;100000),"9% commission",
P342&gt;=100000,"15% commission"
)</f>
        <v>5% commission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IFERROR(VLOOKUP($F343,'Customer Info'!$A334:$E834,2,FALSE),"NOT Available")</f>
        <v>NOT Available</v>
      </c>
      <c r="H343" s="6" t="str">
        <f>IFERROR(VLOOKUP(F343,'Customer Info'!A334:E834,3,),"NOT Available")</f>
        <v>NOT Available</v>
      </c>
      <c r="I343" s="6" t="str">
        <f>IFERROR(VLOOKUP(F343,'Customer Info'!A334:E834,5,FALSE),"NOT Available")</f>
        <v>NOT Available</v>
      </c>
      <c r="J343" s="2">
        <v>1113</v>
      </c>
      <c r="K343" s="2">
        <v>1040</v>
      </c>
      <c r="L343" s="2">
        <v>6</v>
      </c>
      <c r="M343" s="7">
        <f t="shared" si="20"/>
        <v>6240</v>
      </c>
      <c r="N343" s="7">
        <f t="shared" si="21"/>
        <v>6678</v>
      </c>
      <c r="O343" s="2">
        <v>77</v>
      </c>
      <c r="P343" s="8">
        <f t="shared" si="22"/>
        <v>6755</v>
      </c>
      <c r="Q343" s="8">
        <f t="shared" si="23"/>
        <v>438</v>
      </c>
      <c r="R343" s="2" t="s">
        <v>50</v>
      </c>
      <c r="S343" s="9" t="str" cm="1">
        <f t="array" ref="S343">_xlfn.IFS(
P343=0,"2% commission",
AND(P343&gt;0,P343&lt;25000),"5% commission",
AND(P343&gt;=25000,P343&lt;50000),"7% commission",
AND(P343&gt;=50000,P343&lt;100000),"9% commission",
P343&gt;=100000,"15% commission"
)</f>
        <v>5% commission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IFERROR(VLOOKUP($F344,'Customer Info'!$A335:$E835,2,FALSE),"NOT Available")</f>
        <v>NOT Available</v>
      </c>
      <c r="H344" s="6" t="str">
        <f>IFERROR(VLOOKUP(F344,'Customer Info'!A335:E835,3,),"NOT Available")</f>
        <v>NOT Available</v>
      </c>
      <c r="I344" s="6" t="str">
        <f>IFERROR(VLOOKUP(F344,'Customer Info'!A335:E835,5,FALSE),"NOT Available")</f>
        <v>NOT Available</v>
      </c>
      <c r="J344" s="2">
        <v>4737</v>
      </c>
      <c r="K344" s="2">
        <v>4473</v>
      </c>
      <c r="L344" s="2">
        <v>3</v>
      </c>
      <c r="M344" s="7">
        <f t="shared" si="20"/>
        <v>13419</v>
      </c>
      <c r="N344" s="7">
        <f t="shared" si="21"/>
        <v>14211</v>
      </c>
      <c r="O344" s="2">
        <v>93</v>
      </c>
      <c r="P344" s="8">
        <f t="shared" si="22"/>
        <v>14304</v>
      </c>
      <c r="Q344" s="8">
        <f t="shared" si="23"/>
        <v>792</v>
      </c>
      <c r="R344" s="2" t="s">
        <v>28</v>
      </c>
      <c r="S344" s="9" t="str" cm="1">
        <f t="array" ref="S344">_xlfn.IFS(
P344=0,"2% commission",
AND(P344&gt;0,P344&lt;25000),"5% commission",
AND(P344&gt;=25000,P344&lt;50000),"7% commission",
AND(P344&gt;=50000,P344&lt;100000),"9% commission",
P344&gt;=100000,"15% commission"
)</f>
        <v>5% commission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IFERROR(VLOOKUP($F345,'Customer Info'!$A336:$E836,2,FALSE),"NOT Available")</f>
        <v>Sarah</v>
      </c>
      <c r="H345" s="6" t="str">
        <f>IFERROR(VLOOKUP(F345,'Customer Info'!A336:E836,3,),"NOT Available")</f>
        <v>Bern</v>
      </c>
      <c r="I345" s="6" t="str">
        <f>IFERROR(VLOOKUP(F345,'Customer Info'!A336:E836,5,FALSE),"NOT Available")</f>
        <v>Wollongong</v>
      </c>
      <c r="J345" s="2">
        <v>1763</v>
      </c>
      <c r="K345" s="2">
        <v>1602</v>
      </c>
      <c r="L345" s="2">
        <v>4</v>
      </c>
      <c r="M345" s="7">
        <f t="shared" si="20"/>
        <v>6408</v>
      </c>
      <c r="N345" s="7">
        <f t="shared" si="21"/>
        <v>7052</v>
      </c>
      <c r="O345" s="2">
        <v>41</v>
      </c>
      <c r="P345" s="8">
        <f t="shared" si="22"/>
        <v>7093</v>
      </c>
      <c r="Q345" s="8">
        <f t="shared" si="23"/>
        <v>644</v>
      </c>
      <c r="R345" s="2" t="s">
        <v>28</v>
      </c>
      <c r="S345" s="9" t="str" cm="1">
        <f t="array" ref="S345">_xlfn.IFS(
P345=0,"2% commission",
AND(P345&gt;0,P345&lt;25000),"5% commission",
AND(P345&gt;=25000,P345&lt;50000),"7% commission",
AND(P345&gt;=50000,P345&lt;100000),"9% commission",
P345&gt;=100000,"15% commission"
)</f>
        <v>5% commission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IFERROR(VLOOKUP($F346,'Customer Info'!$A337:$E837,2,FALSE),"NOT Available")</f>
        <v>NOT Available</v>
      </c>
      <c r="H346" s="6" t="str">
        <f>IFERROR(VLOOKUP(F346,'Customer Info'!A337:E837,3,),"NOT Available")</f>
        <v>NOT Available</v>
      </c>
      <c r="I346" s="6" t="str">
        <f>IFERROR(VLOOKUP(F346,'Customer Info'!A337:E837,5,FALSE),"NOT Available")</f>
        <v>NOT Available</v>
      </c>
      <c r="J346" s="2">
        <v>1983</v>
      </c>
      <c r="K346" s="2">
        <v>1908</v>
      </c>
      <c r="L346" s="2">
        <v>3</v>
      </c>
      <c r="M346" s="7">
        <f t="shared" si="20"/>
        <v>5724</v>
      </c>
      <c r="N346" s="7">
        <f t="shared" si="21"/>
        <v>5949</v>
      </c>
      <c r="O346" s="2">
        <v>99</v>
      </c>
      <c r="P346" s="8">
        <f t="shared" si="22"/>
        <v>6048</v>
      </c>
      <c r="Q346" s="8">
        <f t="shared" si="23"/>
        <v>225</v>
      </c>
      <c r="R346" s="2" t="s">
        <v>28</v>
      </c>
      <c r="S346" s="9" t="str" cm="1">
        <f t="array" ref="S346">_xlfn.IFS(
P346=0,"2% commission",
AND(P346&gt;0,P346&lt;25000),"5% commission",
AND(P346&gt;=25000,P346&lt;50000),"7% commission",
AND(P346&gt;=50000,P346&lt;100000),"9% commission",
P346&gt;=100000,"15% commission"
)</f>
        <v>5% commission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IFERROR(VLOOKUP($F347,'Customer Info'!$A338:$E838,2,FALSE),"NOT Available")</f>
        <v>NOT Available</v>
      </c>
      <c r="H347" s="6" t="str">
        <f>IFERROR(VLOOKUP(F347,'Customer Info'!A338:E838,3,),"NOT Available")</f>
        <v>NOT Available</v>
      </c>
      <c r="I347" s="6" t="str">
        <f>IFERROR(VLOOKUP(F347,'Customer Info'!A338:E838,5,FALSE),"NOT Available")</f>
        <v>NOT Available</v>
      </c>
      <c r="J347" s="2">
        <v>1246</v>
      </c>
      <c r="K347" s="2">
        <v>1164</v>
      </c>
      <c r="L347" s="2">
        <v>1</v>
      </c>
      <c r="M347" s="7">
        <f t="shared" si="20"/>
        <v>1164</v>
      </c>
      <c r="N347" s="7">
        <f t="shared" si="21"/>
        <v>1246</v>
      </c>
      <c r="O347" s="2">
        <v>51</v>
      </c>
      <c r="P347" s="8">
        <f t="shared" si="22"/>
        <v>1297</v>
      </c>
      <c r="Q347" s="8">
        <f t="shared" si="23"/>
        <v>82</v>
      </c>
      <c r="R347" s="2" t="s">
        <v>26</v>
      </c>
      <c r="S347" s="9" t="str" cm="1">
        <f t="array" ref="S347">_xlfn.IFS(
P347=0,"2% commission",
AND(P347&gt;0,P347&lt;25000),"5% commission",
AND(P347&gt;=25000,P347&lt;50000),"7% commission",
AND(P347&gt;=50000,P347&lt;100000),"9% commission",
P347&gt;=100000,"15% commission"
)</f>
        <v>5% commission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IFERROR(VLOOKUP($F348,'Customer Info'!$A339:$E839,2,FALSE),"NOT Available")</f>
        <v>NOT Available</v>
      </c>
      <c r="H348" s="6" t="str">
        <f>IFERROR(VLOOKUP(F348,'Customer Info'!A339:E839,3,),"NOT Available")</f>
        <v>NOT Available</v>
      </c>
      <c r="I348" s="6" t="str">
        <f>IFERROR(VLOOKUP(F348,'Customer Info'!A339:E839,5,FALSE),"NOT Available")</f>
        <v>NOT Available</v>
      </c>
      <c r="J348" s="2">
        <v>8379</v>
      </c>
      <c r="K348" s="2">
        <v>8061</v>
      </c>
      <c r="L348" s="2">
        <v>2</v>
      </c>
      <c r="M348" s="7">
        <f t="shared" si="20"/>
        <v>16122</v>
      </c>
      <c r="N348" s="7">
        <f t="shared" si="21"/>
        <v>16758</v>
      </c>
      <c r="O348" s="2">
        <v>25</v>
      </c>
      <c r="P348" s="8">
        <f t="shared" si="22"/>
        <v>16783</v>
      </c>
      <c r="Q348" s="8">
        <f t="shared" si="23"/>
        <v>636</v>
      </c>
      <c r="R348" s="2" t="s">
        <v>28</v>
      </c>
      <c r="S348" s="9" t="str" cm="1">
        <f t="array" ref="S348">_xlfn.IFS(
P348=0,"2% commission",
AND(P348&gt;0,P348&lt;25000),"5% commission",
AND(P348&gt;=25000,P348&lt;50000),"7% commission",
AND(P348&gt;=50000,P348&lt;100000),"9% commission",
P348&gt;=100000,"15% commission"
)</f>
        <v>5% commission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IFERROR(VLOOKUP($F349,'Customer Info'!$A340:$E840,2,FALSE),"NOT Available")</f>
        <v>Natalie</v>
      </c>
      <c r="H349" s="6" t="str">
        <f>IFERROR(VLOOKUP(F349,'Customer Info'!A340:E840,3,),"NOT Available")</f>
        <v>Webber</v>
      </c>
      <c r="I349" s="6" t="str">
        <f>IFERROR(VLOOKUP(F349,'Customer Info'!A340:E840,5,FALSE),"NOT Available")</f>
        <v>Ningbo</v>
      </c>
      <c r="J349" s="2">
        <v>1569</v>
      </c>
      <c r="K349" s="2">
        <v>1466</v>
      </c>
      <c r="L349" s="2">
        <v>1</v>
      </c>
      <c r="M349" s="7">
        <f t="shared" si="20"/>
        <v>1466</v>
      </c>
      <c r="N349" s="7">
        <f t="shared" si="21"/>
        <v>1569</v>
      </c>
      <c r="O349" s="2">
        <v>89</v>
      </c>
      <c r="P349" s="8">
        <f t="shared" si="22"/>
        <v>1658</v>
      </c>
      <c r="Q349" s="8">
        <f t="shared" si="23"/>
        <v>103</v>
      </c>
      <c r="R349" s="2" t="s">
        <v>26</v>
      </c>
      <c r="S349" s="9" t="str" cm="1">
        <f t="array" ref="S349">_xlfn.IFS(
P349=0,"2% commission",
AND(P349&gt;0,P349&lt;25000),"5% commission",
AND(P349&gt;=25000,P349&lt;50000),"7% commission",
AND(P349&gt;=50000,P349&lt;100000),"9% commission",
P349&gt;=100000,"15% commission"
)</f>
        <v>5% commission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IFERROR(VLOOKUP($F350,'Customer Info'!$A341:$E841,2,FALSE),"NOT Available")</f>
        <v>NOT Available</v>
      </c>
      <c r="H350" s="6" t="str">
        <f>IFERROR(VLOOKUP(F350,'Customer Info'!A341:E841,3,),"NOT Available")</f>
        <v>NOT Available</v>
      </c>
      <c r="I350" s="6" t="str">
        <f>IFERROR(VLOOKUP(F350,'Customer Info'!A341:E841,5,FALSE),"NOT Available")</f>
        <v>NOT Available</v>
      </c>
      <c r="J350" s="2">
        <v>2228</v>
      </c>
      <c r="K350" s="2">
        <v>2143</v>
      </c>
      <c r="L350" s="2">
        <v>4</v>
      </c>
      <c r="M350" s="7">
        <f t="shared" si="20"/>
        <v>8572</v>
      </c>
      <c r="N350" s="7">
        <f t="shared" si="21"/>
        <v>8912</v>
      </c>
      <c r="O350" s="2">
        <v>30</v>
      </c>
      <c r="P350" s="8">
        <f t="shared" si="22"/>
        <v>8942</v>
      </c>
      <c r="Q350" s="8">
        <f t="shared" si="23"/>
        <v>340</v>
      </c>
      <c r="R350" s="2" t="s">
        <v>50</v>
      </c>
      <c r="S350" s="9" t="str" cm="1">
        <f t="array" ref="S350">_xlfn.IFS(
P350=0,"2% commission",
AND(P350&gt;0,P350&lt;25000),"5% commission",
AND(P350&gt;=25000,P350&lt;50000),"7% commission",
AND(P350&gt;=50000,P350&lt;100000),"9% commission",
P350&gt;=100000,"15% commission"
)</f>
        <v>5% commission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IFERROR(VLOOKUP($F351,'Customer Info'!$A342:$E842,2,FALSE),"NOT Available")</f>
        <v>Paul</v>
      </c>
      <c r="H351" s="6" t="str">
        <f>IFERROR(VLOOKUP(F351,'Customer Info'!A342:E842,3,),"NOT Available")</f>
        <v>Gonzalez</v>
      </c>
      <c r="I351" s="6" t="str">
        <f>IFERROR(VLOOKUP(F351,'Customer Info'!A342:E842,5,FALSE),"NOT Available")</f>
        <v>Durgapur</v>
      </c>
      <c r="J351" s="2">
        <v>3017</v>
      </c>
      <c r="K351" s="2">
        <v>2825</v>
      </c>
      <c r="L351" s="2">
        <v>3</v>
      </c>
      <c r="M351" s="7">
        <f t="shared" si="20"/>
        <v>8475</v>
      </c>
      <c r="N351" s="7">
        <f t="shared" si="21"/>
        <v>9051</v>
      </c>
      <c r="O351" s="2">
        <v>36</v>
      </c>
      <c r="P351" s="8">
        <f t="shared" si="22"/>
        <v>9087</v>
      </c>
      <c r="Q351" s="8">
        <f t="shared" si="23"/>
        <v>576</v>
      </c>
      <c r="R351" s="2" t="s">
        <v>50</v>
      </c>
      <c r="S351" s="9" t="str" cm="1">
        <f t="array" ref="S351">_xlfn.IFS(
P351=0,"2% commission",
AND(P351&gt;0,P351&lt;25000),"5% commission",
AND(P351&gt;=25000,P351&lt;50000),"7% commission",
AND(P351&gt;=50000,P351&lt;100000),"9% commission",
P351&gt;=100000,"15% commission"
)</f>
        <v>5% commission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IFERROR(VLOOKUP($F352,'Customer Info'!$A343:$E843,2,FALSE),"NOT Available")</f>
        <v>NOT Available</v>
      </c>
      <c r="H352" s="6" t="str">
        <f>IFERROR(VLOOKUP(F352,'Customer Info'!A343:E843,3,),"NOT Available")</f>
        <v>NOT Available</v>
      </c>
      <c r="I352" s="6" t="str">
        <f>IFERROR(VLOOKUP(F352,'Customer Info'!A343:E843,5,FALSE),"NOT Available")</f>
        <v>NOT Available</v>
      </c>
      <c r="J352" s="2">
        <v>2864</v>
      </c>
      <c r="K352" s="2">
        <v>2754</v>
      </c>
      <c r="L352" s="2">
        <v>3</v>
      </c>
      <c r="M352" s="7">
        <f t="shared" si="20"/>
        <v>8262</v>
      </c>
      <c r="N352" s="7">
        <f t="shared" si="21"/>
        <v>8592</v>
      </c>
      <c r="O352" s="2">
        <v>55</v>
      </c>
      <c r="P352" s="8">
        <f t="shared" si="22"/>
        <v>8647</v>
      </c>
      <c r="Q352" s="8">
        <f t="shared" si="23"/>
        <v>330</v>
      </c>
      <c r="R352" s="2" t="s">
        <v>50</v>
      </c>
      <c r="S352" s="9" t="str" cm="1">
        <f t="array" ref="S352">_xlfn.IFS(
P352=0,"2% commission",
AND(P352&gt;0,P352&lt;25000),"5% commission",
AND(P352&gt;=25000,P352&lt;50000),"7% commission",
AND(P352&gt;=50000,P352&lt;100000),"9% commission",
P352&gt;=100000,"15% commission"
)</f>
        <v>5% commission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IFERROR(VLOOKUP($F353,'Customer Info'!$A344:$E844,2,FALSE),"NOT Available")</f>
        <v>NOT Available</v>
      </c>
      <c r="H353" s="6" t="str">
        <f>IFERROR(VLOOKUP(F353,'Customer Info'!A344:E844,3,),"NOT Available")</f>
        <v>NOT Available</v>
      </c>
      <c r="I353" s="6" t="str">
        <f>IFERROR(VLOOKUP(F353,'Customer Info'!A344:E844,5,FALSE),"NOT Available")</f>
        <v>NOT Available</v>
      </c>
      <c r="J353" s="2">
        <v>144</v>
      </c>
      <c r="K353" s="2">
        <v>132</v>
      </c>
      <c r="L353" s="2">
        <v>4</v>
      </c>
      <c r="M353" s="7">
        <f t="shared" si="20"/>
        <v>528</v>
      </c>
      <c r="N353" s="7">
        <f t="shared" si="21"/>
        <v>576</v>
      </c>
      <c r="O353" s="2">
        <v>30</v>
      </c>
      <c r="P353" s="8">
        <f t="shared" si="22"/>
        <v>606</v>
      </c>
      <c r="Q353" s="8">
        <f t="shared" si="23"/>
        <v>48</v>
      </c>
      <c r="R353" s="2" t="s">
        <v>28</v>
      </c>
      <c r="S353" s="9" t="str" cm="1">
        <f t="array" ref="S353">_xlfn.IFS(
P353=0,"2% commission",
AND(P353&gt;0,P353&lt;25000),"5% commission",
AND(P353&gt;=25000,P353&lt;50000),"7% commission",
AND(P353&gt;=50000,P353&lt;100000),"9% commission",
P353&gt;=100000,"15% commission"
)</f>
        <v>5% commission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IFERROR(VLOOKUP($F354,'Customer Info'!$A345:$E845,2,FALSE),"NOT Available")</f>
        <v>Tony</v>
      </c>
      <c r="H354" s="6" t="str">
        <f>IFERROR(VLOOKUP(F354,'Customer Info'!A345:E845,3,),"NOT Available")</f>
        <v>Sayre</v>
      </c>
      <c r="I354" s="6" t="str">
        <f>IFERROR(VLOOKUP(F354,'Customer Info'!A345:E845,5,FALSE),"NOT Available")</f>
        <v>Wafangdian</v>
      </c>
      <c r="J354" s="2">
        <v>25658</v>
      </c>
      <c r="K354" s="2">
        <v>24466</v>
      </c>
      <c r="L354" s="2">
        <v>3</v>
      </c>
      <c r="M354" s="7">
        <f t="shared" si="20"/>
        <v>73398</v>
      </c>
      <c r="N354" s="7">
        <f t="shared" si="21"/>
        <v>76974</v>
      </c>
      <c r="O354" s="2">
        <v>66</v>
      </c>
      <c r="P354" s="8">
        <f t="shared" si="22"/>
        <v>77040</v>
      </c>
      <c r="Q354" s="8">
        <f t="shared" si="23"/>
        <v>3576</v>
      </c>
      <c r="R354" s="2" t="s">
        <v>50</v>
      </c>
      <c r="S354" s="9" t="str" cm="1">
        <f t="array" ref="S354">_xlfn.IFS(
P354=0,"2% commission",
AND(P354&gt;0,P354&lt;25000),"5% commission",
AND(P354&gt;=25000,P354&lt;50000),"7% commission",
AND(P354&gt;=50000,P354&lt;100000),"9% commission",
P354&gt;=100000,"15% commission"
)</f>
        <v>9% commission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IFERROR(VLOOKUP($F355,'Customer Info'!$A346:$E846,2,FALSE),"NOT Available")</f>
        <v>NOT Available</v>
      </c>
      <c r="H355" s="6" t="str">
        <f>IFERROR(VLOOKUP(F355,'Customer Info'!A346:E846,3,),"NOT Available")</f>
        <v>NOT Available</v>
      </c>
      <c r="I355" s="6" t="str">
        <f>IFERROR(VLOOKUP(F355,'Customer Info'!A346:E846,5,FALSE),"NOT Available")</f>
        <v>NOT Available</v>
      </c>
      <c r="J355" s="2">
        <v>6951</v>
      </c>
      <c r="K355" s="2">
        <v>6620</v>
      </c>
      <c r="L355" s="2">
        <v>3</v>
      </c>
      <c r="M355" s="7">
        <f t="shared" si="20"/>
        <v>19860</v>
      </c>
      <c r="N355" s="7">
        <f t="shared" si="21"/>
        <v>20853</v>
      </c>
      <c r="O355" s="2">
        <v>77</v>
      </c>
      <c r="P355" s="8">
        <f t="shared" si="22"/>
        <v>20930</v>
      </c>
      <c r="Q355" s="8">
        <f t="shared" si="23"/>
        <v>993</v>
      </c>
      <c r="R355" s="2" t="s">
        <v>28</v>
      </c>
      <c r="S355" s="9" t="str" cm="1">
        <f t="array" ref="S355">_xlfn.IFS(
P355=0,"2% commission",
AND(P355&gt;0,P355&lt;25000),"5% commission",
AND(P355&gt;=25000,P355&lt;50000),"7% commission",
AND(P355&gt;=50000,P355&lt;100000),"9% commission",
P355&gt;=100000,"15% commission"
)</f>
        <v>5% commission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IFERROR(VLOOKUP($F356,'Customer Info'!$A347:$E847,2,FALSE),"NOT Available")</f>
        <v>NOT Available</v>
      </c>
      <c r="H356" s="6" t="str">
        <f>IFERROR(VLOOKUP(F356,'Customer Info'!A347:E847,3,),"NOT Available")</f>
        <v>NOT Available</v>
      </c>
      <c r="I356" s="6" t="str">
        <f>IFERROR(VLOOKUP(F356,'Customer Info'!A347:E847,5,FALSE),"NOT Available")</f>
        <v>NOT Available</v>
      </c>
      <c r="J356" s="2">
        <v>8630</v>
      </c>
      <c r="K356" s="2">
        <v>8303</v>
      </c>
      <c r="L356" s="2">
        <v>3</v>
      </c>
      <c r="M356" s="7">
        <f t="shared" si="20"/>
        <v>24909</v>
      </c>
      <c r="N356" s="7">
        <f t="shared" si="21"/>
        <v>25890</v>
      </c>
      <c r="O356" s="2">
        <v>34</v>
      </c>
      <c r="P356" s="8">
        <f t="shared" si="22"/>
        <v>25924</v>
      </c>
      <c r="Q356" s="8">
        <f t="shared" si="23"/>
        <v>981</v>
      </c>
      <c r="R356" s="2" t="s">
        <v>50</v>
      </c>
      <c r="S356" s="9" t="str" cm="1">
        <f t="array" ref="S356">_xlfn.IFS(
P356=0,"2% commission",
AND(P356&gt;0,P356&lt;25000),"5% commission",
AND(P356&gt;=25000,P356&lt;50000),"7% commission",
AND(P356&gt;=50000,P356&lt;100000),"9% commission",
P356&gt;=100000,"15% commission"
)</f>
        <v>7% commission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IFERROR(VLOOKUP($F357,'Customer Info'!$A348:$E848,2,FALSE),"NOT Available")</f>
        <v>NOT Available</v>
      </c>
      <c r="H357" s="6" t="str">
        <f>IFERROR(VLOOKUP(F357,'Customer Info'!A348:E848,3,),"NOT Available")</f>
        <v>NOT Available</v>
      </c>
      <c r="I357" s="6" t="str">
        <f>IFERROR(VLOOKUP(F357,'Customer Info'!A348:E848,5,FALSE),"NOT Available")</f>
        <v>NOT Available</v>
      </c>
      <c r="J357" s="2">
        <v>2273</v>
      </c>
      <c r="K357" s="2">
        <v>2229</v>
      </c>
      <c r="L357" s="2">
        <v>1</v>
      </c>
      <c r="M357" s="7">
        <f t="shared" si="20"/>
        <v>2229</v>
      </c>
      <c r="N357" s="7">
        <f t="shared" si="21"/>
        <v>2273</v>
      </c>
      <c r="O357" s="2">
        <v>55</v>
      </c>
      <c r="P357" s="8">
        <f t="shared" si="22"/>
        <v>2328</v>
      </c>
      <c r="Q357" s="8">
        <f t="shared" si="23"/>
        <v>44</v>
      </c>
      <c r="R357" s="2" t="s">
        <v>28</v>
      </c>
      <c r="S357" s="9" t="str" cm="1">
        <f t="array" ref="S357">_xlfn.IFS(
P357=0,"2% commission",
AND(P357&gt;0,P357&lt;25000),"5% commission",
AND(P357&gt;=25000,P357&lt;50000),"7% commission",
AND(P357&gt;=50000,P357&lt;100000),"9% commission",
P357&gt;=100000,"15% commission"
)</f>
        <v>5% commission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IFERROR(VLOOKUP($F358,'Customer Info'!$A349:$E849,2,FALSE),"NOT Available")</f>
        <v>NOT Available</v>
      </c>
      <c r="H358" s="6" t="str">
        <f>IFERROR(VLOOKUP(F358,'Customer Info'!A349:E849,3,),"NOT Available")</f>
        <v>NOT Available</v>
      </c>
      <c r="I358" s="6" t="str">
        <f>IFERROR(VLOOKUP(F358,'Customer Info'!A349:E849,5,FALSE),"NOT Available")</f>
        <v>NOT Available</v>
      </c>
      <c r="J358" s="2">
        <v>1017</v>
      </c>
      <c r="K358" s="2">
        <v>950</v>
      </c>
      <c r="L358" s="2">
        <v>4</v>
      </c>
      <c r="M358" s="7">
        <f t="shared" si="20"/>
        <v>3800</v>
      </c>
      <c r="N358" s="7">
        <f t="shared" si="21"/>
        <v>4068</v>
      </c>
      <c r="O358" s="2">
        <v>30</v>
      </c>
      <c r="P358" s="8">
        <f t="shared" si="22"/>
        <v>4098</v>
      </c>
      <c r="Q358" s="8">
        <f t="shared" si="23"/>
        <v>268</v>
      </c>
      <c r="R358" s="2" t="s">
        <v>50</v>
      </c>
      <c r="S358" s="9" t="str" cm="1">
        <f t="array" ref="S358">_xlfn.IFS(
P358=0,"2% commission",
AND(P358&gt;0,P358&lt;25000),"5% commission",
AND(P358&gt;=25000,P358&lt;50000),"7% commission",
AND(P358&gt;=50000,P358&lt;100000),"9% commission",
P358&gt;=100000,"15% commission"
)</f>
        <v>5% commission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IFERROR(VLOOKUP($F359,'Customer Info'!$A350:$E850,2,FALSE),"NOT Available")</f>
        <v>NOT Available</v>
      </c>
      <c r="H359" s="6" t="str">
        <f>IFERROR(VLOOKUP(F359,'Customer Info'!A350:E850,3,),"NOT Available")</f>
        <v>NOT Available</v>
      </c>
      <c r="I359" s="6" t="str">
        <f>IFERROR(VLOOKUP(F359,'Customer Info'!A350:E850,5,FALSE),"NOT Available")</f>
        <v>NOT Available</v>
      </c>
      <c r="J359" s="2">
        <v>218</v>
      </c>
      <c r="K359" s="2">
        <v>200</v>
      </c>
      <c r="L359" s="2">
        <v>2</v>
      </c>
      <c r="M359" s="7">
        <f t="shared" si="20"/>
        <v>400</v>
      </c>
      <c r="N359" s="7">
        <f t="shared" si="21"/>
        <v>436</v>
      </c>
      <c r="O359" s="2">
        <v>45</v>
      </c>
      <c r="P359" s="8">
        <f t="shared" si="22"/>
        <v>481</v>
      </c>
      <c r="Q359" s="8">
        <f t="shared" si="23"/>
        <v>36</v>
      </c>
      <c r="R359" s="2" t="s">
        <v>28</v>
      </c>
      <c r="S359" s="9" t="str" cm="1">
        <f t="array" ref="S359">_xlfn.IFS(
P359=0,"2% commission",
AND(P359&gt;0,P359&lt;25000),"5% commission",
AND(P359&gt;=25000,P359&lt;50000),"7% commission",
AND(P359&gt;=50000,P359&lt;100000),"9% commission",
P359&gt;=100000,"15% commission"
)</f>
        <v>5% commission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IFERROR(VLOOKUP($F360,'Customer Info'!$A351:$E851,2,FALSE),"NOT Available")</f>
        <v>NOT Available</v>
      </c>
      <c r="H360" s="6" t="str">
        <f>IFERROR(VLOOKUP(F360,'Customer Info'!A351:E851,3,),"NOT Available")</f>
        <v>NOT Available</v>
      </c>
      <c r="I360" s="6" t="str">
        <f>IFERROR(VLOOKUP(F360,'Customer Info'!A351:E851,5,FALSE),"NOT Available")</f>
        <v>NOT Available</v>
      </c>
      <c r="J360" s="2">
        <v>7960</v>
      </c>
      <c r="K360" s="2">
        <v>7375</v>
      </c>
      <c r="L360" s="2">
        <v>5</v>
      </c>
      <c r="M360" s="7">
        <f t="shared" si="20"/>
        <v>36875</v>
      </c>
      <c r="N360" s="7">
        <f t="shared" si="21"/>
        <v>39800</v>
      </c>
      <c r="O360" s="2">
        <v>28</v>
      </c>
      <c r="P360" s="8">
        <f t="shared" si="22"/>
        <v>39828</v>
      </c>
      <c r="Q360" s="8">
        <f t="shared" si="23"/>
        <v>2925</v>
      </c>
      <c r="R360" s="2" t="s">
        <v>28</v>
      </c>
      <c r="S360" s="9" t="str" cm="1">
        <f t="array" ref="S360">_xlfn.IFS(
P360=0,"2% commission",
AND(P360&gt;0,P360&lt;25000),"5% commission",
AND(P360&gt;=25000,P360&lt;50000),"7% commission",
AND(P360&gt;=50000,P360&lt;100000),"9% commission",
P360&gt;=100000,"15% commission"
)</f>
        <v>7% commission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IFERROR(VLOOKUP($F361,'Customer Info'!$A352:$E852,2,FALSE),"NOT Available")</f>
        <v>Stefanie</v>
      </c>
      <c r="H361" s="6" t="str">
        <f>IFERROR(VLOOKUP(F361,'Customer Info'!A352:E852,3,),"NOT Available")</f>
        <v>Holloman</v>
      </c>
      <c r="I361" s="6" t="str">
        <f>IFERROR(VLOOKUP(F361,'Customer Info'!A352:E852,5,FALSE),"NOT Available")</f>
        <v>Durgapur</v>
      </c>
      <c r="J361" s="2">
        <v>131</v>
      </c>
      <c r="K361" s="2">
        <v>124</v>
      </c>
      <c r="L361" s="2">
        <v>2</v>
      </c>
      <c r="M361" s="7">
        <f t="shared" si="20"/>
        <v>248</v>
      </c>
      <c r="N361" s="7">
        <f t="shared" si="21"/>
        <v>262</v>
      </c>
      <c r="O361" s="2">
        <v>30</v>
      </c>
      <c r="P361" s="8">
        <f t="shared" si="22"/>
        <v>292</v>
      </c>
      <c r="Q361" s="8">
        <f t="shared" si="23"/>
        <v>14</v>
      </c>
      <c r="R361" s="2" t="s">
        <v>50</v>
      </c>
      <c r="S361" s="9" t="str" cm="1">
        <f t="array" ref="S361">_xlfn.IFS(
P361=0,"2% commission",
AND(P361&gt;0,P361&lt;25000),"5% commission",
AND(P361&gt;=25000,P361&lt;50000),"7% commission",
AND(P361&gt;=50000,P361&lt;100000),"9% commission",
P361&gt;=100000,"15% commission"
)</f>
        <v>5% commission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IFERROR(VLOOKUP($F362,'Customer Info'!$A353:$E853,2,FALSE),"NOT Available")</f>
        <v>NOT Available</v>
      </c>
      <c r="H362" s="6" t="str">
        <f>IFERROR(VLOOKUP(F362,'Customer Info'!A353:E853,3,),"NOT Available")</f>
        <v>NOT Available</v>
      </c>
      <c r="I362" s="6" t="str">
        <f>IFERROR(VLOOKUP(F362,'Customer Info'!A353:E853,5,FALSE),"NOT Available")</f>
        <v>NOT Available</v>
      </c>
      <c r="J362" s="2">
        <v>193</v>
      </c>
      <c r="K362" s="2">
        <v>173</v>
      </c>
      <c r="L362" s="2">
        <v>1</v>
      </c>
      <c r="M362" s="7">
        <f t="shared" si="20"/>
        <v>173</v>
      </c>
      <c r="N362" s="7">
        <f t="shared" si="21"/>
        <v>193</v>
      </c>
      <c r="O362" s="2">
        <v>30</v>
      </c>
      <c r="P362" s="8">
        <f t="shared" si="22"/>
        <v>223</v>
      </c>
      <c r="Q362" s="8">
        <f t="shared" si="23"/>
        <v>20</v>
      </c>
      <c r="R362" s="2" t="s">
        <v>50</v>
      </c>
      <c r="S362" s="9" t="str" cm="1">
        <f t="array" ref="S362">_xlfn.IFS(
P362=0,"2% commission",
AND(P362&gt;0,P362&lt;25000),"5% commission",
AND(P362&gt;=25000,P362&lt;50000),"7% commission",
AND(P362&gt;=50000,P362&lt;100000),"9% commission",
P362&gt;=100000,"15% commission"
)</f>
        <v>5% commission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IFERROR(VLOOKUP($F363,'Customer Info'!$A354:$E854,2,FALSE),"NOT Available")</f>
        <v>Paul</v>
      </c>
      <c r="H363" s="6" t="str">
        <f>IFERROR(VLOOKUP(F363,'Customer Info'!A354:E854,3,),"NOT Available")</f>
        <v>Gonzalez</v>
      </c>
      <c r="I363" s="6" t="str">
        <f>IFERROR(VLOOKUP(F363,'Customer Info'!A354:E854,5,FALSE),"NOT Available")</f>
        <v>Durgapur</v>
      </c>
      <c r="J363" s="2">
        <v>81</v>
      </c>
      <c r="K363" s="2">
        <v>77</v>
      </c>
      <c r="L363" s="2">
        <v>6</v>
      </c>
      <c r="M363" s="7">
        <f t="shared" si="20"/>
        <v>462</v>
      </c>
      <c r="N363" s="7">
        <f t="shared" si="21"/>
        <v>486</v>
      </c>
      <c r="O363" s="2">
        <v>10</v>
      </c>
      <c r="P363" s="8">
        <f t="shared" si="22"/>
        <v>496</v>
      </c>
      <c r="Q363" s="8">
        <f t="shared" si="23"/>
        <v>24</v>
      </c>
      <c r="R363" s="2" t="s">
        <v>28</v>
      </c>
      <c r="S363" s="9" t="str" cm="1">
        <f t="array" ref="S363">_xlfn.IFS(
P363=0,"2% commission",
AND(P363&gt;0,P363&lt;25000),"5% commission",
AND(P363&gt;=25000,P363&lt;50000),"7% commission",
AND(P363&gt;=50000,P363&lt;100000),"9% commission",
P363&gt;=100000,"15% commission"
)</f>
        <v>5% commission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IFERROR(VLOOKUP($F364,'Customer Info'!$A355:$E855,2,FALSE),"NOT Available")</f>
        <v>NOT Available</v>
      </c>
      <c r="H364" s="6" t="str">
        <f>IFERROR(VLOOKUP(F364,'Customer Info'!A355:E855,3,),"NOT Available")</f>
        <v>NOT Available</v>
      </c>
      <c r="I364" s="6" t="str">
        <f>IFERROR(VLOOKUP(F364,'Customer Info'!A355:E855,5,FALSE),"NOT Available")</f>
        <v>NOT Available</v>
      </c>
      <c r="J364" s="2">
        <v>28522</v>
      </c>
      <c r="K364" s="2">
        <v>26384</v>
      </c>
      <c r="L364" s="2">
        <v>3</v>
      </c>
      <c r="M364" s="7">
        <f t="shared" si="20"/>
        <v>79152</v>
      </c>
      <c r="N364" s="7">
        <f t="shared" si="21"/>
        <v>85566</v>
      </c>
      <c r="O364" s="2">
        <v>55</v>
      </c>
      <c r="P364" s="8">
        <f t="shared" si="22"/>
        <v>85621</v>
      </c>
      <c r="Q364" s="8">
        <f t="shared" si="23"/>
        <v>6414</v>
      </c>
      <c r="R364" s="2" t="s">
        <v>50</v>
      </c>
      <c r="S364" s="9" t="str" cm="1">
        <f t="array" ref="S364">_xlfn.IFS(
P364=0,"2% commission",
AND(P364&gt;0,P364&lt;25000),"5% commission",
AND(P364&gt;=25000,P364&lt;50000),"7% commission",
AND(P364&gt;=50000,P364&lt;100000),"9% commission",
P364&gt;=100000,"15% commission"
)</f>
        <v>9% commission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IFERROR(VLOOKUP($F365,'Customer Info'!$A356:$E856,2,FALSE),"NOT Available")</f>
        <v>NOT Available</v>
      </c>
      <c r="H365" s="6" t="str">
        <f>IFERROR(VLOOKUP(F365,'Customer Info'!A356:E856,3,),"NOT Available")</f>
        <v>NOT Available</v>
      </c>
      <c r="I365" s="6" t="str">
        <f>IFERROR(VLOOKUP(F365,'Customer Info'!A356:E856,5,FALSE),"NOT Available")</f>
        <v>NOT Available</v>
      </c>
      <c r="J365" s="2">
        <v>992</v>
      </c>
      <c r="K365" s="2">
        <v>928</v>
      </c>
      <c r="L365" s="2">
        <v>5</v>
      </c>
      <c r="M365" s="7">
        <f t="shared" si="20"/>
        <v>4640</v>
      </c>
      <c r="N365" s="7">
        <f t="shared" si="21"/>
        <v>4960</v>
      </c>
      <c r="O365" s="2">
        <v>92</v>
      </c>
      <c r="P365" s="8">
        <f t="shared" si="22"/>
        <v>5052</v>
      </c>
      <c r="Q365" s="8">
        <f t="shared" si="23"/>
        <v>320</v>
      </c>
      <c r="R365" s="2" t="s">
        <v>50</v>
      </c>
      <c r="S365" s="9" t="str" cm="1">
        <f t="array" ref="S365">_xlfn.IFS(
P365=0,"2% commission",
AND(P365&gt;0,P365&lt;25000),"5% commission",
AND(P365&gt;=25000,P365&lt;50000),"7% commission",
AND(P365&gt;=50000,P365&lt;100000),"9% commission",
P365&gt;=100000,"15% commission"
)</f>
        <v>5% commission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IFERROR(VLOOKUP($F366,'Customer Info'!$A357:$E857,2,FALSE),"NOT Available")</f>
        <v>NOT Available</v>
      </c>
      <c r="H366" s="6" t="str">
        <f>IFERROR(VLOOKUP(F366,'Customer Info'!A357:E857,3,),"NOT Available")</f>
        <v>NOT Available</v>
      </c>
      <c r="I366" s="6" t="str">
        <f>IFERROR(VLOOKUP(F366,'Customer Info'!A357:E857,5,FALSE),"NOT Available")</f>
        <v>NOT Available</v>
      </c>
      <c r="J366" s="2">
        <v>7943</v>
      </c>
      <c r="K366" s="2">
        <v>7790</v>
      </c>
      <c r="L366" s="2">
        <v>2</v>
      </c>
      <c r="M366" s="7">
        <f t="shared" si="20"/>
        <v>15580</v>
      </c>
      <c r="N366" s="7">
        <f t="shared" si="21"/>
        <v>15886</v>
      </c>
      <c r="O366" s="2">
        <v>63</v>
      </c>
      <c r="P366" s="8">
        <f t="shared" si="22"/>
        <v>15949</v>
      </c>
      <c r="Q366" s="8">
        <f t="shared" si="23"/>
        <v>306</v>
      </c>
      <c r="R366" s="2" t="s">
        <v>28</v>
      </c>
      <c r="S366" s="9" t="str" cm="1">
        <f t="array" ref="S366">_xlfn.IFS(
P366=0,"2% commission",
AND(P366&gt;0,P366&lt;25000),"5% commission",
AND(P366&gt;=25000,P366&lt;50000),"7% commission",
AND(P366&gt;=50000,P366&lt;100000),"9% commission",
P366&gt;=100000,"15% commission"
)</f>
        <v>5% commission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IFERROR(VLOOKUP($F367,'Customer Info'!$A358:$E858,2,FALSE),"NOT Available")</f>
        <v>NOT Available</v>
      </c>
      <c r="H367" s="6" t="str">
        <f>IFERROR(VLOOKUP(F367,'Customer Info'!A358:E858,3,),"NOT Available")</f>
        <v>NOT Available</v>
      </c>
      <c r="I367" s="6" t="str">
        <f>IFERROR(VLOOKUP(F367,'Customer Info'!A358:E858,5,FALSE),"NOT Available")</f>
        <v>NOT Available</v>
      </c>
      <c r="J367" s="2">
        <v>1983</v>
      </c>
      <c r="K367" s="2">
        <v>1908</v>
      </c>
      <c r="L367" s="2">
        <v>4</v>
      </c>
      <c r="M367" s="7">
        <f t="shared" si="20"/>
        <v>7632</v>
      </c>
      <c r="N367" s="7">
        <f t="shared" si="21"/>
        <v>7932</v>
      </c>
      <c r="O367" s="2">
        <v>62</v>
      </c>
      <c r="P367" s="8">
        <f t="shared" si="22"/>
        <v>7994</v>
      </c>
      <c r="Q367" s="8">
        <f t="shared" si="23"/>
        <v>300</v>
      </c>
      <c r="R367" s="2" t="s">
        <v>28</v>
      </c>
      <c r="S367" s="9" t="str" cm="1">
        <f t="array" ref="S367">_xlfn.IFS(
P367=0,"2% commission",
AND(P367&gt;0,P367&lt;25000),"5% commission",
AND(P367&gt;=25000,P367&lt;50000),"7% commission",
AND(P367&gt;=50000,P367&lt;100000),"9% commission",
P367&gt;=100000,"15% commission"
)</f>
        <v>5% commission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IFERROR(VLOOKUP($F368,'Customer Info'!$A359:$E859,2,FALSE),"NOT Available")</f>
        <v>NOT Available</v>
      </c>
      <c r="H368" s="6" t="str">
        <f>IFERROR(VLOOKUP(F368,'Customer Info'!A359:E859,3,),"NOT Available")</f>
        <v>NOT Available</v>
      </c>
      <c r="I368" s="6" t="str">
        <f>IFERROR(VLOOKUP(F368,'Customer Info'!A359:E859,5,FALSE),"NOT Available")</f>
        <v>NOT Available</v>
      </c>
      <c r="J368" s="2">
        <v>1916</v>
      </c>
      <c r="K368" s="2">
        <v>1844</v>
      </c>
      <c r="L368" s="2">
        <v>2</v>
      </c>
      <c r="M368" s="7">
        <f t="shared" si="20"/>
        <v>3688</v>
      </c>
      <c r="N368" s="7">
        <f t="shared" si="21"/>
        <v>3832</v>
      </c>
      <c r="O368" s="2">
        <v>96</v>
      </c>
      <c r="P368" s="8">
        <f t="shared" si="22"/>
        <v>3928</v>
      </c>
      <c r="Q368" s="8">
        <f t="shared" si="23"/>
        <v>144</v>
      </c>
      <c r="R368" s="2" t="s">
        <v>28</v>
      </c>
      <c r="S368" s="9" t="str" cm="1">
        <f t="array" ref="S368">_xlfn.IFS(
P368=0,"2% commission",
AND(P368&gt;0,P368&lt;25000),"5% commission",
AND(P368&gt;=25000,P368&lt;50000),"7% commission",
AND(P368&gt;=50000,P368&lt;100000),"9% commission",
P368&gt;=100000,"15% commission"
)</f>
        <v>5% commission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IFERROR(VLOOKUP($F369,'Customer Info'!$A360:$E860,2,FALSE),"NOT Available")</f>
        <v>Tamara</v>
      </c>
      <c r="H369" s="6" t="str">
        <f>IFERROR(VLOOKUP(F369,'Customer Info'!A360:E860,3,),"NOT Available")</f>
        <v>Chand</v>
      </c>
      <c r="I369" s="6" t="str">
        <f>IFERROR(VLOOKUP(F369,'Customer Info'!A360:E860,5,FALSE),"NOT Available")</f>
        <v>Canberra</v>
      </c>
      <c r="J369" s="2">
        <v>1306</v>
      </c>
      <c r="K369" s="2">
        <v>1197</v>
      </c>
      <c r="L369" s="2">
        <v>2</v>
      </c>
      <c r="M369" s="7">
        <f t="shared" si="20"/>
        <v>2394</v>
      </c>
      <c r="N369" s="7">
        <f t="shared" si="21"/>
        <v>2612</v>
      </c>
      <c r="O369" s="2">
        <v>63</v>
      </c>
      <c r="P369" s="8">
        <f t="shared" si="22"/>
        <v>2675</v>
      </c>
      <c r="Q369" s="8">
        <f t="shared" si="23"/>
        <v>218</v>
      </c>
      <c r="R369" s="2" t="s">
        <v>28</v>
      </c>
      <c r="S369" s="9" t="str" cm="1">
        <f t="array" ref="S369">_xlfn.IFS(
P369=0,"2% commission",
AND(P369&gt;0,P369&lt;25000),"5% commission",
AND(P369&gt;=25000,P369&lt;50000),"7% commission",
AND(P369&gt;=50000,P369&lt;100000),"9% commission",
P369&gt;=100000,"15% commission"
)</f>
        <v>5% commission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IFERROR(VLOOKUP($F370,'Customer Info'!$A361:$E861,2,FALSE),"NOT Available")</f>
        <v>Tim</v>
      </c>
      <c r="H370" s="6" t="str">
        <f>IFERROR(VLOOKUP(F370,'Customer Info'!A361:E861,3,),"NOT Available")</f>
        <v>Brockman</v>
      </c>
      <c r="I370" s="6" t="str">
        <f>IFERROR(VLOOKUP(F370,'Customer Info'!A361:E861,5,FALSE),"NOT Available")</f>
        <v>Toowoomba</v>
      </c>
      <c r="J370" s="2">
        <v>80</v>
      </c>
      <c r="K370" s="2">
        <v>75</v>
      </c>
      <c r="L370" s="2">
        <v>2</v>
      </c>
      <c r="M370" s="7">
        <f t="shared" si="20"/>
        <v>150</v>
      </c>
      <c r="N370" s="7">
        <f t="shared" si="21"/>
        <v>160</v>
      </c>
      <c r="O370" s="2">
        <v>10</v>
      </c>
      <c r="P370" s="8">
        <f t="shared" si="22"/>
        <v>170</v>
      </c>
      <c r="Q370" s="8">
        <f t="shared" si="23"/>
        <v>10</v>
      </c>
      <c r="R370" s="2" t="s">
        <v>50</v>
      </c>
      <c r="S370" s="9" t="str" cm="1">
        <f t="array" ref="S370">_xlfn.IFS(
P370=0,"2% commission",
AND(P370&gt;0,P370&lt;25000),"5% commission",
AND(P370&gt;=25000,P370&lt;50000),"7% commission",
AND(P370&gt;=50000,P370&lt;100000),"9% commission",
P370&gt;=100000,"15% commission"
)</f>
        <v>5% commission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IFERROR(VLOOKUP($F371,'Customer Info'!$A362:$E862,2,FALSE),"NOT Available")</f>
        <v>NOT Available</v>
      </c>
      <c r="H371" s="6" t="str">
        <f>IFERROR(VLOOKUP(F371,'Customer Info'!A362:E862,3,),"NOT Available")</f>
        <v>NOT Available</v>
      </c>
      <c r="I371" s="6" t="str">
        <f>IFERROR(VLOOKUP(F371,'Customer Info'!A362:E862,5,FALSE),"NOT Available")</f>
        <v>NOT Available</v>
      </c>
      <c r="J371" s="2">
        <v>941</v>
      </c>
      <c r="K371" s="2">
        <v>905</v>
      </c>
      <c r="L371" s="2">
        <v>3</v>
      </c>
      <c r="M371" s="7">
        <f t="shared" si="20"/>
        <v>2715</v>
      </c>
      <c r="N371" s="7">
        <f t="shared" si="21"/>
        <v>2823</v>
      </c>
      <c r="O371" s="2">
        <v>100</v>
      </c>
      <c r="P371" s="8">
        <f t="shared" si="22"/>
        <v>2923</v>
      </c>
      <c r="Q371" s="8">
        <f t="shared" si="23"/>
        <v>108</v>
      </c>
      <c r="R371" s="2" t="s">
        <v>28</v>
      </c>
      <c r="S371" s="9" t="str" cm="1">
        <f t="array" ref="S371">_xlfn.IFS(
P371=0,"2% commission",
AND(P371&gt;0,P371&lt;25000),"5% commission",
AND(P371&gt;=25000,P371&lt;50000),"7% commission",
AND(P371&gt;=50000,P371&lt;100000),"9% commission",
P371&gt;=100000,"15% commission"
)</f>
        <v>5% commission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IFERROR(VLOOKUP($F372,'Customer Info'!$A363:$E863,2,FALSE),"NOT Available")</f>
        <v>NOT Available</v>
      </c>
      <c r="H372" s="6" t="str">
        <f>IFERROR(VLOOKUP(F372,'Customer Info'!A363:E863,3,),"NOT Available")</f>
        <v>NOT Available</v>
      </c>
      <c r="I372" s="6" t="str">
        <f>IFERROR(VLOOKUP(F372,'Customer Info'!A363:E863,5,FALSE),"NOT Available")</f>
        <v>NOT Available</v>
      </c>
      <c r="J372" s="2">
        <v>2706</v>
      </c>
      <c r="K372" s="2">
        <v>2553</v>
      </c>
      <c r="L372" s="2">
        <v>6</v>
      </c>
      <c r="M372" s="7">
        <f t="shared" si="20"/>
        <v>15318</v>
      </c>
      <c r="N372" s="7">
        <f t="shared" si="21"/>
        <v>16236</v>
      </c>
      <c r="O372" s="2">
        <v>48</v>
      </c>
      <c r="P372" s="8">
        <f t="shared" si="22"/>
        <v>16284</v>
      </c>
      <c r="Q372" s="8">
        <f t="shared" si="23"/>
        <v>918</v>
      </c>
      <c r="R372" s="2" t="s">
        <v>28</v>
      </c>
      <c r="S372" s="9" t="str" cm="1">
        <f t="array" ref="S372">_xlfn.IFS(
P372=0,"2% commission",
AND(P372&gt;0,P372&lt;25000),"5% commission",
AND(P372&gt;=25000,P372&lt;50000),"7% commission",
AND(P372&gt;=50000,P372&lt;100000),"9% commission",
P372&gt;=100000,"15% commission"
)</f>
        <v>5% commission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IFERROR(VLOOKUP($F373,'Customer Info'!$A364:$E864,2,FALSE),"NOT Available")</f>
        <v>NOT Available</v>
      </c>
      <c r="H373" s="6" t="str">
        <f>IFERROR(VLOOKUP(F373,'Customer Info'!A364:E864,3,),"NOT Available")</f>
        <v>NOT Available</v>
      </c>
      <c r="I373" s="6" t="str">
        <f>IFERROR(VLOOKUP(F373,'Customer Info'!A364:E864,5,FALSE),"NOT Available")</f>
        <v>NOT Available</v>
      </c>
      <c r="J373" s="2">
        <v>887</v>
      </c>
      <c r="K373" s="2">
        <v>814</v>
      </c>
      <c r="L373" s="2">
        <v>3</v>
      </c>
      <c r="M373" s="7">
        <f t="shared" si="20"/>
        <v>2442</v>
      </c>
      <c r="N373" s="7">
        <f t="shared" si="21"/>
        <v>2661</v>
      </c>
      <c r="O373" s="2">
        <v>43</v>
      </c>
      <c r="P373" s="8">
        <f t="shared" si="22"/>
        <v>2704</v>
      </c>
      <c r="Q373" s="8">
        <f t="shared" si="23"/>
        <v>219</v>
      </c>
      <c r="R373" s="2" t="s">
        <v>28</v>
      </c>
      <c r="S373" s="9" t="str" cm="1">
        <f t="array" ref="S373">_xlfn.IFS(
P373=0,"2% commission",
AND(P373&gt;0,P373&lt;25000),"5% commission",
AND(P373&gt;=25000,P373&lt;50000),"7% commission",
AND(P373&gt;=50000,P373&lt;100000),"9% commission",
P373&gt;=100000,"15% commission"
)</f>
        <v>5% commission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IFERROR(VLOOKUP($F374,'Customer Info'!$A365:$E865,2,FALSE),"NOT Available")</f>
        <v>NOT Available</v>
      </c>
      <c r="H374" s="6" t="str">
        <f>IFERROR(VLOOKUP(F374,'Customer Info'!A365:E865,3,),"NOT Available")</f>
        <v>NOT Available</v>
      </c>
      <c r="I374" s="6" t="str">
        <f>IFERROR(VLOOKUP(F374,'Customer Info'!A365:E865,5,FALSE),"NOT Available")</f>
        <v>NOT Available</v>
      </c>
      <c r="J374" s="2">
        <v>7922</v>
      </c>
      <c r="K374" s="2">
        <v>7328</v>
      </c>
      <c r="L374" s="2">
        <v>3</v>
      </c>
      <c r="M374" s="7">
        <f t="shared" si="20"/>
        <v>21984</v>
      </c>
      <c r="N374" s="7">
        <f t="shared" si="21"/>
        <v>23766</v>
      </c>
      <c r="O374" s="2">
        <v>54</v>
      </c>
      <c r="P374" s="8">
        <f t="shared" si="22"/>
        <v>23820</v>
      </c>
      <c r="Q374" s="8">
        <f t="shared" si="23"/>
        <v>1782</v>
      </c>
      <c r="R374" s="2" t="s">
        <v>56</v>
      </c>
      <c r="S374" s="9" t="str" cm="1">
        <f t="array" ref="S374">_xlfn.IFS(
P374=0,"2% commission",
AND(P374&gt;0,P374&lt;25000),"5% commission",
AND(P374&gt;=25000,P374&lt;50000),"7% commission",
AND(P374&gt;=50000,P374&lt;100000),"9% commission",
P374&gt;=100000,"15% commission"
)</f>
        <v>5% commission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IFERROR(VLOOKUP($F375,'Customer Info'!$A366:$E866,2,FALSE),"NOT Available")</f>
        <v>NOT Available</v>
      </c>
      <c r="H375" s="6" t="str">
        <f>IFERROR(VLOOKUP(F375,'Customer Info'!A366:E866,3,),"NOT Available")</f>
        <v>NOT Available</v>
      </c>
      <c r="I375" s="6" t="str">
        <f>IFERROR(VLOOKUP(F375,'Customer Info'!A366:E866,5,FALSE),"NOT Available")</f>
        <v>NOT Available</v>
      </c>
      <c r="J375" s="2">
        <v>5941</v>
      </c>
      <c r="K375" s="2">
        <v>5827</v>
      </c>
      <c r="L375" s="2">
        <v>5</v>
      </c>
      <c r="M375" s="7">
        <f t="shared" si="20"/>
        <v>29135</v>
      </c>
      <c r="N375" s="7">
        <f t="shared" si="21"/>
        <v>29705</v>
      </c>
      <c r="O375" s="2">
        <v>67</v>
      </c>
      <c r="P375" s="8">
        <f t="shared" si="22"/>
        <v>29772</v>
      </c>
      <c r="Q375" s="8">
        <f t="shared" si="23"/>
        <v>570</v>
      </c>
      <c r="R375" s="2" t="s">
        <v>50</v>
      </c>
      <c r="S375" s="9" t="str" cm="1">
        <f t="array" ref="S375">_xlfn.IFS(
P375=0,"2% commission",
AND(P375&gt;0,P375&lt;25000),"5% commission",
AND(P375&gt;=25000,P375&lt;50000),"7% commission",
AND(P375&gt;=50000,P375&lt;100000),"9% commission",
P375&gt;=100000,"15% commission"
)</f>
        <v>7% commission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IFERROR(VLOOKUP($F376,'Customer Info'!$A367:$E867,2,FALSE),"NOT Available")</f>
        <v>NOT Available</v>
      </c>
      <c r="H376" s="6" t="str">
        <f>IFERROR(VLOOKUP(F376,'Customer Info'!A367:E867,3,),"NOT Available")</f>
        <v>NOT Available</v>
      </c>
      <c r="I376" s="6" t="str">
        <f>IFERROR(VLOOKUP(F376,'Customer Info'!A367:E867,5,FALSE),"NOT Available")</f>
        <v>NOT Available</v>
      </c>
      <c r="J376" s="2">
        <v>1039</v>
      </c>
      <c r="K376" s="2">
        <v>954</v>
      </c>
      <c r="L376" s="2">
        <v>4</v>
      </c>
      <c r="M376" s="7">
        <f t="shared" si="20"/>
        <v>3816</v>
      </c>
      <c r="N376" s="7">
        <f t="shared" si="21"/>
        <v>4156</v>
      </c>
      <c r="O376" s="2">
        <v>29</v>
      </c>
      <c r="P376" s="8">
        <f t="shared" si="22"/>
        <v>4185</v>
      </c>
      <c r="Q376" s="8">
        <f t="shared" si="23"/>
        <v>340</v>
      </c>
      <c r="R376" s="2" t="s">
        <v>50</v>
      </c>
      <c r="S376" s="9" t="str" cm="1">
        <f t="array" ref="S376">_xlfn.IFS(
P376=0,"2% commission",
AND(P376&gt;0,P376&lt;25000),"5% commission",
AND(P376&gt;=25000,P376&lt;50000),"7% commission",
AND(P376&gt;=50000,P376&lt;100000),"9% commission",
P376&gt;=100000,"15% commission"
)</f>
        <v>5% commission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IFERROR(VLOOKUP($F377,'Customer Info'!$A368:$E868,2,FALSE),"NOT Available")</f>
        <v>Tom</v>
      </c>
      <c r="H377" s="6" t="str">
        <f>IFERROR(VLOOKUP(F377,'Customer Info'!A368:E868,3,),"NOT Available")</f>
        <v>Zandusky</v>
      </c>
      <c r="I377" s="6" t="str">
        <f>IFERROR(VLOOKUP(F377,'Customer Info'!A368:E868,5,FALSE),"NOT Available")</f>
        <v>Hobart</v>
      </c>
      <c r="J377" s="2">
        <v>4784</v>
      </c>
      <c r="K377" s="2">
        <v>4518</v>
      </c>
      <c r="L377" s="2">
        <v>2</v>
      </c>
      <c r="M377" s="7">
        <f t="shared" si="20"/>
        <v>9036</v>
      </c>
      <c r="N377" s="7">
        <f t="shared" si="21"/>
        <v>9568</v>
      </c>
      <c r="O377" s="2">
        <v>25</v>
      </c>
      <c r="P377" s="8">
        <f t="shared" si="22"/>
        <v>9593</v>
      </c>
      <c r="Q377" s="8">
        <f t="shared" si="23"/>
        <v>532</v>
      </c>
      <c r="R377" s="2" t="s">
        <v>28</v>
      </c>
      <c r="S377" s="9" t="str" cm="1">
        <f t="array" ref="S377">_xlfn.IFS(
P377=0,"2% commission",
AND(P377&gt;0,P377&lt;25000),"5% commission",
AND(P377&gt;=25000,P377&lt;50000),"7% commission",
AND(P377&gt;=50000,P377&lt;100000),"9% commission",
P377&gt;=100000,"15% commission"
)</f>
        <v>5% commission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IFERROR(VLOOKUP($F378,'Customer Info'!$A369:$E869,2,FALSE),"NOT Available")</f>
        <v>NOT Available</v>
      </c>
      <c r="H378" s="6" t="str">
        <f>IFERROR(VLOOKUP(F378,'Customer Info'!A369:E869,3,),"NOT Available")</f>
        <v>NOT Available</v>
      </c>
      <c r="I378" s="6" t="str">
        <f>IFERROR(VLOOKUP(F378,'Customer Info'!A369:E869,5,FALSE),"NOT Available")</f>
        <v>NOT Available</v>
      </c>
      <c r="J378" s="2">
        <v>59</v>
      </c>
      <c r="K378" s="2">
        <v>55</v>
      </c>
      <c r="L378" s="2">
        <v>1</v>
      </c>
      <c r="M378" s="7">
        <f t="shared" si="20"/>
        <v>55</v>
      </c>
      <c r="N378" s="7">
        <f t="shared" si="21"/>
        <v>59</v>
      </c>
      <c r="O378" s="2">
        <v>10</v>
      </c>
      <c r="P378" s="8">
        <f t="shared" si="22"/>
        <v>69</v>
      </c>
      <c r="Q378" s="8">
        <f t="shared" si="23"/>
        <v>4</v>
      </c>
      <c r="R378" s="2" t="s">
        <v>28</v>
      </c>
      <c r="S378" s="9" t="str" cm="1">
        <f t="array" ref="S378">_xlfn.IFS(
P378=0,"2% commission",
AND(P378&gt;0,P378&lt;25000),"5% commission",
AND(P378&gt;=25000,P378&lt;50000),"7% commission",
AND(P378&gt;=50000,P378&lt;100000),"9% commission",
P378&gt;=100000,"15% commission"
)</f>
        <v>5% commission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IFERROR(VLOOKUP($F379,'Customer Info'!$A370:$E870,2,FALSE),"NOT Available")</f>
        <v>NOT Available</v>
      </c>
      <c r="H379" s="6" t="str">
        <f>IFERROR(VLOOKUP(F379,'Customer Info'!A370:E870,3,),"NOT Available")</f>
        <v>NOT Available</v>
      </c>
      <c r="I379" s="6" t="str">
        <f>IFERROR(VLOOKUP(F379,'Customer Info'!A370:E870,5,FALSE),"NOT Available")</f>
        <v>NOT Available</v>
      </c>
      <c r="J379" s="2">
        <v>1048</v>
      </c>
      <c r="K379" s="2">
        <v>979</v>
      </c>
      <c r="L379" s="2">
        <v>5</v>
      </c>
      <c r="M379" s="7">
        <f t="shared" si="20"/>
        <v>4895</v>
      </c>
      <c r="N379" s="7">
        <f t="shared" si="21"/>
        <v>5240</v>
      </c>
      <c r="O379" s="2">
        <v>82</v>
      </c>
      <c r="P379" s="8">
        <f t="shared" si="22"/>
        <v>5322</v>
      </c>
      <c r="Q379" s="8">
        <f t="shared" si="23"/>
        <v>345</v>
      </c>
      <c r="R379" s="2" t="s">
        <v>50</v>
      </c>
      <c r="S379" s="9" t="str" cm="1">
        <f t="array" ref="S379">_xlfn.IFS(
P379=0,"2% commission",
AND(P379&gt;0,P379&lt;25000),"5% commission",
AND(P379&gt;=25000,P379&lt;50000),"7% commission",
AND(P379&gt;=50000,P379&lt;100000),"9% commission",
P379&gt;=100000,"15% commission"
)</f>
        <v>5% commission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IFERROR(VLOOKUP($F380,'Customer Info'!$A371:$E871,2,FALSE),"NOT Available")</f>
        <v>NOT Available</v>
      </c>
      <c r="H380" s="6" t="str">
        <f>IFERROR(VLOOKUP(F380,'Customer Info'!A371:E871,3,),"NOT Available")</f>
        <v>NOT Available</v>
      </c>
      <c r="I380" s="6" t="str">
        <f>IFERROR(VLOOKUP(F380,'Customer Info'!A371:E871,5,FALSE),"NOT Available")</f>
        <v>NOT Available</v>
      </c>
      <c r="J380" s="2">
        <v>1441</v>
      </c>
      <c r="K380" s="2">
        <v>1360</v>
      </c>
      <c r="L380" s="2">
        <v>5</v>
      </c>
      <c r="M380" s="7">
        <f t="shared" si="20"/>
        <v>6800</v>
      </c>
      <c r="N380" s="7">
        <f t="shared" si="21"/>
        <v>7205</v>
      </c>
      <c r="O380" s="2">
        <v>99</v>
      </c>
      <c r="P380" s="8">
        <f t="shared" si="22"/>
        <v>7304</v>
      </c>
      <c r="Q380" s="8">
        <f t="shared" si="23"/>
        <v>405</v>
      </c>
      <c r="R380" s="2" t="s">
        <v>28</v>
      </c>
      <c r="S380" s="9" t="str" cm="1">
        <f t="array" ref="S380">_xlfn.IFS(
P380=0,"2% commission",
AND(P380&gt;0,P380&lt;25000),"5% commission",
AND(P380&gt;=25000,P380&lt;50000),"7% commission",
AND(P380&gt;=50000,P380&lt;100000),"9% commission",
P380&gt;=100000,"15% commission"
)</f>
        <v>5% commission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IFERROR(VLOOKUP($F381,'Customer Info'!$A372:$E872,2,FALSE),"NOT Available")</f>
        <v>NOT Available</v>
      </c>
      <c r="H381" s="6" t="str">
        <f>IFERROR(VLOOKUP(F381,'Customer Info'!A372:E872,3,),"NOT Available")</f>
        <v>NOT Available</v>
      </c>
      <c r="I381" s="6" t="str">
        <f>IFERROR(VLOOKUP(F381,'Customer Info'!A372:E872,5,FALSE),"NOT Available")</f>
        <v>NOT Available</v>
      </c>
      <c r="J381" s="2">
        <v>1181</v>
      </c>
      <c r="K381" s="2">
        <v>1136</v>
      </c>
      <c r="L381" s="2">
        <v>7</v>
      </c>
      <c r="M381" s="7">
        <f t="shared" si="20"/>
        <v>7952</v>
      </c>
      <c r="N381" s="7">
        <f t="shared" si="21"/>
        <v>8267</v>
      </c>
      <c r="O381" s="2">
        <v>84</v>
      </c>
      <c r="P381" s="8">
        <f t="shared" si="22"/>
        <v>8351</v>
      </c>
      <c r="Q381" s="8">
        <f t="shared" si="23"/>
        <v>315</v>
      </c>
      <c r="R381" s="2" t="s">
        <v>50</v>
      </c>
      <c r="S381" s="9" t="str" cm="1">
        <f t="array" ref="S381">_xlfn.IFS(
P381=0,"2% commission",
AND(P381&gt;0,P381&lt;25000),"5% commission",
AND(P381&gt;=25000,P381&lt;50000),"7% commission",
AND(P381&gt;=50000,P381&lt;100000),"9% commission",
P381&gt;=100000,"15% commission"
)</f>
        <v>5% commission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IFERROR(VLOOKUP($F382,'Customer Info'!$A373:$E873,2,FALSE),"NOT Available")</f>
        <v>NOT Available</v>
      </c>
      <c r="H382" s="6" t="str">
        <f>IFERROR(VLOOKUP(F382,'Customer Info'!A373:E873,3,),"NOT Available")</f>
        <v>NOT Available</v>
      </c>
      <c r="I382" s="6" t="str">
        <f>IFERROR(VLOOKUP(F382,'Customer Info'!A373:E873,5,FALSE),"NOT Available")</f>
        <v>NOT Available</v>
      </c>
      <c r="J382" s="2">
        <v>2083</v>
      </c>
      <c r="K382" s="2">
        <v>2004</v>
      </c>
      <c r="L382" s="2">
        <v>9</v>
      </c>
      <c r="M382" s="7">
        <f t="shared" si="20"/>
        <v>18036</v>
      </c>
      <c r="N382" s="7">
        <f t="shared" si="21"/>
        <v>18747</v>
      </c>
      <c r="O382" s="2">
        <v>25</v>
      </c>
      <c r="P382" s="8">
        <f t="shared" si="22"/>
        <v>18772</v>
      </c>
      <c r="Q382" s="8">
        <f t="shared" si="23"/>
        <v>711</v>
      </c>
      <c r="R382" s="2" t="s">
        <v>28</v>
      </c>
      <c r="S382" s="9" t="str" cm="1">
        <f t="array" ref="S382">_xlfn.IFS(
P382=0,"2% commission",
AND(P382&gt;0,P382&lt;25000),"5% commission",
AND(P382&gt;=25000,P382&lt;50000),"7% commission",
AND(P382&gt;=50000,P382&lt;100000),"9% commission",
P382&gt;=100000,"15% commission"
)</f>
        <v>5% commission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IFERROR(VLOOKUP($F383,'Customer Info'!$A374:$E874,2,FALSE),"NOT Available")</f>
        <v>NOT Available</v>
      </c>
      <c r="H383" s="6" t="str">
        <f>IFERROR(VLOOKUP(F383,'Customer Info'!A374:E874,3,),"NOT Available")</f>
        <v>NOT Available</v>
      </c>
      <c r="I383" s="6" t="str">
        <f>IFERROR(VLOOKUP(F383,'Customer Info'!A374:E874,5,FALSE),"NOT Available")</f>
        <v>NOT Available</v>
      </c>
      <c r="J383" s="2">
        <v>3289</v>
      </c>
      <c r="K383" s="2">
        <v>3105</v>
      </c>
      <c r="L383" s="2">
        <v>2</v>
      </c>
      <c r="M383" s="7">
        <f t="shared" si="20"/>
        <v>6210</v>
      </c>
      <c r="N383" s="7">
        <f t="shared" si="21"/>
        <v>6578</v>
      </c>
      <c r="O383" s="2">
        <v>23</v>
      </c>
      <c r="P383" s="8">
        <f t="shared" si="22"/>
        <v>6601</v>
      </c>
      <c r="Q383" s="8">
        <f t="shared" si="23"/>
        <v>368</v>
      </c>
      <c r="R383" s="2" t="s">
        <v>50</v>
      </c>
      <c r="S383" s="9" t="str" cm="1">
        <f t="array" ref="S383">_xlfn.IFS(
P383=0,"2% commission",
AND(P383&gt;0,P383&lt;25000),"5% commission",
AND(P383&gt;=25000,P383&lt;50000),"7% commission",
AND(P383&gt;=50000,P383&lt;100000),"9% commission",
P383&gt;=100000,"15% commission"
)</f>
        <v>5% commission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IFERROR(VLOOKUP($F384,'Customer Info'!$A375:$E875,2,FALSE),"NOT Available")</f>
        <v>NOT Available</v>
      </c>
      <c r="H384" s="6" t="str">
        <f>IFERROR(VLOOKUP(F384,'Customer Info'!A375:E875,3,),"NOT Available")</f>
        <v>NOT Available</v>
      </c>
      <c r="I384" s="6" t="str">
        <f>IFERROR(VLOOKUP(F384,'Customer Info'!A375:E875,5,FALSE),"NOT Available")</f>
        <v>NOT Available</v>
      </c>
      <c r="J384" s="2">
        <v>2078</v>
      </c>
      <c r="K384" s="2">
        <v>1871</v>
      </c>
      <c r="L384" s="2">
        <v>6</v>
      </c>
      <c r="M384" s="7">
        <f t="shared" si="20"/>
        <v>11226</v>
      </c>
      <c r="N384" s="7">
        <f t="shared" si="21"/>
        <v>12468</v>
      </c>
      <c r="O384" s="2">
        <v>89</v>
      </c>
      <c r="P384" s="8">
        <f t="shared" si="22"/>
        <v>12557</v>
      </c>
      <c r="Q384" s="8">
        <f t="shared" si="23"/>
        <v>1242</v>
      </c>
      <c r="R384" s="2" t="s">
        <v>26</v>
      </c>
      <c r="S384" s="9" t="str" cm="1">
        <f t="array" ref="S384">_xlfn.IFS(
P384=0,"2% commission",
AND(P384&gt;0,P384&lt;25000),"5% commission",
AND(P384&gt;=25000,P384&lt;50000),"7% commission",
AND(P384&gt;=50000,P384&lt;100000),"9% commission",
P384&gt;=100000,"15% commission"
)</f>
        <v>5% commission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IFERROR(VLOOKUP($F385,'Customer Info'!$A376:$E876,2,FALSE),"NOT Available")</f>
        <v>Russell</v>
      </c>
      <c r="H385" s="6" t="str">
        <f>IFERROR(VLOOKUP(F385,'Customer Info'!A376:E876,3,),"NOT Available")</f>
        <v>Applegate</v>
      </c>
      <c r="I385" s="6" t="str">
        <f>IFERROR(VLOOKUP(F385,'Customer Info'!A376:E876,5,FALSE),"NOT Available")</f>
        <v>Gorakhpur</v>
      </c>
      <c r="J385" s="2">
        <v>4443</v>
      </c>
      <c r="K385" s="2">
        <v>4079</v>
      </c>
      <c r="L385" s="2">
        <v>8</v>
      </c>
      <c r="M385" s="7">
        <f t="shared" si="20"/>
        <v>32632</v>
      </c>
      <c r="N385" s="7">
        <f t="shared" si="21"/>
        <v>35544</v>
      </c>
      <c r="O385" s="2">
        <v>39</v>
      </c>
      <c r="P385" s="8">
        <f t="shared" si="22"/>
        <v>35583</v>
      </c>
      <c r="Q385" s="8">
        <f t="shared" si="23"/>
        <v>2912</v>
      </c>
      <c r="R385" s="2" t="s">
        <v>50</v>
      </c>
      <c r="S385" s="9" t="str" cm="1">
        <f t="array" ref="S385">_xlfn.IFS(
P385=0,"2% commission",
AND(P385&gt;0,P385&lt;25000),"5% commission",
AND(P385&gt;=25000,P385&lt;50000),"7% commission",
AND(P385&gt;=50000,P385&lt;100000),"9% commission",
P385&gt;=100000,"15% commission"
)</f>
        <v>7% commission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IFERROR(VLOOKUP($F386,'Customer Info'!$A377:$E877,2,FALSE),"NOT Available")</f>
        <v>NOT Available</v>
      </c>
      <c r="H386" s="6" t="str">
        <f>IFERROR(VLOOKUP(F386,'Customer Info'!A377:E877,3,),"NOT Available")</f>
        <v>NOT Available</v>
      </c>
      <c r="I386" s="6" t="str">
        <f>IFERROR(VLOOKUP(F386,'Customer Info'!A377:E877,5,FALSE),"NOT Available")</f>
        <v>NOT Available</v>
      </c>
      <c r="J386" s="2">
        <v>144</v>
      </c>
      <c r="K386" s="2">
        <v>132</v>
      </c>
      <c r="L386" s="2">
        <v>2</v>
      </c>
      <c r="M386" s="7">
        <f t="shared" si="20"/>
        <v>264</v>
      </c>
      <c r="N386" s="7">
        <f t="shared" si="21"/>
        <v>288</v>
      </c>
      <c r="O386" s="2">
        <v>30</v>
      </c>
      <c r="P386" s="8">
        <f t="shared" si="22"/>
        <v>318</v>
      </c>
      <c r="Q386" s="8">
        <f t="shared" si="23"/>
        <v>24</v>
      </c>
      <c r="R386" s="2" t="s">
        <v>26</v>
      </c>
      <c r="S386" s="9" t="str" cm="1">
        <f t="array" ref="S386">_xlfn.IFS(
P386=0,"2% commission",
AND(P386&gt;0,P386&lt;25000),"5% commission",
AND(P386&gt;=25000,P386&lt;50000),"7% commission",
AND(P386&gt;=50000,P386&lt;100000),"9% commission",
P386&gt;=100000,"15% commission"
)</f>
        <v>5% commission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IFERROR(VLOOKUP($F387,'Customer Info'!$A378:$E878,2,FALSE),"NOT Available")</f>
        <v>NOT Available</v>
      </c>
      <c r="H387" s="6" t="str">
        <f>IFERROR(VLOOKUP(F387,'Customer Info'!A378:E878,3,),"NOT Available")</f>
        <v>NOT Available</v>
      </c>
      <c r="I387" s="6" t="str">
        <f>IFERROR(VLOOKUP(F387,'Customer Info'!A378:E878,5,FALSE),"NOT Available")</f>
        <v>NOT Available</v>
      </c>
      <c r="J387" s="2">
        <v>681</v>
      </c>
      <c r="K387" s="2">
        <v>642</v>
      </c>
      <c r="L387" s="2">
        <v>2</v>
      </c>
      <c r="M387" s="7">
        <f t="shared" si="20"/>
        <v>1284</v>
      </c>
      <c r="N387" s="7">
        <f t="shared" si="21"/>
        <v>1362</v>
      </c>
      <c r="O387" s="2">
        <v>91</v>
      </c>
      <c r="P387" s="8">
        <f t="shared" si="22"/>
        <v>1453</v>
      </c>
      <c r="Q387" s="8">
        <f t="shared" si="23"/>
        <v>78</v>
      </c>
      <c r="R387" s="2" t="s">
        <v>28</v>
      </c>
      <c r="S387" s="9" t="str" cm="1">
        <f t="array" ref="S387">_xlfn.IFS(
P387=0,"2% commission",
AND(P387&gt;0,P387&lt;25000),"5% commission",
AND(P387&gt;=25000,P387&lt;50000),"7% commission",
AND(P387&gt;=50000,P387&lt;100000),"9% commission",
P387&gt;=100000,"15% commission"
)</f>
        <v>5% commission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IFERROR(VLOOKUP($F388,'Customer Info'!$A379:$E879,2,FALSE),"NOT Available")</f>
        <v>Valerie</v>
      </c>
      <c r="H388" s="6" t="str">
        <f>IFERROR(VLOOKUP(F388,'Customer Info'!A379:E879,3,),"NOT Available")</f>
        <v>Mitchum</v>
      </c>
      <c r="I388" s="6" t="str">
        <f>IFERROR(VLOOKUP(F388,'Customer Info'!A379:E879,5,FALSE),"NOT Available")</f>
        <v>Chengdu</v>
      </c>
      <c r="J388" s="2">
        <v>87</v>
      </c>
      <c r="K388" s="2">
        <v>80</v>
      </c>
      <c r="L388" s="2">
        <v>4</v>
      </c>
      <c r="M388" s="7">
        <f t="shared" si="20"/>
        <v>320</v>
      </c>
      <c r="N388" s="7">
        <f t="shared" si="21"/>
        <v>348</v>
      </c>
      <c r="O388" s="2">
        <v>10</v>
      </c>
      <c r="P388" s="8">
        <f t="shared" si="22"/>
        <v>358</v>
      </c>
      <c r="Q388" s="8">
        <f t="shared" si="23"/>
        <v>28</v>
      </c>
      <c r="R388" s="2" t="s">
        <v>50</v>
      </c>
      <c r="S388" s="9" t="str" cm="1">
        <f t="array" ref="S388">_xlfn.IFS(
P388=0,"2% commission",
AND(P388&gt;0,P388&lt;25000),"5% commission",
AND(P388&gt;=25000,P388&lt;50000),"7% commission",
AND(P388&gt;=50000,P388&lt;100000),"9% commission",
P388&gt;=100000,"15% commission"
)</f>
        <v>5% commission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IFERROR(VLOOKUP($F389,'Customer Info'!$A380:$E880,2,FALSE),"NOT Available")</f>
        <v>NOT Available</v>
      </c>
      <c r="H389" s="6" t="str">
        <f>IFERROR(VLOOKUP(F389,'Customer Info'!A380:E880,3,),"NOT Available")</f>
        <v>NOT Available</v>
      </c>
      <c r="I389" s="6" t="str">
        <f>IFERROR(VLOOKUP(F389,'Customer Info'!A380:E880,5,FALSE),"NOT Available")</f>
        <v>NOT Available</v>
      </c>
      <c r="J389" s="2">
        <v>8738</v>
      </c>
      <c r="K389" s="2">
        <v>8162</v>
      </c>
      <c r="L389" s="2">
        <v>6</v>
      </c>
      <c r="M389" s="7">
        <f t="shared" si="20"/>
        <v>48972</v>
      </c>
      <c r="N389" s="7">
        <f t="shared" si="21"/>
        <v>52428</v>
      </c>
      <c r="O389" s="2">
        <v>66</v>
      </c>
      <c r="P389" s="8">
        <f t="shared" si="22"/>
        <v>52494</v>
      </c>
      <c r="Q389" s="8">
        <f t="shared" si="23"/>
        <v>3456</v>
      </c>
      <c r="R389" s="2" t="s">
        <v>28</v>
      </c>
      <c r="S389" s="9" t="str" cm="1">
        <f t="array" ref="S389">_xlfn.IFS(
P389=0,"2% commission",
AND(P389&gt;0,P389&lt;25000),"5% commission",
AND(P389&gt;=25000,P389&lt;50000),"7% commission",
AND(P389&gt;=50000,P389&lt;100000),"9% commission",
P389&gt;=100000,"15% commission"
)</f>
        <v>9% commission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IFERROR(VLOOKUP($F390,'Customer Info'!$A381:$E881,2,FALSE),"NOT Available")</f>
        <v>NOT Available</v>
      </c>
      <c r="H390" s="6" t="str">
        <f>IFERROR(VLOOKUP(F390,'Customer Info'!A381:E881,3,),"NOT Available")</f>
        <v>NOT Available</v>
      </c>
      <c r="I390" s="6" t="str">
        <f>IFERROR(VLOOKUP(F390,'Customer Info'!A381:E881,5,FALSE),"NOT Available")</f>
        <v>NOT Available</v>
      </c>
      <c r="J390" s="2">
        <v>2790</v>
      </c>
      <c r="K390" s="2">
        <v>2557</v>
      </c>
      <c r="L390" s="2">
        <v>1</v>
      </c>
      <c r="M390" s="7">
        <f t="shared" si="20"/>
        <v>2557</v>
      </c>
      <c r="N390" s="7">
        <f t="shared" si="21"/>
        <v>2790</v>
      </c>
      <c r="O390" s="2">
        <v>100</v>
      </c>
      <c r="P390" s="8">
        <f t="shared" si="22"/>
        <v>2890</v>
      </c>
      <c r="Q390" s="8">
        <f t="shared" si="23"/>
        <v>233</v>
      </c>
      <c r="R390" s="2" t="s">
        <v>28</v>
      </c>
      <c r="S390" s="9" t="str" cm="1">
        <f t="array" ref="S390">_xlfn.IFS(
P390=0,"2% commission",
AND(P390&gt;0,P390&lt;25000),"5% commission",
AND(P390&gt;=25000,P390&lt;50000),"7% commission",
AND(P390&gt;=50000,P390&lt;100000),"9% commission",
P390&gt;=100000,"15% commission"
)</f>
        <v>5% commission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IFERROR(VLOOKUP($F391,'Customer Info'!$A382:$E882,2,FALSE),"NOT Available")</f>
        <v>NOT Available</v>
      </c>
      <c r="H391" s="6" t="str">
        <f>IFERROR(VLOOKUP(F391,'Customer Info'!A382:E882,3,),"NOT Available")</f>
        <v>NOT Available</v>
      </c>
      <c r="I391" s="6" t="str">
        <f>IFERROR(VLOOKUP(F391,'Customer Info'!A382:E882,5,FALSE),"NOT Available")</f>
        <v>NOT Available</v>
      </c>
      <c r="J391" s="2">
        <v>1916</v>
      </c>
      <c r="K391" s="2">
        <v>1844</v>
      </c>
      <c r="L391" s="2">
        <v>3</v>
      </c>
      <c r="M391" s="7">
        <f t="shared" si="20"/>
        <v>5532</v>
      </c>
      <c r="N391" s="7">
        <f t="shared" si="21"/>
        <v>5748</v>
      </c>
      <c r="O391" s="2">
        <v>39</v>
      </c>
      <c r="P391" s="8">
        <f t="shared" si="22"/>
        <v>5787</v>
      </c>
      <c r="Q391" s="8">
        <f t="shared" si="23"/>
        <v>216</v>
      </c>
      <c r="R391" s="2" t="s">
        <v>28</v>
      </c>
      <c r="S391" s="9" t="str" cm="1">
        <f t="array" ref="S391">_xlfn.IFS(
P391=0,"2% commission",
AND(P391&gt;0,P391&lt;25000),"5% commission",
AND(P391&gt;=25000,P391&lt;50000),"7% commission",
AND(P391&gt;=50000,P391&lt;100000),"9% commission",
P391&gt;=100000,"15% commission"
)</f>
        <v>5% commission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IFERROR(VLOOKUP($F392,'Customer Info'!$A383:$E883,2,FALSE),"NOT Available")</f>
        <v>NOT Available</v>
      </c>
      <c r="H392" s="6" t="str">
        <f>IFERROR(VLOOKUP(F392,'Customer Info'!A383:E883,3,),"NOT Available")</f>
        <v>NOT Available</v>
      </c>
      <c r="I392" s="6" t="str">
        <f>IFERROR(VLOOKUP(F392,'Customer Info'!A383:E883,5,FALSE),"NOT Available")</f>
        <v>NOT Available</v>
      </c>
      <c r="J392" s="2">
        <v>3053</v>
      </c>
      <c r="K392" s="2">
        <v>2937</v>
      </c>
      <c r="L392" s="2">
        <v>2</v>
      </c>
      <c r="M392" s="7">
        <f t="shared" si="20"/>
        <v>5874</v>
      </c>
      <c r="N392" s="7">
        <f t="shared" si="21"/>
        <v>6106</v>
      </c>
      <c r="O392" s="2">
        <v>38</v>
      </c>
      <c r="P392" s="8">
        <f t="shared" si="22"/>
        <v>6144</v>
      </c>
      <c r="Q392" s="8">
        <f t="shared" si="23"/>
        <v>232</v>
      </c>
      <c r="R392" s="2" t="s">
        <v>28</v>
      </c>
      <c r="S392" s="9" t="str" cm="1">
        <f t="array" ref="S392">_xlfn.IFS(
P392=0,"2% commission",
AND(P392&gt;0,P392&lt;25000),"5% commission",
AND(P392&gt;=25000,P392&lt;50000),"7% commission",
AND(P392&gt;=50000,P392&lt;100000),"9% commission",
P392&gt;=100000,"15% commission"
)</f>
        <v>5% commission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IFERROR(VLOOKUP($F393,'Customer Info'!$A384:$E884,2,FALSE),"NOT Available")</f>
        <v>NOT Available</v>
      </c>
      <c r="H393" s="6" t="str">
        <f>IFERROR(VLOOKUP(F393,'Customer Info'!A384:E884,3,),"NOT Available")</f>
        <v>NOT Available</v>
      </c>
      <c r="I393" s="6" t="str">
        <f>IFERROR(VLOOKUP(F393,'Customer Info'!A384:E884,5,FALSE),"NOT Available")</f>
        <v>NOT Available</v>
      </c>
      <c r="J393" s="2">
        <v>7922</v>
      </c>
      <c r="K393" s="2">
        <v>7328</v>
      </c>
      <c r="L393" s="2">
        <v>6</v>
      </c>
      <c r="M393" s="7">
        <f t="shared" si="20"/>
        <v>43968</v>
      </c>
      <c r="N393" s="7">
        <f t="shared" si="21"/>
        <v>47532</v>
      </c>
      <c r="O393" s="2">
        <v>26</v>
      </c>
      <c r="P393" s="8">
        <f t="shared" si="22"/>
        <v>47558</v>
      </c>
      <c r="Q393" s="8">
        <f t="shared" si="23"/>
        <v>3564</v>
      </c>
      <c r="R393" s="2" t="s">
        <v>28</v>
      </c>
      <c r="S393" s="9" t="str" cm="1">
        <f t="array" ref="S393">_xlfn.IFS(
P393=0,"2% commission",
AND(P393&gt;0,P393&lt;25000),"5% commission",
AND(P393&gt;=25000,P393&lt;50000),"7% commission",
AND(P393&gt;=50000,P393&lt;100000),"9% commission",
P393&gt;=100000,"15% commission"
)</f>
        <v>7% commission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IFERROR(VLOOKUP($F394,'Customer Info'!$A385:$E885,2,FALSE),"NOT Available")</f>
        <v>NOT Available</v>
      </c>
      <c r="H394" s="6" t="str">
        <f>IFERROR(VLOOKUP(F394,'Customer Info'!A385:E885,3,),"NOT Available")</f>
        <v>NOT Available</v>
      </c>
      <c r="I394" s="6" t="str">
        <f>IFERROR(VLOOKUP(F394,'Customer Info'!A385:E885,5,FALSE),"NOT Available")</f>
        <v>NOT Available</v>
      </c>
      <c r="J394" s="2">
        <v>4808</v>
      </c>
      <c r="K394" s="2">
        <v>4453</v>
      </c>
      <c r="L394" s="2">
        <v>3</v>
      </c>
      <c r="M394" s="7">
        <f t="shared" si="20"/>
        <v>13359</v>
      </c>
      <c r="N394" s="7">
        <f t="shared" si="21"/>
        <v>14424</v>
      </c>
      <c r="O394" s="2">
        <v>68</v>
      </c>
      <c r="P394" s="8">
        <f t="shared" si="22"/>
        <v>14492</v>
      </c>
      <c r="Q394" s="8">
        <f t="shared" si="23"/>
        <v>1065</v>
      </c>
      <c r="R394" s="2" t="s">
        <v>56</v>
      </c>
      <c r="S394" s="9" t="str" cm="1">
        <f t="array" ref="S394">_xlfn.IFS(
P394=0,"2% commission",
AND(P394&gt;0,P394&lt;25000),"5% commission",
AND(P394&gt;=25000,P394&lt;50000),"7% commission",
AND(P394&gt;=50000,P394&lt;100000),"9% commission",
P394&gt;=100000,"15% commission"
)</f>
        <v>5% commission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IFERROR(VLOOKUP($F395,'Customer Info'!$A386:$E886,2,FALSE),"NOT Available")</f>
        <v>NOT Available</v>
      </c>
      <c r="H395" s="6" t="str">
        <f>IFERROR(VLOOKUP(F395,'Customer Info'!A386:E886,3,),"NOT Available")</f>
        <v>NOT Available</v>
      </c>
      <c r="I395" s="6" t="str">
        <f>IFERROR(VLOOKUP(F395,'Customer Info'!A386:E886,5,FALSE),"NOT Available")</f>
        <v>NOT Available</v>
      </c>
      <c r="J395" s="2">
        <v>751</v>
      </c>
      <c r="K395" s="2">
        <v>696</v>
      </c>
      <c r="L395" s="2">
        <v>2</v>
      </c>
      <c r="M395" s="7">
        <f t="shared" ref="M395:M458" si="24">K395*L395</f>
        <v>1392</v>
      </c>
      <c r="N395" s="7">
        <f t="shared" ref="N395:N458" si="25">J395*L395</f>
        <v>1502</v>
      </c>
      <c r="O395" s="2">
        <v>98</v>
      </c>
      <c r="P395" s="8">
        <f t="shared" ref="P395:P458" si="26">SUM(N395,O395)</f>
        <v>1600</v>
      </c>
      <c r="Q395" s="8">
        <f t="shared" ref="Q395:Q458" si="27">N395-M395</f>
        <v>110</v>
      </c>
      <c r="R395" s="2" t="s">
        <v>26</v>
      </c>
      <c r="S395" s="9" t="str" cm="1">
        <f t="array" ref="S395">_xlfn.IFS(
P395=0,"2% commission",
AND(P395&gt;0,P395&lt;25000),"5% commission",
AND(P395&gt;=25000,P395&lt;50000),"7% commission",
AND(P395&gt;=50000,P395&lt;100000),"9% commission",
P395&gt;=100000,"15% commission"
)</f>
        <v>5% commission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IFERROR(VLOOKUP($F396,'Customer Info'!$A387:$E887,2,FALSE),"NOT Available")</f>
        <v>Stewart</v>
      </c>
      <c r="H396" s="6" t="str">
        <f>IFERROR(VLOOKUP(F396,'Customer Info'!A387:E887,3,),"NOT Available")</f>
        <v>Visinsky</v>
      </c>
      <c r="I396" s="6" t="str">
        <f>IFERROR(VLOOKUP(F396,'Customer Info'!A387:E887,5,FALSE),"NOT Available")</f>
        <v>Shenyang</v>
      </c>
      <c r="J396" s="2">
        <v>4443</v>
      </c>
      <c r="K396" s="2">
        <v>4079</v>
      </c>
      <c r="L396" s="2">
        <v>4</v>
      </c>
      <c r="M396" s="7">
        <f t="shared" si="24"/>
        <v>16316</v>
      </c>
      <c r="N396" s="7">
        <f t="shared" si="25"/>
        <v>17772</v>
      </c>
      <c r="O396" s="2">
        <v>53</v>
      </c>
      <c r="P396" s="8">
        <f t="shared" si="26"/>
        <v>17825</v>
      </c>
      <c r="Q396" s="8">
        <f t="shared" si="27"/>
        <v>1456</v>
      </c>
      <c r="R396" s="2" t="s">
        <v>56</v>
      </c>
      <c r="S396" s="9" t="str" cm="1">
        <f t="array" ref="S396">_xlfn.IFS(
P396=0,"2% commission",
AND(P396&gt;0,P396&lt;25000),"5% commission",
AND(P396&gt;=25000,P396&lt;50000),"7% commission",
AND(P396&gt;=50000,P396&lt;100000),"9% commission",
P396&gt;=100000,"15% commission"
)</f>
        <v>5% commission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IFERROR(VLOOKUP($F397,'Customer Info'!$A388:$E888,2,FALSE),"NOT Available")</f>
        <v>NOT Available</v>
      </c>
      <c r="H397" s="6" t="str">
        <f>IFERROR(VLOOKUP(F397,'Customer Info'!A388:E888,3,),"NOT Available")</f>
        <v>NOT Available</v>
      </c>
      <c r="I397" s="6" t="str">
        <f>IFERROR(VLOOKUP(F397,'Customer Info'!A388:E888,5,FALSE),"NOT Available")</f>
        <v>NOT Available</v>
      </c>
      <c r="J397" s="2">
        <v>6864</v>
      </c>
      <c r="K397" s="2">
        <v>6667</v>
      </c>
      <c r="L397" s="2">
        <v>2</v>
      </c>
      <c r="M397" s="7">
        <f t="shared" si="24"/>
        <v>13334</v>
      </c>
      <c r="N397" s="7">
        <f t="shared" si="25"/>
        <v>13728</v>
      </c>
      <c r="O397" s="2">
        <v>43</v>
      </c>
      <c r="P397" s="8">
        <f t="shared" si="26"/>
        <v>13771</v>
      </c>
      <c r="Q397" s="8">
        <f t="shared" si="27"/>
        <v>394</v>
      </c>
      <c r="R397" s="2" t="s">
        <v>28</v>
      </c>
      <c r="S397" s="9" t="str" cm="1">
        <f t="array" ref="S397">_xlfn.IFS(
P397=0,"2% commission",
AND(P397&gt;0,P397&lt;25000),"5% commission",
AND(P397&gt;=25000,P397&lt;50000),"7% commission",
AND(P397&gt;=50000,P397&lt;100000),"9% commission",
P397&gt;=100000,"15% commission"
)</f>
        <v>5% commission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IFERROR(VLOOKUP($F398,'Customer Info'!$A389:$E889,2,FALSE),"NOT Available")</f>
        <v>NOT Available</v>
      </c>
      <c r="H398" s="6" t="str">
        <f>IFERROR(VLOOKUP(F398,'Customer Info'!A389:E889,3,),"NOT Available")</f>
        <v>NOT Available</v>
      </c>
      <c r="I398" s="6" t="str">
        <f>IFERROR(VLOOKUP(F398,'Customer Info'!A389:E889,5,FALSE),"NOT Available")</f>
        <v>NOT Available</v>
      </c>
      <c r="J398" s="2">
        <v>60</v>
      </c>
      <c r="K398" s="2">
        <v>55</v>
      </c>
      <c r="L398" s="2">
        <v>6</v>
      </c>
      <c r="M398" s="7">
        <f t="shared" si="24"/>
        <v>330</v>
      </c>
      <c r="N398" s="7">
        <f t="shared" si="25"/>
        <v>360</v>
      </c>
      <c r="O398" s="2">
        <v>10</v>
      </c>
      <c r="P398" s="8">
        <f t="shared" si="26"/>
        <v>370</v>
      </c>
      <c r="Q398" s="8">
        <f t="shared" si="27"/>
        <v>30</v>
      </c>
      <c r="R398" s="2" t="s">
        <v>28</v>
      </c>
      <c r="S398" s="9" t="str" cm="1">
        <f t="array" ref="S398">_xlfn.IFS(
P398=0,"2% commission",
AND(P398&gt;0,P398&lt;25000),"5% commission",
AND(P398&gt;=25000,P398&lt;50000),"7% commission",
AND(P398&gt;=50000,P398&lt;100000),"9% commission",
P398&gt;=100000,"15% commission"
)</f>
        <v>5% commission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IFERROR(VLOOKUP($F399,'Customer Info'!$A390:$E890,2,FALSE),"NOT Available")</f>
        <v>NOT Available</v>
      </c>
      <c r="H399" s="6" t="str">
        <f>IFERROR(VLOOKUP(F399,'Customer Info'!A390:E890,3,),"NOT Available")</f>
        <v>NOT Available</v>
      </c>
      <c r="I399" s="6" t="str">
        <f>IFERROR(VLOOKUP(F399,'Customer Info'!A390:E890,5,FALSE),"NOT Available")</f>
        <v>NOT Available</v>
      </c>
      <c r="J399" s="2">
        <v>8619</v>
      </c>
      <c r="K399" s="2">
        <v>7759</v>
      </c>
      <c r="L399" s="2">
        <v>2</v>
      </c>
      <c r="M399" s="7">
        <f t="shared" si="24"/>
        <v>15518</v>
      </c>
      <c r="N399" s="7">
        <f t="shared" si="25"/>
        <v>17238</v>
      </c>
      <c r="O399" s="2">
        <v>65</v>
      </c>
      <c r="P399" s="8">
        <f t="shared" si="26"/>
        <v>17303</v>
      </c>
      <c r="Q399" s="8">
        <f t="shared" si="27"/>
        <v>1720</v>
      </c>
      <c r="R399" s="2" t="s">
        <v>26</v>
      </c>
      <c r="S399" s="9" t="str" cm="1">
        <f t="array" ref="S399">_xlfn.IFS(
P399=0,"2% commission",
AND(P399&gt;0,P399&lt;25000),"5% commission",
AND(P399&gt;=25000,P399&lt;50000),"7% commission",
AND(P399&gt;=50000,P399&lt;100000),"9% commission",
P399&gt;=100000,"15% commission"
)</f>
        <v>5% commission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IFERROR(VLOOKUP($F400,'Customer Info'!$A391:$E891,2,FALSE),"NOT Available")</f>
        <v>NOT Available</v>
      </c>
      <c r="H400" s="6" t="str">
        <f>IFERROR(VLOOKUP(F400,'Customer Info'!A391:E891,3,),"NOT Available")</f>
        <v>NOT Available</v>
      </c>
      <c r="I400" s="6" t="str">
        <f>IFERROR(VLOOKUP(F400,'Customer Info'!A391:E891,5,FALSE),"NOT Available")</f>
        <v>NOT Available</v>
      </c>
      <c r="J400" s="2">
        <v>7212</v>
      </c>
      <c r="K400" s="2">
        <v>6737</v>
      </c>
      <c r="L400" s="2">
        <v>3</v>
      </c>
      <c r="M400" s="7">
        <f t="shared" si="24"/>
        <v>20211</v>
      </c>
      <c r="N400" s="7">
        <f t="shared" si="25"/>
        <v>21636</v>
      </c>
      <c r="O400" s="2">
        <v>96</v>
      </c>
      <c r="P400" s="8">
        <f t="shared" si="26"/>
        <v>21732</v>
      </c>
      <c r="Q400" s="8">
        <f t="shared" si="27"/>
        <v>1425</v>
      </c>
      <c r="R400" s="2" t="s">
        <v>28</v>
      </c>
      <c r="S400" s="9" t="str" cm="1">
        <f t="array" ref="S400">_xlfn.IFS(
P400=0,"2% commission",
AND(P400&gt;0,P400&lt;25000),"5% commission",
AND(P400&gt;=25000,P400&lt;50000),"7% commission",
AND(P400&gt;=50000,P400&lt;100000),"9% commission",
P400&gt;=100000,"15% commission"
)</f>
        <v>5% commission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IFERROR(VLOOKUP($F401,'Customer Info'!$A392:$E892,2,FALSE),"NOT Available")</f>
        <v>NOT Available</v>
      </c>
      <c r="H401" s="6" t="str">
        <f>IFERROR(VLOOKUP(F401,'Customer Info'!A392:E892,3,),"NOT Available")</f>
        <v>NOT Available</v>
      </c>
      <c r="I401" s="6" t="str">
        <f>IFERROR(VLOOKUP(F401,'Customer Info'!A392:E892,5,FALSE),"NOT Available")</f>
        <v>NOT Available</v>
      </c>
      <c r="J401" s="2">
        <v>2042</v>
      </c>
      <c r="K401" s="2">
        <v>1965</v>
      </c>
      <c r="L401" s="2">
        <v>2</v>
      </c>
      <c r="M401" s="7">
        <f t="shared" si="24"/>
        <v>3930</v>
      </c>
      <c r="N401" s="7">
        <f t="shared" si="25"/>
        <v>4084</v>
      </c>
      <c r="O401" s="2">
        <v>97</v>
      </c>
      <c r="P401" s="8">
        <f t="shared" si="26"/>
        <v>4181</v>
      </c>
      <c r="Q401" s="8">
        <f t="shared" si="27"/>
        <v>154</v>
      </c>
      <c r="R401" s="2" t="s">
        <v>28</v>
      </c>
      <c r="S401" s="9" t="str" cm="1">
        <f t="array" ref="S401">_xlfn.IFS(
P401=0,"2% commission",
AND(P401&gt;0,P401&lt;25000),"5% commission",
AND(P401&gt;=25000,P401&lt;50000),"7% commission",
AND(P401&gt;=50000,P401&lt;100000),"9% commission",
P401&gt;=100000,"15% commission"
)</f>
        <v>5% commission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IFERROR(VLOOKUP($F402,'Customer Info'!$A393:$E893,2,FALSE),"NOT Available")</f>
        <v>NOT Available</v>
      </c>
      <c r="H402" s="6" t="str">
        <f>IFERROR(VLOOKUP(F402,'Customer Info'!A393:E893,3,),"NOT Available")</f>
        <v>NOT Available</v>
      </c>
      <c r="I402" s="6" t="str">
        <f>IFERROR(VLOOKUP(F402,'Customer Info'!A393:E893,5,FALSE),"NOT Available")</f>
        <v>NOT Available</v>
      </c>
      <c r="J402" s="2">
        <v>2874</v>
      </c>
      <c r="K402" s="2">
        <v>2583</v>
      </c>
      <c r="L402" s="2">
        <v>4</v>
      </c>
      <c r="M402" s="7">
        <f t="shared" si="24"/>
        <v>10332</v>
      </c>
      <c r="N402" s="7">
        <f t="shared" si="25"/>
        <v>11496</v>
      </c>
      <c r="O402" s="2">
        <v>23</v>
      </c>
      <c r="P402" s="8">
        <f t="shared" si="26"/>
        <v>11519</v>
      </c>
      <c r="Q402" s="8">
        <f t="shared" si="27"/>
        <v>1164</v>
      </c>
      <c r="R402" s="2" t="s">
        <v>28</v>
      </c>
      <c r="S402" s="9" t="str" cm="1">
        <f t="array" ref="S402">_xlfn.IFS(
P402=0,"2% commission",
AND(P402&gt;0,P402&lt;25000),"5% commission",
AND(P402&gt;=25000,P402&lt;50000),"7% commission",
AND(P402&gt;=50000,P402&lt;100000),"9% commission",
P402&gt;=100000,"15% commission"
)</f>
        <v>5% commission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IFERROR(VLOOKUP($F403,'Customer Info'!$A394:$E894,2,FALSE),"NOT Available")</f>
        <v>NOT Available</v>
      </c>
      <c r="H403" s="6" t="str">
        <f>IFERROR(VLOOKUP(F403,'Customer Info'!A394:E894,3,),"NOT Available")</f>
        <v>NOT Available</v>
      </c>
      <c r="I403" s="6" t="str">
        <f>IFERROR(VLOOKUP(F403,'Customer Info'!A394:E894,5,FALSE),"NOT Available")</f>
        <v>NOT Available</v>
      </c>
      <c r="J403" s="2">
        <v>1103</v>
      </c>
      <c r="K403" s="2">
        <v>1030</v>
      </c>
      <c r="L403" s="2">
        <v>3</v>
      </c>
      <c r="M403" s="7">
        <f t="shared" si="24"/>
        <v>3090</v>
      </c>
      <c r="N403" s="7">
        <f t="shared" si="25"/>
        <v>3309</v>
      </c>
      <c r="O403" s="2">
        <v>29</v>
      </c>
      <c r="P403" s="8">
        <f t="shared" si="26"/>
        <v>3338</v>
      </c>
      <c r="Q403" s="8">
        <f t="shared" si="27"/>
        <v>219</v>
      </c>
      <c r="R403" s="2" t="s">
        <v>28</v>
      </c>
      <c r="S403" s="9" t="str" cm="1">
        <f t="array" ref="S403">_xlfn.IFS(
P403=0,"2% commission",
AND(P403&gt;0,P403&lt;25000),"5% commission",
AND(P403&gt;=25000,P403&lt;50000),"7% commission",
AND(P403&gt;=50000,P403&lt;100000),"9% commission",
P403&gt;=100000,"15% commission"
)</f>
        <v>5% commission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IFERROR(VLOOKUP($F404,'Customer Info'!$A395:$E895,2,FALSE),"NOT Available")</f>
        <v>Tim</v>
      </c>
      <c r="H404" s="6" t="str">
        <f>IFERROR(VLOOKUP(F404,'Customer Info'!A395:E895,3,),"NOT Available")</f>
        <v>Brockman</v>
      </c>
      <c r="I404" s="6" t="str">
        <f>IFERROR(VLOOKUP(F404,'Customer Info'!A395:E895,5,FALSE),"NOT Available")</f>
        <v>Toowoomba</v>
      </c>
      <c r="J404" s="2">
        <v>170</v>
      </c>
      <c r="K404" s="2">
        <v>153</v>
      </c>
      <c r="L404" s="2">
        <v>1</v>
      </c>
      <c r="M404" s="7">
        <f t="shared" si="24"/>
        <v>153</v>
      </c>
      <c r="N404" s="7">
        <f t="shared" si="25"/>
        <v>170</v>
      </c>
      <c r="O404" s="2">
        <v>30</v>
      </c>
      <c r="P404" s="8">
        <f t="shared" si="26"/>
        <v>200</v>
      </c>
      <c r="Q404" s="8">
        <f t="shared" si="27"/>
        <v>17</v>
      </c>
      <c r="R404" s="2" t="s">
        <v>26</v>
      </c>
      <c r="S404" s="9" t="str" cm="1">
        <f t="array" ref="S404">_xlfn.IFS(
P404=0,"2% commission",
AND(P404&gt;0,P404&lt;25000),"5% commission",
AND(P404&gt;=25000,P404&lt;50000),"7% commission",
AND(P404&gt;=50000,P404&lt;100000),"9% commission",
P404&gt;=100000,"15% commission"
)</f>
        <v>5% commission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IFERROR(VLOOKUP($F405,'Customer Info'!$A396:$E896,2,FALSE),"NOT Available")</f>
        <v>NOT Available</v>
      </c>
      <c r="H405" s="6" t="str">
        <f>IFERROR(VLOOKUP(F405,'Customer Info'!A396:E896,3,),"NOT Available")</f>
        <v>NOT Available</v>
      </c>
      <c r="I405" s="6" t="str">
        <f>IFERROR(VLOOKUP(F405,'Customer Info'!A396:E896,5,FALSE),"NOT Available")</f>
        <v>NOT Available</v>
      </c>
      <c r="J405" s="2">
        <v>1619</v>
      </c>
      <c r="K405" s="2">
        <v>1442</v>
      </c>
      <c r="L405" s="2">
        <v>2</v>
      </c>
      <c r="M405" s="7">
        <f t="shared" si="24"/>
        <v>2884</v>
      </c>
      <c r="N405" s="7">
        <f t="shared" si="25"/>
        <v>3238</v>
      </c>
      <c r="O405" s="2">
        <v>75</v>
      </c>
      <c r="P405" s="8">
        <f t="shared" si="26"/>
        <v>3313</v>
      </c>
      <c r="Q405" s="8">
        <f t="shared" si="27"/>
        <v>354</v>
      </c>
      <c r="R405" s="2" t="s">
        <v>56</v>
      </c>
      <c r="S405" s="9" t="str" cm="1">
        <f t="array" ref="S405">_xlfn.IFS(
P405=0,"2% commission",
AND(P405&gt;0,P405&lt;25000),"5% commission",
AND(P405&gt;=25000,P405&lt;50000),"7% commission",
AND(P405&gt;=50000,P405&lt;100000),"9% commission",
P405&gt;=100000,"15% commission"
)</f>
        <v>5% commission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IFERROR(VLOOKUP($F406,'Customer Info'!$A397:$E897,2,FALSE),"NOT Available")</f>
        <v>NOT Available</v>
      </c>
      <c r="H406" s="6" t="str">
        <f>IFERROR(VLOOKUP(F406,'Customer Info'!A397:E897,3,),"NOT Available")</f>
        <v>NOT Available</v>
      </c>
      <c r="I406" s="6" t="str">
        <f>IFERROR(VLOOKUP(F406,'Customer Info'!A397:E897,5,FALSE),"NOT Available")</f>
        <v>NOT Available</v>
      </c>
      <c r="J406" s="2">
        <v>1169</v>
      </c>
      <c r="K406" s="2">
        <v>1103</v>
      </c>
      <c r="L406" s="2">
        <v>7</v>
      </c>
      <c r="M406" s="7">
        <f t="shared" si="24"/>
        <v>7721</v>
      </c>
      <c r="N406" s="7">
        <f t="shared" si="25"/>
        <v>8183</v>
      </c>
      <c r="O406" s="2">
        <v>77</v>
      </c>
      <c r="P406" s="8">
        <f t="shared" si="26"/>
        <v>8260</v>
      </c>
      <c r="Q406" s="8">
        <f t="shared" si="27"/>
        <v>462</v>
      </c>
      <c r="R406" s="2" t="s">
        <v>28</v>
      </c>
      <c r="S406" s="9" t="str" cm="1">
        <f t="array" ref="S406">_xlfn.IFS(
P406=0,"2% commission",
AND(P406&gt;0,P406&lt;25000),"5% commission",
AND(P406&gt;=25000,P406&lt;50000),"7% commission",
AND(P406&gt;=50000,P406&lt;100000),"9% commission",
P406&gt;=100000,"15% commission"
)</f>
        <v>5% commission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IFERROR(VLOOKUP($F407,'Customer Info'!$A398:$E898,2,FALSE),"NOT Available")</f>
        <v>NOT Available</v>
      </c>
      <c r="H407" s="6" t="str">
        <f>IFERROR(VLOOKUP(F407,'Customer Info'!A398:E898,3,),"NOT Available")</f>
        <v>NOT Available</v>
      </c>
      <c r="I407" s="6" t="str">
        <f>IFERROR(VLOOKUP(F407,'Customer Info'!A398:E898,5,FALSE),"NOT Available")</f>
        <v>NOT Available</v>
      </c>
      <c r="J407" s="2">
        <v>100</v>
      </c>
      <c r="K407" s="2">
        <v>95</v>
      </c>
      <c r="L407" s="2">
        <v>7</v>
      </c>
      <c r="M407" s="7">
        <f t="shared" si="24"/>
        <v>665</v>
      </c>
      <c r="N407" s="7">
        <f t="shared" si="25"/>
        <v>700</v>
      </c>
      <c r="O407" s="2">
        <v>10</v>
      </c>
      <c r="P407" s="8">
        <f t="shared" si="26"/>
        <v>710</v>
      </c>
      <c r="Q407" s="8">
        <f t="shared" si="27"/>
        <v>35</v>
      </c>
      <c r="R407" s="2" t="s">
        <v>28</v>
      </c>
      <c r="S407" s="9" t="str" cm="1">
        <f t="array" ref="S407">_xlfn.IFS(
P407=0,"2% commission",
AND(P407&gt;0,P407&lt;25000),"5% commission",
AND(P407&gt;=25000,P407&lt;50000),"7% commission",
AND(P407&gt;=50000,P407&lt;100000),"9% commission",
P407&gt;=100000,"15% commission"
)</f>
        <v>5% commission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IFERROR(VLOOKUP($F408,'Customer Info'!$A399:$E899,2,FALSE),"NOT Available")</f>
        <v>NOT Available</v>
      </c>
      <c r="H408" s="6" t="str">
        <f>IFERROR(VLOOKUP(F408,'Customer Info'!A399:E899,3,),"NOT Available")</f>
        <v>NOT Available</v>
      </c>
      <c r="I408" s="6" t="str">
        <f>IFERROR(VLOOKUP(F408,'Customer Info'!A399:E899,5,FALSE),"NOT Available")</f>
        <v>NOT Available</v>
      </c>
      <c r="J408" s="2">
        <v>7623</v>
      </c>
      <c r="K408" s="2">
        <v>7064</v>
      </c>
      <c r="L408" s="2">
        <v>1</v>
      </c>
      <c r="M408" s="7">
        <f t="shared" si="24"/>
        <v>7064</v>
      </c>
      <c r="N408" s="7">
        <f t="shared" si="25"/>
        <v>7623</v>
      </c>
      <c r="O408" s="2">
        <v>41</v>
      </c>
      <c r="P408" s="8">
        <f t="shared" si="26"/>
        <v>7664</v>
      </c>
      <c r="Q408" s="8">
        <f t="shared" si="27"/>
        <v>559</v>
      </c>
      <c r="R408" s="2" t="s">
        <v>50</v>
      </c>
      <c r="S408" s="9" t="str" cm="1">
        <f t="array" ref="S408">_xlfn.IFS(
P408=0,"2% commission",
AND(P408&gt;0,P408&lt;25000),"5% commission",
AND(P408&gt;=25000,P408&lt;50000),"7% commission",
AND(P408&gt;=50000,P408&lt;100000),"9% commission",
P408&gt;=100000,"15% commission"
)</f>
        <v>5% commission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IFERROR(VLOOKUP($F409,'Customer Info'!$A400:$E900,2,FALSE),"NOT Available")</f>
        <v>NOT Available</v>
      </c>
      <c r="H409" s="6" t="str">
        <f>IFERROR(VLOOKUP(F409,'Customer Info'!A400:E900,3,),"NOT Available")</f>
        <v>NOT Available</v>
      </c>
      <c r="I409" s="6" t="str">
        <f>IFERROR(VLOOKUP(F409,'Customer Info'!A400:E900,5,FALSE),"NOT Available")</f>
        <v>NOT Available</v>
      </c>
      <c r="J409" s="2">
        <v>4798</v>
      </c>
      <c r="K409" s="2">
        <v>4448</v>
      </c>
      <c r="L409" s="2">
        <v>1</v>
      </c>
      <c r="M409" s="7">
        <f t="shared" si="24"/>
        <v>4448</v>
      </c>
      <c r="N409" s="7">
        <f t="shared" si="25"/>
        <v>4798</v>
      </c>
      <c r="O409" s="2">
        <v>48</v>
      </c>
      <c r="P409" s="8">
        <f t="shared" si="26"/>
        <v>4846</v>
      </c>
      <c r="Q409" s="8">
        <f t="shared" si="27"/>
        <v>350</v>
      </c>
      <c r="R409" s="2" t="s">
        <v>26</v>
      </c>
      <c r="S409" s="9" t="str" cm="1">
        <f t="array" ref="S409">_xlfn.IFS(
P409=0,"2% commission",
AND(P409&gt;0,P409&lt;25000),"5% commission",
AND(P409&gt;=25000,P409&lt;50000),"7% commission",
AND(P409&gt;=50000,P409&lt;100000),"9% commission",
P409&gt;=100000,"15% commission"
)</f>
        <v>5% commission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IFERROR(VLOOKUP($F410,'Customer Info'!$A401:$E901,2,FALSE),"NOT Available")</f>
        <v>NOT Available</v>
      </c>
      <c r="H410" s="6" t="str">
        <f>IFERROR(VLOOKUP(F410,'Customer Info'!A401:E901,3,),"NOT Available")</f>
        <v>NOT Available</v>
      </c>
      <c r="I410" s="6" t="str">
        <f>IFERROR(VLOOKUP(F410,'Customer Info'!A401:E901,5,FALSE),"NOT Available")</f>
        <v>NOT Available</v>
      </c>
      <c r="J410" s="2">
        <v>2442</v>
      </c>
      <c r="K410" s="2">
        <v>2304</v>
      </c>
      <c r="L410" s="2">
        <v>2</v>
      </c>
      <c r="M410" s="7">
        <f t="shared" si="24"/>
        <v>4608</v>
      </c>
      <c r="N410" s="7">
        <f t="shared" si="25"/>
        <v>4884</v>
      </c>
      <c r="O410" s="2">
        <v>83</v>
      </c>
      <c r="P410" s="8">
        <f t="shared" si="26"/>
        <v>4967</v>
      </c>
      <c r="Q410" s="8">
        <f t="shared" si="27"/>
        <v>276</v>
      </c>
      <c r="R410" s="2" t="s">
        <v>50</v>
      </c>
      <c r="S410" s="9" t="str" cm="1">
        <f t="array" ref="S410">_xlfn.IFS(
P410=0,"2% commission",
AND(P410&gt;0,P410&lt;25000),"5% commission",
AND(P410&gt;=25000,P410&lt;50000),"7% commission",
AND(P410&gt;=50000,P410&lt;100000),"9% commission",
P410&gt;=100000,"15% commission"
)</f>
        <v>5% commission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IFERROR(VLOOKUP($F411,'Customer Info'!$A402:$E902,2,FALSE),"NOT Available")</f>
        <v>NOT Available</v>
      </c>
      <c r="H411" s="6" t="str">
        <f>IFERROR(VLOOKUP(F411,'Customer Info'!A402:E902,3,),"NOT Available")</f>
        <v>NOT Available</v>
      </c>
      <c r="I411" s="6" t="str">
        <f>IFERROR(VLOOKUP(F411,'Customer Info'!A402:E902,5,FALSE),"NOT Available")</f>
        <v>NOT Available</v>
      </c>
      <c r="J411" s="2">
        <v>1925</v>
      </c>
      <c r="K411" s="2">
        <v>1834</v>
      </c>
      <c r="L411" s="2">
        <v>11</v>
      </c>
      <c r="M411" s="7">
        <f t="shared" si="24"/>
        <v>20174</v>
      </c>
      <c r="N411" s="7">
        <f t="shared" si="25"/>
        <v>21175</v>
      </c>
      <c r="O411" s="2">
        <v>35</v>
      </c>
      <c r="P411" s="8">
        <f t="shared" si="26"/>
        <v>21210</v>
      </c>
      <c r="Q411" s="8">
        <f t="shared" si="27"/>
        <v>1001</v>
      </c>
      <c r="R411" s="2" t="s">
        <v>50</v>
      </c>
      <c r="S411" s="9" t="str" cm="1">
        <f t="array" ref="S411">_xlfn.IFS(
P411=0,"2% commission",
AND(P411&gt;0,P411&lt;25000),"5% commission",
AND(P411&gt;=25000,P411&lt;50000),"7% commission",
AND(P411&gt;=50000,P411&lt;100000),"9% commission",
P411&gt;=100000,"15% commission"
)</f>
        <v>5% commission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IFERROR(VLOOKUP($F412,'Customer Info'!$A403:$E903,2,FALSE),"NOT Available")</f>
        <v>NOT Available</v>
      </c>
      <c r="H412" s="6" t="str">
        <f>IFERROR(VLOOKUP(F412,'Customer Info'!A403:E903,3,),"NOT Available")</f>
        <v>NOT Available</v>
      </c>
      <c r="I412" s="6" t="str">
        <f>IFERROR(VLOOKUP(F412,'Customer Info'!A403:E903,5,FALSE),"NOT Available")</f>
        <v>NOT Available</v>
      </c>
      <c r="J412" s="2">
        <v>679</v>
      </c>
      <c r="K412" s="2">
        <v>654</v>
      </c>
      <c r="L412" s="2">
        <v>3</v>
      </c>
      <c r="M412" s="7">
        <f t="shared" si="24"/>
        <v>1962</v>
      </c>
      <c r="N412" s="7">
        <f t="shared" si="25"/>
        <v>2037</v>
      </c>
      <c r="O412" s="2">
        <v>35</v>
      </c>
      <c r="P412" s="8">
        <f t="shared" si="26"/>
        <v>2072</v>
      </c>
      <c r="Q412" s="8">
        <f t="shared" si="27"/>
        <v>75</v>
      </c>
      <c r="R412" s="2" t="s">
        <v>28</v>
      </c>
      <c r="S412" s="9" t="str" cm="1">
        <f t="array" ref="S412">_xlfn.IFS(
P412=0,"2% commission",
AND(P412&gt;0,P412&lt;25000),"5% commission",
AND(P412&gt;=25000,P412&lt;50000),"7% commission",
AND(P412&gt;=50000,P412&lt;100000),"9% commission",
P412&gt;=100000,"15% commission"
)</f>
        <v>5% commission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IFERROR(VLOOKUP($F413,'Customer Info'!$A404:$E904,2,FALSE),"NOT Available")</f>
        <v>NOT Available</v>
      </c>
      <c r="H413" s="6" t="str">
        <f>IFERROR(VLOOKUP(F413,'Customer Info'!A404:E904,3,),"NOT Available")</f>
        <v>NOT Available</v>
      </c>
      <c r="I413" s="6" t="str">
        <f>IFERROR(VLOOKUP(F413,'Customer Info'!A404:E904,5,FALSE),"NOT Available")</f>
        <v>NOT Available</v>
      </c>
      <c r="J413" s="2">
        <v>2501</v>
      </c>
      <c r="K413" s="2">
        <v>2361</v>
      </c>
      <c r="L413" s="2">
        <v>1</v>
      </c>
      <c r="M413" s="7">
        <f t="shared" si="24"/>
        <v>2361</v>
      </c>
      <c r="N413" s="7">
        <f t="shared" si="25"/>
        <v>2501</v>
      </c>
      <c r="O413" s="2">
        <v>57</v>
      </c>
      <c r="P413" s="8">
        <f t="shared" si="26"/>
        <v>2558</v>
      </c>
      <c r="Q413" s="8">
        <f t="shared" si="27"/>
        <v>140</v>
      </c>
      <c r="R413" s="2" t="s">
        <v>26</v>
      </c>
      <c r="S413" s="9" t="str" cm="1">
        <f t="array" ref="S413">_xlfn.IFS(
P413=0,"2% commission",
AND(P413&gt;0,P413&lt;25000),"5% commission",
AND(P413&gt;=25000,P413&lt;50000),"7% commission",
AND(P413&gt;=50000,P413&lt;100000),"9% commission",
P413&gt;=100000,"15% commission"
)</f>
        <v>5% commission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IFERROR(VLOOKUP($F414,'Customer Info'!$A405:$E905,2,FALSE),"NOT Available")</f>
        <v>NOT Available</v>
      </c>
      <c r="H414" s="6" t="str">
        <f>IFERROR(VLOOKUP(F414,'Customer Info'!A405:E905,3,),"NOT Available")</f>
        <v>NOT Available</v>
      </c>
      <c r="I414" s="6" t="str">
        <f>IFERROR(VLOOKUP(F414,'Customer Info'!A405:E905,5,FALSE),"NOT Available")</f>
        <v>NOT Available</v>
      </c>
      <c r="J414" s="2">
        <v>175</v>
      </c>
      <c r="K414" s="2">
        <v>158</v>
      </c>
      <c r="L414" s="2">
        <v>3</v>
      </c>
      <c r="M414" s="7">
        <f t="shared" si="24"/>
        <v>474</v>
      </c>
      <c r="N414" s="7">
        <f t="shared" si="25"/>
        <v>525</v>
      </c>
      <c r="O414" s="2">
        <v>30</v>
      </c>
      <c r="P414" s="8">
        <f t="shared" si="26"/>
        <v>555</v>
      </c>
      <c r="Q414" s="8">
        <f t="shared" si="27"/>
        <v>51</v>
      </c>
      <c r="R414" s="2" t="s">
        <v>50</v>
      </c>
      <c r="S414" s="9" t="str" cm="1">
        <f t="array" ref="S414">_xlfn.IFS(
P414=0,"2% commission",
AND(P414&gt;0,P414&lt;25000),"5% commission",
AND(P414&gt;=25000,P414&lt;50000),"7% commission",
AND(P414&gt;=50000,P414&lt;100000),"9% commission",
P414&gt;=100000,"15% commission"
)</f>
        <v>5% commission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IFERROR(VLOOKUP($F415,'Customer Info'!$A406:$E906,2,FALSE),"NOT Available")</f>
        <v>NOT Available</v>
      </c>
      <c r="H415" s="6" t="str">
        <f>IFERROR(VLOOKUP(F415,'Customer Info'!A406:E906,3,),"NOT Available")</f>
        <v>NOT Available</v>
      </c>
      <c r="I415" s="6" t="str">
        <f>IFERROR(VLOOKUP(F415,'Customer Info'!A406:E906,5,FALSE),"NOT Available")</f>
        <v>NOT Available</v>
      </c>
      <c r="J415" s="2">
        <v>179</v>
      </c>
      <c r="K415" s="2">
        <v>166</v>
      </c>
      <c r="L415" s="2">
        <v>7</v>
      </c>
      <c r="M415" s="7">
        <f t="shared" si="24"/>
        <v>1162</v>
      </c>
      <c r="N415" s="7">
        <f t="shared" si="25"/>
        <v>1253</v>
      </c>
      <c r="O415" s="2">
        <v>30</v>
      </c>
      <c r="P415" s="8">
        <f t="shared" si="26"/>
        <v>1283</v>
      </c>
      <c r="Q415" s="8">
        <f t="shared" si="27"/>
        <v>91</v>
      </c>
      <c r="R415" s="2" t="s">
        <v>28</v>
      </c>
      <c r="S415" s="9" t="str" cm="1">
        <f t="array" ref="S415">_xlfn.IFS(
P415=0,"2% commission",
AND(P415&gt;0,P415&lt;25000),"5% commission",
AND(P415&gt;=25000,P415&lt;50000),"7% commission",
AND(P415&gt;=50000,P415&lt;100000),"9% commission",
P415&gt;=100000,"15% commission"
)</f>
        <v>5% commission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IFERROR(VLOOKUP($F416,'Customer Info'!$A407:$E907,2,FALSE),"NOT Available")</f>
        <v>NOT Available</v>
      </c>
      <c r="H416" s="6" t="str">
        <f>IFERROR(VLOOKUP(F416,'Customer Info'!A407:E907,3,),"NOT Available")</f>
        <v>NOT Available</v>
      </c>
      <c r="I416" s="6" t="str">
        <f>IFERROR(VLOOKUP(F416,'Customer Info'!A407:E907,5,FALSE),"NOT Available")</f>
        <v>NOT Available</v>
      </c>
      <c r="J416" s="2">
        <v>1635</v>
      </c>
      <c r="K416" s="2">
        <v>1573</v>
      </c>
      <c r="L416" s="2">
        <v>7</v>
      </c>
      <c r="M416" s="7">
        <f t="shared" si="24"/>
        <v>11011</v>
      </c>
      <c r="N416" s="7">
        <f t="shared" si="25"/>
        <v>11445</v>
      </c>
      <c r="O416" s="2">
        <v>41</v>
      </c>
      <c r="P416" s="8">
        <f t="shared" si="26"/>
        <v>11486</v>
      </c>
      <c r="Q416" s="8">
        <f t="shared" si="27"/>
        <v>434</v>
      </c>
      <c r="R416" s="2" t="s">
        <v>28</v>
      </c>
      <c r="S416" s="9" t="str" cm="1">
        <f t="array" ref="S416">_xlfn.IFS(
P416=0,"2% commission",
AND(P416&gt;0,P416&lt;25000),"5% commission",
AND(P416&gt;=25000,P416&lt;50000),"7% commission",
AND(P416&gt;=50000,P416&lt;100000),"9% commission",
P416&gt;=100000,"15% commission"
)</f>
        <v>5% commission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IFERROR(VLOOKUP($F417,'Customer Info'!$A408:$E908,2,FALSE),"NOT Available")</f>
        <v>NOT Available</v>
      </c>
      <c r="H417" s="6" t="str">
        <f>IFERROR(VLOOKUP(F417,'Customer Info'!A408:E908,3,),"NOT Available")</f>
        <v>NOT Available</v>
      </c>
      <c r="I417" s="6" t="str">
        <f>IFERROR(VLOOKUP(F417,'Customer Info'!A408:E908,5,FALSE),"NOT Available")</f>
        <v>NOT Available</v>
      </c>
      <c r="J417" s="2">
        <v>4846</v>
      </c>
      <c r="K417" s="2">
        <v>4492</v>
      </c>
      <c r="L417" s="2">
        <v>4</v>
      </c>
      <c r="M417" s="7">
        <f t="shared" si="24"/>
        <v>17968</v>
      </c>
      <c r="N417" s="7">
        <f t="shared" si="25"/>
        <v>19384</v>
      </c>
      <c r="O417" s="2">
        <v>94</v>
      </c>
      <c r="P417" s="8">
        <f t="shared" si="26"/>
        <v>19478</v>
      </c>
      <c r="Q417" s="8">
        <f t="shared" si="27"/>
        <v>1416</v>
      </c>
      <c r="R417" s="2" t="s">
        <v>28</v>
      </c>
      <c r="S417" s="9" t="str" cm="1">
        <f t="array" ref="S417">_xlfn.IFS(
P417=0,"2% commission",
AND(P417&gt;0,P417&lt;25000),"5% commission",
AND(P417&gt;=25000,P417&lt;50000),"7% commission",
AND(P417&gt;=50000,P417&lt;100000),"9% commission",
P417&gt;=100000,"15% commission"
)</f>
        <v>5% commission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IFERROR(VLOOKUP($F418,'Customer Info'!$A409:$E909,2,FALSE),"NOT Available")</f>
        <v>NOT Available</v>
      </c>
      <c r="H418" s="6" t="str">
        <f>IFERROR(VLOOKUP(F418,'Customer Info'!A409:E909,3,),"NOT Available")</f>
        <v>NOT Available</v>
      </c>
      <c r="I418" s="6" t="str">
        <f>IFERROR(VLOOKUP(F418,'Customer Info'!A409:E909,5,FALSE),"NOT Available")</f>
        <v>NOT Available</v>
      </c>
      <c r="J418" s="2">
        <v>2244</v>
      </c>
      <c r="K418" s="2">
        <v>2143</v>
      </c>
      <c r="L418" s="2">
        <v>7</v>
      </c>
      <c r="M418" s="7">
        <f t="shared" si="24"/>
        <v>15001</v>
      </c>
      <c r="N418" s="7">
        <f t="shared" si="25"/>
        <v>15708</v>
      </c>
      <c r="O418" s="2">
        <v>77</v>
      </c>
      <c r="P418" s="8">
        <f t="shared" si="26"/>
        <v>15785</v>
      </c>
      <c r="Q418" s="8">
        <f t="shared" si="27"/>
        <v>707</v>
      </c>
      <c r="R418" s="2" t="s">
        <v>50</v>
      </c>
      <c r="S418" s="9" t="str" cm="1">
        <f t="array" ref="S418">_xlfn.IFS(
P418=0,"2% commission",
AND(P418&gt;0,P418&lt;25000),"5% commission",
AND(P418&gt;=25000,P418&lt;50000),"7% commission",
AND(P418&gt;=50000,P418&lt;100000),"9% commission",
P418&gt;=100000,"15% commission"
)</f>
        <v>5% commission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IFERROR(VLOOKUP($F419,'Customer Info'!$A410:$E910,2,FALSE),"NOT Available")</f>
        <v>NOT Available</v>
      </c>
      <c r="H419" s="6" t="str">
        <f>IFERROR(VLOOKUP(F419,'Customer Info'!A410:E910,3,),"NOT Available")</f>
        <v>NOT Available</v>
      </c>
      <c r="I419" s="6" t="str">
        <f>IFERROR(VLOOKUP(F419,'Customer Info'!A410:E910,5,FALSE),"NOT Available")</f>
        <v>NOT Available</v>
      </c>
      <c r="J419" s="2">
        <v>2526</v>
      </c>
      <c r="K419" s="2">
        <v>2408</v>
      </c>
      <c r="L419" s="2">
        <v>2</v>
      </c>
      <c r="M419" s="7">
        <f t="shared" si="24"/>
        <v>4816</v>
      </c>
      <c r="N419" s="7">
        <f t="shared" si="25"/>
        <v>5052</v>
      </c>
      <c r="O419" s="2">
        <v>84</v>
      </c>
      <c r="P419" s="8">
        <f t="shared" si="26"/>
        <v>5136</v>
      </c>
      <c r="Q419" s="8">
        <f t="shared" si="27"/>
        <v>236</v>
      </c>
      <c r="R419" s="2" t="s">
        <v>50</v>
      </c>
      <c r="S419" s="9" t="str" cm="1">
        <f t="array" ref="S419">_xlfn.IFS(
P419=0,"2% commission",
AND(P419&gt;0,P419&lt;25000),"5% commission",
AND(P419&gt;=25000,P419&lt;50000),"7% commission",
AND(P419&gt;=50000,P419&lt;100000),"9% commission",
P419&gt;=100000,"15% commission"
)</f>
        <v>5% commission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IFERROR(VLOOKUP($F420,'Customer Info'!$A411:$E911,2,FALSE),"NOT Available")</f>
        <v>NOT Available</v>
      </c>
      <c r="H420" s="6" t="str">
        <f>IFERROR(VLOOKUP(F420,'Customer Info'!A411:E911,3,),"NOT Available")</f>
        <v>NOT Available</v>
      </c>
      <c r="I420" s="6" t="str">
        <f>IFERROR(VLOOKUP(F420,'Customer Info'!A411:E911,5,FALSE),"NOT Available")</f>
        <v>NOT Available</v>
      </c>
      <c r="J420" s="2">
        <v>932</v>
      </c>
      <c r="K420" s="2">
        <v>838</v>
      </c>
      <c r="L420" s="2">
        <v>1</v>
      </c>
      <c r="M420" s="7">
        <f t="shared" si="24"/>
        <v>838</v>
      </c>
      <c r="N420" s="7">
        <f t="shared" si="25"/>
        <v>932</v>
      </c>
      <c r="O420" s="2">
        <v>87</v>
      </c>
      <c r="P420" s="8">
        <f t="shared" si="26"/>
        <v>1019</v>
      </c>
      <c r="Q420" s="8">
        <f t="shared" si="27"/>
        <v>94</v>
      </c>
      <c r="R420" s="2" t="s">
        <v>28</v>
      </c>
      <c r="S420" s="9" t="str" cm="1">
        <f t="array" ref="S420">_xlfn.IFS(
P420=0,"2% commission",
AND(P420&gt;0,P420&lt;25000),"5% commission",
AND(P420&gt;=25000,P420&lt;50000),"7% commission",
AND(P420&gt;=50000,P420&lt;100000),"9% commission",
P420&gt;=100000,"15% commission"
)</f>
        <v>5% commission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IFERROR(VLOOKUP($F421,'Customer Info'!$A412:$E912,2,FALSE),"NOT Available")</f>
        <v>Toby</v>
      </c>
      <c r="H421" s="6" t="str">
        <f>IFERROR(VLOOKUP(F421,'Customer Info'!A412:E912,3,),"NOT Available")</f>
        <v>Gnade</v>
      </c>
      <c r="I421" s="6" t="str">
        <f>IFERROR(VLOOKUP(F421,'Customer Info'!A412:E912,5,FALSE),"NOT Available")</f>
        <v>Wagga Wagga</v>
      </c>
      <c r="J421" s="2">
        <v>1113</v>
      </c>
      <c r="K421" s="2">
        <v>1040</v>
      </c>
      <c r="L421" s="2">
        <v>1</v>
      </c>
      <c r="M421" s="7">
        <f t="shared" si="24"/>
        <v>1040</v>
      </c>
      <c r="N421" s="7">
        <f t="shared" si="25"/>
        <v>1113</v>
      </c>
      <c r="O421" s="2">
        <v>89</v>
      </c>
      <c r="P421" s="8">
        <f t="shared" si="26"/>
        <v>1202</v>
      </c>
      <c r="Q421" s="8">
        <f t="shared" si="27"/>
        <v>73</v>
      </c>
      <c r="R421" s="2" t="s">
        <v>50</v>
      </c>
      <c r="S421" s="9" t="str" cm="1">
        <f t="array" ref="S421">_xlfn.IFS(
P421=0,"2% commission",
AND(P421&gt;0,P421&lt;25000),"5% commission",
AND(P421&gt;=25000,P421&lt;50000),"7% commission",
AND(P421&gt;=50000,P421&lt;100000),"9% commission",
P421&gt;=100000,"15% commission"
)</f>
        <v>5% commission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IFERROR(VLOOKUP($F422,'Customer Info'!$A413:$E913,2,FALSE),"NOT Available")</f>
        <v>Vivek</v>
      </c>
      <c r="H422" s="6" t="str">
        <f>IFERROR(VLOOKUP(F422,'Customer Info'!A413:E913,3,),"NOT Available")</f>
        <v>Sundaresam</v>
      </c>
      <c r="I422" s="6" t="str">
        <f>IFERROR(VLOOKUP(F422,'Customer Info'!A413:E913,5,FALSE),"NOT Available")</f>
        <v>Hamburg</v>
      </c>
      <c r="J422" s="2">
        <v>141</v>
      </c>
      <c r="K422" s="2">
        <v>131</v>
      </c>
      <c r="L422" s="2">
        <v>13</v>
      </c>
      <c r="M422" s="7">
        <f t="shared" si="24"/>
        <v>1703</v>
      </c>
      <c r="N422" s="7">
        <f t="shared" si="25"/>
        <v>1833</v>
      </c>
      <c r="O422" s="2">
        <v>30</v>
      </c>
      <c r="P422" s="8">
        <f t="shared" si="26"/>
        <v>1863</v>
      </c>
      <c r="Q422" s="8">
        <f t="shared" si="27"/>
        <v>130</v>
      </c>
      <c r="R422" s="2" t="s">
        <v>28</v>
      </c>
      <c r="S422" s="9" t="str" cm="1">
        <f t="array" ref="S422">_xlfn.IFS(
P422=0,"2% commission",
AND(P422&gt;0,P422&lt;25000),"5% commission",
AND(P422&gt;=25000,P422&lt;50000),"7% commission",
AND(P422&gt;=50000,P422&lt;100000),"9% commission",
P422&gt;=100000,"15% commission"
)</f>
        <v>5% commission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IFERROR(VLOOKUP($F423,'Customer Info'!$A414:$E914,2,FALSE),"NOT Available")</f>
        <v>NOT Available</v>
      </c>
      <c r="H423" s="6" t="str">
        <f>IFERROR(VLOOKUP(F423,'Customer Info'!A414:E914,3,),"NOT Available")</f>
        <v>NOT Available</v>
      </c>
      <c r="I423" s="6" t="str">
        <f>IFERROR(VLOOKUP(F423,'Customer Info'!A414:E914,5,FALSE),"NOT Available")</f>
        <v>NOT Available</v>
      </c>
      <c r="J423" s="2">
        <v>835</v>
      </c>
      <c r="K423" s="2">
        <v>796</v>
      </c>
      <c r="L423" s="2">
        <v>2</v>
      </c>
      <c r="M423" s="7">
        <f t="shared" si="24"/>
        <v>1592</v>
      </c>
      <c r="N423" s="7">
        <f t="shared" si="25"/>
        <v>1670</v>
      </c>
      <c r="O423" s="2">
        <v>96</v>
      </c>
      <c r="P423" s="8">
        <f t="shared" si="26"/>
        <v>1766</v>
      </c>
      <c r="Q423" s="8">
        <f t="shared" si="27"/>
        <v>78</v>
      </c>
      <c r="R423" s="2" t="s">
        <v>28</v>
      </c>
      <c r="S423" s="9" t="str" cm="1">
        <f t="array" ref="S423">_xlfn.IFS(
P423=0,"2% commission",
AND(P423&gt;0,P423&lt;25000),"5% commission",
AND(P423&gt;=25000,P423&lt;50000),"7% commission",
AND(P423&gt;=50000,P423&lt;100000),"9% commission",
P423&gt;=100000,"15% commission"
)</f>
        <v>5% commission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IFERROR(VLOOKUP($F424,'Customer Info'!$A415:$E915,2,FALSE),"NOT Available")</f>
        <v>Valerie</v>
      </c>
      <c r="H424" s="6" t="str">
        <f>IFERROR(VLOOKUP(F424,'Customer Info'!A415:E915,3,),"NOT Available")</f>
        <v>Takahito</v>
      </c>
      <c r="I424" s="6" t="str">
        <f>IFERROR(VLOOKUP(F424,'Customer Info'!A415:E915,5,FALSE),"NOT Available")</f>
        <v>Surat</v>
      </c>
      <c r="J424" s="2">
        <v>2706</v>
      </c>
      <c r="K424" s="2">
        <v>2553</v>
      </c>
      <c r="L424" s="2">
        <v>3</v>
      </c>
      <c r="M424" s="7">
        <f t="shared" si="24"/>
        <v>7659</v>
      </c>
      <c r="N424" s="7">
        <f t="shared" si="25"/>
        <v>8118</v>
      </c>
      <c r="O424" s="2">
        <v>79</v>
      </c>
      <c r="P424" s="8">
        <f t="shared" si="26"/>
        <v>8197</v>
      </c>
      <c r="Q424" s="8">
        <f t="shared" si="27"/>
        <v>459</v>
      </c>
      <c r="R424" s="2" t="s">
        <v>26</v>
      </c>
      <c r="S424" s="9" t="str" cm="1">
        <f t="array" ref="S424">_xlfn.IFS(
P424=0,"2% commission",
AND(P424&gt;0,P424&lt;25000),"5% commission",
AND(P424&gt;=25000,P424&lt;50000),"7% commission",
AND(P424&gt;=50000,P424&lt;100000),"9% commission",
P424&gt;=100000,"15% commission"
)</f>
        <v>5% commission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IFERROR(VLOOKUP($F425,'Customer Info'!$A416:$E916,2,FALSE),"NOT Available")</f>
        <v>NOT Available</v>
      </c>
      <c r="H425" s="6" t="str">
        <f>IFERROR(VLOOKUP(F425,'Customer Info'!A416:E916,3,),"NOT Available")</f>
        <v>NOT Available</v>
      </c>
      <c r="I425" s="6" t="str">
        <f>IFERROR(VLOOKUP(F425,'Customer Info'!A416:E916,5,FALSE),"NOT Available")</f>
        <v>NOT Available</v>
      </c>
      <c r="J425" s="2">
        <v>1246</v>
      </c>
      <c r="K425" s="2">
        <v>1164</v>
      </c>
      <c r="L425" s="2">
        <v>2</v>
      </c>
      <c r="M425" s="7">
        <f t="shared" si="24"/>
        <v>2328</v>
      </c>
      <c r="N425" s="7">
        <f t="shared" si="25"/>
        <v>2492</v>
      </c>
      <c r="O425" s="2">
        <v>22</v>
      </c>
      <c r="P425" s="8">
        <f t="shared" si="26"/>
        <v>2514</v>
      </c>
      <c r="Q425" s="8">
        <f t="shared" si="27"/>
        <v>164</v>
      </c>
      <c r="R425" s="2" t="s">
        <v>28</v>
      </c>
      <c r="S425" s="9" t="str" cm="1">
        <f t="array" ref="S425">_xlfn.IFS(
P425=0,"2% commission",
AND(P425&gt;0,P425&lt;25000),"5% commission",
AND(P425&gt;=25000,P425&lt;50000),"7% commission",
AND(P425&gt;=50000,P425&lt;100000),"9% commission",
P425&gt;=100000,"15% commission"
)</f>
        <v>5% commission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IFERROR(VLOOKUP($F426,'Customer Info'!$A417:$E917,2,FALSE),"NOT Available")</f>
        <v>Yana</v>
      </c>
      <c r="H426" s="6" t="str">
        <f>IFERROR(VLOOKUP(F426,'Customer Info'!A417:E917,3,),"NOT Available")</f>
        <v>Sorensen</v>
      </c>
      <c r="I426" s="6" t="str">
        <f>IFERROR(VLOOKUP(F426,'Customer Info'!A417:E917,5,FALSE),"NOT Available")</f>
        <v>Hangzhou</v>
      </c>
      <c r="J426" s="2">
        <v>4246</v>
      </c>
      <c r="K426" s="2">
        <v>3857</v>
      </c>
      <c r="L426" s="2">
        <v>4</v>
      </c>
      <c r="M426" s="7">
        <f t="shared" si="24"/>
        <v>15428</v>
      </c>
      <c r="N426" s="7">
        <f t="shared" si="25"/>
        <v>16984</v>
      </c>
      <c r="O426" s="2">
        <v>77</v>
      </c>
      <c r="P426" s="8">
        <f t="shared" si="26"/>
        <v>17061</v>
      </c>
      <c r="Q426" s="8">
        <f t="shared" si="27"/>
        <v>1556</v>
      </c>
      <c r="R426" s="2" t="s">
        <v>28</v>
      </c>
      <c r="S426" s="9" t="str" cm="1">
        <f t="array" ref="S426">_xlfn.IFS(
P426=0,"2% commission",
AND(P426&gt;0,P426&lt;25000),"5% commission",
AND(P426&gt;=25000,P426&lt;50000),"7% commission",
AND(P426&gt;=50000,P426&lt;100000),"9% commission",
P426&gt;=100000,"15% commission"
)</f>
        <v>5% commission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IFERROR(VLOOKUP($F427,'Customer Info'!$A418:$E918,2,FALSE),"NOT Available")</f>
        <v>NOT Available</v>
      </c>
      <c r="H427" s="6" t="str">
        <f>IFERROR(VLOOKUP(F427,'Customer Info'!A418:E918,3,),"NOT Available")</f>
        <v>NOT Available</v>
      </c>
      <c r="I427" s="6" t="str">
        <f>IFERROR(VLOOKUP(F427,'Customer Info'!A418:E918,5,FALSE),"NOT Available")</f>
        <v>NOT Available</v>
      </c>
      <c r="J427" s="2">
        <v>8869</v>
      </c>
      <c r="K427" s="2">
        <v>7906</v>
      </c>
      <c r="L427" s="2">
        <v>5</v>
      </c>
      <c r="M427" s="7">
        <f t="shared" si="24"/>
        <v>39530</v>
      </c>
      <c r="N427" s="7">
        <f t="shared" si="25"/>
        <v>44345</v>
      </c>
      <c r="O427" s="2">
        <v>88</v>
      </c>
      <c r="P427" s="8">
        <f t="shared" si="26"/>
        <v>44433</v>
      </c>
      <c r="Q427" s="8">
        <f t="shared" si="27"/>
        <v>4815</v>
      </c>
      <c r="R427" s="2" t="s">
        <v>28</v>
      </c>
      <c r="S427" s="9" t="str" cm="1">
        <f t="array" ref="S427">_xlfn.IFS(
P427=0,"2% commission",
AND(P427&gt;0,P427&lt;25000),"5% commission",
AND(P427&gt;=25000,P427&lt;50000),"7% commission",
AND(P427&gt;=50000,P427&lt;100000),"9% commission",
P427&gt;=100000,"15% commission"
)</f>
        <v>7% commission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IFERROR(VLOOKUP($F428,'Customer Info'!$A419:$E919,2,FALSE),"NOT Available")</f>
        <v>NOT Available</v>
      </c>
      <c r="H428" s="6" t="str">
        <f>IFERROR(VLOOKUP(F428,'Customer Info'!A419:E919,3,),"NOT Available")</f>
        <v>NOT Available</v>
      </c>
      <c r="I428" s="6" t="str">
        <f>IFERROR(VLOOKUP(F428,'Customer Info'!A419:E919,5,FALSE),"NOT Available")</f>
        <v>NOT Available</v>
      </c>
      <c r="J428" s="2">
        <v>1925</v>
      </c>
      <c r="K428" s="2">
        <v>1834</v>
      </c>
      <c r="L428" s="2">
        <v>5</v>
      </c>
      <c r="M428" s="7">
        <f t="shared" si="24"/>
        <v>9170</v>
      </c>
      <c r="N428" s="7">
        <f t="shared" si="25"/>
        <v>9625</v>
      </c>
      <c r="O428" s="2">
        <v>30</v>
      </c>
      <c r="P428" s="8">
        <f t="shared" si="26"/>
        <v>9655</v>
      </c>
      <c r="Q428" s="8">
        <f t="shared" si="27"/>
        <v>455</v>
      </c>
      <c r="R428" s="2" t="s">
        <v>28</v>
      </c>
      <c r="S428" s="9" t="str" cm="1">
        <f t="array" ref="S428">_xlfn.IFS(
P428=0,"2% commission",
AND(P428&gt;0,P428&lt;25000),"5% commission",
AND(P428&gt;=25000,P428&lt;50000),"7% commission",
AND(P428&gt;=50000,P428&lt;100000),"9% commission",
P428&gt;=100000,"15% commission"
)</f>
        <v>5% commission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IFERROR(VLOOKUP($F429,'Customer Info'!$A420:$E920,2,FALSE),"NOT Available")</f>
        <v>NOT Available</v>
      </c>
      <c r="H429" s="6" t="str">
        <f>IFERROR(VLOOKUP(F429,'Customer Info'!A420:E920,3,),"NOT Available")</f>
        <v>NOT Available</v>
      </c>
      <c r="I429" s="6" t="str">
        <f>IFERROR(VLOOKUP(F429,'Customer Info'!A420:E920,5,FALSE),"NOT Available")</f>
        <v>NOT Available</v>
      </c>
      <c r="J429" s="2">
        <v>1587</v>
      </c>
      <c r="K429" s="2">
        <v>1428</v>
      </c>
      <c r="L429" s="2">
        <v>2</v>
      </c>
      <c r="M429" s="7">
        <f t="shared" si="24"/>
        <v>2856</v>
      </c>
      <c r="N429" s="7">
        <f t="shared" si="25"/>
        <v>3174</v>
      </c>
      <c r="O429" s="2">
        <v>93</v>
      </c>
      <c r="P429" s="8">
        <f t="shared" si="26"/>
        <v>3267</v>
      </c>
      <c r="Q429" s="8">
        <f t="shared" si="27"/>
        <v>318</v>
      </c>
      <c r="R429" s="2" t="s">
        <v>28</v>
      </c>
      <c r="S429" s="9" t="str" cm="1">
        <f t="array" ref="S429">_xlfn.IFS(
P429=0,"2% commission",
AND(P429&gt;0,P429&lt;25000),"5% commission",
AND(P429&gt;=25000,P429&lt;50000),"7% commission",
AND(P429&gt;=50000,P429&lt;100000),"9% commission",
P429&gt;=100000,"15% commission"
)</f>
        <v>5% commission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IFERROR(VLOOKUP($F430,'Customer Info'!$A421:$E921,2,FALSE),"NOT Available")</f>
        <v>NOT Available</v>
      </c>
      <c r="H430" s="6" t="str">
        <f>IFERROR(VLOOKUP(F430,'Customer Info'!A421:E921,3,),"NOT Available")</f>
        <v>NOT Available</v>
      </c>
      <c r="I430" s="6" t="str">
        <f>IFERROR(VLOOKUP(F430,'Customer Info'!A421:E921,5,FALSE),"NOT Available")</f>
        <v>NOT Available</v>
      </c>
      <c r="J430" s="2">
        <v>4846</v>
      </c>
      <c r="K430" s="2">
        <v>4492</v>
      </c>
      <c r="L430" s="2">
        <v>2</v>
      </c>
      <c r="M430" s="7">
        <f t="shared" si="24"/>
        <v>8984</v>
      </c>
      <c r="N430" s="7">
        <f t="shared" si="25"/>
        <v>9692</v>
      </c>
      <c r="O430" s="2">
        <v>93</v>
      </c>
      <c r="P430" s="8">
        <f t="shared" si="26"/>
        <v>9785</v>
      </c>
      <c r="Q430" s="8">
        <f t="shared" si="27"/>
        <v>708</v>
      </c>
      <c r="R430" s="2" t="s">
        <v>26</v>
      </c>
      <c r="S430" s="9" t="str" cm="1">
        <f t="array" ref="S430">_xlfn.IFS(
P430=0,"2% commission",
AND(P430&gt;0,P430&lt;25000),"5% commission",
AND(P430&gt;=25000,P430&lt;50000),"7% commission",
AND(P430&gt;=50000,P430&lt;100000),"9% commission",
P430&gt;=100000,"15% commission"
)</f>
        <v>5% commission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IFERROR(VLOOKUP($F431,'Customer Info'!$A422:$E922,2,FALSE),"NOT Available")</f>
        <v>NOT Available</v>
      </c>
      <c r="H431" s="6" t="str">
        <f>IFERROR(VLOOKUP(F431,'Customer Info'!A422:E922,3,),"NOT Available")</f>
        <v>NOT Available</v>
      </c>
      <c r="I431" s="6" t="str">
        <f>IFERROR(VLOOKUP(F431,'Customer Info'!A422:E922,5,FALSE),"NOT Available")</f>
        <v>NOT Available</v>
      </c>
      <c r="J431" s="2">
        <v>3256</v>
      </c>
      <c r="K431" s="2">
        <v>3044</v>
      </c>
      <c r="L431" s="2">
        <v>4</v>
      </c>
      <c r="M431" s="7">
        <f t="shared" si="24"/>
        <v>12176</v>
      </c>
      <c r="N431" s="7">
        <f t="shared" si="25"/>
        <v>13024</v>
      </c>
      <c r="O431" s="2">
        <v>77</v>
      </c>
      <c r="P431" s="8">
        <f t="shared" si="26"/>
        <v>13101</v>
      </c>
      <c r="Q431" s="8">
        <f t="shared" si="27"/>
        <v>848</v>
      </c>
      <c r="R431" s="2" t="s">
        <v>26</v>
      </c>
      <c r="S431" s="9" t="str" cm="1">
        <f t="array" ref="S431">_xlfn.IFS(
P431=0,"2% commission",
AND(P431&gt;0,P431&lt;25000),"5% commission",
AND(P431&gt;=25000,P431&lt;50000),"7% commission",
AND(P431&gt;=50000,P431&lt;100000),"9% commission",
P431&gt;=100000,"15% commission"
)</f>
        <v>5% commission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IFERROR(VLOOKUP($F432,'Customer Info'!$A423:$E923,2,FALSE),"NOT Available")</f>
        <v>NOT Available</v>
      </c>
      <c r="H432" s="6" t="str">
        <f>IFERROR(VLOOKUP(F432,'Customer Info'!A423:E923,3,),"NOT Available")</f>
        <v>NOT Available</v>
      </c>
      <c r="I432" s="6" t="str">
        <f>IFERROR(VLOOKUP(F432,'Customer Info'!A423:E923,5,FALSE),"NOT Available")</f>
        <v>NOT Available</v>
      </c>
      <c r="J432" s="2">
        <v>175</v>
      </c>
      <c r="K432" s="2">
        <v>158</v>
      </c>
      <c r="L432" s="2">
        <v>6</v>
      </c>
      <c r="M432" s="7">
        <f t="shared" si="24"/>
        <v>948</v>
      </c>
      <c r="N432" s="7">
        <f t="shared" si="25"/>
        <v>1050</v>
      </c>
      <c r="O432" s="2">
        <v>30</v>
      </c>
      <c r="P432" s="8">
        <f t="shared" si="26"/>
        <v>1080</v>
      </c>
      <c r="Q432" s="8">
        <f t="shared" si="27"/>
        <v>102</v>
      </c>
      <c r="R432" s="2" t="s">
        <v>50</v>
      </c>
      <c r="S432" s="9" t="str" cm="1">
        <f t="array" ref="S432">_xlfn.IFS(
P432=0,"2% commission",
AND(P432&gt;0,P432&lt;25000),"5% commission",
AND(P432&gt;=25000,P432&lt;50000),"7% commission",
AND(P432&gt;=50000,P432&lt;100000),"9% commission",
P432&gt;=100000,"15% commission"
)</f>
        <v>5% commission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IFERROR(VLOOKUP($F433,'Customer Info'!$A424:$E924,2,FALSE),"NOT Available")</f>
        <v>NOT Available</v>
      </c>
      <c r="H433" s="6" t="str">
        <f>IFERROR(VLOOKUP(F433,'Customer Info'!A424:E924,3,),"NOT Available")</f>
        <v>NOT Available</v>
      </c>
      <c r="I433" s="6" t="str">
        <f>IFERROR(VLOOKUP(F433,'Customer Info'!A424:E924,5,FALSE),"NOT Available")</f>
        <v>NOT Available</v>
      </c>
      <c r="J433" s="2">
        <v>1222</v>
      </c>
      <c r="K433" s="2">
        <v>1187</v>
      </c>
      <c r="L433" s="2">
        <v>4</v>
      </c>
      <c r="M433" s="7">
        <f t="shared" si="24"/>
        <v>4748</v>
      </c>
      <c r="N433" s="7">
        <f t="shared" si="25"/>
        <v>4888</v>
      </c>
      <c r="O433" s="2">
        <v>54</v>
      </c>
      <c r="P433" s="8">
        <f t="shared" si="26"/>
        <v>4942</v>
      </c>
      <c r="Q433" s="8">
        <f t="shared" si="27"/>
        <v>140</v>
      </c>
      <c r="R433" s="2" t="s">
        <v>28</v>
      </c>
      <c r="S433" s="9" t="str" cm="1">
        <f t="array" ref="S433">_xlfn.IFS(
P433=0,"2% commission",
AND(P433&gt;0,P433&lt;25000),"5% commission",
AND(P433&gt;=25000,P433&lt;50000),"7% commission",
AND(P433&gt;=50000,P433&lt;100000),"9% commission",
P433&gt;=100000,"15% commission"
)</f>
        <v>5% commission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IFERROR(VLOOKUP($F434,'Customer Info'!$A425:$E925,2,FALSE),"NOT Available")</f>
        <v>NOT Available</v>
      </c>
      <c r="H434" s="6" t="str">
        <f>IFERROR(VLOOKUP(F434,'Customer Info'!A425:E925,3,),"NOT Available")</f>
        <v>NOT Available</v>
      </c>
      <c r="I434" s="6" t="str">
        <f>IFERROR(VLOOKUP(F434,'Customer Info'!A425:E925,5,FALSE),"NOT Available")</f>
        <v>NOT Available</v>
      </c>
      <c r="J434" s="2">
        <v>1587</v>
      </c>
      <c r="K434" s="2">
        <v>1428</v>
      </c>
      <c r="L434" s="2">
        <v>3</v>
      </c>
      <c r="M434" s="7">
        <f t="shared" si="24"/>
        <v>4284</v>
      </c>
      <c r="N434" s="7">
        <f t="shared" si="25"/>
        <v>4761</v>
      </c>
      <c r="O434" s="2">
        <v>29</v>
      </c>
      <c r="P434" s="8">
        <f t="shared" si="26"/>
        <v>4790</v>
      </c>
      <c r="Q434" s="8">
        <f t="shared" si="27"/>
        <v>477</v>
      </c>
      <c r="R434" s="2" t="s">
        <v>28</v>
      </c>
      <c r="S434" s="9" t="str" cm="1">
        <f t="array" ref="S434">_xlfn.IFS(
P434=0,"2% commission",
AND(P434&gt;0,P434&lt;25000),"5% commission",
AND(P434&gt;=25000,P434&lt;50000),"7% commission",
AND(P434&gt;=50000,P434&lt;100000),"9% commission",
P434&gt;=100000,"15% commission"
)</f>
        <v>5% commission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IFERROR(VLOOKUP($F435,'Customer Info'!$A426:$E926,2,FALSE),"NOT Available")</f>
        <v>NOT Available</v>
      </c>
      <c r="H435" s="6" t="str">
        <f>IFERROR(VLOOKUP(F435,'Customer Info'!A426:E926,3,),"NOT Available")</f>
        <v>NOT Available</v>
      </c>
      <c r="I435" s="6" t="str">
        <f>IFERROR(VLOOKUP(F435,'Customer Info'!A426:E926,5,FALSE),"NOT Available")</f>
        <v>NOT Available</v>
      </c>
      <c r="J435" s="2">
        <v>141</v>
      </c>
      <c r="K435" s="2">
        <v>131</v>
      </c>
      <c r="L435" s="2">
        <v>3</v>
      </c>
      <c r="M435" s="7">
        <f t="shared" si="24"/>
        <v>393</v>
      </c>
      <c r="N435" s="7">
        <f t="shared" si="25"/>
        <v>423</v>
      </c>
      <c r="O435" s="2">
        <v>30</v>
      </c>
      <c r="P435" s="8">
        <f t="shared" si="26"/>
        <v>453</v>
      </c>
      <c r="Q435" s="8">
        <f t="shared" si="27"/>
        <v>30</v>
      </c>
      <c r="R435" s="2" t="s">
        <v>28</v>
      </c>
      <c r="S435" s="9" t="str" cm="1">
        <f t="array" ref="S435">_xlfn.IFS(
P435=0,"2% commission",
AND(P435&gt;0,P435&lt;25000),"5% commission",
AND(P435&gt;=25000,P435&lt;50000),"7% commission",
AND(P435&gt;=50000,P435&lt;100000),"9% commission",
P435&gt;=100000,"15% commission"
)</f>
        <v>5% commission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IFERROR(VLOOKUP($F436,'Customer Info'!$A427:$E927,2,FALSE),"NOT Available")</f>
        <v>NOT Available</v>
      </c>
      <c r="H436" s="6" t="str">
        <f>IFERROR(VLOOKUP(F436,'Customer Info'!A427:E927,3,),"NOT Available")</f>
        <v>NOT Available</v>
      </c>
      <c r="I436" s="6" t="str">
        <f>IFERROR(VLOOKUP(F436,'Customer Info'!A427:E927,5,FALSE),"NOT Available")</f>
        <v>NOT Available</v>
      </c>
      <c r="J436" s="2">
        <v>1651</v>
      </c>
      <c r="K436" s="2">
        <v>1604</v>
      </c>
      <c r="L436" s="2">
        <v>2</v>
      </c>
      <c r="M436" s="7">
        <f t="shared" si="24"/>
        <v>3208</v>
      </c>
      <c r="N436" s="7">
        <f t="shared" si="25"/>
        <v>3302</v>
      </c>
      <c r="O436" s="2">
        <v>30</v>
      </c>
      <c r="P436" s="8">
        <f t="shared" si="26"/>
        <v>3332</v>
      </c>
      <c r="Q436" s="8">
        <f t="shared" si="27"/>
        <v>94</v>
      </c>
      <c r="R436" s="2" t="s">
        <v>28</v>
      </c>
      <c r="S436" s="9" t="str" cm="1">
        <f t="array" ref="S436">_xlfn.IFS(
P436=0,"2% commission",
AND(P436&gt;0,P436&lt;25000),"5% commission",
AND(P436&gt;=25000,P436&lt;50000),"7% commission",
AND(P436&gt;=50000,P436&lt;100000),"9% commission",
P436&gt;=100000,"15% commission"
)</f>
        <v>5% commission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IFERROR(VLOOKUP($F437,'Customer Info'!$A428:$E928,2,FALSE),"NOT Available")</f>
        <v>NOT Available</v>
      </c>
      <c r="H437" s="6" t="str">
        <f>IFERROR(VLOOKUP(F437,'Customer Info'!A428:E928,3,),"NOT Available")</f>
        <v>NOT Available</v>
      </c>
      <c r="I437" s="6" t="str">
        <f>IFERROR(VLOOKUP(F437,'Customer Info'!A428:E928,5,FALSE),"NOT Available")</f>
        <v>NOT Available</v>
      </c>
      <c r="J437" s="2">
        <v>136</v>
      </c>
      <c r="K437" s="2">
        <v>130</v>
      </c>
      <c r="L437" s="2">
        <v>8</v>
      </c>
      <c r="M437" s="7">
        <f t="shared" si="24"/>
        <v>1040</v>
      </c>
      <c r="N437" s="7">
        <f t="shared" si="25"/>
        <v>1088</v>
      </c>
      <c r="O437" s="2">
        <v>30</v>
      </c>
      <c r="P437" s="8">
        <f t="shared" si="26"/>
        <v>1118</v>
      </c>
      <c r="Q437" s="8">
        <f t="shared" si="27"/>
        <v>48</v>
      </c>
      <c r="R437" s="2" t="s">
        <v>50</v>
      </c>
      <c r="S437" s="9" t="str" cm="1">
        <f t="array" ref="S437">_xlfn.IFS(
P437=0,"2% commission",
AND(P437&gt;0,P437&lt;25000),"5% commission",
AND(P437&gt;=25000,P437&lt;50000),"7% commission",
AND(P437&gt;=50000,P437&lt;100000),"9% commission",
P437&gt;=100000,"15% commission"
)</f>
        <v>5% commission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IFERROR(VLOOKUP($F438,'Customer Info'!$A429:$E929,2,FALSE),"NOT Available")</f>
        <v>NOT Available</v>
      </c>
      <c r="H438" s="6" t="str">
        <f>IFERROR(VLOOKUP(F438,'Customer Info'!A429:E929,3,),"NOT Available")</f>
        <v>NOT Available</v>
      </c>
      <c r="I438" s="6" t="str">
        <f>IFERROR(VLOOKUP(F438,'Customer Info'!A429:E929,5,FALSE),"NOT Available")</f>
        <v>NOT Available</v>
      </c>
      <c r="J438" s="2">
        <v>2242</v>
      </c>
      <c r="K438" s="2">
        <v>2075</v>
      </c>
      <c r="L438" s="2">
        <v>3</v>
      </c>
      <c r="M438" s="7">
        <f t="shared" si="24"/>
        <v>6225</v>
      </c>
      <c r="N438" s="7">
        <f t="shared" si="25"/>
        <v>6726</v>
      </c>
      <c r="O438" s="2">
        <v>60</v>
      </c>
      <c r="P438" s="8">
        <f t="shared" si="26"/>
        <v>6786</v>
      </c>
      <c r="Q438" s="8">
        <f t="shared" si="27"/>
        <v>501</v>
      </c>
      <c r="R438" s="2" t="s">
        <v>28</v>
      </c>
      <c r="S438" s="9" t="str" cm="1">
        <f t="array" ref="S438">_xlfn.IFS(
P438=0,"2% commission",
AND(P438&gt;0,P438&lt;25000),"5% commission",
AND(P438&gt;=25000,P438&lt;50000),"7% commission",
AND(P438&gt;=50000,P438&lt;100000),"9% commission",
P438&gt;=100000,"15% commission"
)</f>
        <v>5% commission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IFERROR(VLOOKUP($F439,'Customer Info'!$A430:$E930,2,FALSE),"NOT Available")</f>
        <v>NOT Available</v>
      </c>
      <c r="H439" s="6" t="str">
        <f>IFERROR(VLOOKUP(F439,'Customer Info'!A430:E930,3,),"NOT Available")</f>
        <v>NOT Available</v>
      </c>
      <c r="I439" s="6" t="str">
        <f>IFERROR(VLOOKUP(F439,'Customer Info'!A430:E930,5,FALSE),"NOT Available")</f>
        <v>NOT Available</v>
      </c>
      <c r="J439" s="2">
        <v>4714</v>
      </c>
      <c r="K439" s="2">
        <v>4323</v>
      </c>
      <c r="L439" s="2">
        <v>8</v>
      </c>
      <c r="M439" s="7">
        <f t="shared" si="24"/>
        <v>34584</v>
      </c>
      <c r="N439" s="7">
        <f t="shared" si="25"/>
        <v>37712</v>
      </c>
      <c r="O439" s="2">
        <v>75</v>
      </c>
      <c r="P439" s="8">
        <f t="shared" si="26"/>
        <v>37787</v>
      </c>
      <c r="Q439" s="8">
        <f t="shared" si="27"/>
        <v>3128</v>
      </c>
      <c r="R439" s="2" t="s">
        <v>28</v>
      </c>
      <c r="S439" s="9" t="str" cm="1">
        <f t="array" ref="S439">_xlfn.IFS(
P439=0,"2% commission",
AND(P439&gt;0,P439&lt;25000),"5% commission",
AND(P439&gt;=25000,P439&lt;50000),"7% commission",
AND(P439&gt;=50000,P439&lt;100000),"9% commission",
P439&gt;=100000,"15% commission"
)</f>
        <v>7% commission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IFERROR(VLOOKUP($F440,'Customer Info'!$A431:$E931,2,FALSE),"NOT Available")</f>
        <v>NOT Available</v>
      </c>
      <c r="H440" s="6" t="str">
        <f>IFERROR(VLOOKUP(F440,'Customer Info'!A431:E931,3,),"NOT Available")</f>
        <v>NOT Available</v>
      </c>
      <c r="I440" s="6" t="str">
        <f>IFERROR(VLOOKUP(F440,'Customer Info'!A431:E931,5,FALSE),"NOT Available")</f>
        <v>NOT Available</v>
      </c>
      <c r="J440" s="2">
        <v>7658</v>
      </c>
      <c r="K440" s="2">
        <v>7026</v>
      </c>
      <c r="L440" s="2">
        <v>4</v>
      </c>
      <c r="M440" s="7">
        <f t="shared" si="24"/>
        <v>28104</v>
      </c>
      <c r="N440" s="7">
        <f t="shared" si="25"/>
        <v>30632</v>
      </c>
      <c r="O440" s="2">
        <v>56</v>
      </c>
      <c r="P440" s="8">
        <f t="shared" si="26"/>
        <v>30688</v>
      </c>
      <c r="Q440" s="8">
        <f t="shared" si="27"/>
        <v>2528</v>
      </c>
      <c r="R440" s="2" t="s">
        <v>50</v>
      </c>
      <c r="S440" s="9" t="str" cm="1">
        <f t="array" ref="S440">_xlfn.IFS(
P440=0,"2% commission",
AND(P440&gt;0,P440&lt;25000),"5% commission",
AND(P440&gt;=25000,P440&lt;50000),"7% commission",
AND(P440&gt;=50000,P440&lt;100000),"9% commission",
P440&gt;=100000,"15% commission"
)</f>
        <v>7% commission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IFERROR(VLOOKUP($F441,'Customer Info'!$A432:$E932,2,FALSE),"NOT Available")</f>
        <v>NOT Available</v>
      </c>
      <c r="H441" s="6" t="str">
        <f>IFERROR(VLOOKUP(F441,'Customer Info'!A432:E932,3,),"NOT Available")</f>
        <v>NOT Available</v>
      </c>
      <c r="I441" s="6" t="str">
        <f>IFERROR(VLOOKUP(F441,'Customer Info'!A432:E932,5,FALSE),"NOT Available")</f>
        <v>NOT Available</v>
      </c>
      <c r="J441" s="2">
        <v>2778</v>
      </c>
      <c r="K441" s="2">
        <v>2573</v>
      </c>
      <c r="L441" s="2">
        <v>2</v>
      </c>
      <c r="M441" s="7">
        <f t="shared" si="24"/>
        <v>5146</v>
      </c>
      <c r="N441" s="7">
        <f t="shared" si="25"/>
        <v>5556</v>
      </c>
      <c r="O441" s="2">
        <v>36</v>
      </c>
      <c r="P441" s="8">
        <f t="shared" si="26"/>
        <v>5592</v>
      </c>
      <c r="Q441" s="8">
        <f t="shared" si="27"/>
        <v>410</v>
      </c>
      <c r="R441" s="2" t="s">
        <v>28</v>
      </c>
      <c r="S441" s="9" t="str" cm="1">
        <f t="array" ref="S441">_xlfn.IFS(
P441=0,"2% commission",
AND(P441&gt;0,P441&lt;25000),"5% commission",
AND(P441&gt;=25000,P441&lt;50000),"7% commission",
AND(P441&gt;=50000,P441&lt;100000),"9% commission",
P441&gt;=100000,"15% commission"
)</f>
        <v>5% commission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IFERROR(VLOOKUP($F442,'Customer Info'!$A433:$E933,2,FALSE),"NOT Available")</f>
        <v>NOT Available</v>
      </c>
      <c r="H442" s="6" t="str">
        <f>IFERROR(VLOOKUP(F442,'Customer Info'!A433:E933,3,),"NOT Available")</f>
        <v>NOT Available</v>
      </c>
      <c r="I442" s="6" t="str">
        <f>IFERROR(VLOOKUP(F442,'Customer Info'!A433:E933,5,FALSE),"NOT Available")</f>
        <v>NOT Available</v>
      </c>
      <c r="J442" s="2">
        <v>3192</v>
      </c>
      <c r="K442" s="2">
        <v>3011</v>
      </c>
      <c r="L442" s="2">
        <v>5</v>
      </c>
      <c r="M442" s="7">
        <f t="shared" si="24"/>
        <v>15055</v>
      </c>
      <c r="N442" s="7">
        <f t="shared" si="25"/>
        <v>15960</v>
      </c>
      <c r="O442" s="2">
        <v>58</v>
      </c>
      <c r="P442" s="8">
        <f t="shared" si="26"/>
        <v>16018</v>
      </c>
      <c r="Q442" s="8">
        <f t="shared" si="27"/>
        <v>905</v>
      </c>
      <c r="R442" s="2" t="s">
        <v>28</v>
      </c>
      <c r="S442" s="9" t="str" cm="1">
        <f t="array" ref="S442">_xlfn.IFS(
P442=0,"2% commission",
AND(P442&gt;0,P442&lt;25000),"5% commission",
AND(P442&gt;=25000,P442&lt;50000),"7% commission",
AND(P442&gt;=50000,P442&lt;100000),"9% commission",
P442&gt;=100000,"15% commission"
)</f>
        <v>5% commission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IFERROR(VLOOKUP($F443,'Customer Info'!$A434:$E934,2,FALSE),"NOT Available")</f>
        <v>NOT Available</v>
      </c>
      <c r="H443" s="6" t="str">
        <f>IFERROR(VLOOKUP(F443,'Customer Info'!A434:E934,3,),"NOT Available")</f>
        <v>NOT Available</v>
      </c>
      <c r="I443" s="6" t="str">
        <f>IFERROR(VLOOKUP(F443,'Customer Info'!A434:E934,5,FALSE),"NOT Available")</f>
        <v>NOT Available</v>
      </c>
      <c r="J443" s="2">
        <v>3224</v>
      </c>
      <c r="K443" s="2">
        <v>2984</v>
      </c>
      <c r="L443" s="2">
        <v>3</v>
      </c>
      <c r="M443" s="7">
        <f t="shared" si="24"/>
        <v>8952</v>
      </c>
      <c r="N443" s="7">
        <f t="shared" si="25"/>
        <v>9672</v>
      </c>
      <c r="O443" s="2">
        <v>39</v>
      </c>
      <c r="P443" s="8">
        <f t="shared" si="26"/>
        <v>9711</v>
      </c>
      <c r="Q443" s="8">
        <f t="shared" si="27"/>
        <v>720</v>
      </c>
      <c r="R443" s="2" t="s">
        <v>28</v>
      </c>
      <c r="S443" s="9" t="str" cm="1">
        <f t="array" ref="S443">_xlfn.IFS(
P443=0,"2% commission",
AND(P443&gt;0,P443&lt;25000),"5% commission",
AND(P443&gt;=25000,P443&lt;50000),"7% commission",
AND(P443&gt;=50000,P443&lt;100000),"9% commission",
P443&gt;=100000,"15% commission"
)</f>
        <v>5% commission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IFERROR(VLOOKUP($F444,'Customer Info'!$A435:$E935,2,FALSE),"NOT Available")</f>
        <v>NOT Available</v>
      </c>
      <c r="H444" s="6" t="str">
        <f>IFERROR(VLOOKUP(F444,'Customer Info'!A435:E935,3,),"NOT Available")</f>
        <v>NOT Available</v>
      </c>
      <c r="I444" s="6" t="str">
        <f>IFERROR(VLOOKUP(F444,'Customer Info'!A435:E935,5,FALSE),"NOT Available")</f>
        <v>NOT Available</v>
      </c>
      <c r="J444" s="2">
        <v>1635</v>
      </c>
      <c r="K444" s="2">
        <v>1573</v>
      </c>
      <c r="L444" s="2">
        <v>2</v>
      </c>
      <c r="M444" s="7">
        <f t="shared" si="24"/>
        <v>3146</v>
      </c>
      <c r="N444" s="7">
        <f t="shared" si="25"/>
        <v>3270</v>
      </c>
      <c r="O444" s="2">
        <v>93</v>
      </c>
      <c r="P444" s="8">
        <f t="shared" si="26"/>
        <v>3363</v>
      </c>
      <c r="Q444" s="8">
        <f t="shared" si="27"/>
        <v>124</v>
      </c>
      <c r="R444" s="2" t="s">
        <v>50</v>
      </c>
      <c r="S444" s="9" t="str" cm="1">
        <f t="array" ref="S444">_xlfn.IFS(
P444=0,"2% commission",
AND(P444&gt;0,P444&lt;25000),"5% commission",
AND(P444&gt;=25000,P444&lt;50000),"7% commission",
AND(P444&gt;=50000,P444&lt;100000),"9% commission",
P444&gt;=100000,"15% commission"
)</f>
        <v>5% commission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IFERROR(VLOOKUP($F445,'Customer Info'!$A436:$E936,2,FALSE),"NOT Available")</f>
        <v>Troy</v>
      </c>
      <c r="H445" s="6" t="str">
        <f>IFERROR(VLOOKUP(F445,'Customer Info'!A436:E936,3,),"NOT Available")</f>
        <v>Staebel</v>
      </c>
      <c r="I445" s="6" t="str">
        <f>IFERROR(VLOOKUP(F445,'Customer Info'!A436:E936,5,FALSE),"NOT Available")</f>
        <v>Canberra</v>
      </c>
      <c r="J445" s="2">
        <v>393</v>
      </c>
      <c r="K445" s="2">
        <v>374</v>
      </c>
      <c r="L445" s="2">
        <v>4</v>
      </c>
      <c r="M445" s="7">
        <f t="shared" si="24"/>
        <v>1496</v>
      </c>
      <c r="N445" s="7">
        <f t="shared" si="25"/>
        <v>1572</v>
      </c>
      <c r="O445" s="2">
        <v>65</v>
      </c>
      <c r="P445" s="8">
        <f t="shared" si="26"/>
        <v>1637</v>
      </c>
      <c r="Q445" s="8">
        <f t="shared" si="27"/>
        <v>76</v>
      </c>
      <c r="R445" s="2" t="s">
        <v>26</v>
      </c>
      <c r="S445" s="9" t="str" cm="1">
        <f t="array" ref="S445">_xlfn.IFS(
P445=0,"2% commission",
AND(P445&gt;0,P445&lt;25000),"5% commission",
AND(P445&gt;=25000,P445&lt;50000),"7% commission",
AND(P445&gt;=50000,P445&lt;100000),"9% commission",
P445&gt;=100000,"15% commission"
)</f>
        <v>5% commission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IFERROR(VLOOKUP($F446,'Customer Info'!$A437:$E937,2,FALSE),"NOT Available")</f>
        <v>NOT Available</v>
      </c>
      <c r="H446" s="6" t="str">
        <f>IFERROR(VLOOKUP(F446,'Customer Info'!A437:E937,3,),"NOT Available")</f>
        <v>NOT Available</v>
      </c>
      <c r="I446" s="6" t="str">
        <f>IFERROR(VLOOKUP(F446,'Customer Info'!A437:E937,5,FALSE),"NOT Available")</f>
        <v>NOT Available</v>
      </c>
      <c r="J446" s="2">
        <v>1518</v>
      </c>
      <c r="K446" s="2">
        <v>1392</v>
      </c>
      <c r="L446" s="2">
        <v>7</v>
      </c>
      <c r="M446" s="7">
        <f t="shared" si="24"/>
        <v>9744</v>
      </c>
      <c r="N446" s="7">
        <f t="shared" si="25"/>
        <v>10626</v>
      </c>
      <c r="O446" s="2">
        <v>58</v>
      </c>
      <c r="P446" s="8">
        <f t="shared" si="26"/>
        <v>10684</v>
      </c>
      <c r="Q446" s="8">
        <f t="shared" si="27"/>
        <v>882</v>
      </c>
      <c r="R446" s="2" t="s">
        <v>56</v>
      </c>
      <c r="S446" s="9" t="str" cm="1">
        <f t="array" ref="S446">_xlfn.IFS(
P446=0,"2% commission",
AND(P446&gt;0,P446&lt;25000),"5% commission",
AND(P446&gt;=25000,P446&lt;50000),"7% commission",
AND(P446&gt;=50000,P446&lt;100000),"9% commission",
P446&gt;=100000,"15% commission"
)</f>
        <v>5% commission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IFERROR(VLOOKUP($F447,'Customer Info'!$A438:$E938,2,FALSE),"NOT Available")</f>
        <v>NOT Available</v>
      </c>
      <c r="H447" s="6" t="str">
        <f>IFERROR(VLOOKUP(F447,'Customer Info'!A438:E938,3,),"NOT Available")</f>
        <v>NOT Available</v>
      </c>
      <c r="I447" s="6" t="str">
        <f>IFERROR(VLOOKUP(F447,'Customer Info'!A438:E938,5,FALSE),"NOT Available")</f>
        <v>NOT Available</v>
      </c>
      <c r="J447" s="2">
        <v>3176</v>
      </c>
      <c r="K447" s="2">
        <v>3116</v>
      </c>
      <c r="L447" s="2">
        <v>3</v>
      </c>
      <c r="M447" s="7">
        <f t="shared" si="24"/>
        <v>9348</v>
      </c>
      <c r="N447" s="7">
        <f t="shared" si="25"/>
        <v>9528</v>
      </c>
      <c r="O447" s="2">
        <v>80</v>
      </c>
      <c r="P447" s="8">
        <f t="shared" si="26"/>
        <v>9608</v>
      </c>
      <c r="Q447" s="8">
        <f t="shared" si="27"/>
        <v>180</v>
      </c>
      <c r="R447" s="2" t="s">
        <v>26</v>
      </c>
      <c r="S447" s="9" t="str" cm="1">
        <f t="array" ref="S447">_xlfn.IFS(
P447=0,"2% commission",
AND(P447&gt;0,P447&lt;25000),"5% commission",
AND(P447&gt;=25000,P447&lt;50000),"7% commission",
AND(P447&gt;=50000,P447&lt;100000),"9% commission",
P447&gt;=100000,"15% commission"
)</f>
        <v>5% commission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IFERROR(VLOOKUP($F448,'Customer Info'!$A439:$E939,2,FALSE),"NOT Available")</f>
        <v>NOT Available</v>
      </c>
      <c r="H448" s="6" t="str">
        <f>IFERROR(VLOOKUP(F448,'Customer Info'!A439:E939,3,),"NOT Available")</f>
        <v>NOT Available</v>
      </c>
      <c r="I448" s="6" t="str">
        <f>IFERROR(VLOOKUP(F448,'Customer Info'!A439:E939,5,FALSE),"NOT Available")</f>
        <v>NOT Available</v>
      </c>
      <c r="J448" s="2">
        <v>1103</v>
      </c>
      <c r="K448" s="2">
        <v>1030</v>
      </c>
      <c r="L448" s="2">
        <v>2</v>
      </c>
      <c r="M448" s="7">
        <f t="shared" si="24"/>
        <v>2060</v>
      </c>
      <c r="N448" s="7">
        <f t="shared" si="25"/>
        <v>2206</v>
      </c>
      <c r="O448" s="2">
        <v>22</v>
      </c>
      <c r="P448" s="8">
        <f t="shared" si="26"/>
        <v>2228</v>
      </c>
      <c r="Q448" s="8">
        <f t="shared" si="27"/>
        <v>146</v>
      </c>
      <c r="R448" s="2" t="s">
        <v>28</v>
      </c>
      <c r="S448" s="9" t="str" cm="1">
        <f t="array" ref="S448">_xlfn.IFS(
P448=0,"2% commission",
AND(P448&gt;0,P448&lt;25000),"5% commission",
AND(P448&gt;=25000,P448&lt;50000),"7% commission",
AND(P448&gt;=50000,P448&lt;100000),"9% commission",
P448&gt;=100000,"15% commission"
)</f>
        <v>5% commission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IFERROR(VLOOKUP($F449,'Customer Info'!$A440:$E940,2,FALSE),"NOT Available")</f>
        <v>NOT Available</v>
      </c>
      <c r="H449" s="6" t="str">
        <f>IFERROR(VLOOKUP(F449,'Customer Info'!A440:E940,3,),"NOT Available")</f>
        <v>NOT Available</v>
      </c>
      <c r="I449" s="6" t="str">
        <f>IFERROR(VLOOKUP(F449,'Customer Info'!A440:E940,5,FALSE),"NOT Available")</f>
        <v>NOT Available</v>
      </c>
      <c r="J449" s="2">
        <v>4487</v>
      </c>
      <c r="K449" s="2">
        <v>4201</v>
      </c>
      <c r="L449" s="2">
        <v>5</v>
      </c>
      <c r="M449" s="7">
        <f t="shared" si="24"/>
        <v>21005</v>
      </c>
      <c r="N449" s="7">
        <f t="shared" si="25"/>
        <v>22435</v>
      </c>
      <c r="O449" s="2">
        <v>62</v>
      </c>
      <c r="P449" s="8">
        <f t="shared" si="26"/>
        <v>22497</v>
      </c>
      <c r="Q449" s="8">
        <f t="shared" si="27"/>
        <v>1430</v>
      </c>
      <c r="R449" s="2" t="s">
        <v>50</v>
      </c>
      <c r="S449" s="9" t="str" cm="1">
        <f t="array" ref="S449">_xlfn.IFS(
P449=0,"2% commission",
AND(P449&gt;0,P449&lt;25000),"5% commission",
AND(P449&gt;=25000,P449&lt;50000),"7% commission",
AND(P449&gt;=50000,P449&lt;100000),"9% commission",
P449&gt;=100000,"15% commission"
)</f>
        <v>5% commission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IFERROR(VLOOKUP($F450,'Customer Info'!$A441:$E941,2,FALSE),"NOT Available")</f>
        <v>NOT Available</v>
      </c>
      <c r="H450" s="6" t="str">
        <f>IFERROR(VLOOKUP(F450,'Customer Info'!A441:E941,3,),"NOT Available")</f>
        <v>NOT Available</v>
      </c>
      <c r="I450" s="6" t="str">
        <f>IFERROR(VLOOKUP(F450,'Customer Info'!A441:E941,5,FALSE),"NOT Available")</f>
        <v>NOT Available</v>
      </c>
      <c r="J450" s="2">
        <v>1512</v>
      </c>
      <c r="K450" s="2">
        <v>1497</v>
      </c>
      <c r="L450" s="2">
        <v>4</v>
      </c>
      <c r="M450" s="7">
        <f t="shared" si="24"/>
        <v>5988</v>
      </c>
      <c r="N450" s="7">
        <f t="shared" si="25"/>
        <v>6048</v>
      </c>
      <c r="O450" s="2">
        <v>91</v>
      </c>
      <c r="P450" s="8">
        <f t="shared" si="26"/>
        <v>6139</v>
      </c>
      <c r="Q450" s="8">
        <f t="shared" si="27"/>
        <v>60</v>
      </c>
      <c r="R450" s="2" t="s">
        <v>50</v>
      </c>
      <c r="S450" s="9" t="str" cm="1">
        <f t="array" ref="S450">_xlfn.IFS(
P450=0,"2% commission",
AND(P450&gt;0,P450&lt;25000),"5% commission",
AND(P450&gt;=25000,P450&lt;50000),"7% commission",
AND(P450&gt;=50000,P450&lt;100000),"9% commission",
P450&gt;=100000,"15% commission"
)</f>
        <v>5% commission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IFERROR(VLOOKUP($F451,'Customer Info'!$A442:$E942,2,FALSE),"NOT Available")</f>
        <v>NOT Available</v>
      </c>
      <c r="H451" s="6" t="str">
        <f>IFERROR(VLOOKUP(F451,'Customer Info'!A442:E942,3,),"NOT Available")</f>
        <v>NOT Available</v>
      </c>
      <c r="I451" s="6" t="str">
        <f>IFERROR(VLOOKUP(F451,'Customer Info'!A442:E942,5,FALSE),"NOT Available")</f>
        <v>NOT Available</v>
      </c>
      <c r="J451" s="2">
        <v>2697</v>
      </c>
      <c r="K451" s="2">
        <v>2498</v>
      </c>
      <c r="L451" s="2">
        <v>2</v>
      </c>
      <c r="M451" s="7">
        <f t="shared" si="24"/>
        <v>4996</v>
      </c>
      <c r="N451" s="7">
        <f t="shared" si="25"/>
        <v>5394</v>
      </c>
      <c r="O451" s="2">
        <v>83</v>
      </c>
      <c r="P451" s="8">
        <f t="shared" si="26"/>
        <v>5477</v>
      </c>
      <c r="Q451" s="8">
        <f t="shared" si="27"/>
        <v>398</v>
      </c>
      <c r="R451" s="2" t="s">
        <v>28</v>
      </c>
      <c r="S451" s="9" t="str" cm="1">
        <f t="array" ref="S451">_xlfn.IFS(
P451=0,"2% commission",
AND(P451&gt;0,P451&lt;25000),"5% commission",
AND(P451&gt;=25000,P451&lt;50000),"7% commission",
AND(P451&gt;=50000,P451&lt;100000),"9% commission",
P451&gt;=100000,"15% commission"
)</f>
        <v>5% commission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IFERROR(VLOOKUP($F452,'Customer Info'!$A443:$E943,2,FALSE),"NOT Available")</f>
        <v>NOT Available</v>
      </c>
      <c r="H452" s="6" t="str">
        <f>IFERROR(VLOOKUP(F452,'Customer Info'!A443:E943,3,),"NOT Available")</f>
        <v>NOT Available</v>
      </c>
      <c r="I452" s="6" t="str">
        <f>IFERROR(VLOOKUP(F452,'Customer Info'!A443:E943,5,FALSE),"NOT Available")</f>
        <v>NOT Available</v>
      </c>
      <c r="J452" s="2">
        <v>29378</v>
      </c>
      <c r="K452" s="2">
        <v>26912</v>
      </c>
      <c r="L452" s="2">
        <v>2</v>
      </c>
      <c r="M452" s="7">
        <f t="shared" si="24"/>
        <v>53824</v>
      </c>
      <c r="N452" s="7">
        <f t="shared" si="25"/>
        <v>58756</v>
      </c>
      <c r="O452" s="2">
        <v>48</v>
      </c>
      <c r="P452" s="8">
        <f t="shared" si="26"/>
        <v>58804</v>
      </c>
      <c r="Q452" s="8">
        <f t="shared" si="27"/>
        <v>4932</v>
      </c>
      <c r="R452" s="2" t="s">
        <v>28</v>
      </c>
      <c r="S452" s="9" t="str" cm="1">
        <f t="array" ref="S452">_xlfn.IFS(
P452=0,"2% commission",
AND(P452&gt;0,P452&lt;25000),"5% commission",
AND(P452&gt;=25000,P452&lt;50000),"7% commission",
AND(P452&gt;=50000,P452&lt;100000),"9% commission",
P452&gt;=100000,"15% commission"
)</f>
        <v>9% commission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IFERROR(VLOOKUP($F453,'Customer Info'!$A444:$E944,2,FALSE),"NOT Available")</f>
        <v>Todd</v>
      </c>
      <c r="H453" s="6" t="str">
        <f>IFERROR(VLOOKUP(F453,'Customer Info'!A444:E944,3,),"NOT Available")</f>
        <v>Sumrall</v>
      </c>
      <c r="I453" s="6" t="str">
        <f>IFERROR(VLOOKUP(F453,'Customer Info'!A444:E944,5,FALSE),"NOT Available")</f>
        <v>Yangzhou</v>
      </c>
      <c r="J453" s="2">
        <v>1925</v>
      </c>
      <c r="K453" s="2">
        <v>1834</v>
      </c>
      <c r="L453" s="2">
        <v>2</v>
      </c>
      <c r="M453" s="7">
        <f t="shared" si="24"/>
        <v>3668</v>
      </c>
      <c r="N453" s="7">
        <f t="shared" si="25"/>
        <v>3850</v>
      </c>
      <c r="O453" s="2">
        <v>56</v>
      </c>
      <c r="P453" s="8">
        <f t="shared" si="26"/>
        <v>3906</v>
      </c>
      <c r="Q453" s="8">
        <f t="shared" si="27"/>
        <v>182</v>
      </c>
      <c r="R453" s="2" t="s">
        <v>28</v>
      </c>
      <c r="S453" s="9" t="str" cm="1">
        <f t="array" ref="S453">_xlfn.IFS(
P453=0,"2% commission",
AND(P453&gt;0,P453&lt;25000),"5% commission",
AND(P453&gt;=25000,P453&lt;50000),"7% commission",
AND(P453&gt;=50000,P453&lt;100000),"9% commission",
P453&gt;=100000,"15% commission"
)</f>
        <v>5% commission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IFERROR(VLOOKUP($F454,'Customer Info'!$A445:$E945,2,FALSE),"NOT Available")</f>
        <v>NOT Available</v>
      </c>
      <c r="H454" s="6" t="str">
        <f>IFERROR(VLOOKUP(F454,'Customer Info'!A445:E945,3,),"NOT Available")</f>
        <v>NOT Available</v>
      </c>
      <c r="I454" s="6" t="str">
        <f>IFERROR(VLOOKUP(F454,'Customer Info'!A445:E945,5,FALSE),"NOT Available")</f>
        <v>NOT Available</v>
      </c>
      <c r="J454" s="2">
        <v>59</v>
      </c>
      <c r="K454" s="2">
        <v>55</v>
      </c>
      <c r="L454" s="2">
        <v>3</v>
      </c>
      <c r="M454" s="7">
        <f t="shared" si="24"/>
        <v>165</v>
      </c>
      <c r="N454" s="7">
        <f t="shared" si="25"/>
        <v>177</v>
      </c>
      <c r="O454" s="2">
        <v>10</v>
      </c>
      <c r="P454" s="8">
        <f t="shared" si="26"/>
        <v>187</v>
      </c>
      <c r="Q454" s="8">
        <f t="shared" si="27"/>
        <v>12</v>
      </c>
      <c r="R454" s="2" t="s">
        <v>50</v>
      </c>
      <c r="S454" s="9" t="str" cm="1">
        <f t="array" ref="S454">_xlfn.IFS(
P454=0,"2% commission",
AND(P454&gt;0,P454&lt;25000),"5% commission",
AND(P454&gt;=25000,P454&lt;50000),"7% commission",
AND(P454&gt;=50000,P454&lt;100000),"9% commission",
P454&gt;=100000,"15% commission"
)</f>
        <v>5% commission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IFERROR(VLOOKUP($F455,'Customer Info'!$A446:$E946,2,FALSE),"NOT Available")</f>
        <v>NOT Available</v>
      </c>
      <c r="H455" s="6" t="str">
        <f>IFERROR(VLOOKUP(F455,'Customer Info'!A446:E946,3,),"NOT Available")</f>
        <v>NOT Available</v>
      </c>
      <c r="I455" s="6" t="str">
        <f>IFERROR(VLOOKUP(F455,'Customer Info'!A446:E946,5,FALSE),"NOT Available")</f>
        <v>NOT Available</v>
      </c>
      <c r="J455" s="2">
        <v>129</v>
      </c>
      <c r="K455" s="2">
        <v>118</v>
      </c>
      <c r="L455" s="2">
        <v>3</v>
      </c>
      <c r="M455" s="7">
        <f t="shared" si="24"/>
        <v>354</v>
      </c>
      <c r="N455" s="7">
        <f t="shared" si="25"/>
        <v>387</v>
      </c>
      <c r="O455" s="2">
        <v>30</v>
      </c>
      <c r="P455" s="8">
        <f t="shared" si="26"/>
        <v>417</v>
      </c>
      <c r="Q455" s="8">
        <f t="shared" si="27"/>
        <v>33</v>
      </c>
      <c r="R455" s="2" t="s">
        <v>28</v>
      </c>
      <c r="S455" s="9" t="str" cm="1">
        <f t="array" ref="S455">_xlfn.IFS(
P455=0,"2% commission",
AND(P455&gt;0,P455&lt;25000),"5% commission",
AND(P455&gt;=25000,P455&lt;50000),"7% commission",
AND(P455&gt;=50000,P455&lt;100000),"9% commission",
P455&gt;=100000,"15% commission"
)</f>
        <v>5% commission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IFERROR(VLOOKUP($F456,'Customer Info'!$A447:$E947,2,FALSE),"NOT Available")</f>
        <v>NOT Available</v>
      </c>
      <c r="H456" s="6" t="str">
        <f>IFERROR(VLOOKUP(F456,'Customer Info'!A447:E947,3,),"NOT Available")</f>
        <v>NOT Available</v>
      </c>
      <c r="I456" s="6" t="str">
        <f>IFERROR(VLOOKUP(F456,'Customer Info'!A447:E947,5,FALSE),"NOT Available")</f>
        <v>NOT Available</v>
      </c>
      <c r="J456" s="2">
        <v>1533</v>
      </c>
      <c r="K456" s="2">
        <v>1406</v>
      </c>
      <c r="L456" s="2">
        <v>4</v>
      </c>
      <c r="M456" s="7">
        <f t="shared" si="24"/>
        <v>5624</v>
      </c>
      <c r="N456" s="7">
        <f t="shared" si="25"/>
        <v>6132</v>
      </c>
      <c r="O456" s="2">
        <v>66</v>
      </c>
      <c r="P456" s="8">
        <f t="shared" si="26"/>
        <v>6198</v>
      </c>
      <c r="Q456" s="8">
        <f t="shared" si="27"/>
        <v>508</v>
      </c>
      <c r="R456" s="2" t="s">
        <v>50</v>
      </c>
      <c r="S456" s="9" t="str" cm="1">
        <f t="array" ref="S456">_xlfn.IFS(
P456=0,"2% commission",
AND(P456&gt;0,P456&lt;25000),"5% commission",
AND(P456&gt;=25000,P456&lt;50000),"7% commission",
AND(P456&gt;=50000,P456&lt;100000),"9% commission",
P456&gt;=100000,"15% commission"
)</f>
        <v>5% commission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IFERROR(VLOOKUP($F457,'Customer Info'!$A448:$E948,2,FALSE),"NOT Available")</f>
        <v>Tim</v>
      </c>
      <c r="H457" s="6" t="str">
        <f>IFERROR(VLOOKUP(F457,'Customer Info'!A448:E948,3,),"NOT Available")</f>
        <v>Brockman</v>
      </c>
      <c r="I457" s="6" t="str">
        <f>IFERROR(VLOOKUP(F457,'Customer Info'!A448:E948,5,FALSE),"NOT Available")</f>
        <v>Toowoomba</v>
      </c>
      <c r="J457" s="2">
        <v>511</v>
      </c>
      <c r="K457" s="2">
        <v>468</v>
      </c>
      <c r="L457" s="2">
        <v>7</v>
      </c>
      <c r="M457" s="7">
        <f t="shared" si="24"/>
        <v>3276</v>
      </c>
      <c r="N457" s="7">
        <f t="shared" si="25"/>
        <v>3577</v>
      </c>
      <c r="O457" s="2">
        <v>45</v>
      </c>
      <c r="P457" s="8">
        <f t="shared" si="26"/>
        <v>3622</v>
      </c>
      <c r="Q457" s="8">
        <f t="shared" si="27"/>
        <v>301</v>
      </c>
      <c r="R457" s="2" t="s">
        <v>28</v>
      </c>
      <c r="S457" s="9" t="str" cm="1">
        <f t="array" ref="S457">_xlfn.IFS(
P457=0,"2% commission",
AND(P457&gt;0,P457&lt;25000),"5% commission",
AND(P457&gt;=25000,P457&lt;50000),"7% commission",
AND(P457&gt;=50000,P457&lt;100000),"9% commission",
P457&gt;=100000,"15% commission"
)</f>
        <v>5% commission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IFERROR(VLOOKUP($F458,'Customer Info'!$A449:$E949,2,FALSE),"NOT Available")</f>
        <v>NOT Available</v>
      </c>
      <c r="H458" s="6" t="str">
        <f>IFERROR(VLOOKUP(F458,'Customer Info'!A449:E949,3,),"NOT Available")</f>
        <v>NOT Available</v>
      </c>
      <c r="I458" s="6" t="str">
        <f>IFERROR(VLOOKUP(F458,'Customer Info'!A449:E949,5,FALSE),"NOT Available")</f>
        <v>NOT Available</v>
      </c>
      <c r="J458" s="2">
        <v>71</v>
      </c>
      <c r="K458" s="2">
        <v>64</v>
      </c>
      <c r="L458" s="2">
        <v>2</v>
      </c>
      <c r="M458" s="7">
        <f t="shared" si="24"/>
        <v>128</v>
      </c>
      <c r="N458" s="7">
        <f t="shared" si="25"/>
        <v>142</v>
      </c>
      <c r="O458" s="2">
        <v>10</v>
      </c>
      <c r="P458" s="8">
        <f t="shared" si="26"/>
        <v>152</v>
      </c>
      <c r="Q458" s="8">
        <f t="shared" si="27"/>
        <v>14</v>
      </c>
      <c r="R458" s="2" t="s">
        <v>28</v>
      </c>
      <c r="S458" s="9" t="str" cm="1">
        <f t="array" ref="S458">_xlfn.IFS(
P458=0,"2% commission",
AND(P458&gt;0,P458&lt;25000),"5% commission",
AND(P458&gt;=25000,P458&lt;50000),"7% commission",
AND(P458&gt;=50000,P458&lt;100000),"9% commission",
P458&gt;=100000,"15% commission"
)</f>
        <v>5% commission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IFERROR(VLOOKUP($F459,'Customer Info'!$A450:$E950,2,FALSE),"NOT Available")</f>
        <v>NOT Available</v>
      </c>
      <c r="H459" s="6" t="str">
        <f>IFERROR(VLOOKUP(F459,'Customer Info'!A450:E950,3,),"NOT Available")</f>
        <v>NOT Available</v>
      </c>
      <c r="I459" s="6" t="str">
        <f>IFERROR(VLOOKUP(F459,'Customer Info'!A450:E950,5,FALSE),"NOT Available")</f>
        <v>NOT Available</v>
      </c>
      <c r="J459" s="2">
        <v>1770</v>
      </c>
      <c r="K459" s="2">
        <v>1592</v>
      </c>
      <c r="L459" s="2">
        <v>14</v>
      </c>
      <c r="M459" s="7">
        <f t="shared" ref="M459:M522" si="28">K459*L459</f>
        <v>22288</v>
      </c>
      <c r="N459" s="7">
        <f t="shared" ref="N459:N522" si="29">J459*L459</f>
        <v>24780</v>
      </c>
      <c r="O459" s="2">
        <v>89</v>
      </c>
      <c r="P459" s="8">
        <f t="shared" ref="P459:P522" si="30">SUM(N459,O459)</f>
        <v>24869</v>
      </c>
      <c r="Q459" s="8">
        <f t="shared" ref="Q459:Q522" si="31">N459-M459</f>
        <v>2492</v>
      </c>
      <c r="R459" s="2" t="s">
        <v>28</v>
      </c>
      <c r="S459" s="9" t="str" cm="1">
        <f t="array" ref="S459">_xlfn.IFS(
P459=0,"2% commission",
AND(P459&gt;0,P459&lt;25000),"5% commission",
AND(P459&gt;=25000,P459&lt;50000),"7% commission",
AND(P459&gt;=50000,P459&lt;100000),"9% commission",
P459&gt;=100000,"15% commission"
)</f>
        <v>5% commission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IFERROR(VLOOKUP($F460,'Customer Info'!$A451:$E951,2,FALSE),"NOT Available")</f>
        <v>NOT Available</v>
      </c>
      <c r="H460" s="6" t="str">
        <f>IFERROR(VLOOKUP(F460,'Customer Info'!A451:E951,3,),"NOT Available")</f>
        <v>NOT Available</v>
      </c>
      <c r="I460" s="6" t="str">
        <f>IFERROR(VLOOKUP(F460,'Customer Info'!A451:E951,5,FALSE),"NOT Available")</f>
        <v>NOT Available</v>
      </c>
      <c r="J460" s="2">
        <v>24662</v>
      </c>
      <c r="K460" s="2">
        <v>23061</v>
      </c>
      <c r="L460" s="2">
        <v>7</v>
      </c>
      <c r="M460" s="7">
        <f t="shared" si="28"/>
        <v>161427</v>
      </c>
      <c r="N460" s="7">
        <f t="shared" si="29"/>
        <v>172634</v>
      </c>
      <c r="O460" s="2">
        <v>41</v>
      </c>
      <c r="P460" s="8">
        <f t="shared" si="30"/>
        <v>172675</v>
      </c>
      <c r="Q460" s="8">
        <f t="shared" si="31"/>
        <v>11207</v>
      </c>
      <c r="R460" s="2" t="s">
        <v>50</v>
      </c>
      <c r="S460" s="9" t="str" cm="1">
        <f t="array" ref="S460">_xlfn.IFS(
P460=0,"2% commission",
AND(P460&gt;0,P460&lt;25000),"5% commission",
AND(P460&gt;=25000,P460&lt;50000),"7% commission",
AND(P460&gt;=50000,P460&lt;100000),"9% commission",
P460&gt;=100000,"15% commission"
)</f>
        <v>15% commission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IFERROR(VLOOKUP($F461,'Customer Info'!$A452:$E952,2,FALSE),"NOT Available")</f>
        <v>NOT Available</v>
      </c>
      <c r="H461" s="6" t="str">
        <f>IFERROR(VLOOKUP(F461,'Customer Info'!A452:E952,3,),"NOT Available")</f>
        <v>NOT Available</v>
      </c>
      <c r="I461" s="6" t="str">
        <f>IFERROR(VLOOKUP(F461,'Customer Info'!A452:E952,5,FALSE),"NOT Available")</f>
        <v>NOT Available</v>
      </c>
      <c r="J461" s="2">
        <v>142</v>
      </c>
      <c r="K461" s="2">
        <v>129</v>
      </c>
      <c r="L461" s="2">
        <v>1</v>
      </c>
      <c r="M461" s="7">
        <f t="shared" si="28"/>
        <v>129</v>
      </c>
      <c r="N461" s="7">
        <f t="shared" si="29"/>
        <v>142</v>
      </c>
      <c r="O461" s="2">
        <v>30</v>
      </c>
      <c r="P461" s="8">
        <f t="shared" si="30"/>
        <v>172</v>
      </c>
      <c r="Q461" s="8">
        <f t="shared" si="31"/>
        <v>13</v>
      </c>
      <c r="R461" s="2" t="s">
        <v>50</v>
      </c>
      <c r="S461" s="9" t="str" cm="1">
        <f t="array" ref="S461">_xlfn.IFS(
P461=0,"2% commission",
AND(P461&gt;0,P461&lt;25000),"5% commission",
AND(P461&gt;=25000,P461&lt;50000),"7% commission",
AND(P461&gt;=50000,P461&lt;100000),"9% commission",
P461&gt;=100000,"15% commission"
)</f>
        <v>5% commission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IFERROR(VLOOKUP($F462,'Customer Info'!$A453:$E953,2,FALSE),"NOT Available")</f>
        <v>NOT Available</v>
      </c>
      <c r="H462" s="6" t="str">
        <f>IFERROR(VLOOKUP(F462,'Customer Info'!A453:E953,3,),"NOT Available")</f>
        <v>NOT Available</v>
      </c>
      <c r="I462" s="6" t="str">
        <f>IFERROR(VLOOKUP(F462,'Customer Info'!A453:E953,5,FALSE),"NOT Available")</f>
        <v>NOT Available</v>
      </c>
      <c r="J462" s="2">
        <v>79</v>
      </c>
      <c r="K462" s="2">
        <v>75</v>
      </c>
      <c r="L462" s="2">
        <v>2</v>
      </c>
      <c r="M462" s="7">
        <f t="shared" si="28"/>
        <v>150</v>
      </c>
      <c r="N462" s="7">
        <f t="shared" si="29"/>
        <v>158</v>
      </c>
      <c r="O462" s="2">
        <v>10</v>
      </c>
      <c r="P462" s="8">
        <f t="shared" si="30"/>
        <v>168</v>
      </c>
      <c r="Q462" s="8">
        <f t="shared" si="31"/>
        <v>8</v>
      </c>
      <c r="R462" s="2" t="s">
        <v>28</v>
      </c>
      <c r="S462" s="9" t="str" cm="1">
        <f t="array" ref="S462">_xlfn.IFS(
P462=0,"2% commission",
AND(P462&gt;0,P462&lt;25000),"5% commission",
AND(P462&gt;=25000,P462&lt;50000),"7% commission",
AND(P462&gt;=50000,P462&lt;100000),"9% commission",
P462&gt;=100000,"15% commission"
)</f>
        <v>5% commission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IFERROR(VLOOKUP($F463,'Customer Info'!$A454:$E954,2,FALSE),"NOT Available")</f>
        <v>NOT Available</v>
      </c>
      <c r="H463" s="6" t="str">
        <f>IFERROR(VLOOKUP(F463,'Customer Info'!A454:E954,3,),"NOT Available")</f>
        <v>NOT Available</v>
      </c>
      <c r="I463" s="6" t="str">
        <f>IFERROR(VLOOKUP(F463,'Customer Info'!A454:E954,5,FALSE),"NOT Available")</f>
        <v>NOT Available</v>
      </c>
      <c r="J463" s="2">
        <v>8160</v>
      </c>
      <c r="K463" s="2">
        <v>7475</v>
      </c>
      <c r="L463" s="2">
        <v>4</v>
      </c>
      <c r="M463" s="7">
        <f t="shared" si="28"/>
        <v>29900</v>
      </c>
      <c r="N463" s="7">
        <f t="shared" si="29"/>
        <v>32640</v>
      </c>
      <c r="O463" s="2">
        <v>75</v>
      </c>
      <c r="P463" s="8">
        <f t="shared" si="30"/>
        <v>32715</v>
      </c>
      <c r="Q463" s="8">
        <f t="shared" si="31"/>
        <v>2740</v>
      </c>
      <c r="R463" s="2" t="s">
        <v>28</v>
      </c>
      <c r="S463" s="9" t="str" cm="1">
        <f t="array" ref="S463">_xlfn.IFS(
P463=0,"2% commission",
AND(P463&gt;0,P463&lt;25000),"5% commission",
AND(P463&gt;=25000,P463&lt;50000),"7% commission",
AND(P463&gt;=50000,P463&lt;100000),"9% commission",
P463&gt;=100000,"15% commission"
)</f>
        <v>7% commission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IFERROR(VLOOKUP($F464,'Customer Info'!$A455:$E955,2,FALSE),"NOT Available")</f>
        <v>NOT Available</v>
      </c>
      <c r="H464" s="6" t="str">
        <f>IFERROR(VLOOKUP(F464,'Customer Info'!A455:E955,3,),"NOT Available")</f>
        <v>NOT Available</v>
      </c>
      <c r="I464" s="6" t="str">
        <f>IFERROR(VLOOKUP(F464,'Customer Info'!A455:E955,5,FALSE),"NOT Available")</f>
        <v>NOT Available</v>
      </c>
      <c r="J464" s="2">
        <v>9214</v>
      </c>
      <c r="K464" s="2">
        <v>8295</v>
      </c>
      <c r="L464" s="2">
        <v>9</v>
      </c>
      <c r="M464" s="7">
        <f t="shared" si="28"/>
        <v>74655</v>
      </c>
      <c r="N464" s="7">
        <f t="shared" si="29"/>
        <v>82926</v>
      </c>
      <c r="O464" s="2">
        <v>24</v>
      </c>
      <c r="P464" s="8">
        <f t="shared" si="30"/>
        <v>82950</v>
      </c>
      <c r="Q464" s="8">
        <f t="shared" si="31"/>
        <v>8271</v>
      </c>
      <c r="R464" s="2" t="s">
        <v>28</v>
      </c>
      <c r="S464" s="9" t="str" cm="1">
        <f t="array" ref="S464">_xlfn.IFS(
P464=0,"2% commission",
AND(P464&gt;0,P464&lt;25000),"5% commission",
AND(P464&gt;=25000,P464&lt;50000),"7% commission",
AND(P464&gt;=50000,P464&lt;100000),"9% commission",
P464&gt;=100000,"15% commission"
)</f>
        <v>9% commission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IFERROR(VLOOKUP($F465,'Customer Info'!$A456:$E956,2,FALSE),"NOT Available")</f>
        <v>NOT Available</v>
      </c>
      <c r="H465" s="6" t="str">
        <f>IFERROR(VLOOKUP(F465,'Customer Info'!A456:E956,3,),"NOT Available")</f>
        <v>NOT Available</v>
      </c>
      <c r="I465" s="6" t="str">
        <f>IFERROR(VLOOKUP(F465,'Customer Info'!A456:E956,5,FALSE),"NOT Available")</f>
        <v>NOT Available</v>
      </c>
      <c r="J465" s="2">
        <v>914</v>
      </c>
      <c r="K465" s="2">
        <v>830</v>
      </c>
      <c r="L465" s="2">
        <v>1</v>
      </c>
      <c r="M465" s="7">
        <f t="shared" si="28"/>
        <v>830</v>
      </c>
      <c r="N465" s="7">
        <f t="shared" si="29"/>
        <v>914</v>
      </c>
      <c r="O465" s="2">
        <v>60</v>
      </c>
      <c r="P465" s="8">
        <f t="shared" si="30"/>
        <v>974</v>
      </c>
      <c r="Q465" s="8">
        <f t="shared" si="31"/>
        <v>84</v>
      </c>
      <c r="R465" s="2" t="s">
        <v>50</v>
      </c>
      <c r="S465" s="9" t="str" cm="1">
        <f t="array" ref="S465">_xlfn.IFS(
P465=0,"2% commission",
AND(P465&gt;0,P465&lt;25000),"5% commission",
AND(P465&gt;=25000,P465&lt;50000),"7% commission",
AND(P465&gt;=50000,P465&lt;100000),"9% commission",
P465&gt;=100000,"15% commission"
)</f>
        <v>5% commission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IFERROR(VLOOKUP($F466,'Customer Info'!$A457:$E957,2,FALSE),"NOT Available")</f>
        <v>NOT Available</v>
      </c>
      <c r="H466" s="6" t="str">
        <f>IFERROR(VLOOKUP(F466,'Customer Info'!A457:E957,3,),"NOT Available")</f>
        <v>NOT Available</v>
      </c>
      <c r="I466" s="6" t="str">
        <f>IFERROR(VLOOKUP(F466,'Customer Info'!A457:E957,5,FALSE),"NOT Available")</f>
        <v>NOT Available</v>
      </c>
      <c r="J466" s="2">
        <v>145</v>
      </c>
      <c r="K466" s="2">
        <v>130</v>
      </c>
      <c r="L466" s="2">
        <v>1</v>
      </c>
      <c r="M466" s="7">
        <f t="shared" si="28"/>
        <v>130</v>
      </c>
      <c r="N466" s="7">
        <f t="shared" si="29"/>
        <v>145</v>
      </c>
      <c r="O466" s="2">
        <v>30</v>
      </c>
      <c r="P466" s="8">
        <f t="shared" si="30"/>
        <v>175</v>
      </c>
      <c r="Q466" s="8">
        <f t="shared" si="31"/>
        <v>15</v>
      </c>
      <c r="R466" s="2" t="s">
        <v>28</v>
      </c>
      <c r="S466" s="9" t="str" cm="1">
        <f t="array" ref="S466">_xlfn.IFS(
P466=0,"2% commission",
AND(P466&gt;0,P466&lt;25000),"5% commission",
AND(P466&gt;=25000,P466&lt;50000),"7% commission",
AND(P466&gt;=50000,P466&lt;100000),"9% commission",
P466&gt;=100000,"15% commission"
)</f>
        <v>5% commission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IFERROR(VLOOKUP($F467,'Customer Info'!$A458:$E958,2,FALSE),"NOT Available")</f>
        <v>NOT Available</v>
      </c>
      <c r="H467" s="6" t="str">
        <f>IFERROR(VLOOKUP(F467,'Customer Info'!A458:E958,3,),"NOT Available")</f>
        <v>NOT Available</v>
      </c>
      <c r="I467" s="6" t="str">
        <f>IFERROR(VLOOKUP(F467,'Customer Info'!A458:E958,5,FALSE),"NOT Available")</f>
        <v>NOT Available</v>
      </c>
      <c r="J467" s="2">
        <v>60</v>
      </c>
      <c r="K467" s="2">
        <v>55</v>
      </c>
      <c r="L467" s="2">
        <v>1</v>
      </c>
      <c r="M467" s="7">
        <f t="shared" si="28"/>
        <v>55</v>
      </c>
      <c r="N467" s="7">
        <f t="shared" si="29"/>
        <v>60</v>
      </c>
      <c r="O467" s="2">
        <v>10</v>
      </c>
      <c r="P467" s="8">
        <f t="shared" si="30"/>
        <v>70</v>
      </c>
      <c r="Q467" s="8">
        <f t="shared" si="31"/>
        <v>5</v>
      </c>
      <c r="R467" s="2" t="s">
        <v>50</v>
      </c>
      <c r="S467" s="9" t="str" cm="1">
        <f t="array" ref="S467">_xlfn.IFS(
P467=0,"2% commission",
AND(P467&gt;0,P467&lt;25000),"5% commission",
AND(P467&gt;=25000,P467&lt;50000),"7% commission",
AND(P467&gt;=50000,P467&lt;100000),"9% commission",
P467&gt;=100000,"15% commission"
)</f>
        <v>5% commission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IFERROR(VLOOKUP($F468,'Customer Info'!$A459:$E959,2,FALSE),"NOT Available")</f>
        <v>NOT Available</v>
      </c>
      <c r="H468" s="6" t="str">
        <f>IFERROR(VLOOKUP(F468,'Customer Info'!A459:E959,3,),"NOT Available")</f>
        <v>NOT Available</v>
      </c>
      <c r="I468" s="6" t="str">
        <f>IFERROR(VLOOKUP(F468,'Customer Info'!A459:E959,5,FALSE),"NOT Available")</f>
        <v>NOT Available</v>
      </c>
      <c r="J468" s="2">
        <v>100</v>
      </c>
      <c r="K468" s="2">
        <v>95</v>
      </c>
      <c r="L468" s="2">
        <v>7</v>
      </c>
      <c r="M468" s="7">
        <f t="shared" si="28"/>
        <v>665</v>
      </c>
      <c r="N468" s="7">
        <f t="shared" si="29"/>
        <v>700</v>
      </c>
      <c r="O468" s="2">
        <v>10</v>
      </c>
      <c r="P468" s="8">
        <f t="shared" si="30"/>
        <v>710</v>
      </c>
      <c r="Q468" s="8">
        <f t="shared" si="31"/>
        <v>35</v>
      </c>
      <c r="R468" s="2" t="s">
        <v>28</v>
      </c>
      <c r="S468" s="9" t="str" cm="1">
        <f t="array" ref="S468">_xlfn.IFS(
P468=0,"2% commission",
AND(P468&gt;0,P468&lt;25000),"5% commission",
AND(P468&gt;=25000,P468&lt;50000),"7% commission",
AND(P468&gt;=50000,P468&lt;100000),"9% commission",
P468&gt;=100000,"15% commission"
)</f>
        <v>5% commission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IFERROR(VLOOKUP($F469,'Customer Info'!$A460:$E960,2,FALSE),"NOT Available")</f>
        <v>NOT Available</v>
      </c>
      <c r="H469" s="6" t="str">
        <f>IFERROR(VLOOKUP(F469,'Customer Info'!A460:E960,3,),"NOT Available")</f>
        <v>NOT Available</v>
      </c>
      <c r="I469" s="6" t="str">
        <f>IFERROR(VLOOKUP(F469,'Customer Info'!A460:E960,5,FALSE),"NOT Available")</f>
        <v>NOT Available</v>
      </c>
      <c r="J469" s="2">
        <v>1834</v>
      </c>
      <c r="K469" s="2">
        <v>1716</v>
      </c>
      <c r="L469" s="2">
        <v>5</v>
      </c>
      <c r="M469" s="7">
        <f t="shared" si="28"/>
        <v>8580</v>
      </c>
      <c r="N469" s="7">
        <f t="shared" si="29"/>
        <v>9170</v>
      </c>
      <c r="O469" s="2">
        <v>92</v>
      </c>
      <c r="P469" s="8">
        <f t="shared" si="30"/>
        <v>9262</v>
      </c>
      <c r="Q469" s="8">
        <f t="shared" si="31"/>
        <v>590</v>
      </c>
      <c r="R469" s="2" t="s">
        <v>50</v>
      </c>
      <c r="S469" s="9" t="str" cm="1">
        <f t="array" ref="S469">_xlfn.IFS(
P469=0,"2% commission",
AND(P469&gt;0,P469&lt;25000),"5% commission",
AND(P469&gt;=25000,P469&lt;50000),"7% commission",
AND(P469&gt;=50000,P469&lt;100000),"9% commission",
P469&gt;=100000,"15% commission"
)</f>
        <v>5% commission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IFERROR(VLOOKUP($F470,'Customer Info'!$A461:$E961,2,FALSE),"NOT Available")</f>
        <v>NOT Available</v>
      </c>
      <c r="H470" s="6" t="str">
        <f>IFERROR(VLOOKUP(F470,'Customer Info'!A461:E961,3,),"NOT Available")</f>
        <v>NOT Available</v>
      </c>
      <c r="I470" s="6" t="str">
        <f>IFERROR(VLOOKUP(F470,'Customer Info'!A461:E961,5,FALSE),"NOT Available")</f>
        <v>NOT Available</v>
      </c>
      <c r="J470" s="2">
        <v>691</v>
      </c>
      <c r="K470" s="2">
        <v>646</v>
      </c>
      <c r="L470" s="2">
        <v>5</v>
      </c>
      <c r="M470" s="7">
        <f t="shared" si="28"/>
        <v>3230</v>
      </c>
      <c r="N470" s="7">
        <f t="shared" si="29"/>
        <v>3455</v>
      </c>
      <c r="O470" s="2">
        <v>74</v>
      </c>
      <c r="P470" s="8">
        <f t="shared" si="30"/>
        <v>3529</v>
      </c>
      <c r="Q470" s="8">
        <f t="shared" si="31"/>
        <v>225</v>
      </c>
      <c r="R470" s="2" t="s">
        <v>28</v>
      </c>
      <c r="S470" s="9" t="str" cm="1">
        <f t="array" ref="S470">_xlfn.IFS(
P470=0,"2% commission",
AND(P470&gt;0,P470&lt;25000),"5% commission",
AND(P470&gt;=25000,P470&lt;50000),"7% commission",
AND(P470&gt;=50000,P470&lt;100000),"9% commission",
P470&gt;=100000,"15% commission"
)</f>
        <v>5% commission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IFERROR(VLOOKUP($F471,'Customer Info'!$A462:$E962,2,FALSE),"NOT Available")</f>
        <v>NOT Available</v>
      </c>
      <c r="H471" s="6" t="str">
        <f>IFERROR(VLOOKUP(F471,'Customer Info'!A462:E962,3,),"NOT Available")</f>
        <v>NOT Available</v>
      </c>
      <c r="I471" s="6" t="str">
        <f>IFERROR(VLOOKUP(F471,'Customer Info'!A462:E962,5,FALSE),"NOT Available")</f>
        <v>NOT Available</v>
      </c>
      <c r="J471" s="2">
        <v>5894</v>
      </c>
      <c r="K471" s="2">
        <v>5621</v>
      </c>
      <c r="L471" s="2">
        <v>6</v>
      </c>
      <c r="M471" s="7">
        <f t="shared" si="28"/>
        <v>33726</v>
      </c>
      <c r="N471" s="7">
        <f t="shared" si="29"/>
        <v>35364</v>
      </c>
      <c r="O471" s="2">
        <v>25</v>
      </c>
      <c r="P471" s="8">
        <f t="shared" si="30"/>
        <v>35389</v>
      </c>
      <c r="Q471" s="8">
        <f t="shared" si="31"/>
        <v>1638</v>
      </c>
      <c r="R471" s="2" t="s">
        <v>28</v>
      </c>
      <c r="S471" s="9" t="str" cm="1">
        <f t="array" ref="S471">_xlfn.IFS(
P471=0,"2% commission",
AND(P471&gt;0,P471&lt;25000),"5% commission",
AND(P471&gt;=25000,P471&lt;50000),"7% commission",
AND(P471&gt;=50000,P471&lt;100000),"9% commission",
P471&gt;=100000,"15% commission"
)</f>
        <v>7% commission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IFERROR(VLOOKUP($F472,'Customer Info'!$A463:$E963,2,FALSE),"NOT Available")</f>
        <v>NOT Available</v>
      </c>
      <c r="H472" s="6" t="str">
        <f>IFERROR(VLOOKUP(F472,'Customer Info'!A463:E963,3,),"NOT Available")</f>
        <v>NOT Available</v>
      </c>
      <c r="I472" s="6" t="str">
        <f>IFERROR(VLOOKUP(F472,'Customer Info'!A463:E963,5,FALSE),"NOT Available")</f>
        <v>NOT Available</v>
      </c>
      <c r="J472" s="2">
        <v>166</v>
      </c>
      <c r="K472" s="2">
        <v>157</v>
      </c>
      <c r="L472" s="2">
        <v>3</v>
      </c>
      <c r="M472" s="7">
        <f t="shared" si="28"/>
        <v>471</v>
      </c>
      <c r="N472" s="7">
        <f t="shared" si="29"/>
        <v>498</v>
      </c>
      <c r="O472" s="2">
        <v>30</v>
      </c>
      <c r="P472" s="8">
        <f t="shared" si="30"/>
        <v>528</v>
      </c>
      <c r="Q472" s="8">
        <f t="shared" si="31"/>
        <v>27</v>
      </c>
      <c r="R472" s="2" t="s">
        <v>50</v>
      </c>
      <c r="S472" s="9" t="str" cm="1">
        <f t="array" ref="S472">_xlfn.IFS(
P472=0,"2% commission",
AND(P472&gt;0,P472&lt;25000),"5% commission",
AND(P472&gt;=25000,P472&lt;50000),"7% commission",
AND(P472&gt;=50000,P472&lt;100000),"9% commission",
P472&gt;=100000,"15% commission"
)</f>
        <v>5% commission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IFERROR(VLOOKUP($F473,'Customer Info'!$A464:$E964,2,FALSE),"NOT Available")</f>
        <v>NOT Available</v>
      </c>
      <c r="H473" s="6" t="str">
        <f>IFERROR(VLOOKUP(F473,'Customer Info'!A464:E964,3,),"NOT Available")</f>
        <v>NOT Available</v>
      </c>
      <c r="I473" s="6" t="str">
        <f>IFERROR(VLOOKUP(F473,'Customer Info'!A464:E964,5,FALSE),"NOT Available")</f>
        <v>NOT Available</v>
      </c>
      <c r="J473" s="2">
        <v>2790</v>
      </c>
      <c r="K473" s="2">
        <v>2557</v>
      </c>
      <c r="L473" s="2">
        <v>3</v>
      </c>
      <c r="M473" s="7">
        <f t="shared" si="28"/>
        <v>7671</v>
      </c>
      <c r="N473" s="7">
        <f t="shared" si="29"/>
        <v>8370</v>
      </c>
      <c r="O473" s="2">
        <v>34</v>
      </c>
      <c r="P473" s="8">
        <f t="shared" si="30"/>
        <v>8404</v>
      </c>
      <c r="Q473" s="8">
        <f t="shared" si="31"/>
        <v>699</v>
      </c>
      <c r="R473" s="2" t="s">
        <v>50</v>
      </c>
      <c r="S473" s="9" t="str" cm="1">
        <f t="array" ref="S473">_xlfn.IFS(
P473=0,"2% commission",
AND(P473&gt;0,P473&lt;25000),"5% commission",
AND(P473&gt;=25000,P473&lt;50000),"7% commission",
AND(P473&gt;=50000,P473&lt;100000),"9% commission",
P473&gt;=100000,"15% commission"
)</f>
        <v>5% commission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IFERROR(VLOOKUP($F474,'Customer Info'!$A465:$E965,2,FALSE),"NOT Available")</f>
        <v>NOT Available</v>
      </c>
      <c r="H474" s="6" t="str">
        <f>IFERROR(VLOOKUP(F474,'Customer Info'!A465:E965,3,),"NOT Available")</f>
        <v>NOT Available</v>
      </c>
      <c r="I474" s="6" t="str">
        <f>IFERROR(VLOOKUP(F474,'Customer Info'!A465:E965,5,FALSE),"NOT Available")</f>
        <v>NOT Available</v>
      </c>
      <c r="J474" s="2">
        <v>2027</v>
      </c>
      <c r="K474" s="2">
        <v>1913</v>
      </c>
      <c r="L474" s="2">
        <v>3</v>
      </c>
      <c r="M474" s="7">
        <f t="shared" si="28"/>
        <v>5739</v>
      </c>
      <c r="N474" s="7">
        <f t="shared" si="29"/>
        <v>6081</v>
      </c>
      <c r="O474" s="2">
        <v>72</v>
      </c>
      <c r="P474" s="8">
        <f t="shared" si="30"/>
        <v>6153</v>
      </c>
      <c r="Q474" s="8">
        <f t="shared" si="31"/>
        <v>342</v>
      </c>
      <c r="R474" s="2" t="s">
        <v>26</v>
      </c>
      <c r="S474" s="9" t="str" cm="1">
        <f t="array" ref="S474">_xlfn.IFS(
P474=0,"2% commission",
AND(P474&gt;0,P474&lt;25000),"5% commission",
AND(P474&gt;=25000,P474&lt;50000),"7% commission",
AND(P474&gt;=50000,P474&lt;100000),"9% commission",
P474&gt;=100000,"15% commission"
)</f>
        <v>5% commission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IFERROR(VLOOKUP($F475,'Customer Info'!$A466:$E966,2,FALSE),"NOT Available")</f>
        <v>NOT Available</v>
      </c>
      <c r="H475" s="6" t="str">
        <f>IFERROR(VLOOKUP(F475,'Customer Info'!A466:E966,3,),"NOT Available")</f>
        <v>NOT Available</v>
      </c>
      <c r="I475" s="6" t="str">
        <f>IFERROR(VLOOKUP(F475,'Customer Info'!A466:E966,5,FALSE),"NOT Available")</f>
        <v>NOT Available</v>
      </c>
      <c r="J475" s="2">
        <v>4737</v>
      </c>
      <c r="K475" s="2">
        <v>4473</v>
      </c>
      <c r="L475" s="2">
        <v>2</v>
      </c>
      <c r="M475" s="7">
        <f t="shared" si="28"/>
        <v>8946</v>
      </c>
      <c r="N475" s="7">
        <f t="shared" si="29"/>
        <v>9474</v>
      </c>
      <c r="O475" s="2">
        <v>42</v>
      </c>
      <c r="P475" s="8">
        <f t="shared" si="30"/>
        <v>9516</v>
      </c>
      <c r="Q475" s="8">
        <f t="shared" si="31"/>
        <v>528</v>
      </c>
      <c r="R475" s="2" t="s">
        <v>28</v>
      </c>
      <c r="S475" s="9" t="str" cm="1">
        <f t="array" ref="S475">_xlfn.IFS(
P475=0,"2% commission",
AND(P475&gt;0,P475&lt;25000),"5% commission",
AND(P475&gt;=25000,P475&lt;50000),"7% commission",
AND(P475&gt;=50000,P475&lt;100000),"9% commission",
P475&gt;=100000,"15% commission"
)</f>
        <v>5% commission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IFERROR(VLOOKUP($F476,'Customer Info'!$A467:$E967,2,FALSE),"NOT Available")</f>
        <v>NOT Available</v>
      </c>
      <c r="H476" s="6" t="str">
        <f>IFERROR(VLOOKUP(F476,'Customer Info'!A467:E967,3,),"NOT Available")</f>
        <v>NOT Available</v>
      </c>
      <c r="I476" s="6" t="str">
        <f>IFERROR(VLOOKUP(F476,'Customer Info'!A467:E967,5,FALSE),"NOT Available")</f>
        <v>NOT Available</v>
      </c>
      <c r="J476" s="2">
        <v>1332</v>
      </c>
      <c r="K476" s="2">
        <v>1209</v>
      </c>
      <c r="L476" s="2">
        <v>1</v>
      </c>
      <c r="M476" s="7">
        <f t="shared" si="28"/>
        <v>1209</v>
      </c>
      <c r="N476" s="7">
        <f t="shared" si="29"/>
        <v>1332</v>
      </c>
      <c r="O476" s="2">
        <v>30</v>
      </c>
      <c r="P476" s="8">
        <f t="shared" si="30"/>
        <v>1362</v>
      </c>
      <c r="Q476" s="8">
        <f t="shared" si="31"/>
        <v>123</v>
      </c>
      <c r="R476" s="2" t="s">
        <v>50</v>
      </c>
      <c r="S476" s="9" t="str" cm="1">
        <f t="array" ref="S476">_xlfn.IFS(
P476=0,"2% commission",
AND(P476&gt;0,P476&lt;25000),"5% commission",
AND(P476&gt;=25000,P476&lt;50000),"7% commission",
AND(P476&gt;=50000,P476&lt;100000),"9% commission",
P476&gt;=100000,"15% commission"
)</f>
        <v>5% commission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IFERROR(VLOOKUP($F477,'Customer Info'!$A468:$E968,2,FALSE),"NOT Available")</f>
        <v>NOT Available</v>
      </c>
      <c r="H477" s="6" t="str">
        <f>IFERROR(VLOOKUP(F477,'Customer Info'!A468:E968,3,),"NOT Available")</f>
        <v>NOT Available</v>
      </c>
      <c r="I477" s="6" t="str">
        <f>IFERROR(VLOOKUP(F477,'Customer Info'!A468:E968,5,FALSE),"NOT Available")</f>
        <v>NOT Available</v>
      </c>
      <c r="J477" s="2">
        <v>58</v>
      </c>
      <c r="K477" s="2">
        <v>56</v>
      </c>
      <c r="L477" s="2">
        <v>3</v>
      </c>
      <c r="M477" s="7">
        <f t="shared" si="28"/>
        <v>168</v>
      </c>
      <c r="N477" s="7">
        <f t="shared" si="29"/>
        <v>174</v>
      </c>
      <c r="O477" s="2">
        <v>10</v>
      </c>
      <c r="P477" s="8">
        <f t="shared" si="30"/>
        <v>184</v>
      </c>
      <c r="Q477" s="8">
        <f t="shared" si="31"/>
        <v>6</v>
      </c>
      <c r="R477" s="2" t="s">
        <v>28</v>
      </c>
      <c r="S477" s="9" t="str" cm="1">
        <f t="array" ref="S477">_xlfn.IFS(
P477=0,"2% commission",
AND(P477&gt;0,P477&lt;25000),"5% commission",
AND(P477&gt;=25000,P477&lt;50000),"7% commission",
AND(P477&gt;=50000,P477&lt;100000),"9% commission",
P477&gt;=100000,"15% commission"
)</f>
        <v>5% commission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IFERROR(VLOOKUP($F478,'Customer Info'!$A469:$E969,2,FALSE),"NOT Available")</f>
        <v>NOT Available</v>
      </c>
      <c r="H478" s="6" t="str">
        <f>IFERROR(VLOOKUP(F478,'Customer Info'!A469:E969,3,),"NOT Available")</f>
        <v>NOT Available</v>
      </c>
      <c r="I478" s="6" t="str">
        <f>IFERROR(VLOOKUP(F478,'Customer Info'!A469:E969,5,FALSE),"NOT Available")</f>
        <v>NOT Available</v>
      </c>
      <c r="J478" s="2">
        <v>1925</v>
      </c>
      <c r="K478" s="2">
        <v>1834</v>
      </c>
      <c r="L478" s="2">
        <v>5</v>
      </c>
      <c r="M478" s="7">
        <f t="shared" si="28"/>
        <v>9170</v>
      </c>
      <c r="N478" s="7">
        <f t="shared" si="29"/>
        <v>9625</v>
      </c>
      <c r="O478" s="2">
        <v>24</v>
      </c>
      <c r="P478" s="8">
        <f t="shared" si="30"/>
        <v>9649</v>
      </c>
      <c r="Q478" s="8">
        <f t="shared" si="31"/>
        <v>455</v>
      </c>
      <c r="R478" s="2" t="s">
        <v>28</v>
      </c>
      <c r="S478" s="9" t="str" cm="1">
        <f t="array" ref="S478">_xlfn.IFS(
P478=0,"2% commission",
AND(P478&gt;0,P478&lt;25000),"5% commission",
AND(P478&gt;=25000,P478&lt;50000),"7% commission",
AND(P478&gt;=50000,P478&lt;100000),"9% commission",
P478&gt;=100000,"15% commission"
)</f>
        <v>5% commission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IFERROR(VLOOKUP($F479,'Customer Info'!$A470:$E970,2,FALSE),"NOT Available")</f>
        <v>NOT Available</v>
      </c>
      <c r="H479" s="6" t="str">
        <f>IFERROR(VLOOKUP(F479,'Customer Info'!A470:E970,3,),"NOT Available")</f>
        <v>NOT Available</v>
      </c>
      <c r="I479" s="6" t="str">
        <f>IFERROR(VLOOKUP(F479,'Customer Info'!A470:E970,5,FALSE),"NOT Available")</f>
        <v>NOT Available</v>
      </c>
      <c r="J479" s="2">
        <v>7534</v>
      </c>
      <c r="K479" s="2">
        <v>7106</v>
      </c>
      <c r="L479" s="2">
        <v>12</v>
      </c>
      <c r="M479" s="7">
        <f t="shared" si="28"/>
        <v>85272</v>
      </c>
      <c r="N479" s="7">
        <f t="shared" si="29"/>
        <v>90408</v>
      </c>
      <c r="O479" s="2">
        <v>35</v>
      </c>
      <c r="P479" s="8">
        <f t="shared" si="30"/>
        <v>90443</v>
      </c>
      <c r="Q479" s="8">
        <f t="shared" si="31"/>
        <v>5136</v>
      </c>
      <c r="R479" s="2" t="s">
        <v>28</v>
      </c>
      <c r="S479" s="9" t="str" cm="1">
        <f t="array" ref="S479">_xlfn.IFS(
P479=0,"2% commission",
AND(P479&gt;0,P479&lt;25000),"5% commission",
AND(P479&gt;=25000,P479&lt;50000),"7% commission",
AND(P479&gt;=50000,P479&lt;100000),"9% commission",
P479&gt;=100000,"15% commission"
)</f>
        <v>9% commission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IFERROR(VLOOKUP($F480,'Customer Info'!$A471:$E971,2,FALSE),"NOT Available")</f>
        <v>NOT Available</v>
      </c>
      <c r="H480" s="6" t="str">
        <f>IFERROR(VLOOKUP(F480,'Customer Info'!A471:E971,3,),"NOT Available")</f>
        <v>NOT Available</v>
      </c>
      <c r="I480" s="6" t="str">
        <f>IFERROR(VLOOKUP(F480,'Customer Info'!A471:E971,5,FALSE),"NOT Available")</f>
        <v>NOT Available</v>
      </c>
      <c r="J480" s="2">
        <v>8752</v>
      </c>
      <c r="K480" s="2">
        <v>7877</v>
      </c>
      <c r="L480" s="2">
        <v>6</v>
      </c>
      <c r="M480" s="7">
        <f t="shared" si="28"/>
        <v>47262</v>
      </c>
      <c r="N480" s="7">
        <f t="shared" si="29"/>
        <v>52512</v>
      </c>
      <c r="O480" s="2">
        <v>92</v>
      </c>
      <c r="P480" s="8">
        <f t="shared" si="30"/>
        <v>52604</v>
      </c>
      <c r="Q480" s="8">
        <f t="shared" si="31"/>
        <v>5250</v>
      </c>
      <c r="R480" s="2" t="s">
        <v>26</v>
      </c>
      <c r="S480" s="9" t="str" cm="1">
        <f t="array" ref="S480">_xlfn.IFS(
P480=0,"2% commission",
AND(P480&gt;0,P480&lt;25000),"5% commission",
AND(P480&gt;=25000,P480&lt;50000),"7% commission",
AND(P480&gt;=50000,P480&lt;100000),"9% commission",
P480&gt;=100000,"15% commission"
)</f>
        <v>9% commission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IFERROR(VLOOKUP($F481,'Customer Info'!$A472:$E972,2,FALSE),"NOT Available")</f>
        <v>NOT Available</v>
      </c>
      <c r="H481" s="6" t="str">
        <f>IFERROR(VLOOKUP(F481,'Customer Info'!A472:E972,3,),"NOT Available")</f>
        <v>NOT Available</v>
      </c>
      <c r="I481" s="6" t="str">
        <f>IFERROR(VLOOKUP(F481,'Customer Info'!A472:E972,5,FALSE),"NOT Available")</f>
        <v>NOT Available</v>
      </c>
      <c r="J481" s="2">
        <v>1763</v>
      </c>
      <c r="K481" s="2">
        <v>1602</v>
      </c>
      <c r="L481" s="2">
        <v>3</v>
      </c>
      <c r="M481" s="7">
        <f t="shared" si="28"/>
        <v>4806</v>
      </c>
      <c r="N481" s="7">
        <f t="shared" si="29"/>
        <v>5289</v>
      </c>
      <c r="O481" s="2">
        <v>100</v>
      </c>
      <c r="P481" s="8">
        <f t="shared" si="30"/>
        <v>5389</v>
      </c>
      <c r="Q481" s="8">
        <f t="shared" si="31"/>
        <v>483</v>
      </c>
      <c r="R481" s="2" t="s">
        <v>28</v>
      </c>
      <c r="S481" s="9" t="str" cm="1">
        <f t="array" ref="S481">_xlfn.IFS(
P481=0,"2% commission",
AND(P481&gt;0,P481&lt;25000),"5% commission",
AND(P481&gt;=25000,P481&lt;50000),"7% commission",
AND(P481&gt;=50000,P481&lt;100000),"9% commission",
P481&gt;=100000,"15% commission"
)</f>
        <v>5% commission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IFERROR(VLOOKUP($F482,'Customer Info'!$A473:$E973,2,FALSE),"NOT Available")</f>
        <v>NOT Available</v>
      </c>
      <c r="H482" s="6" t="str">
        <f>IFERROR(VLOOKUP(F482,'Customer Info'!A473:E973,3,),"NOT Available")</f>
        <v>NOT Available</v>
      </c>
      <c r="I482" s="6" t="str">
        <f>IFERROR(VLOOKUP(F482,'Customer Info'!A473:E973,5,FALSE),"NOT Available")</f>
        <v>NOT Available</v>
      </c>
      <c r="J482" s="2">
        <v>1983</v>
      </c>
      <c r="K482" s="2">
        <v>1908</v>
      </c>
      <c r="L482" s="2">
        <v>1</v>
      </c>
      <c r="M482" s="7">
        <f t="shared" si="28"/>
        <v>1908</v>
      </c>
      <c r="N482" s="7">
        <f t="shared" si="29"/>
        <v>1983</v>
      </c>
      <c r="O482" s="2">
        <v>79</v>
      </c>
      <c r="P482" s="8">
        <f t="shared" si="30"/>
        <v>2062</v>
      </c>
      <c r="Q482" s="8">
        <f t="shared" si="31"/>
        <v>75</v>
      </c>
      <c r="R482" s="2" t="s">
        <v>28</v>
      </c>
      <c r="S482" s="9" t="str" cm="1">
        <f t="array" ref="S482">_xlfn.IFS(
P482=0,"2% commission",
AND(P482&gt;0,P482&lt;25000),"5% commission",
AND(P482&gt;=25000,P482&lt;50000),"7% commission",
AND(P482&gt;=50000,P482&lt;100000),"9% commission",
P482&gt;=100000,"15% commission"
)</f>
        <v>5% commission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IFERROR(VLOOKUP($F483,'Customer Info'!$A474:$E974,2,FALSE),"NOT Available")</f>
        <v>NOT Available</v>
      </c>
      <c r="H483" s="6" t="str">
        <f>IFERROR(VLOOKUP(F483,'Customer Info'!A474:E974,3,),"NOT Available")</f>
        <v>NOT Available</v>
      </c>
      <c r="I483" s="6" t="str">
        <f>IFERROR(VLOOKUP(F483,'Customer Info'!A474:E974,5,FALSE),"NOT Available")</f>
        <v>NOT Available</v>
      </c>
      <c r="J483" s="2">
        <v>71</v>
      </c>
      <c r="K483" s="2">
        <v>64</v>
      </c>
      <c r="L483" s="2">
        <v>4</v>
      </c>
      <c r="M483" s="7">
        <f t="shared" si="28"/>
        <v>256</v>
      </c>
      <c r="N483" s="7">
        <f t="shared" si="29"/>
        <v>284</v>
      </c>
      <c r="O483" s="2">
        <v>10</v>
      </c>
      <c r="P483" s="8">
        <f t="shared" si="30"/>
        <v>294</v>
      </c>
      <c r="Q483" s="8">
        <f t="shared" si="31"/>
        <v>28</v>
      </c>
      <c r="R483" s="2" t="s">
        <v>26</v>
      </c>
      <c r="S483" s="9" t="str" cm="1">
        <f t="array" ref="S483">_xlfn.IFS(
P483=0,"2% commission",
AND(P483&gt;0,P483&lt;25000),"5% commission",
AND(P483&gt;=25000,P483&lt;50000),"7% commission",
AND(P483&gt;=50000,P483&lt;100000),"9% commission",
P483&gt;=100000,"15% commission"
)</f>
        <v>5% commission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IFERROR(VLOOKUP($F484,'Customer Info'!$A475:$E975,2,FALSE),"NOT Available")</f>
        <v>NOT Available</v>
      </c>
      <c r="H484" s="6" t="str">
        <f>IFERROR(VLOOKUP(F484,'Customer Info'!A475:E975,3,),"NOT Available")</f>
        <v>NOT Available</v>
      </c>
      <c r="I484" s="6" t="str">
        <f>IFERROR(VLOOKUP(F484,'Customer Info'!A475:E975,5,FALSE),"NOT Available")</f>
        <v>NOT Available</v>
      </c>
      <c r="J484" s="2">
        <v>8199</v>
      </c>
      <c r="K484" s="2">
        <v>7523</v>
      </c>
      <c r="L484" s="2">
        <v>4</v>
      </c>
      <c r="M484" s="7">
        <f t="shared" si="28"/>
        <v>30092</v>
      </c>
      <c r="N484" s="7">
        <f t="shared" si="29"/>
        <v>32796</v>
      </c>
      <c r="O484" s="2">
        <v>43</v>
      </c>
      <c r="P484" s="8">
        <f t="shared" si="30"/>
        <v>32839</v>
      </c>
      <c r="Q484" s="8">
        <f t="shared" si="31"/>
        <v>2704</v>
      </c>
      <c r="R484" s="2" t="s">
        <v>26</v>
      </c>
      <c r="S484" s="9" t="str" cm="1">
        <f t="array" ref="S484">_xlfn.IFS(
P484=0,"2% commission",
AND(P484&gt;0,P484&lt;25000),"5% commission",
AND(P484&gt;=25000,P484&lt;50000),"7% commission",
AND(P484&gt;=50000,P484&lt;100000),"9% commission",
P484&gt;=100000,"15% commission"
)</f>
        <v>7% commission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IFERROR(VLOOKUP($F485,'Customer Info'!$A476:$E976,2,FALSE),"NOT Available")</f>
        <v>Victoria</v>
      </c>
      <c r="H485" s="6" t="str">
        <f>IFERROR(VLOOKUP(F485,'Customer Info'!A476:E976,3,),"NOT Available")</f>
        <v>Brennan</v>
      </c>
      <c r="I485" s="6" t="str">
        <f>IFERROR(VLOOKUP(F485,'Customer Info'!A476:E976,5,FALSE),"NOT Available")</f>
        <v>Mangalore</v>
      </c>
      <c r="J485" s="2">
        <v>144</v>
      </c>
      <c r="K485" s="2">
        <v>132</v>
      </c>
      <c r="L485" s="2">
        <v>2</v>
      </c>
      <c r="M485" s="7">
        <f t="shared" si="28"/>
        <v>264</v>
      </c>
      <c r="N485" s="7">
        <f t="shared" si="29"/>
        <v>288</v>
      </c>
      <c r="O485" s="2">
        <v>30</v>
      </c>
      <c r="P485" s="8">
        <f t="shared" si="30"/>
        <v>318</v>
      </c>
      <c r="Q485" s="8">
        <f t="shared" si="31"/>
        <v>24</v>
      </c>
      <c r="R485" s="2" t="s">
        <v>28</v>
      </c>
      <c r="S485" s="9" t="str" cm="1">
        <f t="array" ref="S485">_xlfn.IFS(
P485=0,"2% commission",
AND(P485&gt;0,P485&lt;25000),"5% commission",
AND(P485&gt;=25000,P485&lt;50000),"7% commission",
AND(P485&gt;=50000,P485&lt;100000),"9% commission",
P485&gt;=100000,"15% commission"
)</f>
        <v>5% commission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IFERROR(VLOOKUP($F486,'Customer Info'!$A477:$E977,2,FALSE),"NOT Available")</f>
        <v>NOT Available</v>
      </c>
      <c r="H486" s="6" t="str">
        <f>IFERROR(VLOOKUP(F486,'Customer Info'!A477:E977,3,),"NOT Available")</f>
        <v>NOT Available</v>
      </c>
      <c r="I486" s="6" t="str">
        <f>IFERROR(VLOOKUP(F486,'Customer Info'!A477:E977,5,FALSE),"NOT Available")</f>
        <v>NOT Available</v>
      </c>
      <c r="J486" s="2">
        <v>288</v>
      </c>
      <c r="K486" s="2">
        <v>264</v>
      </c>
      <c r="L486" s="2">
        <v>3</v>
      </c>
      <c r="M486" s="7">
        <f t="shared" si="28"/>
        <v>792</v>
      </c>
      <c r="N486" s="7">
        <f t="shared" si="29"/>
        <v>864</v>
      </c>
      <c r="O486" s="2">
        <v>61</v>
      </c>
      <c r="P486" s="8">
        <f t="shared" si="30"/>
        <v>925</v>
      </c>
      <c r="Q486" s="8">
        <f t="shared" si="31"/>
        <v>72</v>
      </c>
      <c r="R486" s="2" t="s">
        <v>28</v>
      </c>
      <c r="S486" s="9" t="str" cm="1">
        <f t="array" ref="S486">_xlfn.IFS(
P486=0,"2% commission",
AND(P486&gt;0,P486&lt;25000),"5% commission",
AND(P486&gt;=25000,P486&lt;50000),"7% commission",
AND(P486&gt;=50000,P486&lt;100000),"9% commission",
P486&gt;=100000,"15% commission"
)</f>
        <v>5% commission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IFERROR(VLOOKUP($F487,'Customer Info'!$A478:$E978,2,FALSE),"NOT Available")</f>
        <v>NOT Available</v>
      </c>
      <c r="H487" s="6" t="str">
        <f>IFERROR(VLOOKUP(F487,'Customer Info'!A478:E978,3,),"NOT Available")</f>
        <v>NOT Available</v>
      </c>
      <c r="I487" s="6" t="str">
        <f>IFERROR(VLOOKUP(F487,'Customer Info'!A478:E978,5,FALSE),"NOT Available")</f>
        <v>NOT Available</v>
      </c>
      <c r="J487" s="2">
        <v>175</v>
      </c>
      <c r="K487" s="2">
        <v>162</v>
      </c>
      <c r="L487" s="2">
        <v>5</v>
      </c>
      <c r="M487" s="7">
        <f t="shared" si="28"/>
        <v>810</v>
      </c>
      <c r="N487" s="7">
        <f t="shared" si="29"/>
        <v>875</v>
      </c>
      <c r="O487" s="2">
        <v>30</v>
      </c>
      <c r="P487" s="8">
        <f t="shared" si="30"/>
        <v>905</v>
      </c>
      <c r="Q487" s="8">
        <f t="shared" si="31"/>
        <v>65</v>
      </c>
      <c r="R487" s="2" t="s">
        <v>26</v>
      </c>
      <c r="S487" s="9" t="str" cm="1">
        <f t="array" ref="S487">_xlfn.IFS(
P487=0,"2% commission",
AND(P487&gt;0,P487&lt;25000),"5% commission",
AND(P487&gt;=25000,P487&lt;50000),"7% commission",
AND(P487&gt;=50000,P487&lt;100000),"9% commission",
P487&gt;=100000,"15% commission"
)</f>
        <v>5% commission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IFERROR(VLOOKUP($F488,'Customer Info'!$A479:$E979,2,FALSE),"NOT Available")</f>
        <v>NOT Available</v>
      </c>
      <c r="H488" s="6" t="str">
        <f>IFERROR(VLOOKUP(F488,'Customer Info'!A479:E979,3,),"NOT Available")</f>
        <v>NOT Available</v>
      </c>
      <c r="I488" s="6" t="str">
        <f>IFERROR(VLOOKUP(F488,'Customer Info'!A479:E979,5,FALSE),"NOT Available")</f>
        <v>NOT Available</v>
      </c>
      <c r="J488" s="2">
        <v>2083</v>
      </c>
      <c r="K488" s="2">
        <v>2004</v>
      </c>
      <c r="L488" s="2">
        <v>5</v>
      </c>
      <c r="M488" s="7">
        <f t="shared" si="28"/>
        <v>10020</v>
      </c>
      <c r="N488" s="7">
        <f t="shared" si="29"/>
        <v>10415</v>
      </c>
      <c r="O488" s="2">
        <v>71</v>
      </c>
      <c r="P488" s="8">
        <f t="shared" si="30"/>
        <v>10486</v>
      </c>
      <c r="Q488" s="8">
        <f t="shared" si="31"/>
        <v>395</v>
      </c>
      <c r="R488" s="2" t="s">
        <v>28</v>
      </c>
      <c r="S488" s="9" t="str" cm="1">
        <f t="array" ref="S488">_xlfn.IFS(
P488=0,"2% commission",
AND(P488&gt;0,P488&lt;25000),"5% commission",
AND(P488&gt;=25000,P488&lt;50000),"7% commission",
AND(P488&gt;=50000,P488&lt;100000),"9% commission",
P488&gt;=100000,"15% commission"
)</f>
        <v>5% commission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IFERROR(VLOOKUP($F489,'Customer Info'!$A480:$E980,2,FALSE),"NOT Available")</f>
        <v>NOT Available</v>
      </c>
      <c r="H489" s="6" t="str">
        <f>IFERROR(VLOOKUP(F489,'Customer Info'!A480:E980,3,),"NOT Available")</f>
        <v>NOT Available</v>
      </c>
      <c r="I489" s="6" t="str">
        <f>IFERROR(VLOOKUP(F489,'Customer Info'!A480:E980,5,FALSE),"NOT Available")</f>
        <v>NOT Available</v>
      </c>
      <c r="J489" s="2">
        <v>1399</v>
      </c>
      <c r="K489" s="2">
        <v>1333</v>
      </c>
      <c r="L489" s="2">
        <v>1</v>
      </c>
      <c r="M489" s="7">
        <f t="shared" si="28"/>
        <v>1333</v>
      </c>
      <c r="N489" s="7">
        <f t="shared" si="29"/>
        <v>1399</v>
      </c>
      <c r="O489" s="2">
        <v>94</v>
      </c>
      <c r="P489" s="8">
        <f t="shared" si="30"/>
        <v>1493</v>
      </c>
      <c r="Q489" s="8">
        <f t="shared" si="31"/>
        <v>66</v>
      </c>
      <c r="R489" s="2" t="s">
        <v>50</v>
      </c>
      <c r="S489" s="9" t="str" cm="1">
        <f t="array" ref="S489">_xlfn.IFS(
P489=0,"2% commission",
AND(P489&gt;0,P489&lt;25000),"5% commission",
AND(P489&gt;=25000,P489&lt;50000),"7% commission",
AND(P489&gt;=50000,P489&lt;100000),"9% commission",
P489&gt;=100000,"15% commission"
)</f>
        <v>5% commission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IFERROR(VLOOKUP($F490,'Customer Info'!$A481:$E981,2,FALSE),"NOT Available")</f>
        <v>Trudy</v>
      </c>
      <c r="H490" s="6" t="str">
        <f>IFERROR(VLOOKUP(F490,'Customer Info'!A481:E981,3,),"NOT Available")</f>
        <v>Glocke</v>
      </c>
      <c r="I490" s="6" t="str">
        <f>IFERROR(VLOOKUP(F490,'Customer Info'!A481:E981,5,FALSE),"NOT Available")</f>
        <v>Huaiyin</v>
      </c>
      <c r="J490" s="2">
        <v>8160</v>
      </c>
      <c r="K490" s="2">
        <v>7475</v>
      </c>
      <c r="L490" s="2">
        <v>2</v>
      </c>
      <c r="M490" s="7">
        <f t="shared" si="28"/>
        <v>14950</v>
      </c>
      <c r="N490" s="7">
        <f t="shared" si="29"/>
        <v>16320</v>
      </c>
      <c r="O490" s="2">
        <v>42</v>
      </c>
      <c r="P490" s="8">
        <f t="shared" si="30"/>
        <v>16362</v>
      </c>
      <c r="Q490" s="8">
        <f t="shared" si="31"/>
        <v>1370</v>
      </c>
      <c r="R490" s="2" t="s">
        <v>50</v>
      </c>
      <c r="S490" s="9" t="str" cm="1">
        <f t="array" ref="S490">_xlfn.IFS(
P490=0,"2% commission",
AND(P490&gt;0,P490&lt;25000),"5% commission",
AND(P490&gt;=25000,P490&lt;50000),"7% commission",
AND(P490&gt;=50000,P490&lt;100000),"9% commission",
P490&gt;=100000,"15% commission"
)</f>
        <v>5% commission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IFERROR(VLOOKUP($F491,'Customer Info'!$A482:$E982,2,FALSE),"NOT Available")</f>
        <v>NOT Available</v>
      </c>
      <c r="H491" s="6" t="str">
        <f>IFERROR(VLOOKUP(F491,'Customer Info'!A482:E982,3,),"NOT Available")</f>
        <v>NOT Available</v>
      </c>
      <c r="I491" s="6" t="str">
        <f>IFERROR(VLOOKUP(F491,'Customer Info'!A482:E982,5,FALSE),"NOT Available")</f>
        <v>NOT Available</v>
      </c>
      <c r="J491" s="2">
        <v>3256</v>
      </c>
      <c r="K491" s="2">
        <v>2959</v>
      </c>
      <c r="L491" s="2">
        <v>3</v>
      </c>
      <c r="M491" s="7">
        <f t="shared" si="28"/>
        <v>8877</v>
      </c>
      <c r="N491" s="7">
        <f t="shared" si="29"/>
        <v>9768</v>
      </c>
      <c r="O491" s="2">
        <v>68</v>
      </c>
      <c r="P491" s="8">
        <f t="shared" si="30"/>
        <v>9836</v>
      </c>
      <c r="Q491" s="8">
        <f t="shared" si="31"/>
        <v>891</v>
      </c>
      <c r="R491" s="2" t="s">
        <v>28</v>
      </c>
      <c r="S491" s="9" t="str" cm="1">
        <f t="array" ref="S491">_xlfn.IFS(
P491=0,"2% commission",
AND(P491&gt;0,P491&lt;25000),"5% commission",
AND(P491&gt;=25000,P491&lt;50000),"7% commission",
AND(P491&gt;=50000,P491&lt;100000),"9% commission",
P491&gt;=100000,"15% commission"
)</f>
        <v>5% commission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IFERROR(VLOOKUP($F492,'Customer Info'!$A483:$E983,2,FALSE),"NOT Available")</f>
        <v>NOT Available</v>
      </c>
      <c r="H492" s="6" t="str">
        <f>IFERROR(VLOOKUP(F492,'Customer Info'!A483:E983,3,),"NOT Available")</f>
        <v>NOT Available</v>
      </c>
      <c r="I492" s="6" t="str">
        <f>IFERROR(VLOOKUP(F492,'Customer Info'!A483:E983,5,FALSE),"NOT Available")</f>
        <v>NOT Available</v>
      </c>
      <c r="J492" s="2">
        <v>3408</v>
      </c>
      <c r="K492" s="2">
        <v>3215</v>
      </c>
      <c r="L492" s="2">
        <v>2</v>
      </c>
      <c r="M492" s="7">
        <f t="shared" si="28"/>
        <v>6430</v>
      </c>
      <c r="N492" s="7">
        <f t="shared" si="29"/>
        <v>6816</v>
      </c>
      <c r="O492" s="2">
        <v>53</v>
      </c>
      <c r="P492" s="8">
        <f t="shared" si="30"/>
        <v>6869</v>
      </c>
      <c r="Q492" s="8">
        <f t="shared" si="31"/>
        <v>386</v>
      </c>
      <c r="R492" s="2" t="s">
        <v>28</v>
      </c>
      <c r="S492" s="9" t="str" cm="1">
        <f t="array" ref="S492">_xlfn.IFS(
P492=0,"2% commission",
AND(P492&gt;0,P492&lt;25000),"5% commission",
AND(P492&gt;=25000,P492&lt;50000),"7% commission",
AND(P492&gt;=50000,P492&lt;100000),"9% commission",
P492&gt;=100000,"15% commission"
)</f>
        <v>5% commission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IFERROR(VLOOKUP($F493,'Customer Info'!$A484:$E984,2,FALSE),"NOT Available")</f>
        <v>NOT Available</v>
      </c>
      <c r="H493" s="6" t="str">
        <f>IFERROR(VLOOKUP(F493,'Customer Info'!A484:E984,3,),"NOT Available")</f>
        <v>NOT Available</v>
      </c>
      <c r="I493" s="6" t="str">
        <f>IFERROR(VLOOKUP(F493,'Customer Info'!A484:E984,5,FALSE),"NOT Available")</f>
        <v>NOT Available</v>
      </c>
      <c r="J493" s="2">
        <v>7864</v>
      </c>
      <c r="K493" s="2">
        <v>7563</v>
      </c>
      <c r="L493" s="2">
        <v>2</v>
      </c>
      <c r="M493" s="7">
        <f t="shared" si="28"/>
        <v>15126</v>
      </c>
      <c r="N493" s="7">
        <f t="shared" si="29"/>
        <v>15728</v>
      </c>
      <c r="O493" s="2">
        <v>75</v>
      </c>
      <c r="P493" s="8">
        <f t="shared" si="30"/>
        <v>15803</v>
      </c>
      <c r="Q493" s="8">
        <f t="shared" si="31"/>
        <v>602</v>
      </c>
      <c r="R493" s="2" t="s">
        <v>50</v>
      </c>
      <c r="S493" s="9" t="str" cm="1">
        <f t="array" ref="S493">_xlfn.IFS(
P493=0,"2% commission",
AND(P493&gt;0,P493&lt;25000),"5% commission",
AND(P493&gt;=25000,P493&lt;50000),"7% commission",
AND(P493&gt;=50000,P493&lt;100000),"9% commission",
P493&gt;=100000,"15% commission"
)</f>
        <v>5% commission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IFERROR(VLOOKUP($F494,'Customer Info'!$A485:$E985,2,FALSE),"NOT Available")</f>
        <v>NOT Available</v>
      </c>
      <c r="H494" s="6" t="str">
        <f>IFERROR(VLOOKUP(F494,'Customer Info'!A485:E985,3,),"NOT Available")</f>
        <v>NOT Available</v>
      </c>
      <c r="I494" s="6" t="str">
        <f>IFERROR(VLOOKUP(F494,'Customer Info'!A485:E985,5,FALSE),"NOT Available")</f>
        <v>NOT Available</v>
      </c>
      <c r="J494" s="2">
        <v>674</v>
      </c>
      <c r="K494" s="2">
        <v>629</v>
      </c>
      <c r="L494" s="2">
        <v>3</v>
      </c>
      <c r="M494" s="7">
        <f t="shared" si="28"/>
        <v>1887</v>
      </c>
      <c r="N494" s="7">
        <f t="shared" si="29"/>
        <v>2022</v>
      </c>
      <c r="O494" s="2">
        <v>82</v>
      </c>
      <c r="P494" s="8">
        <f t="shared" si="30"/>
        <v>2104</v>
      </c>
      <c r="Q494" s="8">
        <f t="shared" si="31"/>
        <v>135</v>
      </c>
      <c r="R494" s="2" t="s">
        <v>50</v>
      </c>
      <c r="S494" s="9" t="str" cm="1">
        <f t="array" ref="S494">_xlfn.IFS(
P494=0,"2% commission",
AND(P494&gt;0,P494&lt;25000),"5% commission",
AND(P494&gt;=25000,P494&lt;50000),"7% commission",
AND(P494&gt;=50000,P494&lt;100000),"9% commission",
P494&gt;=100000,"15% commission"
)</f>
        <v>5% commission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IFERROR(VLOOKUP($F495,'Customer Info'!$A486:$E986,2,FALSE),"NOT Available")</f>
        <v>NOT Available</v>
      </c>
      <c r="H495" s="6" t="str">
        <f>IFERROR(VLOOKUP(F495,'Customer Info'!A486:E986,3,),"NOT Available")</f>
        <v>NOT Available</v>
      </c>
      <c r="I495" s="6" t="str">
        <f>IFERROR(VLOOKUP(F495,'Customer Info'!A486:E986,5,FALSE),"NOT Available")</f>
        <v>NOT Available</v>
      </c>
      <c r="J495" s="2">
        <v>138</v>
      </c>
      <c r="K495" s="2">
        <v>128</v>
      </c>
      <c r="L495" s="2">
        <v>4</v>
      </c>
      <c r="M495" s="7">
        <f t="shared" si="28"/>
        <v>512</v>
      </c>
      <c r="N495" s="7">
        <f t="shared" si="29"/>
        <v>552</v>
      </c>
      <c r="O495" s="2">
        <v>30</v>
      </c>
      <c r="P495" s="8">
        <f t="shared" si="30"/>
        <v>582</v>
      </c>
      <c r="Q495" s="8">
        <f t="shared" si="31"/>
        <v>40</v>
      </c>
      <c r="R495" s="2" t="s">
        <v>26</v>
      </c>
      <c r="S495" s="9" t="str" cm="1">
        <f t="array" ref="S495">_xlfn.IFS(
P495=0,"2% commission",
AND(P495&gt;0,P495&lt;25000),"5% commission",
AND(P495&gt;=25000,P495&lt;50000),"7% commission",
AND(P495&gt;=50000,P495&lt;100000),"9% commission",
P495&gt;=100000,"15% commission"
)</f>
        <v>5% commission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IFERROR(VLOOKUP($F496,'Customer Info'!$A487:$E987,2,FALSE),"NOT Available")</f>
        <v>NOT Available</v>
      </c>
      <c r="H496" s="6" t="str">
        <f>IFERROR(VLOOKUP(F496,'Customer Info'!A487:E987,3,),"NOT Available")</f>
        <v>NOT Available</v>
      </c>
      <c r="I496" s="6" t="str">
        <f>IFERROR(VLOOKUP(F496,'Customer Info'!A487:E987,5,FALSE),"NOT Available")</f>
        <v>NOT Available</v>
      </c>
      <c r="J496" s="2">
        <v>222</v>
      </c>
      <c r="K496" s="2">
        <v>204</v>
      </c>
      <c r="L496" s="2">
        <v>6</v>
      </c>
      <c r="M496" s="7">
        <f t="shared" si="28"/>
        <v>1224</v>
      </c>
      <c r="N496" s="7">
        <f t="shared" si="29"/>
        <v>1332</v>
      </c>
      <c r="O496" s="2">
        <v>26</v>
      </c>
      <c r="P496" s="8">
        <f t="shared" si="30"/>
        <v>1358</v>
      </c>
      <c r="Q496" s="8">
        <f t="shared" si="31"/>
        <v>108</v>
      </c>
      <c r="R496" s="2" t="s">
        <v>28</v>
      </c>
      <c r="S496" s="9" t="str" cm="1">
        <f t="array" ref="S496">_xlfn.IFS(
P496=0,"2% commission",
AND(P496&gt;0,P496&lt;25000),"5% commission",
AND(P496&gt;=25000,P496&lt;50000),"7% commission",
AND(P496&gt;=50000,P496&lt;100000),"9% commission",
P496&gt;=100000,"15% commission"
)</f>
        <v>5% commission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IFERROR(VLOOKUP($F497,'Customer Info'!$A488:$E988,2,FALSE),"NOT Available")</f>
        <v>NOT Available</v>
      </c>
      <c r="H497" s="6" t="str">
        <f>IFERROR(VLOOKUP(F497,'Customer Info'!A488:E988,3,),"NOT Available")</f>
        <v>NOT Available</v>
      </c>
      <c r="I497" s="6" t="str">
        <f>IFERROR(VLOOKUP(F497,'Customer Info'!A488:E988,5,FALSE),"NOT Available")</f>
        <v>NOT Available</v>
      </c>
      <c r="J497" s="2">
        <v>1441</v>
      </c>
      <c r="K497" s="2">
        <v>1360</v>
      </c>
      <c r="L497" s="2">
        <v>2</v>
      </c>
      <c r="M497" s="7">
        <f t="shared" si="28"/>
        <v>2720</v>
      </c>
      <c r="N497" s="7">
        <f t="shared" si="29"/>
        <v>2882</v>
      </c>
      <c r="O497" s="2">
        <v>53</v>
      </c>
      <c r="P497" s="8">
        <f t="shared" si="30"/>
        <v>2935</v>
      </c>
      <c r="Q497" s="8">
        <f t="shared" si="31"/>
        <v>162</v>
      </c>
      <c r="R497" s="2" t="s">
        <v>28</v>
      </c>
      <c r="S497" s="9" t="str" cm="1">
        <f t="array" ref="S497">_xlfn.IFS(
P497=0,"2% commission",
AND(P497&gt;0,P497&lt;25000),"5% commission",
AND(P497&gt;=25000,P497&lt;50000),"7% commission",
AND(P497&gt;=50000,P497&lt;100000),"9% commission",
P497&gt;=100000,"15% commission"
)</f>
        <v>5% commission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IFERROR(VLOOKUP($F498,'Customer Info'!$A489:$E989,2,FALSE),"NOT Available")</f>
        <v>NOT Available</v>
      </c>
      <c r="H498" s="6" t="str">
        <f>IFERROR(VLOOKUP(F498,'Customer Info'!A489:E989,3,),"NOT Available")</f>
        <v>NOT Available</v>
      </c>
      <c r="I498" s="6" t="str">
        <f>IFERROR(VLOOKUP(F498,'Customer Info'!A489:E989,5,FALSE),"NOT Available")</f>
        <v>NOT Available</v>
      </c>
      <c r="J498" s="2">
        <v>877</v>
      </c>
      <c r="K498" s="2">
        <v>788</v>
      </c>
      <c r="L498" s="2">
        <v>5</v>
      </c>
      <c r="M498" s="7">
        <f t="shared" si="28"/>
        <v>3940</v>
      </c>
      <c r="N498" s="7">
        <f t="shared" si="29"/>
        <v>4385</v>
      </c>
      <c r="O498" s="2">
        <v>85</v>
      </c>
      <c r="P498" s="8">
        <f t="shared" si="30"/>
        <v>4470</v>
      </c>
      <c r="Q498" s="8">
        <f t="shared" si="31"/>
        <v>445</v>
      </c>
      <c r="R498" s="2" t="s">
        <v>28</v>
      </c>
      <c r="S498" s="9" t="str" cm="1">
        <f t="array" ref="S498">_xlfn.IFS(
P498=0,"2% commission",
AND(P498&gt;0,P498&lt;25000),"5% commission",
AND(P498&gt;=25000,P498&lt;50000),"7% commission",
AND(P498&gt;=50000,P498&lt;100000),"9% commission",
P498&gt;=100000,"15% commission"
)</f>
        <v>5% commission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IFERROR(VLOOKUP($F499,'Customer Info'!$A490:$E990,2,FALSE),"NOT Available")</f>
        <v>NOT Available</v>
      </c>
      <c r="H499" s="6" t="str">
        <f>IFERROR(VLOOKUP(F499,'Customer Info'!A490:E990,3,),"NOT Available")</f>
        <v>NOT Available</v>
      </c>
      <c r="I499" s="6" t="str">
        <f>IFERROR(VLOOKUP(F499,'Customer Info'!A490:E990,5,FALSE),"NOT Available")</f>
        <v>NOT Available</v>
      </c>
      <c r="J499" s="2">
        <v>2243</v>
      </c>
      <c r="K499" s="2">
        <v>2000</v>
      </c>
      <c r="L499" s="2">
        <v>6</v>
      </c>
      <c r="M499" s="7">
        <f t="shared" si="28"/>
        <v>12000</v>
      </c>
      <c r="N499" s="7">
        <f t="shared" si="29"/>
        <v>13458</v>
      </c>
      <c r="O499" s="2">
        <v>63</v>
      </c>
      <c r="P499" s="8">
        <f t="shared" si="30"/>
        <v>13521</v>
      </c>
      <c r="Q499" s="8">
        <f t="shared" si="31"/>
        <v>1458</v>
      </c>
      <c r="R499" s="2" t="s">
        <v>28</v>
      </c>
      <c r="S499" s="9" t="str" cm="1">
        <f t="array" ref="S499">_xlfn.IFS(
P499=0,"2% commission",
AND(P499&gt;0,P499&lt;25000),"5% commission",
AND(P499&gt;=25000,P499&lt;50000),"7% commission",
AND(P499&gt;=50000,P499&lt;100000),"9% commission",
P499&gt;=100000,"15% commission"
)</f>
        <v>5% commission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IFERROR(VLOOKUP($F500,'Customer Info'!$A491:$E991,2,FALSE),"NOT Available")</f>
        <v>NOT Available</v>
      </c>
      <c r="H500" s="6" t="str">
        <f>IFERROR(VLOOKUP(F500,'Customer Info'!A491:E991,3,),"NOT Available")</f>
        <v>NOT Available</v>
      </c>
      <c r="I500" s="6" t="str">
        <f>IFERROR(VLOOKUP(F500,'Customer Info'!A491:E991,5,FALSE),"NOT Available")</f>
        <v>NOT Available</v>
      </c>
      <c r="J500" s="2">
        <v>1703</v>
      </c>
      <c r="K500" s="2">
        <v>1639</v>
      </c>
      <c r="L500" s="2">
        <v>1</v>
      </c>
      <c r="M500" s="7">
        <f t="shared" si="28"/>
        <v>1639</v>
      </c>
      <c r="N500" s="7">
        <f t="shared" si="29"/>
        <v>1703</v>
      </c>
      <c r="O500" s="2">
        <v>32</v>
      </c>
      <c r="P500" s="8">
        <f t="shared" si="30"/>
        <v>1735</v>
      </c>
      <c r="Q500" s="8">
        <f t="shared" si="31"/>
        <v>64</v>
      </c>
      <c r="R500" s="2" t="s">
        <v>28</v>
      </c>
      <c r="S500" s="9" t="str" cm="1">
        <f t="array" ref="S500">_xlfn.IFS(
P500=0,"2% commission",
AND(P500&gt;0,P500&lt;25000),"5% commission",
AND(P500&gt;=25000,P500&lt;50000),"7% commission",
AND(P500&gt;=50000,P500&lt;100000),"9% commission",
P500&gt;=100000,"15% commission"
)</f>
        <v>5% commission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IFERROR(VLOOKUP($F501,'Customer Info'!$A492:$E992,2,FALSE),"NOT Available")</f>
        <v>NOT Available</v>
      </c>
      <c r="H501" s="6" t="str">
        <f>IFERROR(VLOOKUP(F501,'Customer Info'!A492:E992,3,),"NOT Available")</f>
        <v>NOT Available</v>
      </c>
      <c r="I501" s="6" t="str">
        <f>IFERROR(VLOOKUP(F501,'Customer Info'!A492:E992,5,FALSE),"NOT Available")</f>
        <v>NOT Available</v>
      </c>
      <c r="J501" s="2">
        <v>4443</v>
      </c>
      <c r="K501" s="2">
        <v>4079</v>
      </c>
      <c r="L501" s="2">
        <v>1</v>
      </c>
      <c r="M501" s="7">
        <f t="shared" si="28"/>
        <v>4079</v>
      </c>
      <c r="N501" s="7">
        <f t="shared" si="29"/>
        <v>4443</v>
      </c>
      <c r="O501" s="2">
        <v>74</v>
      </c>
      <c r="P501" s="8">
        <f t="shared" si="30"/>
        <v>4517</v>
      </c>
      <c r="Q501" s="8">
        <f t="shared" si="31"/>
        <v>364</v>
      </c>
      <c r="R501" s="2" t="s">
        <v>28</v>
      </c>
      <c r="S501" s="9" t="str" cm="1">
        <f t="array" ref="S501">_xlfn.IFS(
P501=0,"2% commission",
AND(P501&gt;0,P501&lt;25000),"5% commission",
AND(P501&gt;=25000,P501&lt;50000),"7% commission",
AND(P501&gt;=50000,P501&lt;100000),"9% commission",
P501&gt;=100000,"15% commission"
)</f>
        <v>5% commission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IFERROR(VLOOKUP($F502,'Customer Info'!$A493:$E993,2,FALSE),"NOT Available")</f>
        <v>NOT Available</v>
      </c>
      <c r="H502" s="6" t="str">
        <f>IFERROR(VLOOKUP(F502,'Customer Info'!A493:E993,3,),"NOT Available")</f>
        <v>NOT Available</v>
      </c>
      <c r="I502" s="6" t="str">
        <f>IFERROR(VLOOKUP(F502,'Customer Info'!A493:E993,5,FALSE),"NOT Available")</f>
        <v>NOT Available</v>
      </c>
      <c r="J502" s="2">
        <v>1283</v>
      </c>
      <c r="K502" s="2">
        <v>1187</v>
      </c>
      <c r="L502" s="2">
        <v>1</v>
      </c>
      <c r="M502" s="7">
        <f t="shared" si="28"/>
        <v>1187</v>
      </c>
      <c r="N502" s="7">
        <f t="shared" si="29"/>
        <v>1283</v>
      </c>
      <c r="O502" s="2">
        <v>41</v>
      </c>
      <c r="P502" s="8">
        <f t="shared" si="30"/>
        <v>1324</v>
      </c>
      <c r="Q502" s="8">
        <f t="shared" si="31"/>
        <v>96</v>
      </c>
      <c r="R502" s="2" t="s">
        <v>50</v>
      </c>
      <c r="S502" s="9" t="str" cm="1">
        <f t="array" ref="S502">_xlfn.IFS(
P502=0,"2% commission",
AND(P502&gt;0,P502&lt;25000),"5% commission",
AND(P502&gt;=25000,P502&lt;50000),"7% commission",
AND(P502&gt;=50000,P502&lt;100000),"9% commission",
P502&gt;=100000,"15% commission"
)</f>
        <v>5% commission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IFERROR(VLOOKUP($F503,'Customer Info'!$A494:$E994,2,FALSE),"NOT Available")</f>
        <v>NOT Available</v>
      </c>
      <c r="H503" s="6" t="str">
        <f>IFERROR(VLOOKUP(F503,'Customer Info'!A494:E994,3,),"NOT Available")</f>
        <v>NOT Available</v>
      </c>
      <c r="I503" s="6" t="str">
        <f>IFERROR(VLOOKUP(F503,'Customer Info'!A494:E994,5,FALSE),"NOT Available")</f>
        <v>NOT Available</v>
      </c>
      <c r="J503" s="2">
        <v>6060</v>
      </c>
      <c r="K503" s="2">
        <v>6002</v>
      </c>
      <c r="L503" s="2">
        <v>2</v>
      </c>
      <c r="M503" s="7">
        <f t="shared" si="28"/>
        <v>12004</v>
      </c>
      <c r="N503" s="7">
        <f t="shared" si="29"/>
        <v>12120</v>
      </c>
      <c r="O503" s="2">
        <v>71</v>
      </c>
      <c r="P503" s="8">
        <f t="shared" si="30"/>
        <v>12191</v>
      </c>
      <c r="Q503" s="8">
        <f t="shared" si="31"/>
        <v>116</v>
      </c>
      <c r="R503" s="2" t="s">
        <v>50</v>
      </c>
      <c r="S503" s="9" t="str" cm="1">
        <f t="array" ref="S503">_xlfn.IFS(
P503=0,"2% commission",
AND(P503&gt;0,P503&lt;25000),"5% commission",
AND(P503&gt;=25000,P503&lt;50000),"7% commission",
AND(P503&gt;=50000,P503&lt;100000),"9% commission",
P503&gt;=100000,"15% commission"
)</f>
        <v>5% commission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IFERROR(VLOOKUP($F504,'Customer Info'!$A495:$E995,2,FALSE),"NOT Available")</f>
        <v>NOT Available</v>
      </c>
      <c r="H504" s="6" t="str">
        <f>IFERROR(VLOOKUP(F504,'Customer Info'!A495:E995,3,),"NOT Available")</f>
        <v>NOT Available</v>
      </c>
      <c r="I504" s="6" t="str">
        <f>IFERROR(VLOOKUP(F504,'Customer Info'!A495:E995,5,FALSE),"NOT Available")</f>
        <v>NOT Available</v>
      </c>
      <c r="J504" s="2">
        <v>210</v>
      </c>
      <c r="K504" s="2">
        <v>193</v>
      </c>
      <c r="L504" s="2">
        <v>2</v>
      </c>
      <c r="M504" s="7">
        <f t="shared" si="28"/>
        <v>386</v>
      </c>
      <c r="N504" s="7">
        <f t="shared" si="29"/>
        <v>420</v>
      </c>
      <c r="O504" s="2">
        <v>99</v>
      </c>
      <c r="P504" s="8">
        <f t="shared" si="30"/>
        <v>519</v>
      </c>
      <c r="Q504" s="8">
        <f t="shared" si="31"/>
        <v>34</v>
      </c>
      <c r="R504" s="2" t="s">
        <v>50</v>
      </c>
      <c r="S504" s="9" t="str" cm="1">
        <f t="array" ref="S504">_xlfn.IFS(
P504=0,"2% commission",
AND(P504&gt;0,P504&lt;25000),"5% commission",
AND(P504&gt;=25000,P504&lt;50000),"7% commission",
AND(P504&gt;=50000,P504&lt;100000),"9% commission",
P504&gt;=100000,"15% commission"
)</f>
        <v>5% commission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IFERROR(VLOOKUP($F505,'Customer Info'!$A496:$E996,2,FALSE),"NOT Available")</f>
        <v>NOT Available</v>
      </c>
      <c r="H505" s="6" t="str">
        <f>IFERROR(VLOOKUP(F505,'Customer Info'!A496:E996,3,),"NOT Available")</f>
        <v>NOT Available</v>
      </c>
      <c r="I505" s="6" t="str">
        <f>IFERROR(VLOOKUP(F505,'Customer Info'!A496:E996,5,FALSE),"NOT Available")</f>
        <v>NOT Available</v>
      </c>
      <c r="J505" s="2">
        <v>61</v>
      </c>
      <c r="K505" s="2">
        <v>56</v>
      </c>
      <c r="L505" s="2">
        <v>2</v>
      </c>
      <c r="M505" s="7">
        <f t="shared" si="28"/>
        <v>112</v>
      </c>
      <c r="N505" s="7">
        <f t="shared" si="29"/>
        <v>122</v>
      </c>
      <c r="O505" s="2">
        <v>10</v>
      </c>
      <c r="P505" s="8">
        <f t="shared" si="30"/>
        <v>132</v>
      </c>
      <c r="Q505" s="8">
        <f t="shared" si="31"/>
        <v>10</v>
      </c>
      <c r="R505" s="2" t="s">
        <v>28</v>
      </c>
      <c r="S505" s="9" t="str" cm="1">
        <f t="array" ref="S505">_xlfn.IFS(
P505=0,"2% commission",
AND(P505&gt;0,P505&lt;25000),"5% commission",
AND(P505&gt;=25000,P505&lt;50000),"7% commission",
AND(P505&gt;=50000,P505&lt;100000),"9% commission",
P505&gt;=100000,"15% commission"
)</f>
        <v>5% commission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IFERROR(VLOOKUP($F506,'Customer Info'!$A497:$E997,2,FALSE),"NOT Available")</f>
        <v>NOT Available</v>
      </c>
      <c r="H506" s="6" t="str">
        <f>IFERROR(VLOOKUP(F506,'Customer Info'!A497:E997,3,),"NOT Available")</f>
        <v>NOT Available</v>
      </c>
      <c r="I506" s="6" t="str">
        <f>IFERROR(VLOOKUP(F506,'Customer Info'!A497:E997,5,FALSE),"NOT Available")</f>
        <v>NOT Available</v>
      </c>
      <c r="J506" s="2">
        <v>5906</v>
      </c>
      <c r="K506" s="2">
        <v>5266</v>
      </c>
      <c r="L506" s="2">
        <v>7</v>
      </c>
      <c r="M506" s="7">
        <f t="shared" si="28"/>
        <v>36862</v>
      </c>
      <c r="N506" s="7">
        <f t="shared" si="29"/>
        <v>41342</v>
      </c>
      <c r="O506" s="2">
        <v>41</v>
      </c>
      <c r="P506" s="8">
        <f t="shared" si="30"/>
        <v>41383</v>
      </c>
      <c r="Q506" s="8">
        <f t="shared" si="31"/>
        <v>4480</v>
      </c>
      <c r="R506" s="2" t="s">
        <v>28</v>
      </c>
      <c r="S506" s="9" t="str" cm="1">
        <f t="array" ref="S506">_xlfn.IFS(
P506=0,"2% commission",
AND(P506&gt;0,P506&lt;25000),"5% commission",
AND(P506&gt;=25000,P506&lt;50000),"7% commission",
AND(P506&gt;=50000,P506&lt;100000),"9% commission",
P506&gt;=100000,"15% commission"
)</f>
        <v>7% commission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IFERROR(VLOOKUP($F507,'Customer Info'!$A498:$E998,2,FALSE),"NOT Available")</f>
        <v>NOT Available</v>
      </c>
      <c r="H507" s="6" t="str">
        <f>IFERROR(VLOOKUP(F507,'Customer Info'!A498:E998,3,),"NOT Available")</f>
        <v>NOT Available</v>
      </c>
      <c r="I507" s="6" t="str">
        <f>IFERROR(VLOOKUP(F507,'Customer Info'!A498:E998,5,FALSE),"NOT Available")</f>
        <v>NOT Available</v>
      </c>
      <c r="J507" s="2">
        <v>1498</v>
      </c>
      <c r="K507" s="2">
        <v>1335</v>
      </c>
      <c r="L507" s="2">
        <v>3</v>
      </c>
      <c r="M507" s="7">
        <f t="shared" si="28"/>
        <v>4005</v>
      </c>
      <c r="N507" s="7">
        <f t="shared" si="29"/>
        <v>4494</v>
      </c>
      <c r="O507" s="2">
        <v>29</v>
      </c>
      <c r="P507" s="8">
        <f t="shared" si="30"/>
        <v>4523</v>
      </c>
      <c r="Q507" s="8">
        <f t="shared" si="31"/>
        <v>489</v>
      </c>
      <c r="R507" s="2" t="s">
        <v>28</v>
      </c>
      <c r="S507" s="9" t="str" cm="1">
        <f t="array" ref="S507">_xlfn.IFS(
P507=0,"2% commission",
AND(P507&gt;0,P507&lt;25000),"5% commission",
AND(P507&gt;=25000,P507&lt;50000),"7% commission",
AND(P507&gt;=50000,P507&lt;100000),"9% commission",
P507&gt;=100000,"15% commission"
)</f>
        <v>5% commission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IFERROR(VLOOKUP($F508,'Customer Info'!$A499:$E999,2,FALSE),"NOT Available")</f>
        <v>NOT Available</v>
      </c>
      <c r="H508" s="6" t="str">
        <f>IFERROR(VLOOKUP(F508,'Customer Info'!A499:E999,3,),"NOT Available")</f>
        <v>NOT Available</v>
      </c>
      <c r="I508" s="6" t="str">
        <f>IFERROR(VLOOKUP(F508,'Customer Info'!A499:E999,5,FALSE),"NOT Available")</f>
        <v>NOT Available</v>
      </c>
      <c r="J508" s="2">
        <v>404</v>
      </c>
      <c r="K508" s="2">
        <v>371</v>
      </c>
      <c r="L508" s="2">
        <v>4</v>
      </c>
      <c r="M508" s="7">
        <f t="shared" si="28"/>
        <v>1484</v>
      </c>
      <c r="N508" s="7">
        <f t="shared" si="29"/>
        <v>1616</v>
      </c>
      <c r="O508" s="2">
        <v>58</v>
      </c>
      <c r="P508" s="8">
        <f t="shared" si="30"/>
        <v>1674</v>
      </c>
      <c r="Q508" s="8">
        <f t="shared" si="31"/>
        <v>132</v>
      </c>
      <c r="R508" s="2" t="s">
        <v>28</v>
      </c>
      <c r="S508" s="9" t="str" cm="1">
        <f t="array" ref="S508">_xlfn.IFS(
P508=0,"2% commission",
AND(P508&gt;0,P508&lt;25000),"5% commission",
AND(P508&gt;=25000,P508&lt;50000),"7% commission",
AND(P508&gt;=50000,P508&lt;100000),"9% commission",
P508&gt;=100000,"15% commission"
)</f>
        <v>5% commission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IFERROR(VLOOKUP($F509,'Customer Info'!$A500:$E1000,2,FALSE),"NOT Available")</f>
        <v>NOT Available</v>
      </c>
      <c r="H509" s="6" t="str">
        <f>IFERROR(VLOOKUP(F509,'Customer Info'!A500:E1000,3,),"NOT Available")</f>
        <v>NOT Available</v>
      </c>
      <c r="I509" s="6" t="str">
        <f>IFERROR(VLOOKUP(F509,'Customer Info'!A500:E1000,5,FALSE),"NOT Available")</f>
        <v>NOT Available</v>
      </c>
      <c r="J509" s="2">
        <v>5836</v>
      </c>
      <c r="K509" s="2">
        <v>5457</v>
      </c>
      <c r="L509" s="2">
        <v>5</v>
      </c>
      <c r="M509" s="7">
        <f t="shared" si="28"/>
        <v>27285</v>
      </c>
      <c r="N509" s="7">
        <f t="shared" si="29"/>
        <v>29180</v>
      </c>
      <c r="O509" s="2">
        <v>24</v>
      </c>
      <c r="P509" s="8">
        <f t="shared" si="30"/>
        <v>29204</v>
      </c>
      <c r="Q509" s="8">
        <f t="shared" si="31"/>
        <v>1895</v>
      </c>
      <c r="R509" s="2" t="s">
        <v>50</v>
      </c>
      <c r="S509" s="9" t="str" cm="1">
        <f t="array" ref="S509">_xlfn.IFS(
P509=0,"2% commission",
AND(P509&gt;0,P509&lt;25000),"5% commission",
AND(P509&gt;=25000,P509&lt;50000),"7% commission",
AND(P509&gt;=50000,P509&lt;100000),"9% commission",
P509&gt;=100000,"15% commission"
)</f>
        <v>7% commission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IFERROR(VLOOKUP($F510,'Customer Info'!$A501:$E1001,2,FALSE),"NOT Available")</f>
        <v>NOT Available</v>
      </c>
      <c r="H510" s="6" t="str">
        <f>IFERROR(VLOOKUP(F510,'Customer Info'!A501:E1001,3,),"NOT Available")</f>
        <v>NOT Available</v>
      </c>
      <c r="I510" s="6" t="str">
        <f>IFERROR(VLOOKUP(F510,'Customer Info'!A501:E1001,5,FALSE),"NOT Available")</f>
        <v>NOT Available</v>
      </c>
      <c r="J510" s="2">
        <v>1358</v>
      </c>
      <c r="K510" s="2">
        <v>1257</v>
      </c>
      <c r="L510" s="2">
        <v>1</v>
      </c>
      <c r="M510" s="7">
        <f t="shared" si="28"/>
        <v>1257</v>
      </c>
      <c r="N510" s="7">
        <f t="shared" si="29"/>
        <v>1358</v>
      </c>
      <c r="O510" s="2">
        <v>36</v>
      </c>
      <c r="P510" s="8">
        <f t="shared" si="30"/>
        <v>1394</v>
      </c>
      <c r="Q510" s="8">
        <f t="shared" si="31"/>
        <v>101</v>
      </c>
      <c r="R510" s="2" t="s">
        <v>26</v>
      </c>
      <c r="S510" s="9" t="str" cm="1">
        <f t="array" ref="S510">_xlfn.IFS(
P510=0,"2% commission",
AND(P510&gt;0,P510&lt;25000),"5% commission",
AND(P510&gt;=25000,P510&lt;50000),"7% commission",
AND(P510&gt;=50000,P510&lt;100000),"9% commission",
P510&gt;=100000,"15% commission"
)</f>
        <v>5% commission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IFERROR(VLOOKUP($F511,'Customer Info'!$A502:$E1002,2,FALSE),"NOT Available")</f>
        <v>NOT Available</v>
      </c>
      <c r="H511" s="6" t="str">
        <f>IFERROR(VLOOKUP(F511,'Customer Info'!A502:E1002,3,),"NOT Available")</f>
        <v>NOT Available</v>
      </c>
      <c r="I511" s="6" t="str">
        <f>IFERROR(VLOOKUP(F511,'Customer Info'!A502:E1002,5,FALSE),"NOT Available")</f>
        <v>NOT Available</v>
      </c>
      <c r="J511" s="2">
        <v>93</v>
      </c>
      <c r="K511" s="2">
        <v>86</v>
      </c>
      <c r="L511" s="2">
        <v>4</v>
      </c>
      <c r="M511" s="7">
        <f t="shared" si="28"/>
        <v>344</v>
      </c>
      <c r="N511" s="7">
        <f t="shared" si="29"/>
        <v>372</v>
      </c>
      <c r="O511" s="2">
        <v>10</v>
      </c>
      <c r="P511" s="8">
        <f t="shared" si="30"/>
        <v>382</v>
      </c>
      <c r="Q511" s="8">
        <f t="shared" si="31"/>
        <v>28</v>
      </c>
      <c r="R511" s="2" t="s">
        <v>28</v>
      </c>
      <c r="S511" s="9" t="str" cm="1">
        <f t="array" ref="S511">_xlfn.IFS(
P511=0,"2% commission",
AND(P511&gt;0,P511&lt;25000),"5% commission",
AND(P511&gt;=25000,P511&lt;50000),"7% commission",
AND(P511&gt;=50000,P511&lt;100000),"9% commission",
P511&gt;=100000,"15% commission"
)</f>
        <v>5% commission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IFERROR(VLOOKUP($F512,'Customer Info'!$A503:$E1003,2,FALSE),"NOT Available")</f>
        <v>NOT Available</v>
      </c>
      <c r="H512" s="6" t="str">
        <f>IFERROR(VLOOKUP(F512,'Customer Info'!A503:E1003,3,),"NOT Available")</f>
        <v>NOT Available</v>
      </c>
      <c r="I512" s="6" t="str">
        <f>IFERROR(VLOOKUP(F512,'Customer Info'!A503:E1003,5,FALSE),"NOT Available")</f>
        <v>NOT Available</v>
      </c>
      <c r="J512" s="2">
        <v>222</v>
      </c>
      <c r="K512" s="2">
        <v>204</v>
      </c>
      <c r="L512" s="2">
        <v>6</v>
      </c>
      <c r="M512" s="7">
        <f t="shared" si="28"/>
        <v>1224</v>
      </c>
      <c r="N512" s="7">
        <f t="shared" si="29"/>
        <v>1332</v>
      </c>
      <c r="O512" s="2">
        <v>25</v>
      </c>
      <c r="P512" s="8">
        <f t="shared" si="30"/>
        <v>1357</v>
      </c>
      <c r="Q512" s="8">
        <f t="shared" si="31"/>
        <v>108</v>
      </c>
      <c r="R512" s="2" t="s">
        <v>28</v>
      </c>
      <c r="S512" s="9" t="str" cm="1">
        <f t="array" ref="S512">_xlfn.IFS(
P512=0,"2% commission",
AND(P512&gt;0,P512&lt;25000),"5% commission",
AND(P512&gt;=25000,P512&lt;50000),"7% commission",
AND(P512&gt;=50000,P512&lt;100000),"9% commission",
P512&gt;=100000,"15% commission"
)</f>
        <v>5% commission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IFERROR(VLOOKUP($F513,'Customer Info'!$A504:$E1004,2,FALSE),"NOT Available")</f>
        <v>NOT Available</v>
      </c>
      <c r="H513" s="6" t="str">
        <f>IFERROR(VLOOKUP(F513,'Customer Info'!A504:E1004,3,),"NOT Available")</f>
        <v>NOT Available</v>
      </c>
      <c r="I513" s="6" t="str">
        <f>IFERROR(VLOOKUP(F513,'Customer Info'!A504:E1004,5,FALSE),"NOT Available")</f>
        <v>NOT Available</v>
      </c>
      <c r="J513" s="2">
        <v>2249</v>
      </c>
      <c r="K513" s="2">
        <v>2102</v>
      </c>
      <c r="L513" s="2">
        <v>4</v>
      </c>
      <c r="M513" s="7">
        <f t="shared" si="28"/>
        <v>8408</v>
      </c>
      <c r="N513" s="7">
        <f t="shared" si="29"/>
        <v>8996</v>
      </c>
      <c r="O513" s="2">
        <v>23</v>
      </c>
      <c r="P513" s="8">
        <f t="shared" si="30"/>
        <v>9019</v>
      </c>
      <c r="Q513" s="8">
        <f t="shared" si="31"/>
        <v>588</v>
      </c>
      <c r="R513" s="2" t="s">
        <v>26</v>
      </c>
      <c r="S513" s="9" t="str" cm="1">
        <f t="array" ref="S513">_xlfn.IFS(
P513=0,"2% commission",
AND(P513&gt;0,P513&lt;25000),"5% commission",
AND(P513&gt;=25000,P513&lt;50000),"7% commission",
AND(P513&gt;=50000,P513&lt;100000),"9% commission",
P513&gt;=100000,"15% commission"
)</f>
        <v>5% commission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IFERROR(VLOOKUP($F514,'Customer Info'!$A505:$E1005,2,FALSE),"NOT Available")</f>
        <v>NOT Available</v>
      </c>
      <c r="H514" s="6" t="str">
        <f>IFERROR(VLOOKUP(F514,'Customer Info'!A505:E1005,3,),"NOT Available")</f>
        <v>NOT Available</v>
      </c>
      <c r="I514" s="6" t="str">
        <f>IFERROR(VLOOKUP(F514,'Customer Info'!A505:E1005,5,FALSE),"NOT Available")</f>
        <v>NOT Available</v>
      </c>
      <c r="J514" s="2">
        <v>71</v>
      </c>
      <c r="K514" s="2">
        <v>64</v>
      </c>
      <c r="L514" s="2">
        <v>2</v>
      </c>
      <c r="M514" s="7">
        <f t="shared" si="28"/>
        <v>128</v>
      </c>
      <c r="N514" s="7">
        <f t="shared" si="29"/>
        <v>142</v>
      </c>
      <c r="O514" s="2">
        <v>10</v>
      </c>
      <c r="P514" s="8">
        <f t="shared" si="30"/>
        <v>152</v>
      </c>
      <c r="Q514" s="8">
        <f t="shared" si="31"/>
        <v>14</v>
      </c>
      <c r="R514" s="2" t="s">
        <v>28</v>
      </c>
      <c r="S514" s="9" t="str" cm="1">
        <f t="array" ref="S514">_xlfn.IFS(
P514=0,"2% commission",
AND(P514&gt;0,P514&lt;25000),"5% commission",
AND(P514&gt;=25000,P514&lt;50000),"7% commission",
AND(P514&gt;=50000,P514&lt;100000),"9% commission",
P514&gt;=100000,"15% commission"
)</f>
        <v>5% commission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IFERROR(VLOOKUP($F515,'Customer Info'!$A506:$E1006,2,FALSE),"NOT Available")</f>
        <v>NOT Available</v>
      </c>
      <c r="H515" s="6" t="str">
        <f>IFERROR(VLOOKUP(F515,'Customer Info'!A506:E1006,3,),"NOT Available")</f>
        <v>NOT Available</v>
      </c>
      <c r="I515" s="6" t="str">
        <f>IFERROR(VLOOKUP(F515,'Customer Info'!A506:E1006,5,FALSE),"NOT Available")</f>
        <v>NOT Available</v>
      </c>
      <c r="J515" s="2">
        <v>2249</v>
      </c>
      <c r="K515" s="2">
        <v>2102</v>
      </c>
      <c r="L515" s="2">
        <v>1</v>
      </c>
      <c r="M515" s="7">
        <f t="shared" si="28"/>
        <v>2102</v>
      </c>
      <c r="N515" s="7">
        <f t="shared" si="29"/>
        <v>2249</v>
      </c>
      <c r="O515" s="2">
        <v>43</v>
      </c>
      <c r="P515" s="8">
        <f t="shared" si="30"/>
        <v>2292</v>
      </c>
      <c r="Q515" s="8">
        <f t="shared" si="31"/>
        <v>147</v>
      </c>
      <c r="R515" s="2" t="s">
        <v>28</v>
      </c>
      <c r="S515" s="9" t="str" cm="1">
        <f t="array" ref="S515">_xlfn.IFS(
P515=0,"2% commission",
AND(P515&gt;0,P515&lt;25000),"5% commission",
AND(P515&gt;=25000,P515&lt;50000),"7% commission",
AND(P515&gt;=50000,P515&lt;100000),"9% commission",
P515&gt;=100000,"15% commission"
)</f>
        <v>5% commission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IFERROR(VLOOKUP($F516,'Customer Info'!$A507:$E1007,2,FALSE),"NOT Available")</f>
        <v>NOT Available</v>
      </c>
      <c r="H516" s="6" t="str">
        <f>IFERROR(VLOOKUP(F516,'Customer Info'!A507:E1007,3,),"NOT Available")</f>
        <v>NOT Available</v>
      </c>
      <c r="I516" s="6" t="str">
        <f>IFERROR(VLOOKUP(F516,'Customer Info'!A507:E1007,5,FALSE),"NOT Available")</f>
        <v>NOT Available</v>
      </c>
      <c r="J516" s="2">
        <v>87</v>
      </c>
      <c r="K516" s="2">
        <v>80</v>
      </c>
      <c r="L516" s="2">
        <v>2</v>
      </c>
      <c r="M516" s="7">
        <f t="shared" si="28"/>
        <v>160</v>
      </c>
      <c r="N516" s="7">
        <f t="shared" si="29"/>
        <v>174</v>
      </c>
      <c r="O516" s="2">
        <v>10</v>
      </c>
      <c r="P516" s="8">
        <f t="shared" si="30"/>
        <v>184</v>
      </c>
      <c r="Q516" s="8">
        <f t="shared" si="31"/>
        <v>14</v>
      </c>
      <c r="R516" s="2" t="s">
        <v>26</v>
      </c>
      <c r="S516" s="9" t="str" cm="1">
        <f t="array" ref="S516">_xlfn.IFS(
P516=0,"2% commission",
AND(P516&gt;0,P516&lt;25000),"5% commission",
AND(P516&gt;=25000,P516&lt;50000),"7% commission",
AND(P516&gt;=50000,P516&lt;100000),"9% commission",
P516&gt;=100000,"15% commission"
)</f>
        <v>5% commission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IFERROR(VLOOKUP($F517,'Customer Info'!$A508:$E1008,2,FALSE),"NOT Available")</f>
        <v>NOT Available</v>
      </c>
      <c r="H517" s="6" t="str">
        <f>IFERROR(VLOOKUP(F517,'Customer Info'!A508:E1008,3,),"NOT Available")</f>
        <v>NOT Available</v>
      </c>
      <c r="I517" s="6" t="str">
        <f>IFERROR(VLOOKUP(F517,'Customer Info'!A508:E1008,5,FALSE),"NOT Available")</f>
        <v>NOT Available</v>
      </c>
      <c r="J517" s="2">
        <v>7212</v>
      </c>
      <c r="K517" s="2">
        <v>6737</v>
      </c>
      <c r="L517" s="2">
        <v>3</v>
      </c>
      <c r="M517" s="7">
        <f t="shared" si="28"/>
        <v>20211</v>
      </c>
      <c r="N517" s="7">
        <f t="shared" si="29"/>
        <v>21636</v>
      </c>
      <c r="O517" s="2">
        <v>68</v>
      </c>
      <c r="P517" s="8">
        <f t="shared" si="30"/>
        <v>21704</v>
      </c>
      <c r="Q517" s="8">
        <f t="shared" si="31"/>
        <v>1425</v>
      </c>
      <c r="R517" s="2" t="s">
        <v>50</v>
      </c>
      <c r="S517" s="9" t="str" cm="1">
        <f t="array" ref="S517">_xlfn.IFS(
P517=0,"2% commission",
AND(P517&gt;0,P517&lt;25000),"5% commission",
AND(P517&gt;=25000,P517&lt;50000),"7% commission",
AND(P517&gt;=50000,P517&lt;100000),"9% commission",
P517&gt;=100000,"15% commission"
)</f>
        <v>5% commission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IFERROR(VLOOKUP($F518,'Customer Info'!$A509:$E1009,2,FALSE),"NOT Available")</f>
        <v>NOT Available</v>
      </c>
      <c r="H518" s="6" t="str">
        <f>IFERROR(VLOOKUP(F518,'Customer Info'!A509:E1009,3,),"NOT Available")</f>
        <v>NOT Available</v>
      </c>
      <c r="I518" s="6" t="str">
        <f>IFERROR(VLOOKUP(F518,'Customer Info'!A509:E1009,5,FALSE),"NOT Available")</f>
        <v>NOT Available</v>
      </c>
      <c r="J518" s="2">
        <v>173</v>
      </c>
      <c r="K518" s="2">
        <v>155</v>
      </c>
      <c r="L518" s="2">
        <v>14</v>
      </c>
      <c r="M518" s="7">
        <f t="shared" si="28"/>
        <v>2170</v>
      </c>
      <c r="N518" s="7">
        <f t="shared" si="29"/>
        <v>2422</v>
      </c>
      <c r="O518" s="2">
        <v>30</v>
      </c>
      <c r="P518" s="8">
        <f t="shared" si="30"/>
        <v>2452</v>
      </c>
      <c r="Q518" s="8">
        <f t="shared" si="31"/>
        <v>252</v>
      </c>
      <c r="R518" s="2" t="s">
        <v>28</v>
      </c>
      <c r="S518" s="9" t="str" cm="1">
        <f t="array" ref="S518">_xlfn.IFS(
P518=0,"2% commission",
AND(P518&gt;0,P518&lt;25000),"5% commission",
AND(P518&gt;=25000,P518&lt;50000),"7% commission",
AND(P518&gt;=50000,P518&lt;100000),"9% commission",
P518&gt;=100000,"15% commission"
)</f>
        <v>5% commission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IFERROR(VLOOKUP($F519,'Customer Info'!$A510:$E1010,2,FALSE),"NOT Available")</f>
        <v>NOT Available</v>
      </c>
      <c r="H519" s="6" t="str">
        <f>IFERROR(VLOOKUP(F519,'Customer Info'!A510:E1010,3,),"NOT Available")</f>
        <v>NOT Available</v>
      </c>
      <c r="I519" s="6" t="str">
        <f>IFERROR(VLOOKUP(F519,'Customer Info'!A510:E1010,5,FALSE),"NOT Available")</f>
        <v>NOT Available</v>
      </c>
      <c r="J519" s="2">
        <v>6701</v>
      </c>
      <c r="K519" s="2">
        <v>6384</v>
      </c>
      <c r="L519" s="2">
        <v>3</v>
      </c>
      <c r="M519" s="7">
        <f t="shared" si="28"/>
        <v>19152</v>
      </c>
      <c r="N519" s="7">
        <f t="shared" si="29"/>
        <v>20103</v>
      </c>
      <c r="O519" s="2">
        <v>57</v>
      </c>
      <c r="P519" s="8">
        <f t="shared" si="30"/>
        <v>20160</v>
      </c>
      <c r="Q519" s="8">
        <f t="shared" si="31"/>
        <v>951</v>
      </c>
      <c r="R519" s="2" t="s">
        <v>50</v>
      </c>
      <c r="S519" s="9" t="str" cm="1">
        <f t="array" ref="S519">_xlfn.IFS(
P519=0,"2% commission",
AND(P519&gt;0,P519&lt;25000),"5% commission",
AND(P519&gt;=25000,P519&lt;50000),"7% commission",
AND(P519&gt;=50000,P519&lt;100000),"9% commission",
P519&gt;=100000,"15% commission"
)</f>
        <v>5% commission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IFERROR(VLOOKUP($F520,'Customer Info'!$A511:$E1011,2,FALSE),"NOT Available")</f>
        <v>NOT Available</v>
      </c>
      <c r="H520" s="6" t="str">
        <f>IFERROR(VLOOKUP(F520,'Customer Info'!A511:E1011,3,),"NOT Available")</f>
        <v>NOT Available</v>
      </c>
      <c r="I520" s="6" t="str">
        <f>IFERROR(VLOOKUP(F520,'Customer Info'!A511:E1011,5,FALSE),"NOT Available")</f>
        <v>NOT Available</v>
      </c>
      <c r="J520" s="2">
        <v>206</v>
      </c>
      <c r="K520" s="2">
        <v>189</v>
      </c>
      <c r="L520" s="2">
        <v>1</v>
      </c>
      <c r="M520" s="7">
        <f t="shared" si="28"/>
        <v>189</v>
      </c>
      <c r="N520" s="7">
        <f t="shared" si="29"/>
        <v>206</v>
      </c>
      <c r="O520" s="2">
        <v>30</v>
      </c>
      <c r="P520" s="8">
        <f t="shared" si="30"/>
        <v>236</v>
      </c>
      <c r="Q520" s="8">
        <f t="shared" si="31"/>
        <v>17</v>
      </c>
      <c r="R520" s="2" t="s">
        <v>50</v>
      </c>
      <c r="S520" s="9" t="str" cm="1">
        <f t="array" ref="S520">_xlfn.IFS(
P520=0,"2% commission",
AND(P520&gt;0,P520&lt;25000),"5% commission",
AND(P520&gt;=25000,P520&lt;50000),"7% commission",
AND(P520&gt;=50000,P520&lt;100000),"9% commission",
P520&gt;=100000,"15% commission"
)</f>
        <v>5% commission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IFERROR(VLOOKUP($F521,'Customer Info'!$A512:$E1012,2,FALSE),"NOT Available")</f>
        <v>NOT Available</v>
      </c>
      <c r="H521" s="6" t="str">
        <f>IFERROR(VLOOKUP(F521,'Customer Info'!A512:E1012,3,),"NOT Available")</f>
        <v>NOT Available</v>
      </c>
      <c r="I521" s="6" t="str">
        <f>IFERROR(VLOOKUP(F521,'Customer Info'!A512:E1012,5,FALSE),"NOT Available")</f>
        <v>NOT Available</v>
      </c>
      <c r="J521" s="2">
        <v>36057</v>
      </c>
      <c r="K521" s="2">
        <v>34028</v>
      </c>
      <c r="L521" s="2">
        <v>2</v>
      </c>
      <c r="M521" s="7">
        <f t="shared" si="28"/>
        <v>68056</v>
      </c>
      <c r="N521" s="7">
        <f t="shared" si="29"/>
        <v>72114</v>
      </c>
      <c r="O521" s="2">
        <v>47</v>
      </c>
      <c r="P521" s="8">
        <f t="shared" si="30"/>
        <v>72161</v>
      </c>
      <c r="Q521" s="8">
        <f t="shared" si="31"/>
        <v>4058</v>
      </c>
      <c r="R521" s="2" t="s">
        <v>28</v>
      </c>
      <c r="S521" s="9" t="str" cm="1">
        <f t="array" ref="S521">_xlfn.IFS(
P521=0,"2% commission",
AND(P521&gt;0,P521&lt;25000),"5% commission",
AND(P521&gt;=25000,P521&lt;50000),"7% commission",
AND(P521&gt;=50000,P521&lt;100000),"9% commission",
P521&gt;=100000,"15% commission"
)</f>
        <v>9% commission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IFERROR(VLOOKUP($F522,'Customer Info'!$A513:$E1013,2,FALSE),"NOT Available")</f>
        <v>NOT Available</v>
      </c>
      <c r="H522" s="6" t="str">
        <f>IFERROR(VLOOKUP(F522,'Customer Info'!A513:E1013,3,),"NOT Available")</f>
        <v>NOT Available</v>
      </c>
      <c r="I522" s="6" t="str">
        <f>IFERROR(VLOOKUP(F522,'Customer Info'!A513:E1013,5,FALSE),"NOT Available")</f>
        <v>NOT Available</v>
      </c>
      <c r="J522" s="2">
        <v>139</v>
      </c>
      <c r="K522" s="2">
        <v>133</v>
      </c>
      <c r="L522" s="2">
        <v>3</v>
      </c>
      <c r="M522" s="7">
        <f t="shared" si="28"/>
        <v>399</v>
      </c>
      <c r="N522" s="7">
        <f t="shared" si="29"/>
        <v>417</v>
      </c>
      <c r="O522" s="2">
        <v>30</v>
      </c>
      <c r="P522" s="8">
        <f t="shared" si="30"/>
        <v>447</v>
      </c>
      <c r="Q522" s="8">
        <f t="shared" si="31"/>
        <v>18</v>
      </c>
      <c r="R522" s="2" t="s">
        <v>28</v>
      </c>
      <c r="S522" s="9" t="str" cm="1">
        <f t="array" ref="S522">_xlfn.IFS(
P522=0,"2% commission",
AND(P522&gt;0,P522&lt;25000),"5% commission",
AND(P522&gt;=25000,P522&lt;50000),"7% commission",
AND(P522&gt;=50000,P522&lt;100000),"9% commission",
P522&gt;=100000,"15% commission"
)</f>
        <v>5% commission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IFERROR(VLOOKUP($F523,'Customer Info'!$A514:$E1014,2,FALSE),"NOT Available")</f>
        <v>NOT Available</v>
      </c>
      <c r="H523" s="6" t="str">
        <f>IFERROR(VLOOKUP(F523,'Customer Info'!A514:E1014,3,),"NOT Available")</f>
        <v>NOT Available</v>
      </c>
      <c r="I523" s="6" t="str">
        <f>IFERROR(VLOOKUP(F523,'Customer Info'!A514:E1014,5,FALSE),"NOT Available")</f>
        <v>NOT Available</v>
      </c>
      <c r="J523" s="2">
        <v>2843</v>
      </c>
      <c r="K523" s="2">
        <v>2735</v>
      </c>
      <c r="L523" s="2">
        <v>5</v>
      </c>
      <c r="M523" s="7">
        <f t="shared" ref="M523:M586" si="32">K523*L523</f>
        <v>13675</v>
      </c>
      <c r="N523" s="7">
        <f t="shared" ref="N523:N586" si="33">J523*L523</f>
        <v>14215</v>
      </c>
      <c r="O523" s="2">
        <v>98</v>
      </c>
      <c r="P523" s="8">
        <f t="shared" ref="P523:P586" si="34">SUM(N523,O523)</f>
        <v>14313</v>
      </c>
      <c r="Q523" s="8">
        <f t="shared" ref="Q523:Q586" si="35">N523-M523</f>
        <v>540</v>
      </c>
      <c r="R523" s="2" t="s">
        <v>28</v>
      </c>
      <c r="S523" s="9" t="str" cm="1">
        <f t="array" ref="S523">_xlfn.IFS(
P523=0,"2% commission",
AND(P523&gt;0,P523&lt;25000),"5% commission",
AND(P523&gt;=25000,P523&lt;50000),"7% commission",
AND(P523&gt;=50000,P523&lt;100000),"9% commission",
P523&gt;=100000,"15% commission"
)</f>
        <v>5% commission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IFERROR(VLOOKUP($F524,'Customer Info'!$A515:$E1015,2,FALSE),"NOT Available")</f>
        <v>NOT Available</v>
      </c>
      <c r="H524" s="6" t="str">
        <f>IFERROR(VLOOKUP(F524,'Customer Info'!A515:E1015,3,),"NOT Available")</f>
        <v>NOT Available</v>
      </c>
      <c r="I524" s="6" t="str">
        <f>IFERROR(VLOOKUP(F524,'Customer Info'!A515:E1015,5,FALSE),"NOT Available")</f>
        <v>NOT Available</v>
      </c>
      <c r="J524" s="2">
        <v>2155</v>
      </c>
      <c r="K524" s="2">
        <v>2014</v>
      </c>
      <c r="L524" s="2">
        <v>4</v>
      </c>
      <c r="M524" s="7">
        <f t="shared" si="32"/>
        <v>8056</v>
      </c>
      <c r="N524" s="7">
        <f t="shared" si="33"/>
        <v>8620</v>
      </c>
      <c r="O524" s="2">
        <v>34</v>
      </c>
      <c r="P524" s="8">
        <f t="shared" si="34"/>
        <v>8654</v>
      </c>
      <c r="Q524" s="8">
        <f t="shared" si="35"/>
        <v>564</v>
      </c>
      <c r="R524" s="2" t="s">
        <v>50</v>
      </c>
      <c r="S524" s="9" t="str" cm="1">
        <f t="array" ref="S524">_xlfn.IFS(
P524=0,"2% commission",
AND(P524&gt;0,P524&lt;25000),"5% commission",
AND(P524&gt;=25000,P524&lt;50000),"7% commission",
AND(P524&gt;=50000,P524&lt;100000),"9% commission",
P524&gt;=100000,"15% commission"
)</f>
        <v>5% commission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IFERROR(VLOOKUP($F525,'Customer Info'!$A516:$E1016,2,FALSE),"NOT Available")</f>
        <v>NOT Available</v>
      </c>
      <c r="H525" s="6" t="str">
        <f>IFERROR(VLOOKUP(F525,'Customer Info'!A516:E1016,3,),"NOT Available")</f>
        <v>NOT Available</v>
      </c>
      <c r="I525" s="6" t="str">
        <f>IFERROR(VLOOKUP(F525,'Customer Info'!A516:E1016,5,FALSE),"NOT Available")</f>
        <v>NOT Available</v>
      </c>
      <c r="J525" s="2">
        <v>183</v>
      </c>
      <c r="K525" s="2">
        <v>168</v>
      </c>
      <c r="L525" s="2">
        <v>1</v>
      </c>
      <c r="M525" s="7">
        <f t="shared" si="32"/>
        <v>168</v>
      </c>
      <c r="N525" s="7">
        <f t="shared" si="33"/>
        <v>183</v>
      </c>
      <c r="O525" s="2">
        <v>30</v>
      </c>
      <c r="P525" s="8">
        <f t="shared" si="34"/>
        <v>213</v>
      </c>
      <c r="Q525" s="8">
        <f t="shared" si="35"/>
        <v>15</v>
      </c>
      <c r="R525" s="2" t="s">
        <v>28</v>
      </c>
      <c r="S525" s="9" t="str" cm="1">
        <f t="array" ref="S525">_xlfn.IFS(
P525=0,"2% commission",
AND(P525&gt;0,P525&lt;25000),"5% commission",
AND(P525&gt;=25000,P525&lt;50000),"7% commission",
AND(P525&gt;=50000,P525&lt;100000),"9% commission",
P525&gt;=100000,"15% commission"
)</f>
        <v>5% commission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IFERROR(VLOOKUP($F526,'Customer Info'!$A517:$E1017,2,FALSE),"NOT Available")</f>
        <v>NOT Available</v>
      </c>
      <c r="H526" s="6" t="str">
        <f>IFERROR(VLOOKUP(F526,'Customer Info'!A517:E1017,3,),"NOT Available")</f>
        <v>NOT Available</v>
      </c>
      <c r="I526" s="6" t="str">
        <f>IFERROR(VLOOKUP(F526,'Customer Info'!A517:E1017,5,FALSE),"NOT Available")</f>
        <v>NOT Available</v>
      </c>
      <c r="J526" s="2">
        <v>2857</v>
      </c>
      <c r="K526" s="2">
        <v>2622</v>
      </c>
      <c r="L526" s="2">
        <v>2</v>
      </c>
      <c r="M526" s="7">
        <f t="shared" si="32"/>
        <v>5244</v>
      </c>
      <c r="N526" s="7">
        <f t="shared" si="33"/>
        <v>5714</v>
      </c>
      <c r="O526" s="2">
        <v>85</v>
      </c>
      <c r="P526" s="8">
        <f t="shared" si="34"/>
        <v>5799</v>
      </c>
      <c r="Q526" s="8">
        <f t="shared" si="35"/>
        <v>470</v>
      </c>
      <c r="R526" s="2" t="s">
        <v>50</v>
      </c>
      <c r="S526" s="9" t="str" cm="1">
        <f t="array" ref="S526">_xlfn.IFS(
P526=0,"2% commission",
AND(P526&gt;0,P526&lt;25000),"5% commission",
AND(P526&gt;=25000,P526&lt;50000),"7% commission",
AND(P526&gt;=50000,P526&lt;100000),"9% commission",
P526&gt;=100000,"15% commission"
)</f>
        <v>5% commission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IFERROR(VLOOKUP($F527,'Customer Info'!$A518:$E1018,2,FALSE),"NOT Available")</f>
        <v>NOT Available</v>
      </c>
      <c r="H527" s="6" t="str">
        <f>IFERROR(VLOOKUP(F527,'Customer Info'!A518:E1018,3,),"NOT Available")</f>
        <v>NOT Available</v>
      </c>
      <c r="I527" s="6" t="str">
        <f>IFERROR(VLOOKUP(F527,'Customer Info'!A518:E1018,5,FALSE),"NOT Available")</f>
        <v>NOT Available</v>
      </c>
      <c r="J527" s="2">
        <v>35350</v>
      </c>
      <c r="K527" s="2">
        <v>33037</v>
      </c>
      <c r="L527" s="2">
        <v>3</v>
      </c>
      <c r="M527" s="7">
        <f t="shared" si="32"/>
        <v>99111</v>
      </c>
      <c r="N527" s="7">
        <f t="shared" si="33"/>
        <v>106050</v>
      </c>
      <c r="O527" s="2">
        <v>86</v>
      </c>
      <c r="P527" s="8">
        <f t="shared" si="34"/>
        <v>106136</v>
      </c>
      <c r="Q527" s="8">
        <f t="shared" si="35"/>
        <v>6939</v>
      </c>
      <c r="R527" s="2" t="s">
        <v>28</v>
      </c>
      <c r="S527" s="9" t="str" cm="1">
        <f t="array" ref="S527">_xlfn.IFS(
P527=0,"2% commission",
AND(P527&gt;0,P527&lt;25000),"5% commission",
AND(P527&gt;=25000,P527&lt;50000),"7% commission",
AND(P527&gt;=50000,P527&lt;100000),"9% commission",
P527&gt;=100000,"15% commission"
)</f>
        <v>15% commission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IFERROR(VLOOKUP($F528,'Customer Info'!$A519:$E1019,2,FALSE),"NOT Available")</f>
        <v>NOT Available</v>
      </c>
      <c r="H528" s="6" t="str">
        <f>IFERROR(VLOOKUP(F528,'Customer Info'!A519:E1019,3,),"NOT Available")</f>
        <v>NOT Available</v>
      </c>
      <c r="I528" s="6" t="str">
        <f>IFERROR(VLOOKUP(F528,'Customer Info'!A519:E1019,5,FALSE),"NOT Available")</f>
        <v>NOT Available</v>
      </c>
      <c r="J528" s="2">
        <v>2242</v>
      </c>
      <c r="K528" s="2">
        <v>2075</v>
      </c>
      <c r="L528" s="2">
        <v>4</v>
      </c>
      <c r="M528" s="7">
        <f t="shared" si="32"/>
        <v>8300</v>
      </c>
      <c r="N528" s="7">
        <f t="shared" si="33"/>
        <v>8968</v>
      </c>
      <c r="O528" s="2">
        <v>94</v>
      </c>
      <c r="P528" s="8">
        <f t="shared" si="34"/>
        <v>9062</v>
      </c>
      <c r="Q528" s="8">
        <f t="shared" si="35"/>
        <v>668</v>
      </c>
      <c r="R528" s="2" t="s">
        <v>28</v>
      </c>
      <c r="S528" s="9" t="str" cm="1">
        <f t="array" ref="S528">_xlfn.IFS(
P528=0,"2% commission",
AND(P528&gt;0,P528&lt;25000),"5% commission",
AND(P528&gt;=25000,P528&lt;50000),"7% commission",
AND(P528&gt;=50000,P528&lt;100000),"9% commission",
P528&gt;=100000,"15% commission"
)</f>
        <v>5% commission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IFERROR(VLOOKUP($F529,'Customer Info'!$A520:$E1020,2,FALSE),"NOT Available")</f>
        <v>NOT Available</v>
      </c>
      <c r="H529" s="6" t="str">
        <f>IFERROR(VLOOKUP(F529,'Customer Info'!A520:E1020,3,),"NOT Available")</f>
        <v>NOT Available</v>
      </c>
      <c r="I529" s="6" t="str">
        <f>IFERROR(VLOOKUP(F529,'Customer Info'!A520:E1020,5,FALSE),"NOT Available")</f>
        <v>NOT Available</v>
      </c>
      <c r="J529" s="2">
        <v>1601</v>
      </c>
      <c r="K529" s="2">
        <v>1510</v>
      </c>
      <c r="L529" s="2">
        <v>11</v>
      </c>
      <c r="M529" s="7">
        <f t="shared" si="32"/>
        <v>16610</v>
      </c>
      <c r="N529" s="7">
        <f t="shared" si="33"/>
        <v>17611</v>
      </c>
      <c r="O529" s="2">
        <v>83</v>
      </c>
      <c r="P529" s="8">
        <f t="shared" si="34"/>
        <v>17694</v>
      </c>
      <c r="Q529" s="8">
        <f t="shared" si="35"/>
        <v>1001</v>
      </c>
      <c r="R529" s="2" t="s">
        <v>50</v>
      </c>
      <c r="S529" s="9" t="str" cm="1">
        <f t="array" ref="S529">_xlfn.IFS(
P529=0,"2% commission",
AND(P529&gt;0,P529&lt;25000),"5% commission",
AND(P529&gt;=25000,P529&lt;50000),"7% commission",
AND(P529&gt;=50000,P529&lt;100000),"9% commission",
P529&gt;=100000,"15% commission"
)</f>
        <v>5% commission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IFERROR(VLOOKUP($F530,'Customer Info'!$A521:$E1021,2,FALSE),"NOT Available")</f>
        <v>NOT Available</v>
      </c>
      <c r="H530" s="6" t="str">
        <f>IFERROR(VLOOKUP(F530,'Customer Info'!A521:E1021,3,),"NOT Available")</f>
        <v>NOT Available</v>
      </c>
      <c r="I530" s="6" t="str">
        <f>IFERROR(VLOOKUP(F530,'Customer Info'!A521:E1021,5,FALSE),"NOT Available")</f>
        <v>NOT Available</v>
      </c>
      <c r="J530" s="2">
        <v>691</v>
      </c>
      <c r="K530" s="2">
        <v>646</v>
      </c>
      <c r="L530" s="2">
        <v>3</v>
      </c>
      <c r="M530" s="7">
        <f t="shared" si="32"/>
        <v>1938</v>
      </c>
      <c r="N530" s="7">
        <f t="shared" si="33"/>
        <v>2073</v>
      </c>
      <c r="O530" s="2">
        <v>83</v>
      </c>
      <c r="P530" s="8">
        <f t="shared" si="34"/>
        <v>2156</v>
      </c>
      <c r="Q530" s="8">
        <f t="shared" si="35"/>
        <v>135</v>
      </c>
      <c r="R530" s="2" t="s">
        <v>26</v>
      </c>
      <c r="S530" s="9" t="str" cm="1">
        <f t="array" ref="S530">_xlfn.IFS(
P530=0,"2% commission",
AND(P530&gt;0,P530&lt;25000),"5% commission",
AND(P530&gt;=25000,P530&lt;50000),"7% commission",
AND(P530&gt;=50000,P530&lt;100000),"9% commission",
P530&gt;=100000,"15% commission"
)</f>
        <v>5% commission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IFERROR(VLOOKUP($F531,'Customer Info'!$A522:$E1022,2,FALSE),"NOT Available")</f>
        <v>NOT Available</v>
      </c>
      <c r="H531" s="6" t="str">
        <f>IFERROR(VLOOKUP(F531,'Customer Info'!A522:E1022,3,),"NOT Available")</f>
        <v>NOT Available</v>
      </c>
      <c r="I531" s="6" t="str">
        <f>IFERROR(VLOOKUP(F531,'Customer Info'!A522:E1022,5,FALSE),"NOT Available")</f>
        <v>NOT Available</v>
      </c>
      <c r="J531" s="2">
        <v>37949</v>
      </c>
      <c r="K531" s="2">
        <v>34816</v>
      </c>
      <c r="L531" s="2">
        <v>2</v>
      </c>
      <c r="M531" s="7">
        <f t="shared" si="32"/>
        <v>69632</v>
      </c>
      <c r="N531" s="7">
        <f t="shared" si="33"/>
        <v>75898</v>
      </c>
      <c r="O531" s="2">
        <v>68</v>
      </c>
      <c r="P531" s="8">
        <f t="shared" si="34"/>
        <v>75966</v>
      </c>
      <c r="Q531" s="8">
        <f t="shared" si="35"/>
        <v>6266</v>
      </c>
      <c r="R531" s="2" t="s">
        <v>28</v>
      </c>
      <c r="S531" s="9" t="str" cm="1">
        <f t="array" ref="S531">_xlfn.IFS(
P531=0,"2% commission",
AND(P531&gt;0,P531&lt;25000),"5% commission",
AND(P531&gt;=25000,P531&lt;50000),"7% commission",
AND(P531&gt;=50000,P531&lt;100000),"9% commission",
P531&gt;=100000,"15% commission"
)</f>
        <v>9% commission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IFERROR(VLOOKUP($F532,'Customer Info'!$A523:$E1023,2,FALSE),"NOT Available")</f>
        <v>NOT Available</v>
      </c>
      <c r="H532" s="6" t="str">
        <f>IFERROR(VLOOKUP(F532,'Customer Info'!A523:E1023,3,),"NOT Available")</f>
        <v>NOT Available</v>
      </c>
      <c r="I532" s="6" t="str">
        <f>IFERROR(VLOOKUP(F532,'Customer Info'!A523:E1023,5,FALSE),"NOT Available")</f>
        <v>NOT Available</v>
      </c>
      <c r="J532" s="2">
        <v>8281</v>
      </c>
      <c r="K532" s="2">
        <v>7673</v>
      </c>
      <c r="L532" s="2">
        <v>2</v>
      </c>
      <c r="M532" s="7">
        <f t="shared" si="32"/>
        <v>15346</v>
      </c>
      <c r="N532" s="7">
        <f t="shared" si="33"/>
        <v>16562</v>
      </c>
      <c r="O532" s="2">
        <v>100</v>
      </c>
      <c r="P532" s="8">
        <f t="shared" si="34"/>
        <v>16662</v>
      </c>
      <c r="Q532" s="8">
        <f t="shared" si="35"/>
        <v>1216</v>
      </c>
      <c r="R532" s="2" t="s">
        <v>26</v>
      </c>
      <c r="S532" s="9" t="str" cm="1">
        <f t="array" ref="S532">_xlfn.IFS(
P532=0,"2% commission",
AND(P532&gt;0,P532&lt;25000),"5% commission",
AND(P532&gt;=25000,P532&lt;50000),"7% commission",
AND(P532&gt;=50000,P532&lt;100000),"9% commission",
P532&gt;=100000,"15% commission"
)</f>
        <v>5% commission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IFERROR(VLOOKUP($F533,'Customer Info'!$A524:$E1024,2,FALSE),"NOT Available")</f>
        <v>NOT Available</v>
      </c>
      <c r="H533" s="6" t="str">
        <f>IFERROR(VLOOKUP(F533,'Customer Info'!A524:E1024,3,),"NOT Available")</f>
        <v>NOT Available</v>
      </c>
      <c r="I533" s="6" t="str">
        <f>IFERROR(VLOOKUP(F533,'Customer Info'!A524:E1024,5,FALSE),"NOT Available")</f>
        <v>NOT Available</v>
      </c>
      <c r="J533" s="2">
        <v>645</v>
      </c>
      <c r="K533" s="2">
        <v>565</v>
      </c>
      <c r="L533" s="2">
        <v>3</v>
      </c>
      <c r="M533" s="7">
        <f t="shared" si="32"/>
        <v>1695</v>
      </c>
      <c r="N533" s="7">
        <f t="shared" si="33"/>
        <v>1935</v>
      </c>
      <c r="O533" s="2">
        <v>30</v>
      </c>
      <c r="P533" s="8">
        <f t="shared" si="34"/>
        <v>1965</v>
      </c>
      <c r="Q533" s="8">
        <f t="shared" si="35"/>
        <v>240</v>
      </c>
      <c r="R533" s="2" t="s">
        <v>28</v>
      </c>
      <c r="S533" s="9" t="str" cm="1">
        <f t="array" ref="S533">_xlfn.IFS(
P533=0,"2% commission",
AND(P533&gt;0,P533&lt;25000),"5% commission",
AND(P533&gt;=25000,P533&lt;50000),"7% commission",
AND(P533&gt;=50000,P533&lt;100000),"9% commission",
P533&gt;=100000,"15% commission"
)</f>
        <v>5% commission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IFERROR(VLOOKUP($F534,'Customer Info'!$A525:$E1025,2,FALSE),"NOT Available")</f>
        <v>NOT Available</v>
      </c>
      <c r="H534" s="6" t="str">
        <f>IFERROR(VLOOKUP(F534,'Customer Info'!A525:E1025,3,),"NOT Available")</f>
        <v>NOT Available</v>
      </c>
      <c r="I534" s="6" t="str">
        <f>IFERROR(VLOOKUP(F534,'Customer Info'!A525:E1025,5,FALSE),"NOT Available")</f>
        <v>NOT Available</v>
      </c>
      <c r="J534" s="2">
        <v>4832</v>
      </c>
      <c r="K534" s="2">
        <v>4563</v>
      </c>
      <c r="L534" s="2">
        <v>5</v>
      </c>
      <c r="M534" s="7">
        <f t="shared" si="32"/>
        <v>22815</v>
      </c>
      <c r="N534" s="7">
        <f t="shared" si="33"/>
        <v>24160</v>
      </c>
      <c r="O534" s="2">
        <v>53</v>
      </c>
      <c r="P534" s="8">
        <f t="shared" si="34"/>
        <v>24213</v>
      </c>
      <c r="Q534" s="8">
        <f t="shared" si="35"/>
        <v>1345</v>
      </c>
      <c r="R534" s="2" t="s">
        <v>50</v>
      </c>
      <c r="S534" s="9" t="str" cm="1">
        <f t="array" ref="S534">_xlfn.IFS(
P534=0,"2% commission",
AND(P534&gt;0,P534&lt;25000),"5% commission",
AND(P534&gt;=25000,P534&lt;50000),"7% commission",
AND(P534&gt;=50000,P534&lt;100000),"9% commission",
P534&gt;=100000,"15% commission"
)</f>
        <v>5% commission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IFERROR(VLOOKUP($F535,'Customer Info'!$A526:$E1026,2,FALSE),"NOT Available")</f>
        <v>NOT Available</v>
      </c>
      <c r="H535" s="6" t="str">
        <f>IFERROR(VLOOKUP(F535,'Customer Info'!A526:E1026,3,),"NOT Available")</f>
        <v>NOT Available</v>
      </c>
      <c r="I535" s="6" t="str">
        <f>IFERROR(VLOOKUP(F535,'Customer Info'!A526:E1026,5,FALSE),"NOT Available")</f>
        <v>NOT Available</v>
      </c>
      <c r="J535" s="2">
        <v>202</v>
      </c>
      <c r="K535" s="2">
        <v>187</v>
      </c>
      <c r="L535" s="2">
        <v>7</v>
      </c>
      <c r="M535" s="7">
        <f t="shared" si="32"/>
        <v>1309</v>
      </c>
      <c r="N535" s="7">
        <f t="shared" si="33"/>
        <v>1414</v>
      </c>
      <c r="O535" s="2">
        <v>30</v>
      </c>
      <c r="P535" s="8">
        <f t="shared" si="34"/>
        <v>1444</v>
      </c>
      <c r="Q535" s="8">
        <f t="shared" si="35"/>
        <v>105</v>
      </c>
      <c r="R535" s="2" t="s">
        <v>50</v>
      </c>
      <c r="S535" s="9" t="str" cm="1">
        <f t="array" ref="S535">_xlfn.IFS(
P535=0,"2% commission",
AND(P535&gt;0,P535&lt;25000),"5% commission",
AND(P535&gt;=25000,P535&lt;50000),"7% commission",
AND(P535&gt;=50000,P535&lt;100000),"9% commission",
P535&gt;=100000,"15% commission"
)</f>
        <v>5% commission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IFERROR(VLOOKUP($F536,'Customer Info'!$A527:$E1027,2,FALSE),"NOT Available")</f>
        <v>NOT Available</v>
      </c>
      <c r="H536" s="6" t="str">
        <f>IFERROR(VLOOKUP(F536,'Customer Info'!A527:E1027,3,),"NOT Available")</f>
        <v>NOT Available</v>
      </c>
      <c r="I536" s="6" t="str">
        <f>IFERROR(VLOOKUP(F536,'Customer Info'!A527:E1027,5,FALSE),"NOT Available")</f>
        <v>NOT Available</v>
      </c>
      <c r="J536" s="2">
        <v>142</v>
      </c>
      <c r="K536" s="2">
        <v>129</v>
      </c>
      <c r="L536" s="2">
        <v>5</v>
      </c>
      <c r="M536" s="7">
        <f t="shared" si="32"/>
        <v>645</v>
      </c>
      <c r="N536" s="7">
        <f t="shared" si="33"/>
        <v>710</v>
      </c>
      <c r="O536" s="2">
        <v>30</v>
      </c>
      <c r="P536" s="8">
        <f t="shared" si="34"/>
        <v>740</v>
      </c>
      <c r="Q536" s="8">
        <f t="shared" si="35"/>
        <v>65</v>
      </c>
      <c r="R536" s="2" t="s">
        <v>28</v>
      </c>
      <c r="S536" s="9" t="str" cm="1">
        <f t="array" ref="S536">_xlfn.IFS(
P536=0,"2% commission",
AND(P536&gt;0,P536&lt;25000),"5% commission",
AND(P536&gt;=25000,P536&lt;50000),"7% commission",
AND(P536&gt;=50000,P536&lt;100000),"9% commission",
P536&gt;=100000,"15% commission"
)</f>
        <v>5% commission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IFERROR(VLOOKUP($F537,'Customer Info'!$A528:$E1028,2,FALSE),"NOT Available")</f>
        <v>NOT Available</v>
      </c>
      <c r="H537" s="6" t="str">
        <f>IFERROR(VLOOKUP(F537,'Customer Info'!A528:E1028,3,),"NOT Available")</f>
        <v>NOT Available</v>
      </c>
      <c r="I537" s="6" t="str">
        <f>IFERROR(VLOOKUP(F537,'Customer Info'!A528:E1028,5,FALSE),"NOT Available")</f>
        <v>NOT Available</v>
      </c>
      <c r="J537" s="2">
        <v>1601</v>
      </c>
      <c r="K537" s="2">
        <v>1510</v>
      </c>
      <c r="L537" s="2">
        <v>7</v>
      </c>
      <c r="M537" s="7">
        <f t="shared" si="32"/>
        <v>10570</v>
      </c>
      <c r="N537" s="7">
        <f t="shared" si="33"/>
        <v>11207</v>
      </c>
      <c r="O537" s="2">
        <v>31</v>
      </c>
      <c r="P537" s="8">
        <f t="shared" si="34"/>
        <v>11238</v>
      </c>
      <c r="Q537" s="8">
        <f t="shared" si="35"/>
        <v>637</v>
      </c>
      <c r="R537" s="2" t="s">
        <v>50</v>
      </c>
      <c r="S537" s="9" t="str" cm="1">
        <f t="array" ref="S537">_xlfn.IFS(
P537=0,"2% commission",
AND(P537&gt;0,P537&lt;25000),"5% commission",
AND(P537&gt;=25000,P537&lt;50000),"7% commission",
AND(P537&gt;=50000,P537&lt;100000),"9% commission",
P537&gt;=100000,"15% commission"
)</f>
        <v>5% commission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IFERROR(VLOOKUP($F538,'Customer Info'!$A529:$E1029,2,FALSE),"NOT Available")</f>
        <v>NOT Available</v>
      </c>
      <c r="H538" s="6" t="str">
        <f>IFERROR(VLOOKUP(F538,'Customer Info'!A529:E1029,3,),"NOT Available")</f>
        <v>NOT Available</v>
      </c>
      <c r="I538" s="6" t="str">
        <f>IFERROR(VLOOKUP(F538,'Customer Info'!A529:E1029,5,FALSE),"NOT Available")</f>
        <v>NOT Available</v>
      </c>
      <c r="J538" s="2">
        <v>7864</v>
      </c>
      <c r="K538" s="2">
        <v>7563</v>
      </c>
      <c r="L538" s="2">
        <v>2</v>
      </c>
      <c r="M538" s="7">
        <f t="shared" si="32"/>
        <v>15126</v>
      </c>
      <c r="N538" s="7">
        <f t="shared" si="33"/>
        <v>15728</v>
      </c>
      <c r="O538" s="2">
        <v>59</v>
      </c>
      <c r="P538" s="8">
        <f t="shared" si="34"/>
        <v>15787</v>
      </c>
      <c r="Q538" s="8">
        <f t="shared" si="35"/>
        <v>602</v>
      </c>
      <c r="R538" s="2" t="s">
        <v>28</v>
      </c>
      <c r="S538" s="9" t="str" cm="1">
        <f t="array" ref="S538">_xlfn.IFS(
P538=0,"2% commission",
AND(P538&gt;0,P538&lt;25000),"5% commission",
AND(P538&gt;=25000,P538&lt;50000),"7% commission",
AND(P538&gt;=50000,P538&lt;100000),"9% commission",
P538&gt;=100000,"15% commission"
)</f>
        <v>5% commission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IFERROR(VLOOKUP($F539,'Customer Info'!$A530:$E1030,2,FALSE),"NOT Available")</f>
        <v>NOT Available</v>
      </c>
      <c r="H539" s="6" t="str">
        <f>IFERROR(VLOOKUP(F539,'Customer Info'!A530:E1030,3,),"NOT Available")</f>
        <v>NOT Available</v>
      </c>
      <c r="I539" s="6" t="str">
        <f>IFERROR(VLOOKUP(F539,'Customer Info'!A530:E1030,5,FALSE),"NOT Available")</f>
        <v>NOT Available</v>
      </c>
      <c r="J539" s="2">
        <v>6027</v>
      </c>
      <c r="K539" s="2">
        <v>5694</v>
      </c>
      <c r="L539" s="2">
        <v>1</v>
      </c>
      <c r="M539" s="7">
        <f t="shared" si="32"/>
        <v>5694</v>
      </c>
      <c r="N539" s="7">
        <f t="shared" si="33"/>
        <v>6027</v>
      </c>
      <c r="O539" s="2">
        <v>83</v>
      </c>
      <c r="P539" s="8">
        <f t="shared" si="34"/>
        <v>6110</v>
      </c>
      <c r="Q539" s="8">
        <f t="shared" si="35"/>
        <v>333</v>
      </c>
      <c r="R539" s="2" t="s">
        <v>50</v>
      </c>
      <c r="S539" s="9" t="str" cm="1">
        <f t="array" ref="S539">_xlfn.IFS(
P539=0,"2% commission",
AND(P539&gt;0,P539&lt;25000),"5% commission",
AND(P539&gt;=25000,P539&lt;50000),"7% commission",
AND(P539&gt;=50000,P539&lt;100000),"9% commission",
P539&gt;=100000,"15% commission"
)</f>
        <v>5% commission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IFERROR(VLOOKUP($F540,'Customer Info'!$A531:$E1031,2,FALSE),"NOT Available")</f>
        <v>NOT Available</v>
      </c>
      <c r="H540" s="6" t="str">
        <f>IFERROR(VLOOKUP(F540,'Customer Info'!A531:E1031,3,),"NOT Available")</f>
        <v>NOT Available</v>
      </c>
      <c r="I540" s="6" t="str">
        <f>IFERROR(VLOOKUP(F540,'Customer Info'!A531:E1031,5,FALSE),"NOT Available")</f>
        <v>NOT Available</v>
      </c>
      <c r="J540" s="2">
        <v>1399</v>
      </c>
      <c r="K540" s="2">
        <v>1333</v>
      </c>
      <c r="L540" s="2">
        <v>2</v>
      </c>
      <c r="M540" s="7">
        <f t="shared" si="32"/>
        <v>2666</v>
      </c>
      <c r="N540" s="7">
        <f t="shared" si="33"/>
        <v>2798</v>
      </c>
      <c r="O540" s="2">
        <v>37</v>
      </c>
      <c r="P540" s="8">
        <f t="shared" si="34"/>
        <v>2835</v>
      </c>
      <c r="Q540" s="8">
        <f t="shared" si="35"/>
        <v>132</v>
      </c>
      <c r="R540" s="2" t="s">
        <v>28</v>
      </c>
      <c r="S540" s="9" t="str" cm="1">
        <f t="array" ref="S540">_xlfn.IFS(
P540=0,"2% commission",
AND(P540&gt;0,P540&lt;25000),"5% commission",
AND(P540&gt;=25000,P540&lt;50000),"7% commission",
AND(P540&gt;=50000,P540&lt;100000),"9% commission",
P540&gt;=100000,"15% commission"
)</f>
        <v>5% commission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IFERROR(VLOOKUP($F541,'Customer Info'!$A532:$E1032,2,FALSE),"NOT Available")</f>
        <v>NOT Available</v>
      </c>
      <c r="H541" s="6" t="str">
        <f>IFERROR(VLOOKUP(F541,'Customer Info'!A532:E1032,3,),"NOT Available")</f>
        <v>NOT Available</v>
      </c>
      <c r="I541" s="6" t="str">
        <f>IFERROR(VLOOKUP(F541,'Customer Info'!A532:E1032,5,FALSE),"NOT Available")</f>
        <v>NOT Available</v>
      </c>
      <c r="J541" s="2">
        <v>474</v>
      </c>
      <c r="K541" s="2">
        <v>443</v>
      </c>
      <c r="L541" s="2">
        <v>6</v>
      </c>
      <c r="M541" s="7">
        <f t="shared" si="32"/>
        <v>2658</v>
      </c>
      <c r="N541" s="7">
        <f t="shared" si="33"/>
        <v>2844</v>
      </c>
      <c r="O541" s="2">
        <v>43</v>
      </c>
      <c r="P541" s="8">
        <f t="shared" si="34"/>
        <v>2887</v>
      </c>
      <c r="Q541" s="8">
        <f t="shared" si="35"/>
        <v>186</v>
      </c>
      <c r="R541" s="2" t="s">
        <v>50</v>
      </c>
      <c r="S541" s="9" t="str" cm="1">
        <f t="array" ref="S541">_xlfn.IFS(
P541=0,"2% commission",
AND(P541&gt;0,P541&lt;25000),"5% commission",
AND(P541&gt;=25000,P541&lt;50000),"7% commission",
AND(P541&gt;=50000,P541&lt;100000),"9% commission",
P541&gt;=100000,"15% commission"
)</f>
        <v>5% commission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IFERROR(VLOOKUP($F542,'Customer Info'!$A533:$E1033,2,FALSE),"NOT Available")</f>
        <v>NOT Available</v>
      </c>
      <c r="H542" s="6" t="str">
        <f>IFERROR(VLOOKUP(F542,'Customer Info'!A533:E1033,3,),"NOT Available")</f>
        <v>NOT Available</v>
      </c>
      <c r="I542" s="6" t="str">
        <f>IFERROR(VLOOKUP(F542,'Customer Info'!A533:E1033,5,FALSE),"NOT Available")</f>
        <v>NOT Available</v>
      </c>
      <c r="J542" s="2">
        <v>2442</v>
      </c>
      <c r="K542" s="2">
        <v>2304</v>
      </c>
      <c r="L542" s="2">
        <v>7</v>
      </c>
      <c r="M542" s="7">
        <f t="shared" si="32"/>
        <v>16128</v>
      </c>
      <c r="N542" s="7">
        <f t="shared" si="33"/>
        <v>17094</v>
      </c>
      <c r="O542" s="2">
        <v>92</v>
      </c>
      <c r="P542" s="8">
        <f t="shared" si="34"/>
        <v>17186</v>
      </c>
      <c r="Q542" s="8">
        <f t="shared" si="35"/>
        <v>966</v>
      </c>
      <c r="R542" s="2" t="s">
        <v>28</v>
      </c>
      <c r="S542" s="9" t="str" cm="1">
        <f t="array" ref="S542">_xlfn.IFS(
P542=0,"2% commission",
AND(P542&gt;0,P542&lt;25000),"5% commission",
AND(P542&gt;=25000,P542&lt;50000),"7% commission",
AND(P542&gt;=50000,P542&lt;100000),"9% commission",
P542&gt;=100000,"15% commission"
)</f>
        <v>5% commission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IFERROR(VLOOKUP($F543,'Customer Info'!$A534:$E1034,2,FALSE),"NOT Available")</f>
        <v>NOT Available</v>
      </c>
      <c r="H543" s="6" t="str">
        <f>IFERROR(VLOOKUP(F543,'Customer Info'!A534:E1034,3,),"NOT Available")</f>
        <v>NOT Available</v>
      </c>
      <c r="I543" s="6" t="str">
        <f>IFERROR(VLOOKUP(F543,'Customer Info'!A534:E1034,5,FALSE),"NOT Available")</f>
        <v>NOT Available</v>
      </c>
      <c r="J543" s="2">
        <v>1845</v>
      </c>
      <c r="K543" s="2">
        <v>1742</v>
      </c>
      <c r="L543" s="2">
        <v>1</v>
      </c>
      <c r="M543" s="7">
        <f t="shared" si="32"/>
        <v>1742</v>
      </c>
      <c r="N543" s="7">
        <f t="shared" si="33"/>
        <v>1845</v>
      </c>
      <c r="O543" s="2">
        <v>24</v>
      </c>
      <c r="P543" s="8">
        <f t="shared" si="34"/>
        <v>1869</v>
      </c>
      <c r="Q543" s="8">
        <f t="shared" si="35"/>
        <v>103</v>
      </c>
      <c r="R543" s="2" t="s">
        <v>50</v>
      </c>
      <c r="S543" s="9" t="str" cm="1">
        <f t="array" ref="S543">_xlfn.IFS(
P543=0,"2% commission",
AND(P543&gt;0,P543&lt;25000),"5% commission",
AND(P543&gt;=25000,P543&lt;50000),"7% commission",
AND(P543&gt;=50000,P543&lt;100000),"9% commission",
P543&gt;=100000,"15% commission"
)</f>
        <v>5% commission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IFERROR(VLOOKUP($F544,'Customer Info'!$A535:$E1035,2,FALSE),"NOT Available")</f>
        <v>NOT Available</v>
      </c>
      <c r="H544" s="6" t="str">
        <f>IFERROR(VLOOKUP(F544,'Customer Info'!A535:E1035,3,),"NOT Available")</f>
        <v>NOT Available</v>
      </c>
      <c r="I544" s="6" t="str">
        <f>IFERROR(VLOOKUP(F544,'Customer Info'!A535:E1035,5,FALSE),"NOT Available")</f>
        <v>NOT Available</v>
      </c>
      <c r="J544" s="2">
        <v>183</v>
      </c>
      <c r="K544" s="2">
        <v>172</v>
      </c>
      <c r="L544" s="2">
        <v>4</v>
      </c>
      <c r="M544" s="7">
        <f t="shared" si="32"/>
        <v>688</v>
      </c>
      <c r="N544" s="7">
        <f t="shared" si="33"/>
        <v>732</v>
      </c>
      <c r="O544" s="2">
        <v>30</v>
      </c>
      <c r="P544" s="8">
        <f t="shared" si="34"/>
        <v>762</v>
      </c>
      <c r="Q544" s="8">
        <f t="shared" si="35"/>
        <v>44</v>
      </c>
      <c r="R544" s="2" t="s">
        <v>28</v>
      </c>
      <c r="S544" s="9" t="str" cm="1">
        <f t="array" ref="S544">_xlfn.IFS(
P544=0,"2% commission",
AND(P544&gt;0,P544&lt;25000),"5% commission",
AND(P544&gt;=25000,P544&lt;50000),"7% commission",
AND(P544&gt;=50000,P544&lt;100000),"9% commission",
P544&gt;=100000,"15% commission"
)</f>
        <v>5% commission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IFERROR(VLOOKUP($F545,'Customer Info'!$A536:$E1036,2,FALSE),"NOT Available")</f>
        <v>NOT Available</v>
      </c>
      <c r="H545" s="6" t="str">
        <f>IFERROR(VLOOKUP(F545,'Customer Info'!A536:E1036,3,),"NOT Available")</f>
        <v>NOT Available</v>
      </c>
      <c r="I545" s="6" t="str">
        <f>IFERROR(VLOOKUP(F545,'Customer Info'!A536:E1036,5,FALSE),"NOT Available")</f>
        <v>NOT Available</v>
      </c>
      <c r="J545" s="2">
        <v>4443</v>
      </c>
      <c r="K545" s="2">
        <v>4079</v>
      </c>
      <c r="L545" s="2">
        <v>4</v>
      </c>
      <c r="M545" s="7">
        <f t="shared" si="32"/>
        <v>16316</v>
      </c>
      <c r="N545" s="7">
        <f t="shared" si="33"/>
        <v>17772</v>
      </c>
      <c r="O545" s="2">
        <v>43</v>
      </c>
      <c r="P545" s="8">
        <f t="shared" si="34"/>
        <v>17815</v>
      </c>
      <c r="Q545" s="8">
        <f t="shared" si="35"/>
        <v>1456</v>
      </c>
      <c r="R545" s="2" t="s">
        <v>28</v>
      </c>
      <c r="S545" s="9" t="str" cm="1">
        <f t="array" ref="S545">_xlfn.IFS(
P545=0,"2% commission",
AND(P545&gt;0,P545&lt;25000),"5% commission",
AND(P545&gt;=25000,P545&lt;50000),"7% commission",
AND(P545&gt;=50000,P545&lt;100000),"9% commission",
P545&gt;=100000,"15% commission"
)</f>
        <v>5% commission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IFERROR(VLOOKUP($F546,'Customer Info'!$A537:$E1037,2,FALSE),"NOT Available")</f>
        <v>NOT Available</v>
      </c>
      <c r="H546" s="6" t="str">
        <f>IFERROR(VLOOKUP(F546,'Customer Info'!A537:E1037,3,),"NOT Available")</f>
        <v>NOT Available</v>
      </c>
      <c r="I546" s="6" t="str">
        <f>IFERROR(VLOOKUP(F546,'Customer Info'!A537:E1037,5,FALSE),"NOT Available")</f>
        <v>NOT Available</v>
      </c>
      <c r="J546" s="2">
        <v>2681</v>
      </c>
      <c r="K546" s="2">
        <v>2458</v>
      </c>
      <c r="L546" s="2">
        <v>2</v>
      </c>
      <c r="M546" s="7">
        <f t="shared" si="32"/>
        <v>4916</v>
      </c>
      <c r="N546" s="7">
        <f t="shared" si="33"/>
        <v>5362</v>
      </c>
      <c r="O546" s="2">
        <v>83</v>
      </c>
      <c r="P546" s="8">
        <f t="shared" si="34"/>
        <v>5445</v>
      </c>
      <c r="Q546" s="8">
        <f t="shared" si="35"/>
        <v>446</v>
      </c>
      <c r="R546" s="2" t="s">
        <v>28</v>
      </c>
      <c r="S546" s="9" t="str" cm="1">
        <f t="array" ref="S546">_xlfn.IFS(
P546=0,"2% commission",
AND(P546&gt;0,P546&lt;25000),"5% commission",
AND(P546&gt;=25000,P546&lt;50000),"7% commission",
AND(P546&gt;=50000,P546&lt;100000),"9% commission",
P546&gt;=100000,"15% commission"
)</f>
        <v>5% commission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IFERROR(VLOOKUP($F547,'Customer Info'!$A538:$E1038,2,FALSE),"NOT Available")</f>
        <v>NOT Available</v>
      </c>
      <c r="H547" s="6" t="str">
        <f>IFERROR(VLOOKUP(F547,'Customer Info'!A538:E1038,3,),"NOT Available")</f>
        <v>NOT Available</v>
      </c>
      <c r="I547" s="6" t="str">
        <f>IFERROR(VLOOKUP(F547,'Customer Info'!A538:E1038,5,FALSE),"NOT Available")</f>
        <v>NOT Available</v>
      </c>
      <c r="J547" s="2">
        <v>3108</v>
      </c>
      <c r="K547" s="2">
        <v>2882</v>
      </c>
      <c r="L547" s="2">
        <v>5</v>
      </c>
      <c r="M547" s="7">
        <f t="shared" si="32"/>
        <v>14410</v>
      </c>
      <c r="N547" s="7">
        <f t="shared" si="33"/>
        <v>15540</v>
      </c>
      <c r="O547" s="2">
        <v>76</v>
      </c>
      <c r="P547" s="8">
        <f t="shared" si="34"/>
        <v>15616</v>
      </c>
      <c r="Q547" s="8">
        <f t="shared" si="35"/>
        <v>1130</v>
      </c>
      <c r="R547" s="2" t="s">
        <v>50</v>
      </c>
      <c r="S547" s="9" t="str" cm="1">
        <f t="array" ref="S547">_xlfn.IFS(
P547=0,"2% commission",
AND(P547&gt;0,P547&lt;25000),"5% commission",
AND(P547&gt;=25000,P547&lt;50000),"7% commission",
AND(P547&gt;=50000,P547&lt;100000),"9% commission",
P547&gt;=100000,"15% commission"
)</f>
        <v>5% commission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IFERROR(VLOOKUP($F548,'Customer Info'!$A539:$E1039,2,FALSE),"NOT Available")</f>
        <v>NOT Available</v>
      </c>
      <c r="H548" s="6" t="str">
        <f>IFERROR(VLOOKUP(F548,'Customer Info'!A539:E1039,3,),"NOT Available")</f>
        <v>NOT Available</v>
      </c>
      <c r="I548" s="6" t="str">
        <f>IFERROR(VLOOKUP(F548,'Customer Info'!A539:E1039,5,FALSE),"NOT Available")</f>
        <v>NOT Available</v>
      </c>
      <c r="J548" s="2">
        <v>39095</v>
      </c>
      <c r="K548" s="2">
        <v>35516</v>
      </c>
      <c r="L548" s="2">
        <v>6</v>
      </c>
      <c r="M548" s="7">
        <f t="shared" si="32"/>
        <v>213096</v>
      </c>
      <c r="N548" s="7">
        <f t="shared" si="33"/>
        <v>234570</v>
      </c>
      <c r="O548" s="2">
        <v>99</v>
      </c>
      <c r="P548" s="8">
        <f t="shared" si="34"/>
        <v>234669</v>
      </c>
      <c r="Q548" s="8">
        <f t="shared" si="35"/>
        <v>21474</v>
      </c>
      <c r="R548" s="2" t="s">
        <v>28</v>
      </c>
      <c r="S548" s="9" t="str" cm="1">
        <f t="array" ref="S548">_xlfn.IFS(
P548=0,"2% commission",
AND(P548&gt;0,P548&lt;25000),"5% commission",
AND(P548&gt;=25000,P548&lt;50000),"7% commission",
AND(P548&gt;=50000,P548&lt;100000),"9% commission",
P548&gt;=100000,"15% commission"
)</f>
        <v>15% commission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IFERROR(VLOOKUP($F549,'Customer Info'!$A540:$E1040,2,FALSE),"NOT Available")</f>
        <v>NOT Available</v>
      </c>
      <c r="H549" s="6" t="str">
        <f>IFERROR(VLOOKUP(F549,'Customer Info'!A540:E1040,3,),"NOT Available")</f>
        <v>NOT Available</v>
      </c>
      <c r="I549" s="6" t="str">
        <f>IFERROR(VLOOKUP(F549,'Customer Info'!A540:E1040,5,FALSE),"NOT Available")</f>
        <v>NOT Available</v>
      </c>
      <c r="J549" s="2">
        <v>531</v>
      </c>
      <c r="K549" s="2">
        <v>487</v>
      </c>
      <c r="L549" s="2">
        <v>3</v>
      </c>
      <c r="M549" s="7">
        <f t="shared" si="32"/>
        <v>1461</v>
      </c>
      <c r="N549" s="7">
        <f t="shared" si="33"/>
        <v>1593</v>
      </c>
      <c r="O549" s="2">
        <v>33</v>
      </c>
      <c r="P549" s="8">
        <f t="shared" si="34"/>
        <v>1626</v>
      </c>
      <c r="Q549" s="8">
        <f t="shared" si="35"/>
        <v>132</v>
      </c>
      <c r="R549" s="2" t="s">
        <v>26</v>
      </c>
      <c r="S549" s="9" t="str" cm="1">
        <f t="array" ref="S549">_xlfn.IFS(
P549=0,"2% commission",
AND(P549&gt;0,P549&lt;25000),"5% commission",
AND(P549&gt;=25000,P549&lt;50000),"7% commission",
AND(P549&gt;=50000,P549&lt;100000),"9% commission",
P549&gt;=100000,"15% commission"
)</f>
        <v>5% commission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IFERROR(VLOOKUP($F550,'Customer Info'!$A541:$E1041,2,FALSE),"NOT Available")</f>
        <v>NOT Available</v>
      </c>
      <c r="H550" s="6" t="str">
        <f>IFERROR(VLOOKUP(F550,'Customer Info'!A541:E1041,3,),"NOT Available")</f>
        <v>NOT Available</v>
      </c>
      <c r="I550" s="6" t="str">
        <f>IFERROR(VLOOKUP(F550,'Customer Info'!A541:E1041,5,FALSE),"NOT Available")</f>
        <v>NOT Available</v>
      </c>
      <c r="J550" s="2">
        <v>136</v>
      </c>
      <c r="K550" s="2">
        <v>130</v>
      </c>
      <c r="L550" s="2">
        <v>9</v>
      </c>
      <c r="M550" s="7">
        <f t="shared" si="32"/>
        <v>1170</v>
      </c>
      <c r="N550" s="7">
        <f t="shared" si="33"/>
        <v>1224</v>
      </c>
      <c r="O550" s="2">
        <v>30</v>
      </c>
      <c r="P550" s="8">
        <f t="shared" si="34"/>
        <v>1254</v>
      </c>
      <c r="Q550" s="8">
        <f t="shared" si="35"/>
        <v>54</v>
      </c>
      <c r="R550" s="2" t="s">
        <v>28</v>
      </c>
      <c r="S550" s="9" t="str" cm="1">
        <f t="array" ref="S550">_xlfn.IFS(
P550=0,"2% commission",
AND(P550&gt;0,P550&lt;25000),"5% commission",
AND(P550&gt;=25000,P550&lt;50000),"7% commission",
AND(P550&gt;=50000,P550&lt;100000),"9% commission",
P550&gt;=100000,"15% commission"
)</f>
        <v>5% commission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IFERROR(VLOOKUP($F551,'Customer Info'!$A542:$E1042,2,FALSE),"NOT Available")</f>
        <v>NOT Available</v>
      </c>
      <c r="H551" s="6" t="str">
        <f>IFERROR(VLOOKUP(F551,'Customer Info'!A542:E1042,3,),"NOT Available")</f>
        <v>NOT Available</v>
      </c>
      <c r="I551" s="6" t="str">
        <f>IFERROR(VLOOKUP(F551,'Customer Info'!A542:E1042,5,FALSE),"NOT Available")</f>
        <v>NOT Available</v>
      </c>
      <c r="J551" s="2">
        <v>2296</v>
      </c>
      <c r="K551" s="2">
        <v>2146</v>
      </c>
      <c r="L551" s="2">
        <v>3</v>
      </c>
      <c r="M551" s="7">
        <f t="shared" si="32"/>
        <v>6438</v>
      </c>
      <c r="N551" s="7">
        <f t="shared" si="33"/>
        <v>6888</v>
      </c>
      <c r="O551" s="2">
        <v>68</v>
      </c>
      <c r="P551" s="8">
        <f t="shared" si="34"/>
        <v>6956</v>
      </c>
      <c r="Q551" s="8">
        <f t="shared" si="35"/>
        <v>450</v>
      </c>
      <c r="R551" s="2" t="s">
        <v>28</v>
      </c>
      <c r="S551" s="9" t="str" cm="1">
        <f t="array" ref="S551">_xlfn.IFS(
P551=0,"2% commission",
AND(P551&gt;0,P551&lt;25000),"5% commission",
AND(P551&gt;=25000,P551&lt;50000),"7% commission",
AND(P551&gt;=50000,P551&lt;100000),"9% commission",
P551&gt;=100000,"15% commission"
)</f>
        <v>5% commission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IFERROR(VLOOKUP($F552,'Customer Info'!$A543:$E1043,2,FALSE),"NOT Available")</f>
        <v>NOT Available</v>
      </c>
      <c r="H552" s="6" t="str">
        <f>IFERROR(VLOOKUP(F552,'Customer Info'!A543:E1043,3,),"NOT Available")</f>
        <v>NOT Available</v>
      </c>
      <c r="I552" s="6" t="str">
        <f>IFERROR(VLOOKUP(F552,'Customer Info'!A543:E1043,5,FALSE),"NOT Available")</f>
        <v>NOT Available</v>
      </c>
      <c r="J552" s="2">
        <v>2526</v>
      </c>
      <c r="K552" s="2">
        <v>2408</v>
      </c>
      <c r="L552" s="2">
        <v>2</v>
      </c>
      <c r="M552" s="7">
        <f t="shared" si="32"/>
        <v>4816</v>
      </c>
      <c r="N552" s="7">
        <f t="shared" si="33"/>
        <v>5052</v>
      </c>
      <c r="O552" s="2">
        <v>50</v>
      </c>
      <c r="P552" s="8">
        <f t="shared" si="34"/>
        <v>5102</v>
      </c>
      <c r="Q552" s="8">
        <f t="shared" si="35"/>
        <v>236</v>
      </c>
      <c r="R552" s="2" t="s">
        <v>50</v>
      </c>
      <c r="S552" s="9" t="str" cm="1">
        <f t="array" ref="S552">_xlfn.IFS(
P552=0,"2% commission",
AND(P552&gt;0,P552&lt;25000),"5% commission",
AND(P552&gt;=25000,P552&lt;50000),"7% commission",
AND(P552&gt;=50000,P552&lt;100000),"9% commission",
P552&gt;=100000,"15% commission"
)</f>
        <v>5% commission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IFERROR(VLOOKUP($F553,'Customer Info'!$A544:$E1044,2,FALSE),"NOT Available")</f>
        <v>NOT Available</v>
      </c>
      <c r="H553" s="6" t="str">
        <f>IFERROR(VLOOKUP(F553,'Customer Info'!A544:E1044,3,),"NOT Available")</f>
        <v>NOT Available</v>
      </c>
      <c r="I553" s="6" t="str">
        <f>IFERROR(VLOOKUP(F553,'Customer Info'!A544:E1044,5,FALSE),"NOT Available")</f>
        <v>NOT Available</v>
      </c>
      <c r="J553" s="2">
        <v>998</v>
      </c>
      <c r="K553" s="2">
        <v>931</v>
      </c>
      <c r="L553" s="2">
        <v>4</v>
      </c>
      <c r="M553" s="7">
        <f t="shared" si="32"/>
        <v>3724</v>
      </c>
      <c r="N553" s="7">
        <f t="shared" si="33"/>
        <v>3992</v>
      </c>
      <c r="O553" s="2">
        <v>91</v>
      </c>
      <c r="P553" s="8">
        <f t="shared" si="34"/>
        <v>4083</v>
      </c>
      <c r="Q553" s="8">
        <f t="shared" si="35"/>
        <v>268</v>
      </c>
      <c r="R553" s="2" t="s">
        <v>28</v>
      </c>
      <c r="S553" s="9" t="str" cm="1">
        <f t="array" ref="S553">_xlfn.IFS(
P553=0,"2% commission",
AND(P553&gt;0,P553&lt;25000),"5% commission",
AND(P553&gt;=25000,P553&lt;50000),"7% commission",
AND(P553&gt;=50000,P553&lt;100000),"9% commission",
P553&gt;=100000,"15% commission"
)</f>
        <v>5% commission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IFERROR(VLOOKUP($F554,'Customer Info'!$A545:$E1045,2,FALSE),"NOT Available")</f>
        <v>NOT Available</v>
      </c>
      <c r="H554" s="6" t="str">
        <f>IFERROR(VLOOKUP(F554,'Customer Info'!A545:E1045,3,),"NOT Available")</f>
        <v>NOT Available</v>
      </c>
      <c r="I554" s="6" t="str">
        <f>IFERROR(VLOOKUP(F554,'Customer Info'!A545:E1045,5,FALSE),"NOT Available")</f>
        <v>NOT Available</v>
      </c>
      <c r="J554" s="2">
        <v>465</v>
      </c>
      <c r="K554" s="2">
        <v>439</v>
      </c>
      <c r="L554" s="2">
        <v>4</v>
      </c>
      <c r="M554" s="7">
        <f t="shared" si="32"/>
        <v>1756</v>
      </c>
      <c r="N554" s="7">
        <f t="shared" si="33"/>
        <v>1860</v>
      </c>
      <c r="O554" s="2">
        <v>52</v>
      </c>
      <c r="P554" s="8">
        <f t="shared" si="34"/>
        <v>1912</v>
      </c>
      <c r="Q554" s="8">
        <f t="shared" si="35"/>
        <v>104</v>
      </c>
      <c r="R554" s="2" t="s">
        <v>28</v>
      </c>
      <c r="S554" s="9" t="str" cm="1">
        <f t="array" ref="S554">_xlfn.IFS(
P554=0,"2% commission",
AND(P554&gt;0,P554&lt;25000),"5% commission",
AND(P554&gt;=25000,P554&lt;50000),"7% commission",
AND(P554&gt;=50000,P554&lt;100000),"9% commission",
P554&gt;=100000,"15% commission"
)</f>
        <v>5% commission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IFERROR(VLOOKUP($F555,'Customer Info'!$A546:$E1046,2,FALSE),"NOT Available")</f>
        <v>NOT Available</v>
      </c>
      <c r="H555" s="6" t="str">
        <f>IFERROR(VLOOKUP(F555,'Customer Info'!A546:E1046,3,),"NOT Available")</f>
        <v>NOT Available</v>
      </c>
      <c r="I555" s="6" t="str">
        <f>IFERROR(VLOOKUP(F555,'Customer Info'!A546:E1046,5,FALSE),"NOT Available")</f>
        <v>NOT Available</v>
      </c>
      <c r="J555" s="2">
        <v>1222</v>
      </c>
      <c r="K555" s="2">
        <v>1187</v>
      </c>
      <c r="L555" s="2">
        <v>2</v>
      </c>
      <c r="M555" s="7">
        <f t="shared" si="32"/>
        <v>2374</v>
      </c>
      <c r="N555" s="7">
        <f t="shared" si="33"/>
        <v>2444</v>
      </c>
      <c r="O555" s="2">
        <v>78</v>
      </c>
      <c r="P555" s="8">
        <f t="shared" si="34"/>
        <v>2522</v>
      </c>
      <c r="Q555" s="8">
        <f t="shared" si="35"/>
        <v>70</v>
      </c>
      <c r="R555" s="2" t="s">
        <v>28</v>
      </c>
      <c r="S555" s="9" t="str" cm="1">
        <f t="array" ref="S555">_xlfn.IFS(
P555=0,"2% commission",
AND(P555&gt;0,P555&lt;25000),"5% commission",
AND(P555&gt;=25000,P555&lt;50000),"7% commission",
AND(P555&gt;=50000,P555&lt;100000),"9% commission",
P555&gt;=100000,"15% commission"
)</f>
        <v>5% commission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IFERROR(VLOOKUP($F556,'Customer Info'!$A547:$E1047,2,FALSE),"NOT Available")</f>
        <v>NOT Available</v>
      </c>
      <c r="H556" s="6" t="str">
        <f>IFERROR(VLOOKUP(F556,'Customer Info'!A547:E1047,3,),"NOT Available")</f>
        <v>NOT Available</v>
      </c>
      <c r="I556" s="6" t="str">
        <f>IFERROR(VLOOKUP(F556,'Customer Info'!A547:E1047,5,FALSE),"NOT Available")</f>
        <v>NOT Available</v>
      </c>
      <c r="J556" s="2">
        <v>1306</v>
      </c>
      <c r="K556" s="2">
        <v>1197</v>
      </c>
      <c r="L556" s="2">
        <v>6</v>
      </c>
      <c r="M556" s="7">
        <f t="shared" si="32"/>
        <v>7182</v>
      </c>
      <c r="N556" s="7">
        <f t="shared" si="33"/>
        <v>7836</v>
      </c>
      <c r="O556" s="2">
        <v>91</v>
      </c>
      <c r="P556" s="8">
        <f t="shared" si="34"/>
        <v>7927</v>
      </c>
      <c r="Q556" s="8">
        <f t="shared" si="35"/>
        <v>654</v>
      </c>
      <c r="R556" s="2" t="s">
        <v>50</v>
      </c>
      <c r="S556" s="9" t="str" cm="1">
        <f t="array" ref="S556">_xlfn.IFS(
P556=0,"2% commission",
AND(P556&gt;0,P556&lt;25000),"5% commission",
AND(P556&gt;=25000,P556&lt;50000),"7% commission",
AND(P556&gt;=50000,P556&lt;100000),"9% commission",
P556&gt;=100000,"15% commission"
)</f>
        <v>5% commission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IFERROR(VLOOKUP($F557,'Customer Info'!$A548:$E1048,2,FALSE),"NOT Available")</f>
        <v>NOT Available</v>
      </c>
      <c r="H557" s="6" t="str">
        <f>IFERROR(VLOOKUP(F557,'Customer Info'!A548:E1048,3,),"NOT Available")</f>
        <v>NOT Available</v>
      </c>
      <c r="I557" s="6" t="str">
        <f>IFERROR(VLOOKUP(F557,'Customer Info'!A548:E1048,5,FALSE),"NOT Available")</f>
        <v>NOT Available</v>
      </c>
      <c r="J557" s="2">
        <v>218</v>
      </c>
      <c r="K557" s="2">
        <v>200</v>
      </c>
      <c r="L557" s="2">
        <v>2</v>
      </c>
      <c r="M557" s="7">
        <f t="shared" si="32"/>
        <v>400</v>
      </c>
      <c r="N557" s="7">
        <f t="shared" si="33"/>
        <v>436</v>
      </c>
      <c r="O557" s="2">
        <v>65</v>
      </c>
      <c r="P557" s="8">
        <f t="shared" si="34"/>
        <v>501</v>
      </c>
      <c r="Q557" s="8">
        <f t="shared" si="35"/>
        <v>36</v>
      </c>
      <c r="R557" s="2" t="s">
        <v>50</v>
      </c>
      <c r="S557" s="9" t="str" cm="1">
        <f t="array" ref="S557">_xlfn.IFS(
P557=0,"2% commission",
AND(P557&gt;0,P557&lt;25000),"5% commission",
AND(P557&gt;=25000,P557&lt;50000),"7% commission",
AND(P557&gt;=50000,P557&lt;100000),"9% commission",
P557&gt;=100000,"15% commission"
)</f>
        <v>5% commission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IFERROR(VLOOKUP($F558,'Customer Info'!$A549:$E1049,2,FALSE),"NOT Available")</f>
        <v>NOT Available</v>
      </c>
      <c r="H558" s="6" t="str">
        <f>IFERROR(VLOOKUP(F558,'Customer Info'!A549:E1049,3,),"NOT Available")</f>
        <v>NOT Available</v>
      </c>
      <c r="I558" s="6" t="str">
        <f>IFERROR(VLOOKUP(F558,'Customer Info'!A549:E1049,5,FALSE),"NOT Available")</f>
        <v>NOT Available</v>
      </c>
      <c r="J558" s="2">
        <v>2790</v>
      </c>
      <c r="K558" s="2">
        <v>2557</v>
      </c>
      <c r="L558" s="2">
        <v>1</v>
      </c>
      <c r="M558" s="7">
        <f t="shared" si="32"/>
        <v>2557</v>
      </c>
      <c r="N558" s="7">
        <f t="shared" si="33"/>
        <v>2790</v>
      </c>
      <c r="O558" s="2">
        <v>52</v>
      </c>
      <c r="P558" s="8">
        <f t="shared" si="34"/>
        <v>2842</v>
      </c>
      <c r="Q558" s="8">
        <f t="shared" si="35"/>
        <v>233</v>
      </c>
      <c r="R558" s="2" t="s">
        <v>50</v>
      </c>
      <c r="S558" s="9" t="str" cm="1">
        <f t="array" ref="S558">_xlfn.IFS(
P558=0,"2% commission",
AND(P558&gt;0,P558&lt;25000),"5% commission",
AND(P558&gt;=25000,P558&lt;50000),"7% commission",
AND(P558&gt;=50000,P558&lt;100000),"9% commission",
P558&gt;=100000,"15% commission"
)</f>
        <v>5% commission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IFERROR(VLOOKUP($F559,'Customer Info'!$A550:$E1050,2,FALSE),"NOT Available")</f>
        <v>NOT Available</v>
      </c>
      <c r="H559" s="6" t="str">
        <f>IFERROR(VLOOKUP(F559,'Customer Info'!A550:E1050,3,),"NOT Available")</f>
        <v>NOT Available</v>
      </c>
      <c r="I559" s="6" t="str">
        <f>IFERROR(VLOOKUP(F559,'Customer Info'!A550:E1050,5,FALSE),"NOT Available")</f>
        <v>NOT Available</v>
      </c>
      <c r="J559" s="2">
        <v>3408</v>
      </c>
      <c r="K559" s="2">
        <v>3215</v>
      </c>
      <c r="L559" s="2">
        <v>3</v>
      </c>
      <c r="M559" s="7">
        <f t="shared" si="32"/>
        <v>9645</v>
      </c>
      <c r="N559" s="7">
        <f t="shared" si="33"/>
        <v>10224</v>
      </c>
      <c r="O559" s="2">
        <v>83</v>
      </c>
      <c r="P559" s="8">
        <f t="shared" si="34"/>
        <v>10307</v>
      </c>
      <c r="Q559" s="8">
        <f t="shared" si="35"/>
        <v>579</v>
      </c>
      <c r="R559" s="2" t="s">
        <v>28</v>
      </c>
      <c r="S559" s="9" t="str" cm="1">
        <f t="array" ref="S559">_xlfn.IFS(
P559=0,"2% commission",
AND(P559&gt;0,P559&lt;25000),"5% commission",
AND(P559&gt;=25000,P559&lt;50000),"7% commission",
AND(P559&gt;=50000,P559&lt;100000),"9% commission",
P559&gt;=100000,"15% commission"
)</f>
        <v>5% commission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IFERROR(VLOOKUP($F560,'Customer Info'!$A551:$E1051,2,FALSE),"NOT Available")</f>
        <v>NOT Available</v>
      </c>
      <c r="H560" s="6" t="str">
        <f>IFERROR(VLOOKUP(F560,'Customer Info'!A551:E1051,3,),"NOT Available")</f>
        <v>NOT Available</v>
      </c>
      <c r="I560" s="6" t="str">
        <f>IFERROR(VLOOKUP(F560,'Customer Info'!A551:E1051,5,FALSE),"NOT Available")</f>
        <v>NOT Available</v>
      </c>
      <c r="J560" s="2">
        <v>8878</v>
      </c>
      <c r="K560" s="2">
        <v>7914</v>
      </c>
      <c r="L560" s="2">
        <v>5</v>
      </c>
      <c r="M560" s="7">
        <f t="shared" si="32"/>
        <v>39570</v>
      </c>
      <c r="N560" s="7">
        <f t="shared" si="33"/>
        <v>44390</v>
      </c>
      <c r="O560" s="2">
        <v>80</v>
      </c>
      <c r="P560" s="8">
        <f t="shared" si="34"/>
        <v>44470</v>
      </c>
      <c r="Q560" s="8">
        <f t="shared" si="35"/>
        <v>4820</v>
      </c>
      <c r="R560" s="2" t="s">
        <v>28</v>
      </c>
      <c r="S560" s="9" t="str" cm="1">
        <f t="array" ref="S560">_xlfn.IFS(
P560=0,"2% commission",
AND(P560&gt;0,P560&lt;25000),"5% commission",
AND(P560&gt;=25000,P560&lt;50000),"7% commission",
AND(P560&gt;=50000,P560&lt;100000),"9% commission",
P560&gt;=100000,"15% commission"
)</f>
        <v>7% commission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IFERROR(VLOOKUP($F561,'Customer Info'!$A552:$E1052,2,FALSE),"NOT Available")</f>
        <v>NOT Available</v>
      </c>
      <c r="H561" s="6" t="str">
        <f>IFERROR(VLOOKUP(F561,'Customer Info'!A552:E1052,3,),"NOT Available")</f>
        <v>NOT Available</v>
      </c>
      <c r="I561" s="6" t="str">
        <f>IFERROR(VLOOKUP(F561,'Customer Info'!A552:E1052,5,FALSE),"NOT Available")</f>
        <v>NOT Available</v>
      </c>
      <c r="J561" s="2">
        <v>1292</v>
      </c>
      <c r="K561" s="2">
        <v>1185</v>
      </c>
      <c r="L561" s="2">
        <v>5</v>
      </c>
      <c r="M561" s="7">
        <f t="shared" si="32"/>
        <v>5925</v>
      </c>
      <c r="N561" s="7">
        <f t="shared" si="33"/>
        <v>6460</v>
      </c>
      <c r="O561" s="2">
        <v>25</v>
      </c>
      <c r="P561" s="8">
        <f t="shared" si="34"/>
        <v>6485</v>
      </c>
      <c r="Q561" s="8">
        <f t="shared" si="35"/>
        <v>535</v>
      </c>
      <c r="R561" s="2" t="s">
        <v>28</v>
      </c>
      <c r="S561" s="9" t="str" cm="1">
        <f t="array" ref="S561">_xlfn.IFS(
P561=0,"2% commission",
AND(P561&gt;0,P561&lt;25000),"5% commission",
AND(P561&gt;=25000,P561&lt;50000),"7% commission",
AND(P561&gt;=50000,P561&lt;100000),"9% commission",
P561&gt;=100000,"15% commission"
)</f>
        <v>5% commission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IFERROR(VLOOKUP($F562,'Customer Info'!$A553:$E1053,2,FALSE),"NOT Available")</f>
        <v>NOT Available</v>
      </c>
      <c r="H562" s="6" t="str">
        <f>IFERROR(VLOOKUP(F562,'Customer Info'!A553:E1053,3,),"NOT Available")</f>
        <v>NOT Available</v>
      </c>
      <c r="I562" s="6" t="str">
        <f>IFERROR(VLOOKUP(F562,'Customer Info'!A553:E1053,5,FALSE),"NOT Available")</f>
        <v>NOT Available</v>
      </c>
      <c r="J562" s="2">
        <v>68</v>
      </c>
      <c r="K562" s="2">
        <v>63</v>
      </c>
      <c r="L562" s="2">
        <v>2</v>
      </c>
      <c r="M562" s="7">
        <f t="shared" si="32"/>
        <v>126</v>
      </c>
      <c r="N562" s="7">
        <f t="shared" si="33"/>
        <v>136</v>
      </c>
      <c r="O562" s="2">
        <v>10</v>
      </c>
      <c r="P562" s="8">
        <f t="shared" si="34"/>
        <v>146</v>
      </c>
      <c r="Q562" s="8">
        <f t="shared" si="35"/>
        <v>10</v>
      </c>
      <c r="R562" s="2" t="s">
        <v>26</v>
      </c>
      <c r="S562" s="9" t="str" cm="1">
        <f t="array" ref="S562">_xlfn.IFS(
P562=0,"2% commission",
AND(P562&gt;0,P562&lt;25000),"5% commission",
AND(P562&gt;=25000,P562&lt;50000),"7% commission",
AND(P562&gt;=50000,P562&lt;100000),"9% commission",
P562&gt;=100000,"15% commission"
)</f>
        <v>5% commission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IFERROR(VLOOKUP($F563,'Customer Info'!$A554:$E1054,2,FALSE),"NOT Available")</f>
        <v>NOT Available</v>
      </c>
      <c r="H563" s="6" t="str">
        <f>IFERROR(VLOOKUP(F563,'Customer Info'!A554:E1054,3,),"NOT Available")</f>
        <v>NOT Available</v>
      </c>
      <c r="I563" s="6" t="str">
        <f>IFERROR(VLOOKUP(F563,'Customer Info'!A554:E1054,5,FALSE),"NOT Available")</f>
        <v>NOT Available</v>
      </c>
      <c r="J563" s="2">
        <v>179</v>
      </c>
      <c r="K563" s="2">
        <v>166</v>
      </c>
      <c r="L563" s="2">
        <v>1</v>
      </c>
      <c r="M563" s="7">
        <f t="shared" si="32"/>
        <v>166</v>
      </c>
      <c r="N563" s="7">
        <f t="shared" si="33"/>
        <v>179</v>
      </c>
      <c r="O563" s="2">
        <v>30</v>
      </c>
      <c r="P563" s="8">
        <f t="shared" si="34"/>
        <v>209</v>
      </c>
      <c r="Q563" s="8">
        <f t="shared" si="35"/>
        <v>13</v>
      </c>
      <c r="R563" s="2" t="s">
        <v>28</v>
      </c>
      <c r="S563" s="9" t="str" cm="1">
        <f t="array" ref="S563">_xlfn.IFS(
P563=0,"2% commission",
AND(P563&gt;0,P563&lt;25000),"5% commission",
AND(P563&gt;=25000,P563&lt;50000),"7% commission",
AND(P563&gt;=50000,P563&lt;100000),"9% commission",
P563&gt;=100000,"15% commission"
)</f>
        <v>5% commission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IFERROR(VLOOKUP($F564,'Customer Info'!$A555:$E1055,2,FALSE),"NOT Available")</f>
        <v>NOT Available</v>
      </c>
      <c r="H564" s="6" t="str">
        <f>IFERROR(VLOOKUP(F564,'Customer Info'!A555:E1055,3,),"NOT Available")</f>
        <v>NOT Available</v>
      </c>
      <c r="I564" s="6" t="str">
        <f>IFERROR(VLOOKUP(F564,'Customer Info'!A555:E1055,5,FALSE),"NOT Available")</f>
        <v>NOT Available</v>
      </c>
      <c r="J564" s="2">
        <v>8967</v>
      </c>
      <c r="K564" s="2">
        <v>8151</v>
      </c>
      <c r="L564" s="2">
        <v>4</v>
      </c>
      <c r="M564" s="7">
        <f t="shared" si="32"/>
        <v>32604</v>
      </c>
      <c r="N564" s="7">
        <f t="shared" si="33"/>
        <v>35868</v>
      </c>
      <c r="O564" s="2">
        <v>62</v>
      </c>
      <c r="P564" s="8">
        <f t="shared" si="34"/>
        <v>35930</v>
      </c>
      <c r="Q564" s="8">
        <f t="shared" si="35"/>
        <v>3264</v>
      </c>
      <c r="R564" s="2" t="s">
        <v>28</v>
      </c>
      <c r="S564" s="9" t="str" cm="1">
        <f t="array" ref="S564">_xlfn.IFS(
P564=0,"2% commission",
AND(P564&gt;0,P564&lt;25000),"5% commission",
AND(P564&gt;=25000,P564&lt;50000),"7% commission",
AND(P564&gt;=50000,P564&lt;100000),"9% commission",
P564&gt;=100000,"15% commission"
)</f>
        <v>7% commission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IFERROR(VLOOKUP($F565,'Customer Info'!$A556:$E1056,2,FALSE),"NOT Available")</f>
        <v>NOT Available</v>
      </c>
      <c r="H565" s="6" t="str">
        <f>IFERROR(VLOOKUP(F565,'Customer Info'!A556:E1056,3,),"NOT Available")</f>
        <v>NOT Available</v>
      </c>
      <c r="I565" s="6" t="str">
        <f>IFERROR(VLOOKUP(F565,'Customer Info'!A556:E1056,5,FALSE),"NOT Available")</f>
        <v>NOT Available</v>
      </c>
      <c r="J565" s="2">
        <v>2243</v>
      </c>
      <c r="K565" s="2">
        <v>2000</v>
      </c>
      <c r="L565" s="2">
        <v>5</v>
      </c>
      <c r="M565" s="7">
        <f t="shared" si="32"/>
        <v>10000</v>
      </c>
      <c r="N565" s="7">
        <f t="shared" si="33"/>
        <v>11215</v>
      </c>
      <c r="O565" s="2">
        <v>41</v>
      </c>
      <c r="P565" s="8">
        <f t="shared" si="34"/>
        <v>11256</v>
      </c>
      <c r="Q565" s="8">
        <f t="shared" si="35"/>
        <v>1215</v>
      </c>
      <c r="R565" s="2" t="s">
        <v>28</v>
      </c>
      <c r="S565" s="9" t="str" cm="1">
        <f t="array" ref="S565">_xlfn.IFS(
P565=0,"2% commission",
AND(P565&gt;0,P565&lt;25000),"5% commission",
AND(P565&gt;=25000,P565&lt;50000),"7% commission",
AND(P565&gt;=50000,P565&lt;100000),"9% commission",
P565&gt;=100000,"15% commission"
)</f>
        <v>5% commission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IFERROR(VLOOKUP($F566,'Customer Info'!$A557:$E1057,2,FALSE),"NOT Available")</f>
        <v>NOT Available</v>
      </c>
      <c r="H566" s="6" t="str">
        <f>IFERROR(VLOOKUP(F566,'Customer Info'!A557:E1057,3,),"NOT Available")</f>
        <v>NOT Available</v>
      </c>
      <c r="I566" s="6" t="str">
        <f>IFERROR(VLOOKUP(F566,'Customer Info'!A557:E1057,5,FALSE),"NOT Available")</f>
        <v>NOT Available</v>
      </c>
      <c r="J566" s="2">
        <v>2205</v>
      </c>
      <c r="K566" s="2">
        <v>2061</v>
      </c>
      <c r="L566" s="2">
        <v>3</v>
      </c>
      <c r="M566" s="7">
        <f t="shared" si="32"/>
        <v>6183</v>
      </c>
      <c r="N566" s="7">
        <f t="shared" si="33"/>
        <v>6615</v>
      </c>
      <c r="O566" s="2">
        <v>90</v>
      </c>
      <c r="P566" s="8">
        <f t="shared" si="34"/>
        <v>6705</v>
      </c>
      <c r="Q566" s="8">
        <f t="shared" si="35"/>
        <v>432</v>
      </c>
      <c r="R566" s="2" t="s">
        <v>28</v>
      </c>
      <c r="S566" s="9" t="str" cm="1">
        <f t="array" ref="S566">_xlfn.IFS(
P566=0,"2% commission",
AND(P566&gt;0,P566&lt;25000),"5% commission",
AND(P566&gt;=25000,P566&lt;50000),"7% commission",
AND(P566&gt;=50000,P566&lt;100000),"9% commission",
P566&gt;=100000,"15% commission"
)</f>
        <v>5% commission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IFERROR(VLOOKUP($F567,'Customer Info'!$A558:$E1058,2,FALSE),"NOT Available")</f>
        <v>NOT Available</v>
      </c>
      <c r="H567" s="6" t="str">
        <f>IFERROR(VLOOKUP(F567,'Customer Info'!A558:E1058,3,),"NOT Available")</f>
        <v>NOT Available</v>
      </c>
      <c r="I567" s="6" t="str">
        <f>IFERROR(VLOOKUP(F567,'Customer Info'!A558:E1058,5,FALSE),"NOT Available")</f>
        <v>NOT Available</v>
      </c>
      <c r="J567" s="2">
        <v>3053</v>
      </c>
      <c r="K567" s="2">
        <v>2937</v>
      </c>
      <c r="L567" s="2">
        <v>7</v>
      </c>
      <c r="M567" s="7">
        <f t="shared" si="32"/>
        <v>20559</v>
      </c>
      <c r="N567" s="7">
        <f t="shared" si="33"/>
        <v>21371</v>
      </c>
      <c r="O567" s="2">
        <v>32</v>
      </c>
      <c r="P567" s="8">
        <f t="shared" si="34"/>
        <v>21403</v>
      </c>
      <c r="Q567" s="8">
        <f t="shared" si="35"/>
        <v>812</v>
      </c>
      <c r="R567" s="2" t="s">
        <v>28</v>
      </c>
      <c r="S567" s="9" t="str" cm="1">
        <f t="array" ref="S567">_xlfn.IFS(
P567=0,"2% commission",
AND(P567&gt;0,P567&lt;25000),"5% commission",
AND(P567&gt;=25000,P567&lt;50000),"7% commission",
AND(P567&gt;=50000,P567&lt;100000),"9% commission",
P567&gt;=100000,"15% commission"
)</f>
        <v>5% commission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IFERROR(VLOOKUP($F568,'Customer Info'!$A559:$E1059,2,FALSE),"NOT Available")</f>
        <v>NOT Available</v>
      </c>
      <c r="H568" s="6" t="str">
        <f>IFERROR(VLOOKUP(F568,'Customer Info'!A559:E1059,3,),"NOT Available")</f>
        <v>NOT Available</v>
      </c>
      <c r="I568" s="6" t="str">
        <f>IFERROR(VLOOKUP(F568,'Customer Info'!A559:E1059,5,FALSE),"NOT Available")</f>
        <v>NOT Available</v>
      </c>
      <c r="J568" s="2">
        <v>8665</v>
      </c>
      <c r="K568" s="2">
        <v>7723</v>
      </c>
      <c r="L568" s="2">
        <v>3</v>
      </c>
      <c r="M568" s="7">
        <f t="shared" si="32"/>
        <v>23169</v>
      </c>
      <c r="N568" s="7">
        <f t="shared" si="33"/>
        <v>25995</v>
      </c>
      <c r="O568" s="2">
        <v>52</v>
      </c>
      <c r="P568" s="8">
        <f t="shared" si="34"/>
        <v>26047</v>
      </c>
      <c r="Q568" s="8">
        <f t="shared" si="35"/>
        <v>2826</v>
      </c>
      <c r="R568" s="2" t="s">
        <v>50</v>
      </c>
      <c r="S568" s="9" t="str" cm="1">
        <f t="array" ref="S568">_xlfn.IFS(
P568=0,"2% commission",
AND(P568&gt;0,P568&lt;25000),"5% commission",
AND(P568&gt;=25000,P568&lt;50000),"7% commission",
AND(P568&gt;=50000,P568&lt;100000),"9% commission",
P568&gt;=100000,"15% commission"
)</f>
        <v>7% commission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IFERROR(VLOOKUP($F569,'Customer Info'!$A560:$E1060,2,FALSE),"NOT Available")</f>
        <v>NOT Available</v>
      </c>
      <c r="H569" s="6" t="str">
        <f>IFERROR(VLOOKUP(F569,'Customer Info'!A560:E1060,3,),"NOT Available")</f>
        <v>NOT Available</v>
      </c>
      <c r="I569" s="6" t="str">
        <f>IFERROR(VLOOKUP(F569,'Customer Info'!A560:E1060,5,FALSE),"NOT Available")</f>
        <v>NOT Available</v>
      </c>
      <c r="J569" s="2">
        <v>9306</v>
      </c>
      <c r="K569" s="2">
        <v>8461</v>
      </c>
      <c r="L569" s="2">
        <v>2</v>
      </c>
      <c r="M569" s="7">
        <f t="shared" si="32"/>
        <v>16922</v>
      </c>
      <c r="N569" s="7">
        <f t="shared" si="33"/>
        <v>18612</v>
      </c>
      <c r="O569" s="2">
        <v>20</v>
      </c>
      <c r="P569" s="8">
        <f t="shared" si="34"/>
        <v>18632</v>
      </c>
      <c r="Q569" s="8">
        <f t="shared" si="35"/>
        <v>1690</v>
      </c>
      <c r="R569" s="2" t="s">
        <v>28</v>
      </c>
      <c r="S569" s="9" t="str" cm="1">
        <f t="array" ref="S569">_xlfn.IFS(
P569=0,"2% commission",
AND(P569&gt;0,P569&lt;25000),"5% commission",
AND(P569&gt;=25000,P569&lt;50000),"7% commission",
AND(P569&gt;=50000,P569&lt;100000),"9% commission",
P569&gt;=100000,"15% commission"
)</f>
        <v>5% commission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IFERROR(VLOOKUP($F570,'Customer Info'!$A561:$E1061,2,FALSE),"NOT Available")</f>
        <v>NOT Available</v>
      </c>
      <c r="H570" s="6" t="str">
        <f>IFERROR(VLOOKUP(F570,'Customer Info'!A561:E1061,3,),"NOT Available")</f>
        <v>NOT Available</v>
      </c>
      <c r="I570" s="6" t="str">
        <f>IFERROR(VLOOKUP(F570,'Customer Info'!A561:E1061,5,FALSE),"NOT Available")</f>
        <v>NOT Available</v>
      </c>
      <c r="J570" s="2">
        <v>495</v>
      </c>
      <c r="K570" s="2">
        <v>458</v>
      </c>
      <c r="L570" s="2">
        <v>2</v>
      </c>
      <c r="M570" s="7">
        <f t="shared" si="32"/>
        <v>916</v>
      </c>
      <c r="N570" s="7">
        <f t="shared" si="33"/>
        <v>990</v>
      </c>
      <c r="O570" s="2">
        <v>24</v>
      </c>
      <c r="P570" s="8">
        <f t="shared" si="34"/>
        <v>1014</v>
      </c>
      <c r="Q570" s="8">
        <f t="shared" si="35"/>
        <v>74</v>
      </c>
      <c r="R570" s="2" t="s">
        <v>28</v>
      </c>
      <c r="S570" s="9" t="str" cm="1">
        <f t="array" ref="S570">_xlfn.IFS(
P570=0,"2% commission",
AND(P570&gt;0,P570&lt;25000),"5% commission",
AND(P570&gt;=25000,P570&lt;50000),"7% commission",
AND(P570&gt;=50000,P570&lt;100000),"9% commission",
P570&gt;=100000,"15% commission"
)</f>
        <v>5% commission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IFERROR(VLOOKUP($F571,'Customer Info'!$A562:$E1062,2,FALSE),"NOT Available")</f>
        <v>NOT Available</v>
      </c>
      <c r="H571" s="6" t="str">
        <f>IFERROR(VLOOKUP(F571,'Customer Info'!A562:E1062,3,),"NOT Available")</f>
        <v>NOT Available</v>
      </c>
      <c r="I571" s="6" t="str">
        <f>IFERROR(VLOOKUP(F571,'Customer Info'!A562:E1062,5,FALSE),"NOT Available")</f>
        <v>NOT Available</v>
      </c>
      <c r="J571" s="2">
        <v>6354</v>
      </c>
      <c r="K571" s="2">
        <v>5769</v>
      </c>
      <c r="L571" s="2">
        <v>2</v>
      </c>
      <c r="M571" s="7">
        <f t="shared" si="32"/>
        <v>11538</v>
      </c>
      <c r="N571" s="7">
        <f t="shared" si="33"/>
        <v>12708</v>
      </c>
      <c r="O571" s="2">
        <v>26</v>
      </c>
      <c r="P571" s="8">
        <f t="shared" si="34"/>
        <v>12734</v>
      </c>
      <c r="Q571" s="8">
        <f t="shared" si="35"/>
        <v>1170</v>
      </c>
      <c r="R571" s="2" t="s">
        <v>26</v>
      </c>
      <c r="S571" s="9" t="str" cm="1">
        <f t="array" ref="S571">_xlfn.IFS(
P571=0,"2% commission",
AND(P571&gt;0,P571&lt;25000),"5% commission",
AND(P571&gt;=25000,P571&lt;50000),"7% commission",
AND(P571&gt;=50000,P571&lt;100000),"9% commission",
P571&gt;=100000,"15% commission"
)</f>
        <v>5% commission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IFERROR(VLOOKUP($F572,'Customer Info'!$A563:$E1063,2,FALSE),"NOT Available")</f>
        <v>NOT Available</v>
      </c>
      <c r="H572" s="6" t="str">
        <f>IFERROR(VLOOKUP(F572,'Customer Info'!A563:E1063,3,),"NOT Available")</f>
        <v>NOT Available</v>
      </c>
      <c r="I572" s="6" t="str">
        <f>IFERROR(VLOOKUP(F572,'Customer Info'!A563:E1063,5,FALSE),"NOT Available")</f>
        <v>NOT Available</v>
      </c>
      <c r="J572" s="2">
        <v>139</v>
      </c>
      <c r="K572" s="2">
        <v>133</v>
      </c>
      <c r="L572" s="2">
        <v>3</v>
      </c>
      <c r="M572" s="7">
        <f t="shared" si="32"/>
        <v>399</v>
      </c>
      <c r="N572" s="7">
        <f t="shared" si="33"/>
        <v>417</v>
      </c>
      <c r="O572" s="2">
        <v>30</v>
      </c>
      <c r="P572" s="8">
        <f t="shared" si="34"/>
        <v>447</v>
      </c>
      <c r="Q572" s="8">
        <f t="shared" si="35"/>
        <v>18</v>
      </c>
      <c r="R572" s="2" t="s">
        <v>28</v>
      </c>
      <c r="S572" s="9" t="str" cm="1">
        <f t="array" ref="S572">_xlfn.IFS(
P572=0,"2% commission",
AND(P572&gt;0,P572&lt;25000),"5% commission",
AND(P572&gt;=25000,P572&lt;50000),"7% commission",
AND(P572&gt;=50000,P572&lt;100000),"9% commission",
P572&gt;=100000,"15% commission"
)</f>
        <v>5% commission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IFERROR(VLOOKUP($F573,'Customer Info'!$A564:$E1064,2,FALSE),"NOT Available")</f>
        <v>NOT Available</v>
      </c>
      <c r="H573" s="6" t="str">
        <f>IFERROR(VLOOKUP(F573,'Customer Info'!A564:E1064,3,),"NOT Available")</f>
        <v>NOT Available</v>
      </c>
      <c r="I573" s="6" t="str">
        <f>IFERROR(VLOOKUP(F573,'Customer Info'!A564:E1064,5,FALSE),"NOT Available")</f>
        <v>NOT Available</v>
      </c>
      <c r="J573" s="2">
        <v>3091</v>
      </c>
      <c r="K573" s="2">
        <v>2889</v>
      </c>
      <c r="L573" s="2">
        <v>4</v>
      </c>
      <c r="M573" s="7">
        <f t="shared" si="32"/>
        <v>11556</v>
      </c>
      <c r="N573" s="7">
        <f t="shared" si="33"/>
        <v>12364</v>
      </c>
      <c r="O573" s="2">
        <v>40</v>
      </c>
      <c r="P573" s="8">
        <f t="shared" si="34"/>
        <v>12404</v>
      </c>
      <c r="Q573" s="8">
        <f t="shared" si="35"/>
        <v>808</v>
      </c>
      <c r="R573" s="2" t="s">
        <v>50</v>
      </c>
      <c r="S573" s="9" t="str" cm="1">
        <f t="array" ref="S573">_xlfn.IFS(
P573=0,"2% commission",
AND(P573&gt;0,P573&lt;25000),"5% commission",
AND(P573&gt;=25000,P573&lt;50000),"7% commission",
AND(P573&gt;=50000,P573&lt;100000),"9% commission",
P573&gt;=100000,"15% commission"
)</f>
        <v>5% commission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IFERROR(VLOOKUP($F574,'Customer Info'!$A565:$E1065,2,FALSE),"NOT Available")</f>
        <v>NOT Available</v>
      </c>
      <c r="H574" s="6" t="str">
        <f>IFERROR(VLOOKUP(F574,'Customer Info'!A565:E1065,3,),"NOT Available")</f>
        <v>NOT Available</v>
      </c>
      <c r="I574" s="6" t="str">
        <f>IFERROR(VLOOKUP(F574,'Customer Info'!A565:E1065,5,FALSE),"NOT Available")</f>
        <v>NOT Available</v>
      </c>
      <c r="J574" s="2">
        <v>3145</v>
      </c>
      <c r="K574" s="2">
        <v>3025</v>
      </c>
      <c r="L574" s="2">
        <v>3</v>
      </c>
      <c r="M574" s="7">
        <f t="shared" si="32"/>
        <v>9075</v>
      </c>
      <c r="N574" s="7">
        <f t="shared" si="33"/>
        <v>9435</v>
      </c>
      <c r="O574" s="2">
        <v>29</v>
      </c>
      <c r="P574" s="8">
        <f t="shared" si="34"/>
        <v>9464</v>
      </c>
      <c r="Q574" s="8">
        <f t="shared" si="35"/>
        <v>360</v>
      </c>
      <c r="R574" s="2" t="s">
        <v>28</v>
      </c>
      <c r="S574" s="9" t="str" cm="1">
        <f t="array" ref="S574">_xlfn.IFS(
P574=0,"2% commission",
AND(P574&gt;0,P574&lt;25000),"5% commission",
AND(P574&gt;=25000,P574&lt;50000),"7% commission",
AND(P574&gt;=50000,P574&lt;100000),"9% commission",
P574&gt;=100000,"15% commission"
)</f>
        <v>5% commission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IFERROR(VLOOKUP($F575,'Customer Info'!$A566:$E1066,2,FALSE),"NOT Available")</f>
        <v>NOT Available</v>
      </c>
      <c r="H575" s="6" t="str">
        <f>IFERROR(VLOOKUP(F575,'Customer Info'!A566:E1066,3,),"NOT Available")</f>
        <v>NOT Available</v>
      </c>
      <c r="I575" s="6" t="str">
        <f>IFERROR(VLOOKUP(F575,'Customer Info'!A566:E1066,5,FALSE),"NOT Available")</f>
        <v>NOT Available</v>
      </c>
      <c r="J575" s="2">
        <v>2342</v>
      </c>
      <c r="K575" s="2">
        <v>2210</v>
      </c>
      <c r="L575" s="2">
        <v>2</v>
      </c>
      <c r="M575" s="7">
        <f t="shared" si="32"/>
        <v>4420</v>
      </c>
      <c r="N575" s="7">
        <f t="shared" si="33"/>
        <v>4684</v>
      </c>
      <c r="O575" s="2">
        <v>24</v>
      </c>
      <c r="P575" s="8">
        <f t="shared" si="34"/>
        <v>4708</v>
      </c>
      <c r="Q575" s="8">
        <f t="shared" si="35"/>
        <v>264</v>
      </c>
      <c r="R575" s="2" t="s">
        <v>50</v>
      </c>
      <c r="S575" s="9" t="str" cm="1">
        <f t="array" ref="S575">_xlfn.IFS(
P575=0,"2% commission",
AND(P575&gt;0,P575&lt;25000),"5% commission",
AND(P575&gt;=25000,P575&lt;50000),"7% commission",
AND(P575&gt;=50000,P575&lt;100000),"9% commission",
P575&gt;=100000,"15% commission"
)</f>
        <v>5% commission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IFERROR(VLOOKUP($F576,'Customer Info'!$A567:$E1067,2,FALSE),"NOT Available")</f>
        <v>NOT Available</v>
      </c>
      <c r="H576" s="6" t="str">
        <f>IFERROR(VLOOKUP(F576,'Customer Info'!A567:E1067,3,),"NOT Available")</f>
        <v>NOT Available</v>
      </c>
      <c r="I576" s="6" t="str">
        <f>IFERROR(VLOOKUP(F576,'Customer Info'!A567:E1067,5,FALSE),"NOT Available")</f>
        <v>NOT Available</v>
      </c>
      <c r="J576" s="2">
        <v>164</v>
      </c>
      <c r="K576" s="2">
        <v>152</v>
      </c>
      <c r="L576" s="2">
        <v>1</v>
      </c>
      <c r="M576" s="7">
        <f t="shared" si="32"/>
        <v>152</v>
      </c>
      <c r="N576" s="7">
        <f t="shared" si="33"/>
        <v>164</v>
      </c>
      <c r="O576" s="2">
        <v>30</v>
      </c>
      <c r="P576" s="8">
        <f t="shared" si="34"/>
        <v>194</v>
      </c>
      <c r="Q576" s="8">
        <f t="shared" si="35"/>
        <v>12</v>
      </c>
      <c r="R576" s="2" t="s">
        <v>28</v>
      </c>
      <c r="S576" s="9" t="str" cm="1">
        <f t="array" ref="S576">_xlfn.IFS(
P576=0,"2% commission",
AND(P576&gt;0,P576&lt;25000),"5% commission",
AND(P576&gt;=25000,P576&lt;50000),"7% commission",
AND(P576&gt;=50000,P576&lt;100000),"9% commission",
P576&gt;=100000,"15% commission"
)</f>
        <v>5% commission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IFERROR(VLOOKUP($F577,'Customer Info'!$A568:$E1068,2,FALSE),"NOT Available")</f>
        <v>NOT Available</v>
      </c>
      <c r="H577" s="6" t="str">
        <f>IFERROR(VLOOKUP(F577,'Customer Info'!A568:E1068,3,),"NOT Available")</f>
        <v>NOT Available</v>
      </c>
      <c r="I577" s="6" t="str">
        <f>IFERROR(VLOOKUP(F577,'Customer Info'!A568:E1068,5,FALSE),"NOT Available")</f>
        <v>NOT Available</v>
      </c>
      <c r="J577" s="2">
        <v>1700</v>
      </c>
      <c r="K577" s="2">
        <v>1620</v>
      </c>
      <c r="L577" s="2">
        <v>4</v>
      </c>
      <c r="M577" s="7">
        <f t="shared" si="32"/>
        <v>6480</v>
      </c>
      <c r="N577" s="7">
        <f t="shared" si="33"/>
        <v>6800</v>
      </c>
      <c r="O577" s="2">
        <v>51</v>
      </c>
      <c r="P577" s="8">
        <f t="shared" si="34"/>
        <v>6851</v>
      </c>
      <c r="Q577" s="8">
        <f t="shared" si="35"/>
        <v>320</v>
      </c>
      <c r="R577" s="2" t="s">
        <v>50</v>
      </c>
      <c r="S577" s="9" t="str" cm="1">
        <f t="array" ref="S577">_xlfn.IFS(
P577=0,"2% commission",
AND(P577&gt;0,P577&lt;25000),"5% commission",
AND(P577&gt;=25000,P577&lt;50000),"7% commission",
AND(P577&gt;=50000,P577&lt;100000),"9% commission",
P577&gt;=100000,"15% commission"
)</f>
        <v>5% commission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IFERROR(VLOOKUP($F578,'Customer Info'!$A569:$E1069,2,FALSE),"NOT Available")</f>
        <v>NOT Available</v>
      </c>
      <c r="H578" s="6" t="str">
        <f>IFERROR(VLOOKUP(F578,'Customer Info'!A569:E1069,3,),"NOT Available")</f>
        <v>NOT Available</v>
      </c>
      <c r="I578" s="6" t="str">
        <f>IFERROR(VLOOKUP(F578,'Customer Info'!A569:E1069,5,FALSE),"NOT Available")</f>
        <v>NOT Available</v>
      </c>
      <c r="J578" s="2">
        <v>24662</v>
      </c>
      <c r="K578" s="2">
        <v>23061</v>
      </c>
      <c r="L578" s="2">
        <v>3</v>
      </c>
      <c r="M578" s="7">
        <f t="shared" si="32"/>
        <v>69183</v>
      </c>
      <c r="N578" s="7">
        <f t="shared" si="33"/>
        <v>73986</v>
      </c>
      <c r="O578" s="2">
        <v>87</v>
      </c>
      <c r="P578" s="8">
        <f t="shared" si="34"/>
        <v>74073</v>
      </c>
      <c r="Q578" s="8">
        <f t="shared" si="35"/>
        <v>4803</v>
      </c>
      <c r="R578" s="2" t="s">
        <v>28</v>
      </c>
      <c r="S578" s="9" t="str" cm="1">
        <f t="array" ref="S578">_xlfn.IFS(
P578=0,"2% commission",
AND(P578&gt;0,P578&lt;25000),"5% commission",
AND(P578&gt;=25000,P578&lt;50000),"7% commission",
AND(P578&gt;=50000,P578&lt;100000),"9% commission",
P578&gt;=100000,"15% commission"
)</f>
        <v>9% commission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IFERROR(VLOOKUP($F579,'Customer Info'!$A570:$E1070,2,FALSE),"NOT Available")</f>
        <v>NOT Available</v>
      </c>
      <c r="H579" s="6" t="str">
        <f>IFERROR(VLOOKUP(F579,'Customer Info'!A570:E1070,3,),"NOT Available")</f>
        <v>NOT Available</v>
      </c>
      <c r="I579" s="6" t="str">
        <f>IFERROR(VLOOKUP(F579,'Customer Info'!A570:E1070,5,FALSE),"NOT Available")</f>
        <v>NOT Available</v>
      </c>
      <c r="J579" s="2">
        <v>224</v>
      </c>
      <c r="K579" s="2">
        <v>210</v>
      </c>
      <c r="L579" s="2">
        <v>3</v>
      </c>
      <c r="M579" s="7">
        <f t="shared" si="32"/>
        <v>630</v>
      </c>
      <c r="N579" s="7">
        <f t="shared" si="33"/>
        <v>672</v>
      </c>
      <c r="O579" s="2">
        <v>34</v>
      </c>
      <c r="P579" s="8">
        <f t="shared" si="34"/>
        <v>706</v>
      </c>
      <c r="Q579" s="8">
        <f t="shared" si="35"/>
        <v>42</v>
      </c>
      <c r="R579" s="2" t="s">
        <v>28</v>
      </c>
      <c r="S579" s="9" t="str" cm="1">
        <f t="array" ref="S579">_xlfn.IFS(
P579=0,"2% commission",
AND(P579&gt;0,P579&lt;25000),"5% commission",
AND(P579&gt;=25000,P579&lt;50000),"7% commission",
AND(P579&gt;=50000,P579&lt;100000),"9% commission",
P579&gt;=100000,"15% commission"
)</f>
        <v>5% commission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IFERROR(VLOOKUP($F580,'Customer Info'!$A571:$E1071,2,FALSE),"NOT Available")</f>
        <v>NOT Available</v>
      </c>
      <c r="H580" s="6" t="str">
        <f>IFERROR(VLOOKUP(F580,'Customer Info'!A571:E1071,3,),"NOT Available")</f>
        <v>NOT Available</v>
      </c>
      <c r="I580" s="6" t="str">
        <f>IFERROR(VLOOKUP(F580,'Customer Info'!A571:E1071,5,FALSE),"NOT Available")</f>
        <v>NOT Available</v>
      </c>
      <c r="J580" s="2">
        <v>142</v>
      </c>
      <c r="K580" s="2">
        <v>129</v>
      </c>
      <c r="L580" s="2">
        <v>2</v>
      </c>
      <c r="M580" s="7">
        <f t="shared" si="32"/>
        <v>258</v>
      </c>
      <c r="N580" s="7">
        <f t="shared" si="33"/>
        <v>284</v>
      </c>
      <c r="O580" s="2">
        <v>30</v>
      </c>
      <c r="P580" s="8">
        <f t="shared" si="34"/>
        <v>314</v>
      </c>
      <c r="Q580" s="8">
        <f t="shared" si="35"/>
        <v>26</v>
      </c>
      <c r="R580" s="2" t="s">
        <v>28</v>
      </c>
      <c r="S580" s="9" t="str" cm="1">
        <f t="array" ref="S580">_xlfn.IFS(
P580=0,"2% commission",
AND(P580&gt;0,P580&lt;25000),"5% commission",
AND(P580&gt;=25000,P580&lt;50000),"7% commission",
AND(P580&gt;=50000,P580&lt;100000),"9% commission",
P580&gt;=100000,"15% commission"
)</f>
        <v>5% commission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IFERROR(VLOOKUP($F581,'Customer Info'!$A572:$E1072,2,FALSE),"NOT Available")</f>
        <v>NOT Available</v>
      </c>
      <c r="H581" s="6" t="str">
        <f>IFERROR(VLOOKUP(F581,'Customer Info'!A572:E1072,3,),"NOT Available")</f>
        <v>NOT Available</v>
      </c>
      <c r="I581" s="6" t="str">
        <f>IFERROR(VLOOKUP(F581,'Customer Info'!A572:E1072,5,FALSE),"NOT Available")</f>
        <v>NOT Available</v>
      </c>
      <c r="J581" s="2">
        <v>1587</v>
      </c>
      <c r="K581" s="2">
        <v>1428</v>
      </c>
      <c r="L581" s="2">
        <v>2</v>
      </c>
      <c r="M581" s="7">
        <f t="shared" si="32"/>
        <v>2856</v>
      </c>
      <c r="N581" s="7">
        <f t="shared" si="33"/>
        <v>3174</v>
      </c>
      <c r="O581" s="2">
        <v>53</v>
      </c>
      <c r="P581" s="8">
        <f t="shared" si="34"/>
        <v>3227</v>
      </c>
      <c r="Q581" s="8">
        <f t="shared" si="35"/>
        <v>318</v>
      </c>
      <c r="R581" s="2" t="s">
        <v>56</v>
      </c>
      <c r="S581" s="9" t="str" cm="1">
        <f t="array" ref="S581">_xlfn.IFS(
P581=0,"2% commission",
AND(P581&gt;0,P581&lt;25000),"5% commission",
AND(P581&gt;=25000,P581&lt;50000),"7% commission",
AND(P581&gt;=50000,P581&lt;100000),"9% commission",
P581&gt;=100000,"15% commission"
)</f>
        <v>5% commission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IFERROR(VLOOKUP($F582,'Customer Info'!$A573:$E1073,2,FALSE),"NOT Available")</f>
        <v>NOT Available</v>
      </c>
      <c r="H582" s="6" t="str">
        <f>IFERROR(VLOOKUP(F582,'Customer Info'!A573:E1073,3,),"NOT Available")</f>
        <v>NOT Available</v>
      </c>
      <c r="I582" s="6" t="str">
        <f>IFERROR(VLOOKUP(F582,'Customer Info'!A573:E1073,5,FALSE),"NOT Available")</f>
        <v>NOT Available</v>
      </c>
      <c r="J582" s="2">
        <v>2829</v>
      </c>
      <c r="K582" s="2">
        <v>2596</v>
      </c>
      <c r="L582" s="2">
        <v>4</v>
      </c>
      <c r="M582" s="7">
        <f t="shared" si="32"/>
        <v>10384</v>
      </c>
      <c r="N582" s="7">
        <f t="shared" si="33"/>
        <v>11316</v>
      </c>
      <c r="O582" s="2">
        <v>44</v>
      </c>
      <c r="P582" s="8">
        <f t="shared" si="34"/>
        <v>11360</v>
      </c>
      <c r="Q582" s="8">
        <f t="shared" si="35"/>
        <v>932</v>
      </c>
      <c r="R582" s="2" t="s">
        <v>28</v>
      </c>
      <c r="S582" s="9" t="str" cm="1">
        <f t="array" ref="S582">_xlfn.IFS(
P582=0,"2% commission",
AND(P582&gt;0,P582&lt;25000),"5% commission",
AND(P582&gt;=25000,P582&lt;50000),"7% commission",
AND(P582&gt;=50000,P582&lt;100000),"9% commission",
P582&gt;=100000,"15% commission"
)</f>
        <v>5% commission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IFERROR(VLOOKUP($F583,'Customer Info'!$A574:$E1074,2,FALSE),"NOT Available")</f>
        <v>NOT Available</v>
      </c>
      <c r="H583" s="6" t="str">
        <f>IFERROR(VLOOKUP(F583,'Customer Info'!A574:E1074,3,),"NOT Available")</f>
        <v>NOT Available</v>
      </c>
      <c r="I583" s="6" t="str">
        <f>IFERROR(VLOOKUP(F583,'Customer Info'!A574:E1074,5,FALSE),"NOT Available")</f>
        <v>NOT Available</v>
      </c>
      <c r="J583" s="2">
        <v>8022</v>
      </c>
      <c r="K583" s="2">
        <v>7868</v>
      </c>
      <c r="L583" s="2">
        <v>9</v>
      </c>
      <c r="M583" s="7">
        <f t="shared" si="32"/>
        <v>70812</v>
      </c>
      <c r="N583" s="7">
        <f t="shared" si="33"/>
        <v>72198</v>
      </c>
      <c r="O583" s="2">
        <v>25</v>
      </c>
      <c r="P583" s="8">
        <f t="shared" si="34"/>
        <v>72223</v>
      </c>
      <c r="Q583" s="8">
        <f t="shared" si="35"/>
        <v>1386</v>
      </c>
      <c r="R583" s="2" t="s">
        <v>28</v>
      </c>
      <c r="S583" s="9" t="str" cm="1">
        <f t="array" ref="S583">_xlfn.IFS(
P583=0,"2% commission",
AND(P583&gt;0,P583&lt;25000),"5% commission",
AND(P583&gt;=25000,P583&lt;50000),"7% commission",
AND(P583&gt;=50000,P583&lt;100000),"9% commission",
P583&gt;=100000,"15% commission"
)</f>
        <v>9% commission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IFERROR(VLOOKUP($F584,'Customer Info'!$A575:$E1075,2,FALSE),"NOT Available")</f>
        <v>NOT Available</v>
      </c>
      <c r="H584" s="6" t="str">
        <f>IFERROR(VLOOKUP(F584,'Customer Info'!A575:E1075,3,),"NOT Available")</f>
        <v>NOT Available</v>
      </c>
      <c r="I584" s="6" t="str">
        <f>IFERROR(VLOOKUP(F584,'Customer Info'!A575:E1075,5,FALSE),"NOT Available")</f>
        <v>NOT Available</v>
      </c>
      <c r="J584" s="2">
        <v>2249</v>
      </c>
      <c r="K584" s="2">
        <v>2102</v>
      </c>
      <c r="L584" s="2">
        <v>3</v>
      </c>
      <c r="M584" s="7">
        <f t="shared" si="32"/>
        <v>6306</v>
      </c>
      <c r="N584" s="7">
        <f t="shared" si="33"/>
        <v>6747</v>
      </c>
      <c r="O584" s="2">
        <v>41</v>
      </c>
      <c r="P584" s="8">
        <f t="shared" si="34"/>
        <v>6788</v>
      </c>
      <c r="Q584" s="8">
        <f t="shared" si="35"/>
        <v>441</v>
      </c>
      <c r="R584" s="2" t="s">
        <v>28</v>
      </c>
      <c r="S584" s="9" t="str" cm="1">
        <f t="array" ref="S584">_xlfn.IFS(
P584=0,"2% commission",
AND(P584&gt;0,P584&lt;25000),"5% commission",
AND(P584&gt;=25000,P584&lt;50000),"7% commission",
AND(P584&gt;=50000,P584&lt;100000),"9% commission",
P584&gt;=100000,"15% commission"
)</f>
        <v>5% commission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IFERROR(VLOOKUP($F585,'Customer Info'!$A576:$E1076,2,FALSE),"NOT Available")</f>
        <v>NOT Available</v>
      </c>
      <c r="H585" s="6" t="str">
        <f>IFERROR(VLOOKUP(F585,'Customer Info'!A576:E1076,3,),"NOT Available")</f>
        <v>NOT Available</v>
      </c>
      <c r="I585" s="6" t="str">
        <f>IFERROR(VLOOKUP(F585,'Customer Info'!A576:E1076,5,FALSE),"NOT Available")</f>
        <v>NOT Available</v>
      </c>
      <c r="J585" s="2">
        <v>142</v>
      </c>
      <c r="K585" s="2">
        <v>134</v>
      </c>
      <c r="L585" s="2">
        <v>2</v>
      </c>
      <c r="M585" s="7">
        <f t="shared" si="32"/>
        <v>268</v>
      </c>
      <c r="N585" s="7">
        <f t="shared" si="33"/>
        <v>284</v>
      </c>
      <c r="O585" s="2">
        <v>30</v>
      </c>
      <c r="P585" s="8">
        <f t="shared" si="34"/>
        <v>314</v>
      </c>
      <c r="Q585" s="8">
        <f t="shared" si="35"/>
        <v>16</v>
      </c>
      <c r="R585" s="2" t="s">
        <v>28</v>
      </c>
      <c r="S585" s="9" t="str" cm="1">
        <f t="array" ref="S585">_xlfn.IFS(
P585=0,"2% commission",
AND(P585&gt;0,P585&lt;25000),"5% commission",
AND(P585&gt;=25000,P585&lt;50000),"7% commission",
AND(P585&gt;=50000,P585&lt;100000),"9% commission",
P585&gt;=100000,"15% commission"
)</f>
        <v>5% commission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IFERROR(VLOOKUP($F586,'Customer Info'!$A577:$E1077,2,FALSE),"NOT Available")</f>
        <v>NOT Available</v>
      </c>
      <c r="H586" s="6" t="str">
        <f>IFERROR(VLOOKUP(F586,'Customer Info'!A577:E1077,3,),"NOT Available")</f>
        <v>NOT Available</v>
      </c>
      <c r="I586" s="6" t="str">
        <f>IFERROR(VLOOKUP(F586,'Customer Info'!A577:E1077,5,FALSE),"NOT Available")</f>
        <v>NOT Available</v>
      </c>
      <c r="J586" s="2">
        <v>1103</v>
      </c>
      <c r="K586" s="2">
        <v>1030</v>
      </c>
      <c r="L586" s="2">
        <v>1</v>
      </c>
      <c r="M586" s="7">
        <f t="shared" si="32"/>
        <v>1030</v>
      </c>
      <c r="N586" s="7">
        <f t="shared" si="33"/>
        <v>1103</v>
      </c>
      <c r="O586" s="2">
        <v>45</v>
      </c>
      <c r="P586" s="8">
        <f t="shared" si="34"/>
        <v>1148</v>
      </c>
      <c r="Q586" s="8">
        <f t="shared" si="35"/>
        <v>73</v>
      </c>
      <c r="R586" s="2" t="s">
        <v>28</v>
      </c>
      <c r="S586" s="9" t="str" cm="1">
        <f t="array" ref="S586">_xlfn.IFS(
P586=0,"2% commission",
AND(P586&gt;0,P586&lt;25000),"5% commission",
AND(P586&gt;=25000,P586&lt;50000),"7% commission",
AND(P586&gt;=50000,P586&lt;100000),"9% commission",
P586&gt;=100000,"15% commission"
)</f>
        <v>5% commission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IFERROR(VLOOKUP($F587,'Customer Info'!$A578:$E1078,2,FALSE),"NOT Available")</f>
        <v>NOT Available</v>
      </c>
      <c r="H587" s="6" t="str">
        <f>IFERROR(VLOOKUP(F587,'Customer Info'!A578:E1078,3,),"NOT Available")</f>
        <v>NOT Available</v>
      </c>
      <c r="I587" s="6" t="str">
        <f>IFERROR(VLOOKUP(F587,'Customer Info'!A578:E1078,5,FALSE),"NOT Available")</f>
        <v>NOT Available</v>
      </c>
      <c r="J587" s="2">
        <v>1292</v>
      </c>
      <c r="K587" s="2">
        <v>1185</v>
      </c>
      <c r="L587" s="2">
        <v>14</v>
      </c>
      <c r="M587" s="7">
        <f t="shared" ref="M587:M650" si="36">K587*L587</f>
        <v>16590</v>
      </c>
      <c r="N587" s="7">
        <f t="shared" ref="N587:N650" si="37">J587*L587</f>
        <v>18088</v>
      </c>
      <c r="O587" s="2">
        <v>54</v>
      </c>
      <c r="P587" s="8">
        <f t="shared" ref="P587:P650" si="38">SUM(N587,O587)</f>
        <v>18142</v>
      </c>
      <c r="Q587" s="8">
        <f t="shared" ref="Q587:Q650" si="39">N587-M587</f>
        <v>1498</v>
      </c>
      <c r="R587" s="2" t="s">
        <v>28</v>
      </c>
      <c r="S587" s="9" t="str" cm="1">
        <f t="array" ref="S587">_xlfn.IFS(
P587=0,"2% commission",
AND(P587&gt;0,P587&lt;25000),"5% commission",
AND(P587&gt;=25000,P587&lt;50000),"7% commission",
AND(P587&gt;=50000,P587&lt;100000),"9% commission",
P587&gt;=100000,"15% commission"
)</f>
        <v>5% commission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IFERROR(VLOOKUP($F588,'Customer Info'!$A579:$E1079,2,FALSE),"NOT Available")</f>
        <v>NOT Available</v>
      </c>
      <c r="H588" s="6" t="str">
        <f>IFERROR(VLOOKUP(F588,'Customer Info'!A579:E1079,3,),"NOT Available")</f>
        <v>NOT Available</v>
      </c>
      <c r="I588" s="6" t="str">
        <f>IFERROR(VLOOKUP(F588,'Customer Info'!A579:E1079,5,FALSE),"NOT Available")</f>
        <v>NOT Available</v>
      </c>
      <c r="J588" s="2">
        <v>141</v>
      </c>
      <c r="K588" s="2">
        <v>131</v>
      </c>
      <c r="L588" s="2">
        <v>3</v>
      </c>
      <c r="M588" s="7">
        <f t="shared" si="36"/>
        <v>393</v>
      </c>
      <c r="N588" s="7">
        <f t="shared" si="37"/>
        <v>423</v>
      </c>
      <c r="O588" s="2">
        <v>30</v>
      </c>
      <c r="P588" s="8">
        <f t="shared" si="38"/>
        <v>453</v>
      </c>
      <c r="Q588" s="8">
        <f t="shared" si="39"/>
        <v>30</v>
      </c>
      <c r="R588" s="2" t="s">
        <v>50</v>
      </c>
      <c r="S588" s="9" t="str" cm="1">
        <f t="array" ref="S588">_xlfn.IFS(
P588=0,"2% commission",
AND(P588&gt;0,P588&lt;25000),"5% commission",
AND(P588&gt;=25000,P588&lt;50000),"7% commission",
AND(P588&gt;=50000,P588&lt;100000),"9% commission",
P588&gt;=100000,"15% commission"
)</f>
        <v>5% commission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IFERROR(VLOOKUP($F589,'Customer Info'!$A580:$E1080,2,FALSE),"NOT Available")</f>
        <v>NOT Available</v>
      </c>
      <c r="H589" s="6" t="str">
        <f>IFERROR(VLOOKUP(F589,'Customer Info'!A580:E1080,3,),"NOT Available")</f>
        <v>NOT Available</v>
      </c>
      <c r="I589" s="6" t="str">
        <f>IFERROR(VLOOKUP(F589,'Customer Info'!A580:E1080,5,FALSE),"NOT Available")</f>
        <v>NOT Available</v>
      </c>
      <c r="J589" s="2">
        <v>1533</v>
      </c>
      <c r="K589" s="2">
        <v>1406</v>
      </c>
      <c r="L589" s="2">
        <v>3</v>
      </c>
      <c r="M589" s="7">
        <f t="shared" si="36"/>
        <v>4218</v>
      </c>
      <c r="N589" s="7">
        <f t="shared" si="37"/>
        <v>4599</v>
      </c>
      <c r="O589" s="2">
        <v>51</v>
      </c>
      <c r="P589" s="8">
        <f t="shared" si="38"/>
        <v>4650</v>
      </c>
      <c r="Q589" s="8">
        <f t="shared" si="39"/>
        <v>381</v>
      </c>
      <c r="R589" s="2" t="s">
        <v>26</v>
      </c>
      <c r="S589" s="9" t="str" cm="1">
        <f t="array" ref="S589">_xlfn.IFS(
P589=0,"2% commission",
AND(P589&gt;0,P589&lt;25000),"5% commission",
AND(P589&gt;=25000,P589&lt;50000),"7% commission",
AND(P589&gt;=50000,P589&lt;100000),"9% commission",
P589&gt;=100000,"15% commission"
)</f>
        <v>5% commission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IFERROR(VLOOKUP($F590,'Customer Info'!$A581:$E1081,2,FALSE),"NOT Available")</f>
        <v>NOT Available</v>
      </c>
      <c r="H590" s="6" t="str">
        <f>IFERROR(VLOOKUP(F590,'Customer Info'!A581:E1081,3,),"NOT Available")</f>
        <v>NOT Available</v>
      </c>
      <c r="I590" s="6" t="str">
        <f>IFERROR(VLOOKUP(F590,'Customer Info'!A581:E1081,5,FALSE),"NOT Available")</f>
        <v>NOT Available</v>
      </c>
      <c r="J590" s="2">
        <v>7327</v>
      </c>
      <c r="K590" s="2">
        <v>6658</v>
      </c>
      <c r="L590" s="2">
        <v>3</v>
      </c>
      <c r="M590" s="7">
        <f t="shared" si="36"/>
        <v>19974</v>
      </c>
      <c r="N590" s="7">
        <f t="shared" si="37"/>
        <v>21981</v>
      </c>
      <c r="O590" s="2">
        <v>60</v>
      </c>
      <c r="P590" s="8">
        <f t="shared" si="38"/>
        <v>22041</v>
      </c>
      <c r="Q590" s="8">
        <f t="shared" si="39"/>
        <v>2007</v>
      </c>
      <c r="R590" s="2" t="s">
        <v>28</v>
      </c>
      <c r="S590" s="9" t="str" cm="1">
        <f t="array" ref="S590">_xlfn.IFS(
P590=0,"2% commission",
AND(P590&gt;0,P590&lt;25000),"5% commission",
AND(P590&gt;=25000,P590&lt;50000),"7% commission",
AND(P590&gt;=50000,P590&lt;100000),"9% commission",
P590&gt;=100000,"15% commission"
)</f>
        <v>5% commission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IFERROR(VLOOKUP($F591,'Customer Info'!$A582:$E1082,2,FALSE),"NOT Available")</f>
        <v>NOT Available</v>
      </c>
      <c r="H591" s="6" t="str">
        <f>IFERROR(VLOOKUP(F591,'Customer Info'!A582:E1082,3,),"NOT Available")</f>
        <v>NOT Available</v>
      </c>
      <c r="I591" s="6" t="str">
        <f>IFERROR(VLOOKUP(F591,'Customer Info'!A582:E1082,5,FALSE),"NOT Available")</f>
        <v>NOT Available</v>
      </c>
      <c r="J591" s="2">
        <v>542</v>
      </c>
      <c r="K591" s="2">
        <v>492</v>
      </c>
      <c r="L591" s="2">
        <v>2</v>
      </c>
      <c r="M591" s="7">
        <f t="shared" si="36"/>
        <v>984</v>
      </c>
      <c r="N591" s="7">
        <f t="shared" si="37"/>
        <v>1084</v>
      </c>
      <c r="O591" s="2">
        <v>85</v>
      </c>
      <c r="P591" s="8">
        <f t="shared" si="38"/>
        <v>1169</v>
      </c>
      <c r="Q591" s="8">
        <f t="shared" si="39"/>
        <v>100</v>
      </c>
      <c r="R591" s="2" t="s">
        <v>28</v>
      </c>
      <c r="S591" s="9" t="str" cm="1">
        <f t="array" ref="S591">_xlfn.IFS(
P591=0,"2% commission",
AND(P591&gt;0,P591&lt;25000),"5% commission",
AND(P591&gt;=25000,P591&lt;50000),"7% commission",
AND(P591&gt;=50000,P591&lt;100000),"9% commission",
P591&gt;=100000,"15% commission"
)</f>
        <v>5% commission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IFERROR(VLOOKUP($F592,'Customer Info'!$A583:$E1083,2,FALSE),"NOT Available")</f>
        <v>NOT Available</v>
      </c>
      <c r="H592" s="6" t="str">
        <f>IFERROR(VLOOKUP(F592,'Customer Info'!A583:E1083,3,),"NOT Available")</f>
        <v>NOT Available</v>
      </c>
      <c r="I592" s="6" t="str">
        <f>IFERROR(VLOOKUP(F592,'Customer Info'!A583:E1083,5,FALSE),"NOT Available")</f>
        <v>NOT Available</v>
      </c>
      <c r="J592" s="2">
        <v>222</v>
      </c>
      <c r="K592" s="2">
        <v>204</v>
      </c>
      <c r="L592" s="2">
        <v>3</v>
      </c>
      <c r="M592" s="7">
        <f t="shared" si="36"/>
        <v>612</v>
      </c>
      <c r="N592" s="7">
        <f t="shared" si="37"/>
        <v>666</v>
      </c>
      <c r="O592" s="2">
        <v>70</v>
      </c>
      <c r="P592" s="8">
        <f t="shared" si="38"/>
        <v>736</v>
      </c>
      <c r="Q592" s="8">
        <f t="shared" si="39"/>
        <v>54</v>
      </c>
      <c r="R592" s="2" t="s">
        <v>50</v>
      </c>
      <c r="S592" s="9" t="str" cm="1">
        <f t="array" ref="S592">_xlfn.IFS(
P592=0,"2% commission",
AND(P592&gt;0,P592&lt;25000),"5% commission",
AND(P592&gt;=25000,P592&lt;50000),"7% commission",
AND(P592&gt;=50000,P592&lt;100000),"9% commission",
P592&gt;=100000,"15% commission"
)</f>
        <v>5% commission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IFERROR(VLOOKUP($F593,'Customer Info'!$A584:$E1084,2,FALSE),"NOT Available")</f>
        <v>NOT Available</v>
      </c>
      <c r="H593" s="6" t="str">
        <f>IFERROR(VLOOKUP(F593,'Customer Info'!A584:E1084,3,),"NOT Available")</f>
        <v>NOT Available</v>
      </c>
      <c r="I593" s="6" t="str">
        <f>IFERROR(VLOOKUP(F593,'Customer Info'!A584:E1084,5,FALSE),"NOT Available")</f>
        <v>NOT Available</v>
      </c>
      <c r="J593" s="2">
        <v>6337</v>
      </c>
      <c r="K593" s="2">
        <v>6215</v>
      </c>
      <c r="L593" s="2">
        <v>1</v>
      </c>
      <c r="M593" s="7">
        <f t="shared" si="36"/>
        <v>6215</v>
      </c>
      <c r="N593" s="7">
        <f t="shared" si="37"/>
        <v>6337</v>
      </c>
      <c r="O593" s="2">
        <v>51</v>
      </c>
      <c r="P593" s="8">
        <f t="shared" si="38"/>
        <v>6388</v>
      </c>
      <c r="Q593" s="8">
        <f t="shared" si="39"/>
        <v>122</v>
      </c>
      <c r="R593" s="2" t="s">
        <v>50</v>
      </c>
      <c r="S593" s="9" t="str" cm="1">
        <f t="array" ref="S593">_xlfn.IFS(
P593=0,"2% commission",
AND(P593&gt;0,P593&lt;25000),"5% commission",
AND(P593&gt;=25000,P593&lt;50000),"7% commission",
AND(P593&gt;=50000,P593&lt;100000),"9% commission",
P593&gt;=100000,"15% commission"
)</f>
        <v>5% commission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IFERROR(VLOOKUP($F594,'Customer Info'!$A585:$E1085,2,FALSE),"NOT Available")</f>
        <v>NOT Available</v>
      </c>
      <c r="H594" s="6" t="str">
        <f>IFERROR(VLOOKUP(F594,'Customer Info'!A585:E1085,3,),"NOT Available")</f>
        <v>NOT Available</v>
      </c>
      <c r="I594" s="6" t="str">
        <f>IFERROR(VLOOKUP(F594,'Customer Info'!A585:E1085,5,FALSE),"NOT Available")</f>
        <v>NOT Available</v>
      </c>
      <c r="J594" s="2">
        <v>145</v>
      </c>
      <c r="K594" s="2">
        <v>130</v>
      </c>
      <c r="L594" s="2">
        <v>2</v>
      </c>
      <c r="M594" s="7">
        <f t="shared" si="36"/>
        <v>260</v>
      </c>
      <c r="N594" s="7">
        <f t="shared" si="37"/>
        <v>290</v>
      </c>
      <c r="O594" s="2">
        <v>30</v>
      </c>
      <c r="P594" s="8">
        <f t="shared" si="38"/>
        <v>320</v>
      </c>
      <c r="Q594" s="8">
        <f t="shared" si="39"/>
        <v>30</v>
      </c>
      <c r="R594" s="2" t="s">
        <v>50</v>
      </c>
      <c r="S594" s="9" t="str" cm="1">
        <f t="array" ref="S594">_xlfn.IFS(
P594=0,"2% commission",
AND(P594&gt;0,P594&lt;25000),"5% commission",
AND(P594&gt;=25000,P594&lt;50000),"7% commission",
AND(P594&gt;=50000,P594&lt;100000),"9% commission",
P594&gt;=100000,"15% commission"
)</f>
        <v>5% commission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IFERROR(VLOOKUP($F595,'Customer Info'!$A586:$E1086,2,FALSE),"NOT Available")</f>
        <v>NOT Available</v>
      </c>
      <c r="H595" s="6" t="str">
        <f>IFERROR(VLOOKUP(F595,'Customer Info'!A586:E1086,3,),"NOT Available")</f>
        <v>NOT Available</v>
      </c>
      <c r="I595" s="6" t="str">
        <f>IFERROR(VLOOKUP(F595,'Customer Info'!A586:E1086,5,FALSE),"NOT Available")</f>
        <v>NOT Available</v>
      </c>
      <c r="J595" s="2">
        <v>4577</v>
      </c>
      <c r="K595" s="2">
        <v>4285</v>
      </c>
      <c r="L595" s="2">
        <v>1</v>
      </c>
      <c r="M595" s="7">
        <f t="shared" si="36"/>
        <v>4285</v>
      </c>
      <c r="N595" s="7">
        <f t="shared" si="37"/>
        <v>4577</v>
      </c>
      <c r="O595" s="2">
        <v>33</v>
      </c>
      <c r="P595" s="8">
        <f t="shared" si="38"/>
        <v>4610</v>
      </c>
      <c r="Q595" s="8">
        <f t="shared" si="39"/>
        <v>292</v>
      </c>
      <c r="R595" s="2" t="s">
        <v>28</v>
      </c>
      <c r="S595" s="9" t="str" cm="1">
        <f t="array" ref="S595">_xlfn.IFS(
P595=0,"2% commission",
AND(P595&gt;0,P595&lt;25000),"5% commission",
AND(P595&gt;=25000,P595&lt;50000),"7% commission",
AND(P595&gt;=50000,P595&lt;100000),"9% commission",
P595&gt;=100000,"15% commission"
)</f>
        <v>5% commission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IFERROR(VLOOKUP($F596,'Customer Info'!$A587:$E1087,2,FALSE),"NOT Available")</f>
        <v>NOT Available</v>
      </c>
      <c r="H596" s="6" t="str">
        <f>IFERROR(VLOOKUP(F596,'Customer Info'!A587:E1087,3,),"NOT Available")</f>
        <v>NOT Available</v>
      </c>
      <c r="I596" s="6" t="str">
        <f>IFERROR(VLOOKUP(F596,'Customer Info'!A587:E1087,5,FALSE),"NOT Available")</f>
        <v>NOT Available</v>
      </c>
      <c r="J596" s="2">
        <v>142</v>
      </c>
      <c r="K596" s="2">
        <v>134</v>
      </c>
      <c r="L596" s="2">
        <v>10</v>
      </c>
      <c r="M596" s="7">
        <f t="shared" si="36"/>
        <v>1340</v>
      </c>
      <c r="N596" s="7">
        <f t="shared" si="37"/>
        <v>1420</v>
      </c>
      <c r="O596" s="2">
        <v>30</v>
      </c>
      <c r="P596" s="8">
        <f t="shared" si="38"/>
        <v>1450</v>
      </c>
      <c r="Q596" s="8">
        <f t="shared" si="39"/>
        <v>80</v>
      </c>
      <c r="R596" s="2" t="s">
        <v>26</v>
      </c>
      <c r="S596" s="9" t="str" cm="1">
        <f t="array" ref="S596">_xlfn.IFS(
P596=0,"2% commission",
AND(P596&gt;0,P596&lt;25000),"5% commission",
AND(P596&gt;=25000,P596&lt;50000),"7% commission",
AND(P596&gt;=50000,P596&lt;100000),"9% commission",
P596&gt;=100000,"15% commission"
)</f>
        <v>5% commission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IFERROR(VLOOKUP($F597,'Customer Info'!$A588:$E1088,2,FALSE),"NOT Available")</f>
        <v>NOT Available</v>
      </c>
      <c r="H597" s="6" t="str">
        <f>IFERROR(VLOOKUP(F597,'Customer Info'!A588:E1088,3,),"NOT Available")</f>
        <v>NOT Available</v>
      </c>
      <c r="I597" s="6" t="str">
        <f>IFERROR(VLOOKUP(F597,'Customer Info'!A588:E1088,5,FALSE),"NOT Available")</f>
        <v>NOT Available</v>
      </c>
      <c r="J597" s="2">
        <v>4122</v>
      </c>
      <c r="K597" s="2">
        <v>3781</v>
      </c>
      <c r="L597" s="2">
        <v>3</v>
      </c>
      <c r="M597" s="7">
        <f t="shared" si="36"/>
        <v>11343</v>
      </c>
      <c r="N597" s="7">
        <f t="shared" si="37"/>
        <v>12366</v>
      </c>
      <c r="O597" s="2">
        <v>41</v>
      </c>
      <c r="P597" s="8">
        <f t="shared" si="38"/>
        <v>12407</v>
      </c>
      <c r="Q597" s="8">
        <f t="shared" si="39"/>
        <v>1023</v>
      </c>
      <c r="R597" s="2" t="s">
        <v>50</v>
      </c>
      <c r="S597" s="9" t="str" cm="1">
        <f t="array" ref="S597">_xlfn.IFS(
P597=0,"2% commission",
AND(P597&gt;0,P597&lt;25000),"5% commission",
AND(P597&gt;=25000,P597&lt;50000),"7% commission",
AND(P597&gt;=50000,P597&lt;100000),"9% commission",
P597&gt;=100000,"15% commission"
)</f>
        <v>5% commission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IFERROR(VLOOKUP($F598,'Customer Info'!$A589:$E1089,2,FALSE),"NOT Available")</f>
        <v>NOT Available</v>
      </c>
      <c r="H598" s="6" t="str">
        <f>IFERROR(VLOOKUP(F598,'Customer Info'!A589:E1089,3,),"NOT Available")</f>
        <v>NOT Available</v>
      </c>
      <c r="I598" s="6" t="str">
        <f>IFERROR(VLOOKUP(F598,'Customer Info'!A589:E1089,5,FALSE),"NOT Available")</f>
        <v>NOT Available</v>
      </c>
      <c r="J598" s="2">
        <v>206</v>
      </c>
      <c r="K598" s="2">
        <v>189</v>
      </c>
      <c r="L598" s="2">
        <v>5</v>
      </c>
      <c r="M598" s="7">
        <f t="shared" si="36"/>
        <v>945</v>
      </c>
      <c r="N598" s="7">
        <f t="shared" si="37"/>
        <v>1030</v>
      </c>
      <c r="O598" s="2">
        <v>87</v>
      </c>
      <c r="P598" s="8">
        <f t="shared" si="38"/>
        <v>1117</v>
      </c>
      <c r="Q598" s="8">
        <f t="shared" si="39"/>
        <v>85</v>
      </c>
      <c r="R598" s="2" t="s">
        <v>50</v>
      </c>
      <c r="S598" s="9" t="str" cm="1">
        <f t="array" ref="S598">_xlfn.IFS(
P598=0,"2% commission",
AND(P598&gt;0,P598&lt;25000),"5% commission",
AND(P598&gt;=25000,P598&lt;50000),"7% commission",
AND(P598&gt;=50000,P598&lt;100000),"9% commission",
P598&gt;=100000,"15% commission"
)</f>
        <v>5% commission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IFERROR(VLOOKUP($F599,'Customer Info'!$A590:$E1090,2,FALSE),"NOT Available")</f>
        <v>NOT Available</v>
      </c>
      <c r="H599" s="6" t="str">
        <f>IFERROR(VLOOKUP(F599,'Customer Info'!A590:E1090,3,),"NOT Available")</f>
        <v>NOT Available</v>
      </c>
      <c r="I599" s="6" t="str">
        <f>IFERROR(VLOOKUP(F599,'Customer Info'!A590:E1090,5,FALSE),"NOT Available")</f>
        <v>NOT Available</v>
      </c>
      <c r="J599" s="2">
        <v>3224</v>
      </c>
      <c r="K599" s="2">
        <v>2901</v>
      </c>
      <c r="L599" s="2">
        <v>4</v>
      </c>
      <c r="M599" s="7">
        <f t="shared" si="36"/>
        <v>11604</v>
      </c>
      <c r="N599" s="7">
        <f t="shared" si="37"/>
        <v>12896</v>
      </c>
      <c r="O599" s="2">
        <v>75</v>
      </c>
      <c r="P599" s="8">
        <f t="shared" si="38"/>
        <v>12971</v>
      </c>
      <c r="Q599" s="8">
        <f t="shared" si="39"/>
        <v>1292</v>
      </c>
      <c r="R599" s="2" t="s">
        <v>50</v>
      </c>
      <c r="S599" s="9" t="str" cm="1">
        <f t="array" ref="S599">_xlfn.IFS(
P599=0,"2% commission",
AND(P599&gt;0,P599&lt;25000),"5% commission",
AND(P599&gt;=25000,P599&lt;50000),"7% commission",
AND(P599&gt;=50000,P599&lt;100000),"9% commission",
P599&gt;=100000,"15% commission"
)</f>
        <v>5% commission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IFERROR(VLOOKUP($F600,'Customer Info'!$A591:$E1091,2,FALSE),"NOT Available")</f>
        <v>NOT Available</v>
      </c>
      <c r="H600" s="6" t="str">
        <f>IFERROR(VLOOKUP(F600,'Customer Info'!A591:E1091,3,),"NOT Available")</f>
        <v>NOT Available</v>
      </c>
      <c r="I600" s="6" t="str">
        <f>IFERROR(VLOOKUP(F600,'Customer Info'!A591:E1091,5,FALSE),"NOT Available")</f>
        <v>NOT Available</v>
      </c>
      <c r="J600" s="2">
        <v>7021</v>
      </c>
      <c r="K600" s="2">
        <v>6686</v>
      </c>
      <c r="L600" s="2">
        <v>3</v>
      </c>
      <c r="M600" s="7">
        <f t="shared" si="36"/>
        <v>20058</v>
      </c>
      <c r="N600" s="7">
        <f t="shared" si="37"/>
        <v>21063</v>
      </c>
      <c r="O600" s="2">
        <v>61</v>
      </c>
      <c r="P600" s="8">
        <f t="shared" si="38"/>
        <v>21124</v>
      </c>
      <c r="Q600" s="8">
        <f t="shared" si="39"/>
        <v>1005</v>
      </c>
      <c r="R600" s="2" t="s">
        <v>28</v>
      </c>
      <c r="S600" s="9" t="str" cm="1">
        <f t="array" ref="S600">_xlfn.IFS(
P600=0,"2% commission",
AND(P600&gt;0,P600&lt;25000),"5% commission",
AND(P600&gt;=25000,P600&lt;50000),"7% commission",
AND(P600&gt;=50000,P600&lt;100000),"9% commission",
P600&gt;=100000,"15% commission"
)</f>
        <v>5% commission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IFERROR(VLOOKUP($F601,'Customer Info'!$A592:$E1092,2,FALSE),"NOT Available")</f>
        <v>NOT Available</v>
      </c>
      <c r="H601" s="6" t="str">
        <f>IFERROR(VLOOKUP(F601,'Customer Info'!A592:E1092,3,),"NOT Available")</f>
        <v>NOT Available</v>
      </c>
      <c r="I601" s="6" t="str">
        <f>IFERROR(VLOOKUP(F601,'Customer Info'!A592:E1092,5,FALSE),"NOT Available")</f>
        <v>NOT Available</v>
      </c>
      <c r="J601" s="2">
        <v>61</v>
      </c>
      <c r="K601" s="2">
        <v>56</v>
      </c>
      <c r="L601" s="2">
        <v>3</v>
      </c>
      <c r="M601" s="7">
        <f t="shared" si="36"/>
        <v>168</v>
      </c>
      <c r="N601" s="7">
        <f t="shared" si="37"/>
        <v>183</v>
      </c>
      <c r="O601" s="2">
        <v>10</v>
      </c>
      <c r="P601" s="8">
        <f t="shared" si="38"/>
        <v>193</v>
      </c>
      <c r="Q601" s="8">
        <f t="shared" si="39"/>
        <v>15</v>
      </c>
      <c r="R601" s="2" t="s">
        <v>28</v>
      </c>
      <c r="S601" s="9" t="str" cm="1">
        <f t="array" ref="S601">_xlfn.IFS(
P601=0,"2% commission",
AND(P601&gt;0,P601&lt;25000),"5% commission",
AND(P601&gt;=25000,P601&lt;50000),"7% commission",
AND(P601&gt;=50000,P601&lt;100000),"9% commission",
P601&gt;=100000,"15% commission"
)</f>
        <v>5% commission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IFERROR(VLOOKUP($F602,'Customer Info'!$A593:$E1093,2,FALSE),"NOT Available")</f>
        <v>NOT Available</v>
      </c>
      <c r="H602" s="6" t="str">
        <f>IFERROR(VLOOKUP(F602,'Customer Info'!A593:E1093,3,),"NOT Available")</f>
        <v>NOT Available</v>
      </c>
      <c r="I602" s="6" t="str">
        <f>IFERROR(VLOOKUP(F602,'Customer Info'!A593:E1093,5,FALSE),"NOT Available")</f>
        <v>NOT Available</v>
      </c>
      <c r="J602" s="2">
        <v>809</v>
      </c>
      <c r="K602" s="2">
        <v>770</v>
      </c>
      <c r="L602" s="2">
        <v>1</v>
      </c>
      <c r="M602" s="7">
        <f t="shared" si="36"/>
        <v>770</v>
      </c>
      <c r="N602" s="7">
        <f t="shared" si="37"/>
        <v>809</v>
      </c>
      <c r="O602" s="2">
        <v>46</v>
      </c>
      <c r="P602" s="8">
        <f t="shared" si="38"/>
        <v>855</v>
      </c>
      <c r="Q602" s="8">
        <f t="shared" si="39"/>
        <v>39</v>
      </c>
      <c r="R602" s="2" t="s">
        <v>28</v>
      </c>
      <c r="S602" s="9" t="str" cm="1">
        <f t="array" ref="S602">_xlfn.IFS(
P602=0,"2% commission",
AND(P602&gt;0,P602&lt;25000),"5% commission",
AND(P602&gt;=25000,P602&lt;50000),"7% commission",
AND(P602&gt;=50000,P602&lt;100000),"9% commission",
P602&gt;=100000,"15% commission"
)</f>
        <v>5% commission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IFERROR(VLOOKUP($F603,'Customer Info'!$A594:$E1094,2,FALSE),"NOT Available")</f>
        <v>NOT Available</v>
      </c>
      <c r="H603" s="6" t="str">
        <f>IFERROR(VLOOKUP(F603,'Customer Info'!A594:E1094,3,),"NOT Available")</f>
        <v>NOT Available</v>
      </c>
      <c r="I603" s="6" t="str">
        <f>IFERROR(VLOOKUP(F603,'Customer Info'!A594:E1094,5,FALSE),"NOT Available")</f>
        <v>NOT Available</v>
      </c>
      <c r="J603" s="2">
        <v>60</v>
      </c>
      <c r="K603" s="2">
        <v>56</v>
      </c>
      <c r="L603" s="2">
        <v>3</v>
      </c>
      <c r="M603" s="7">
        <f t="shared" si="36"/>
        <v>168</v>
      </c>
      <c r="N603" s="7">
        <f t="shared" si="37"/>
        <v>180</v>
      </c>
      <c r="O603" s="2">
        <v>10</v>
      </c>
      <c r="P603" s="8">
        <f t="shared" si="38"/>
        <v>190</v>
      </c>
      <c r="Q603" s="8">
        <f t="shared" si="39"/>
        <v>12</v>
      </c>
      <c r="R603" s="2" t="s">
        <v>28</v>
      </c>
      <c r="S603" s="9" t="str" cm="1">
        <f t="array" ref="S603">_xlfn.IFS(
P603=0,"2% commission",
AND(P603&gt;0,P603&lt;25000),"5% commission",
AND(P603&gt;=25000,P603&lt;50000),"7% commission",
AND(P603&gt;=50000,P603&lt;100000),"9% commission",
P603&gt;=100000,"15% commission"
)</f>
        <v>5% commission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IFERROR(VLOOKUP($F604,'Customer Info'!$A595:$E1095,2,FALSE),"NOT Available")</f>
        <v>NOT Available</v>
      </c>
      <c r="H604" s="6" t="str">
        <f>IFERROR(VLOOKUP(F604,'Customer Info'!A595:E1095,3,),"NOT Available")</f>
        <v>NOT Available</v>
      </c>
      <c r="I604" s="6" t="str">
        <f>IFERROR(VLOOKUP(F604,'Customer Info'!A595:E1095,5,FALSE),"NOT Available")</f>
        <v>NOT Available</v>
      </c>
      <c r="J604" s="2">
        <v>7065</v>
      </c>
      <c r="K604" s="2">
        <v>6545</v>
      </c>
      <c r="L604" s="2">
        <v>1</v>
      </c>
      <c r="M604" s="7">
        <f t="shared" si="36"/>
        <v>6545</v>
      </c>
      <c r="N604" s="7">
        <f t="shared" si="37"/>
        <v>7065</v>
      </c>
      <c r="O604" s="2">
        <v>30</v>
      </c>
      <c r="P604" s="8">
        <f t="shared" si="38"/>
        <v>7095</v>
      </c>
      <c r="Q604" s="8">
        <f t="shared" si="39"/>
        <v>520</v>
      </c>
      <c r="R604" s="2" t="s">
        <v>26</v>
      </c>
      <c r="S604" s="9" t="str" cm="1">
        <f t="array" ref="S604">_xlfn.IFS(
P604=0,"2% commission",
AND(P604&gt;0,P604&lt;25000),"5% commission",
AND(P604&gt;=25000,P604&lt;50000),"7% commission",
AND(P604&gt;=50000,P604&lt;100000),"9% commission",
P604&gt;=100000,"15% commission"
)</f>
        <v>5% commission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IFERROR(VLOOKUP($F605,'Customer Info'!$A596:$E1096,2,FALSE),"NOT Available")</f>
        <v>NOT Available</v>
      </c>
      <c r="H605" s="6" t="str">
        <f>IFERROR(VLOOKUP(F605,'Customer Info'!A596:E1096,3,),"NOT Available")</f>
        <v>NOT Available</v>
      </c>
      <c r="I605" s="6" t="str">
        <f>IFERROR(VLOOKUP(F605,'Customer Info'!A596:E1096,5,FALSE),"NOT Available")</f>
        <v>NOT Available</v>
      </c>
      <c r="J605" s="2">
        <v>1399</v>
      </c>
      <c r="K605" s="2">
        <v>1308</v>
      </c>
      <c r="L605" s="2">
        <v>9</v>
      </c>
      <c r="M605" s="7">
        <f t="shared" si="36"/>
        <v>11772</v>
      </c>
      <c r="N605" s="7">
        <f t="shared" si="37"/>
        <v>12591</v>
      </c>
      <c r="O605" s="2">
        <v>82</v>
      </c>
      <c r="P605" s="8">
        <f t="shared" si="38"/>
        <v>12673</v>
      </c>
      <c r="Q605" s="8">
        <f t="shared" si="39"/>
        <v>819</v>
      </c>
      <c r="R605" s="2" t="s">
        <v>28</v>
      </c>
      <c r="S605" s="9" t="str" cm="1">
        <f t="array" ref="S605">_xlfn.IFS(
P605=0,"2% commission",
AND(P605&gt;0,P605&lt;25000),"5% commission",
AND(P605&gt;=25000,P605&lt;50000),"7% commission",
AND(P605&gt;=50000,P605&lt;100000),"9% commission",
P605&gt;=100000,"15% commission"
)</f>
        <v>5% commission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IFERROR(VLOOKUP($F606,'Customer Info'!$A597:$E1097,2,FALSE),"NOT Available")</f>
        <v>NOT Available</v>
      </c>
      <c r="H606" s="6" t="str">
        <f>IFERROR(VLOOKUP(F606,'Customer Info'!A597:E1097,3,),"NOT Available")</f>
        <v>NOT Available</v>
      </c>
      <c r="I606" s="6" t="str">
        <f>IFERROR(VLOOKUP(F606,'Customer Info'!A597:E1097,5,FALSE),"NOT Available")</f>
        <v>NOT Available</v>
      </c>
      <c r="J606" s="2">
        <v>1790</v>
      </c>
      <c r="K606" s="2">
        <v>1706</v>
      </c>
      <c r="L606" s="2">
        <v>2</v>
      </c>
      <c r="M606" s="7">
        <f t="shared" si="36"/>
        <v>3412</v>
      </c>
      <c r="N606" s="7">
        <f t="shared" si="37"/>
        <v>3580</v>
      </c>
      <c r="O606" s="2">
        <v>33</v>
      </c>
      <c r="P606" s="8">
        <f t="shared" si="38"/>
        <v>3613</v>
      </c>
      <c r="Q606" s="8">
        <f t="shared" si="39"/>
        <v>168</v>
      </c>
      <c r="R606" s="2" t="s">
        <v>50</v>
      </c>
      <c r="S606" s="9" t="str" cm="1">
        <f t="array" ref="S606">_xlfn.IFS(
P606=0,"2% commission",
AND(P606&gt;0,P606&lt;25000),"5% commission",
AND(P606&gt;=25000,P606&lt;50000),"7% commission",
AND(P606&gt;=50000,P606&lt;100000),"9% commission",
P606&gt;=100000,"15% commission"
)</f>
        <v>5% commission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IFERROR(VLOOKUP($F607,'Customer Info'!$A598:$E1098,2,FALSE),"NOT Available")</f>
        <v>NOT Available</v>
      </c>
      <c r="H607" s="6" t="str">
        <f>IFERROR(VLOOKUP(F607,'Customer Info'!A598:E1098,3,),"NOT Available")</f>
        <v>NOT Available</v>
      </c>
      <c r="I607" s="6" t="str">
        <f>IFERROR(VLOOKUP(F607,'Customer Info'!A598:E1098,5,FALSE),"NOT Available")</f>
        <v>NOT Available</v>
      </c>
      <c r="J607" s="2">
        <v>69</v>
      </c>
      <c r="K607" s="2">
        <v>63</v>
      </c>
      <c r="L607" s="2">
        <v>3</v>
      </c>
      <c r="M607" s="7">
        <f t="shared" si="36"/>
        <v>189</v>
      </c>
      <c r="N607" s="7">
        <f t="shared" si="37"/>
        <v>207</v>
      </c>
      <c r="O607" s="2">
        <v>10</v>
      </c>
      <c r="P607" s="8">
        <f t="shared" si="38"/>
        <v>217</v>
      </c>
      <c r="Q607" s="8">
        <f t="shared" si="39"/>
        <v>18</v>
      </c>
      <c r="R607" s="2" t="s">
        <v>50</v>
      </c>
      <c r="S607" s="9" t="str" cm="1">
        <f t="array" ref="S607">_xlfn.IFS(
P607=0,"2% commission",
AND(P607&gt;0,P607&lt;25000),"5% commission",
AND(P607&gt;=25000,P607&lt;50000),"7% commission",
AND(P607&gt;=50000,P607&lt;100000),"9% commission",
P607&gt;=100000,"15% commission"
)</f>
        <v>5% commission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IFERROR(VLOOKUP($F608,'Customer Info'!$A599:$E1099,2,FALSE),"NOT Available")</f>
        <v>NOT Available</v>
      </c>
      <c r="H608" s="6" t="str">
        <f>IFERROR(VLOOKUP(F608,'Customer Info'!A599:E1099,3,),"NOT Available")</f>
        <v>NOT Available</v>
      </c>
      <c r="I608" s="6" t="str">
        <f>IFERROR(VLOOKUP(F608,'Customer Info'!A599:E1099,5,FALSE),"NOT Available")</f>
        <v>NOT Available</v>
      </c>
      <c r="J608" s="2">
        <v>194</v>
      </c>
      <c r="K608" s="2">
        <v>176</v>
      </c>
      <c r="L608" s="2">
        <v>4</v>
      </c>
      <c r="M608" s="7">
        <f t="shared" si="36"/>
        <v>704</v>
      </c>
      <c r="N608" s="7">
        <f t="shared" si="37"/>
        <v>776</v>
      </c>
      <c r="O608" s="2">
        <v>30</v>
      </c>
      <c r="P608" s="8">
        <f t="shared" si="38"/>
        <v>806</v>
      </c>
      <c r="Q608" s="8">
        <f t="shared" si="39"/>
        <v>72</v>
      </c>
      <c r="R608" s="2" t="s">
        <v>28</v>
      </c>
      <c r="S608" s="9" t="str" cm="1">
        <f t="array" ref="S608">_xlfn.IFS(
P608=0,"2% commission",
AND(P608&gt;0,P608&lt;25000),"5% commission",
AND(P608&gt;=25000,P608&lt;50000),"7% commission",
AND(P608&gt;=50000,P608&lt;100000),"9% commission",
P608&gt;=100000,"15% commission"
)</f>
        <v>5% commission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IFERROR(VLOOKUP($F609,'Customer Info'!$A600:$E1100,2,FALSE),"NOT Available")</f>
        <v>NOT Available</v>
      </c>
      <c r="H609" s="6" t="str">
        <f>IFERROR(VLOOKUP(F609,'Customer Info'!A600:E1100,3,),"NOT Available")</f>
        <v>NOT Available</v>
      </c>
      <c r="I609" s="6" t="str">
        <f>IFERROR(VLOOKUP(F609,'Customer Info'!A600:E1100,5,FALSE),"NOT Available")</f>
        <v>NOT Available</v>
      </c>
      <c r="J609" s="2">
        <v>1125</v>
      </c>
      <c r="K609" s="2">
        <v>1040</v>
      </c>
      <c r="L609" s="2">
        <v>6</v>
      </c>
      <c r="M609" s="7">
        <f t="shared" si="36"/>
        <v>6240</v>
      </c>
      <c r="N609" s="7">
        <f t="shared" si="37"/>
        <v>6750</v>
      </c>
      <c r="O609" s="2">
        <v>40</v>
      </c>
      <c r="P609" s="8">
        <f t="shared" si="38"/>
        <v>6790</v>
      </c>
      <c r="Q609" s="8">
        <f t="shared" si="39"/>
        <v>510</v>
      </c>
      <c r="R609" s="2" t="s">
        <v>50</v>
      </c>
      <c r="S609" s="9" t="str" cm="1">
        <f t="array" ref="S609">_xlfn.IFS(
P609=0,"2% commission",
AND(P609&gt;0,P609&lt;25000),"5% commission",
AND(P609&gt;=25000,P609&lt;50000),"7% commission",
AND(P609&gt;=50000,P609&lt;100000),"9% commission",
P609&gt;=100000,"15% commission"
)</f>
        <v>5% commission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IFERROR(VLOOKUP($F610,'Customer Info'!$A601:$E1101,2,FALSE),"NOT Available")</f>
        <v>NOT Available</v>
      </c>
      <c r="H610" s="6" t="str">
        <f>IFERROR(VLOOKUP(F610,'Customer Info'!A601:E1101,3,),"NOT Available")</f>
        <v>NOT Available</v>
      </c>
      <c r="I610" s="6" t="str">
        <f>IFERROR(VLOOKUP(F610,'Customer Info'!A601:E1101,5,FALSE),"NOT Available")</f>
        <v>NOT Available</v>
      </c>
      <c r="J610" s="2">
        <v>2271</v>
      </c>
      <c r="K610" s="2">
        <v>2144</v>
      </c>
      <c r="L610" s="2">
        <v>2</v>
      </c>
      <c r="M610" s="7">
        <f t="shared" si="36"/>
        <v>4288</v>
      </c>
      <c r="N610" s="7">
        <f t="shared" si="37"/>
        <v>4542</v>
      </c>
      <c r="O610" s="2">
        <v>51</v>
      </c>
      <c r="P610" s="8">
        <f t="shared" si="38"/>
        <v>4593</v>
      </c>
      <c r="Q610" s="8">
        <f t="shared" si="39"/>
        <v>254</v>
      </c>
      <c r="R610" s="2" t="s">
        <v>28</v>
      </c>
      <c r="S610" s="9" t="str" cm="1">
        <f t="array" ref="S610">_xlfn.IFS(
P610=0,"2% commission",
AND(P610&gt;0,P610&lt;25000),"5% commission",
AND(P610&gt;=25000,P610&lt;50000),"7% commission",
AND(P610&gt;=50000,P610&lt;100000),"9% commission",
P610&gt;=100000,"15% commission"
)</f>
        <v>5% commission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IFERROR(VLOOKUP($F611,'Customer Info'!$A602:$E1102,2,FALSE),"NOT Available")</f>
        <v>NOT Available</v>
      </c>
      <c r="H611" s="6" t="str">
        <f>IFERROR(VLOOKUP(F611,'Customer Info'!A602:E1102,3,),"NOT Available")</f>
        <v>NOT Available</v>
      </c>
      <c r="I611" s="6" t="str">
        <f>IFERROR(VLOOKUP(F611,'Customer Info'!A602:E1102,5,FALSE),"NOT Available")</f>
        <v>NOT Available</v>
      </c>
      <c r="J611" s="2">
        <v>6585</v>
      </c>
      <c r="K611" s="2">
        <v>6105</v>
      </c>
      <c r="L611" s="2">
        <v>6</v>
      </c>
      <c r="M611" s="7">
        <f t="shared" si="36"/>
        <v>36630</v>
      </c>
      <c r="N611" s="7">
        <f t="shared" si="37"/>
        <v>39510</v>
      </c>
      <c r="O611" s="2">
        <v>25</v>
      </c>
      <c r="P611" s="8">
        <f t="shared" si="38"/>
        <v>39535</v>
      </c>
      <c r="Q611" s="8">
        <f t="shared" si="39"/>
        <v>2880</v>
      </c>
      <c r="R611" s="2" t="s">
        <v>28</v>
      </c>
      <c r="S611" s="9" t="str" cm="1">
        <f t="array" ref="S611">_xlfn.IFS(
P611=0,"2% commission",
AND(P611&gt;0,P611&lt;25000),"5% commission",
AND(P611&gt;=25000,P611&lt;50000),"7% commission",
AND(P611&gt;=50000,P611&lt;100000),"9% commission",
P611&gt;=100000,"15% commission"
)</f>
        <v>7% commission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IFERROR(VLOOKUP($F612,'Customer Info'!$A603:$E1103,2,FALSE),"NOT Available")</f>
        <v>NOT Available</v>
      </c>
      <c r="H612" s="6" t="str">
        <f>IFERROR(VLOOKUP(F612,'Customer Info'!A603:E1103,3,),"NOT Available")</f>
        <v>NOT Available</v>
      </c>
      <c r="I612" s="6" t="str">
        <f>IFERROR(VLOOKUP(F612,'Customer Info'!A603:E1103,5,FALSE),"NOT Available")</f>
        <v>NOT Available</v>
      </c>
      <c r="J612" s="2">
        <v>6027</v>
      </c>
      <c r="K612" s="2">
        <v>5694</v>
      </c>
      <c r="L612" s="2">
        <v>4</v>
      </c>
      <c r="M612" s="7">
        <f t="shared" si="36"/>
        <v>22776</v>
      </c>
      <c r="N612" s="7">
        <f t="shared" si="37"/>
        <v>24108</v>
      </c>
      <c r="O612" s="2">
        <v>33</v>
      </c>
      <c r="P612" s="8">
        <f t="shared" si="38"/>
        <v>24141</v>
      </c>
      <c r="Q612" s="8">
        <f t="shared" si="39"/>
        <v>1332</v>
      </c>
      <c r="R612" s="2" t="s">
        <v>50</v>
      </c>
      <c r="S612" s="9" t="str" cm="1">
        <f t="array" ref="S612">_xlfn.IFS(
P612=0,"2% commission",
AND(P612&gt;0,P612&lt;25000),"5% commission",
AND(P612&gt;=25000,P612&lt;50000),"7% commission",
AND(P612&gt;=50000,P612&lt;100000),"9% commission",
P612&gt;=100000,"15% commission"
)</f>
        <v>5% commission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IFERROR(VLOOKUP($F613,'Customer Info'!$A604:$E1104,2,FALSE),"NOT Available")</f>
        <v>NOT Available</v>
      </c>
      <c r="H613" s="6" t="str">
        <f>IFERROR(VLOOKUP(F613,'Customer Info'!A604:E1104,3,),"NOT Available")</f>
        <v>NOT Available</v>
      </c>
      <c r="I613" s="6" t="str">
        <f>IFERROR(VLOOKUP(F613,'Customer Info'!A604:E1104,5,FALSE),"NOT Available")</f>
        <v>NOT Available</v>
      </c>
      <c r="J613" s="2">
        <v>1358</v>
      </c>
      <c r="K613" s="2">
        <v>1294</v>
      </c>
      <c r="L613" s="2">
        <v>1</v>
      </c>
      <c r="M613" s="7">
        <f t="shared" si="36"/>
        <v>1294</v>
      </c>
      <c r="N613" s="7">
        <f t="shared" si="37"/>
        <v>1358</v>
      </c>
      <c r="O613" s="2">
        <v>94</v>
      </c>
      <c r="P613" s="8">
        <f t="shared" si="38"/>
        <v>1452</v>
      </c>
      <c r="Q613" s="8">
        <f t="shared" si="39"/>
        <v>64</v>
      </c>
      <c r="R613" s="2" t="s">
        <v>28</v>
      </c>
      <c r="S613" s="9" t="str" cm="1">
        <f t="array" ref="S613">_xlfn.IFS(
P613=0,"2% commission",
AND(P613&gt;0,P613&lt;25000),"5% commission",
AND(P613&gt;=25000,P613&lt;50000),"7% commission",
AND(P613&gt;=50000,P613&lt;100000),"9% commission",
P613&gt;=100000,"15% commission"
)</f>
        <v>5% commission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IFERROR(VLOOKUP($F614,'Customer Info'!$A605:$E1105,2,FALSE),"NOT Available")</f>
        <v>NOT Available</v>
      </c>
      <c r="H614" s="6" t="str">
        <f>IFERROR(VLOOKUP(F614,'Customer Info'!A605:E1105,3,),"NOT Available")</f>
        <v>NOT Available</v>
      </c>
      <c r="I614" s="6" t="str">
        <f>IFERROR(VLOOKUP(F614,'Customer Info'!A605:E1105,5,FALSE),"NOT Available")</f>
        <v>NOT Available</v>
      </c>
      <c r="J614" s="2">
        <v>1071</v>
      </c>
      <c r="K614" s="2">
        <v>1010</v>
      </c>
      <c r="L614" s="2">
        <v>3</v>
      </c>
      <c r="M614" s="7">
        <f t="shared" si="36"/>
        <v>3030</v>
      </c>
      <c r="N614" s="7">
        <f t="shared" si="37"/>
        <v>3213</v>
      </c>
      <c r="O614" s="2">
        <v>30</v>
      </c>
      <c r="P614" s="8">
        <f t="shared" si="38"/>
        <v>3243</v>
      </c>
      <c r="Q614" s="8">
        <f t="shared" si="39"/>
        <v>183</v>
      </c>
      <c r="R614" s="2" t="s">
        <v>28</v>
      </c>
      <c r="S614" s="9" t="str" cm="1">
        <f t="array" ref="S614">_xlfn.IFS(
P614=0,"2% commission",
AND(P614&gt;0,P614&lt;25000),"5% commission",
AND(P614&gt;=25000,P614&lt;50000),"7% commission",
AND(P614&gt;=50000,P614&lt;100000),"9% commission",
P614&gt;=100000,"15% commission"
)</f>
        <v>5% commission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IFERROR(VLOOKUP($F615,'Customer Info'!$A606:$E1106,2,FALSE),"NOT Available")</f>
        <v>NOT Available</v>
      </c>
      <c r="H615" s="6" t="str">
        <f>IFERROR(VLOOKUP(F615,'Customer Info'!A606:E1106,3,),"NOT Available")</f>
        <v>NOT Available</v>
      </c>
      <c r="I615" s="6" t="str">
        <f>IFERROR(VLOOKUP(F615,'Customer Info'!A606:E1106,5,FALSE),"NOT Available")</f>
        <v>NOT Available</v>
      </c>
      <c r="J615" s="2">
        <v>8738</v>
      </c>
      <c r="K615" s="2">
        <v>8162</v>
      </c>
      <c r="L615" s="2">
        <v>4</v>
      </c>
      <c r="M615" s="7">
        <f t="shared" si="36"/>
        <v>32648</v>
      </c>
      <c r="N615" s="7">
        <f t="shared" si="37"/>
        <v>34952</v>
      </c>
      <c r="O615" s="2">
        <v>84</v>
      </c>
      <c r="P615" s="8">
        <f t="shared" si="38"/>
        <v>35036</v>
      </c>
      <c r="Q615" s="8">
        <f t="shared" si="39"/>
        <v>2304</v>
      </c>
      <c r="R615" s="2" t="s">
        <v>28</v>
      </c>
      <c r="S615" s="9" t="str" cm="1">
        <f t="array" ref="S615">_xlfn.IFS(
P615=0,"2% commission",
AND(P615&gt;0,P615&lt;25000),"5% commission",
AND(P615&gt;=25000,P615&lt;50000),"7% commission",
AND(P615&gt;=50000,P615&lt;100000),"9% commission",
P615&gt;=100000,"15% commission"
)</f>
        <v>7% commission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IFERROR(VLOOKUP($F616,'Customer Info'!$A607:$E1107,2,FALSE),"NOT Available")</f>
        <v>NOT Available</v>
      </c>
      <c r="H616" s="6" t="str">
        <f>IFERROR(VLOOKUP(F616,'Customer Info'!A607:E1107,3,),"NOT Available")</f>
        <v>NOT Available</v>
      </c>
      <c r="I616" s="6" t="str">
        <f>IFERROR(VLOOKUP(F616,'Customer Info'!A607:E1107,5,FALSE),"NOT Available")</f>
        <v>NOT Available</v>
      </c>
      <c r="J616" s="2">
        <v>100</v>
      </c>
      <c r="K616" s="2">
        <v>95</v>
      </c>
      <c r="L616" s="2">
        <v>1</v>
      </c>
      <c r="M616" s="7">
        <f t="shared" si="36"/>
        <v>95</v>
      </c>
      <c r="N616" s="7">
        <f t="shared" si="37"/>
        <v>100</v>
      </c>
      <c r="O616" s="2">
        <v>10</v>
      </c>
      <c r="P616" s="8">
        <f t="shared" si="38"/>
        <v>110</v>
      </c>
      <c r="Q616" s="8">
        <f t="shared" si="39"/>
        <v>5</v>
      </c>
      <c r="R616" s="2" t="s">
        <v>28</v>
      </c>
      <c r="S616" s="9" t="str" cm="1">
        <f t="array" ref="S616">_xlfn.IFS(
P616=0,"2% commission",
AND(P616&gt;0,P616&lt;25000),"5% commission",
AND(P616&gt;=25000,P616&lt;50000),"7% commission",
AND(P616&gt;=50000,P616&lt;100000),"9% commission",
P616&gt;=100000,"15% commission"
)</f>
        <v>5% commission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IFERROR(VLOOKUP($F617,'Customer Info'!$A608:$E1108,2,FALSE),"NOT Available")</f>
        <v>NOT Available</v>
      </c>
      <c r="H617" s="6" t="str">
        <f>IFERROR(VLOOKUP(F617,'Customer Info'!A608:E1108,3,),"NOT Available")</f>
        <v>NOT Available</v>
      </c>
      <c r="I617" s="6" t="str">
        <f>IFERROR(VLOOKUP(F617,'Customer Info'!A608:E1108,5,FALSE),"NOT Available")</f>
        <v>NOT Available</v>
      </c>
      <c r="J617" s="2">
        <v>1482</v>
      </c>
      <c r="K617" s="2">
        <v>1453</v>
      </c>
      <c r="L617" s="2">
        <v>1</v>
      </c>
      <c r="M617" s="7">
        <f t="shared" si="36"/>
        <v>1453</v>
      </c>
      <c r="N617" s="7">
        <f t="shared" si="37"/>
        <v>1482</v>
      </c>
      <c r="O617" s="2">
        <v>69</v>
      </c>
      <c r="P617" s="8">
        <f t="shared" si="38"/>
        <v>1551</v>
      </c>
      <c r="Q617" s="8">
        <f t="shared" si="39"/>
        <v>29</v>
      </c>
      <c r="R617" s="2" t="s">
        <v>28</v>
      </c>
      <c r="S617" s="9" t="str" cm="1">
        <f t="array" ref="S617">_xlfn.IFS(
P617=0,"2% commission",
AND(P617&gt;0,P617&lt;25000),"5% commission",
AND(P617&gt;=25000,P617&lt;50000),"7% commission",
AND(P617&gt;=50000,P617&lt;100000),"9% commission",
P617&gt;=100000,"15% commission"
)</f>
        <v>5% commission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IFERROR(VLOOKUP($F618,'Customer Info'!$A609:$E1109,2,FALSE),"NOT Available")</f>
        <v>NOT Available</v>
      </c>
      <c r="H618" s="6" t="str">
        <f>IFERROR(VLOOKUP(F618,'Customer Info'!A609:E1109,3,),"NOT Available")</f>
        <v>NOT Available</v>
      </c>
      <c r="I618" s="6" t="str">
        <f>IFERROR(VLOOKUP(F618,'Customer Info'!A609:E1109,5,FALSE),"NOT Available")</f>
        <v>NOT Available</v>
      </c>
      <c r="J618" s="2">
        <v>175</v>
      </c>
      <c r="K618" s="2">
        <v>158</v>
      </c>
      <c r="L618" s="2">
        <v>5</v>
      </c>
      <c r="M618" s="7">
        <f t="shared" si="36"/>
        <v>790</v>
      </c>
      <c r="N618" s="7">
        <f t="shared" si="37"/>
        <v>875</v>
      </c>
      <c r="O618" s="2">
        <v>30</v>
      </c>
      <c r="P618" s="8">
        <f t="shared" si="38"/>
        <v>905</v>
      </c>
      <c r="Q618" s="8">
        <f t="shared" si="39"/>
        <v>85</v>
      </c>
      <c r="R618" s="2" t="s">
        <v>28</v>
      </c>
      <c r="S618" s="9" t="str" cm="1">
        <f t="array" ref="S618">_xlfn.IFS(
P618=0,"2% commission",
AND(P618&gt;0,P618&lt;25000),"5% commission",
AND(P618&gt;=25000,P618&lt;50000),"7% commission",
AND(P618&gt;=50000,P618&lt;100000),"9% commission",
P618&gt;=100000,"15% commission"
)</f>
        <v>5% commission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IFERROR(VLOOKUP($F619,'Customer Info'!$A610:$E1110,2,FALSE),"NOT Available")</f>
        <v>NOT Available</v>
      </c>
      <c r="H619" s="6" t="str">
        <f>IFERROR(VLOOKUP(F619,'Customer Info'!A610:E1110,3,),"NOT Available")</f>
        <v>NOT Available</v>
      </c>
      <c r="I619" s="6" t="str">
        <f>IFERROR(VLOOKUP(F619,'Customer Info'!A610:E1110,5,FALSE),"NOT Available")</f>
        <v>NOT Available</v>
      </c>
      <c r="J619" s="2">
        <v>1790</v>
      </c>
      <c r="K619" s="2">
        <v>1706</v>
      </c>
      <c r="L619" s="2">
        <v>5</v>
      </c>
      <c r="M619" s="7">
        <f t="shared" si="36"/>
        <v>8530</v>
      </c>
      <c r="N619" s="7">
        <f t="shared" si="37"/>
        <v>8950</v>
      </c>
      <c r="O619" s="2">
        <v>92</v>
      </c>
      <c r="P619" s="8">
        <f t="shared" si="38"/>
        <v>9042</v>
      </c>
      <c r="Q619" s="8">
        <f t="shared" si="39"/>
        <v>420</v>
      </c>
      <c r="R619" s="2" t="s">
        <v>28</v>
      </c>
      <c r="S619" s="9" t="str" cm="1">
        <f t="array" ref="S619">_xlfn.IFS(
P619=0,"2% commission",
AND(P619&gt;0,P619&lt;25000),"5% commission",
AND(P619&gt;=25000,P619&lt;50000),"7% commission",
AND(P619&gt;=50000,P619&lt;100000),"9% commission",
P619&gt;=100000,"15% commission"
)</f>
        <v>5% commission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IFERROR(VLOOKUP($F620,'Customer Info'!$A611:$E1111,2,FALSE),"NOT Available")</f>
        <v>NOT Available</v>
      </c>
      <c r="H620" s="6" t="str">
        <f>IFERROR(VLOOKUP(F620,'Customer Info'!A611:E1111,3,),"NOT Available")</f>
        <v>NOT Available</v>
      </c>
      <c r="I620" s="6" t="str">
        <f>IFERROR(VLOOKUP(F620,'Customer Info'!A611:E1111,5,FALSE),"NOT Available")</f>
        <v>NOT Available</v>
      </c>
      <c r="J620" s="2">
        <v>139</v>
      </c>
      <c r="K620" s="2">
        <v>130</v>
      </c>
      <c r="L620" s="2">
        <v>4</v>
      </c>
      <c r="M620" s="7">
        <f t="shared" si="36"/>
        <v>520</v>
      </c>
      <c r="N620" s="7">
        <f t="shared" si="37"/>
        <v>556</v>
      </c>
      <c r="O620" s="2">
        <v>30</v>
      </c>
      <c r="P620" s="8">
        <f t="shared" si="38"/>
        <v>586</v>
      </c>
      <c r="Q620" s="8">
        <f t="shared" si="39"/>
        <v>36</v>
      </c>
      <c r="R620" s="2" t="s">
        <v>28</v>
      </c>
      <c r="S620" s="9" t="str" cm="1">
        <f t="array" ref="S620">_xlfn.IFS(
P620=0,"2% commission",
AND(P620&gt;0,P620&lt;25000),"5% commission",
AND(P620&gt;=25000,P620&lt;50000),"7% commission",
AND(P620&gt;=50000,P620&lt;100000),"9% commission",
P620&gt;=100000,"15% commission"
)</f>
        <v>5% commission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IFERROR(VLOOKUP($F621,'Customer Info'!$A612:$E1112,2,FALSE),"NOT Available")</f>
        <v>NOT Available</v>
      </c>
      <c r="H621" s="6" t="str">
        <f>IFERROR(VLOOKUP(F621,'Customer Info'!A612:E1112,3,),"NOT Available")</f>
        <v>NOT Available</v>
      </c>
      <c r="I621" s="6" t="str">
        <f>IFERROR(VLOOKUP(F621,'Customer Info'!A612:E1112,5,FALSE),"NOT Available")</f>
        <v>NOT Available</v>
      </c>
      <c r="J621" s="2">
        <v>5836</v>
      </c>
      <c r="K621" s="2">
        <v>5457</v>
      </c>
      <c r="L621" s="2">
        <v>4</v>
      </c>
      <c r="M621" s="7">
        <f t="shared" si="36"/>
        <v>21828</v>
      </c>
      <c r="N621" s="7">
        <f t="shared" si="37"/>
        <v>23344</v>
      </c>
      <c r="O621" s="2">
        <v>51</v>
      </c>
      <c r="P621" s="8">
        <f t="shared" si="38"/>
        <v>23395</v>
      </c>
      <c r="Q621" s="8">
        <f t="shared" si="39"/>
        <v>1516</v>
      </c>
      <c r="R621" s="2" t="s">
        <v>28</v>
      </c>
      <c r="S621" s="9" t="str" cm="1">
        <f t="array" ref="S621">_xlfn.IFS(
P621=0,"2% commission",
AND(P621&gt;0,P621&lt;25000),"5% commission",
AND(P621&gt;=25000,P621&lt;50000),"7% commission",
AND(P621&gt;=50000,P621&lt;100000),"9% commission",
P621&gt;=100000,"15% commission"
)</f>
        <v>5% commission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IFERROR(VLOOKUP($F622,'Customer Info'!$A613:$E1113,2,FALSE),"NOT Available")</f>
        <v>NOT Available</v>
      </c>
      <c r="H622" s="6" t="str">
        <f>IFERROR(VLOOKUP(F622,'Customer Info'!A613:E1113,3,),"NOT Available")</f>
        <v>NOT Available</v>
      </c>
      <c r="I622" s="6" t="str">
        <f>IFERROR(VLOOKUP(F622,'Customer Info'!A613:E1113,5,FALSE),"NOT Available")</f>
        <v>NOT Available</v>
      </c>
      <c r="J622" s="2">
        <v>4714</v>
      </c>
      <c r="K622" s="2">
        <v>4323</v>
      </c>
      <c r="L622" s="2">
        <v>3</v>
      </c>
      <c r="M622" s="7">
        <f t="shared" si="36"/>
        <v>12969</v>
      </c>
      <c r="N622" s="7">
        <f t="shared" si="37"/>
        <v>14142</v>
      </c>
      <c r="O622" s="2">
        <v>84</v>
      </c>
      <c r="P622" s="8">
        <f t="shared" si="38"/>
        <v>14226</v>
      </c>
      <c r="Q622" s="8">
        <f t="shared" si="39"/>
        <v>1173</v>
      </c>
      <c r="R622" s="2" t="s">
        <v>28</v>
      </c>
      <c r="S622" s="9" t="str" cm="1">
        <f t="array" ref="S622">_xlfn.IFS(
P622=0,"2% commission",
AND(P622&gt;0,P622&lt;25000),"5% commission",
AND(P622&gt;=25000,P622&lt;50000),"7% commission",
AND(P622&gt;=50000,P622&lt;100000),"9% commission",
P622&gt;=100000,"15% commission"
)</f>
        <v>5% commission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IFERROR(VLOOKUP($F623,'Customer Info'!$A614:$E1114,2,FALSE),"NOT Available")</f>
        <v>NOT Available</v>
      </c>
      <c r="H623" s="6" t="str">
        <f>IFERROR(VLOOKUP(F623,'Customer Info'!A614:E1114,3,),"NOT Available")</f>
        <v>NOT Available</v>
      </c>
      <c r="I623" s="6" t="str">
        <f>IFERROR(VLOOKUP(F623,'Customer Info'!A614:E1114,5,FALSE),"NOT Available")</f>
        <v>NOT Available</v>
      </c>
      <c r="J623" s="2">
        <v>37949</v>
      </c>
      <c r="K623" s="2">
        <v>34816</v>
      </c>
      <c r="L623" s="2">
        <v>7</v>
      </c>
      <c r="M623" s="7">
        <f t="shared" si="36"/>
        <v>243712</v>
      </c>
      <c r="N623" s="7">
        <f t="shared" si="37"/>
        <v>265643</v>
      </c>
      <c r="O623" s="2">
        <v>64</v>
      </c>
      <c r="P623" s="8">
        <f t="shared" si="38"/>
        <v>265707</v>
      </c>
      <c r="Q623" s="8">
        <f t="shared" si="39"/>
        <v>21931</v>
      </c>
      <c r="R623" s="2" t="s">
        <v>28</v>
      </c>
      <c r="S623" s="9" t="str" cm="1">
        <f t="array" ref="S623">_xlfn.IFS(
P623=0,"2% commission",
AND(P623&gt;0,P623&lt;25000),"5% commission",
AND(P623&gt;=25000,P623&lt;50000),"7% commission",
AND(P623&gt;=50000,P623&lt;100000),"9% commission",
P623&gt;=100000,"15% commission"
)</f>
        <v>15% commission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IFERROR(VLOOKUP($F624,'Customer Info'!$A615:$E1115,2,FALSE),"NOT Available")</f>
        <v>NOT Available</v>
      </c>
      <c r="H624" s="6" t="str">
        <f>IFERROR(VLOOKUP(F624,'Customer Info'!A615:E1115,3,),"NOT Available")</f>
        <v>NOT Available</v>
      </c>
      <c r="I624" s="6" t="str">
        <f>IFERROR(VLOOKUP(F624,'Customer Info'!A615:E1115,5,FALSE),"NOT Available")</f>
        <v>NOT Available</v>
      </c>
      <c r="J624" s="2">
        <v>1441</v>
      </c>
      <c r="K624" s="2">
        <v>1360</v>
      </c>
      <c r="L624" s="2">
        <v>4</v>
      </c>
      <c r="M624" s="7">
        <f t="shared" si="36"/>
        <v>5440</v>
      </c>
      <c r="N624" s="7">
        <f t="shared" si="37"/>
        <v>5764</v>
      </c>
      <c r="O624" s="2">
        <v>78</v>
      </c>
      <c r="P624" s="8">
        <f t="shared" si="38"/>
        <v>5842</v>
      </c>
      <c r="Q624" s="8">
        <f t="shared" si="39"/>
        <v>324</v>
      </c>
      <c r="R624" s="2" t="s">
        <v>50</v>
      </c>
      <c r="S624" s="9" t="str" cm="1">
        <f t="array" ref="S624">_xlfn.IFS(
P624=0,"2% commission",
AND(P624&gt;0,P624&lt;25000),"5% commission",
AND(P624&gt;=25000,P624&lt;50000),"7% commission",
AND(P624&gt;=50000,P624&lt;100000),"9% commission",
P624&gt;=100000,"15% commission"
)</f>
        <v>5% commission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IFERROR(VLOOKUP($F625,'Customer Info'!$A616:$E1116,2,FALSE),"NOT Available")</f>
        <v>NOT Available</v>
      </c>
      <c r="H625" s="6" t="str">
        <f>IFERROR(VLOOKUP(F625,'Customer Info'!A616:E1116,3,),"NOT Available")</f>
        <v>NOT Available</v>
      </c>
      <c r="I625" s="6" t="str">
        <f>IFERROR(VLOOKUP(F625,'Customer Info'!A616:E1116,5,FALSE),"NOT Available")</f>
        <v>NOT Available</v>
      </c>
      <c r="J625" s="2">
        <v>82</v>
      </c>
      <c r="K625" s="2">
        <v>79</v>
      </c>
      <c r="L625" s="2">
        <v>3</v>
      </c>
      <c r="M625" s="7">
        <f t="shared" si="36"/>
        <v>237</v>
      </c>
      <c r="N625" s="7">
        <f t="shared" si="37"/>
        <v>246</v>
      </c>
      <c r="O625" s="2">
        <v>10</v>
      </c>
      <c r="P625" s="8">
        <f t="shared" si="38"/>
        <v>256</v>
      </c>
      <c r="Q625" s="8">
        <f t="shared" si="39"/>
        <v>9</v>
      </c>
      <c r="R625" s="2" t="s">
        <v>28</v>
      </c>
      <c r="S625" s="9" t="str" cm="1">
        <f t="array" ref="S625">_xlfn.IFS(
P625=0,"2% commission",
AND(P625&gt;0,P625&lt;25000),"5% commission",
AND(P625&gt;=25000,P625&lt;50000),"7% commission",
AND(P625&gt;=50000,P625&lt;100000),"9% commission",
P625&gt;=100000,"15% commission"
)</f>
        <v>5% commission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IFERROR(VLOOKUP($F626,'Customer Info'!$A617:$E1117,2,FALSE),"NOT Available")</f>
        <v>NOT Available</v>
      </c>
      <c r="H626" s="6" t="str">
        <f>IFERROR(VLOOKUP(F626,'Customer Info'!A617:E1117,3,),"NOT Available")</f>
        <v>NOT Available</v>
      </c>
      <c r="I626" s="6" t="str">
        <f>IFERROR(VLOOKUP(F626,'Customer Info'!A617:E1117,5,FALSE),"NOT Available")</f>
        <v>NOT Available</v>
      </c>
      <c r="J626" s="2">
        <v>60</v>
      </c>
      <c r="K626" s="2">
        <v>58</v>
      </c>
      <c r="L626" s="2">
        <v>4</v>
      </c>
      <c r="M626" s="7">
        <f t="shared" si="36"/>
        <v>232</v>
      </c>
      <c r="N626" s="7">
        <f t="shared" si="37"/>
        <v>240</v>
      </c>
      <c r="O626" s="2">
        <v>10</v>
      </c>
      <c r="P626" s="8">
        <f t="shared" si="38"/>
        <v>250</v>
      </c>
      <c r="Q626" s="8">
        <f t="shared" si="39"/>
        <v>8</v>
      </c>
      <c r="R626" s="2" t="s">
        <v>28</v>
      </c>
      <c r="S626" s="9" t="str" cm="1">
        <f t="array" ref="S626">_xlfn.IFS(
P626=0,"2% commission",
AND(P626&gt;0,P626&lt;25000),"5% commission",
AND(P626&gt;=25000,P626&lt;50000),"7% commission",
AND(P626&gt;=50000,P626&lt;100000),"9% commission",
P626&gt;=100000,"15% commission"
)</f>
        <v>5% commission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IFERROR(VLOOKUP($F627,'Customer Info'!$A618:$E1118,2,FALSE),"NOT Available")</f>
        <v>NOT Available</v>
      </c>
      <c r="H627" s="6" t="str">
        <f>IFERROR(VLOOKUP(F627,'Customer Info'!A618:E1118,3,),"NOT Available")</f>
        <v>NOT Available</v>
      </c>
      <c r="I627" s="6" t="str">
        <f>IFERROR(VLOOKUP(F627,'Customer Info'!A618:E1118,5,FALSE),"NOT Available")</f>
        <v>NOT Available</v>
      </c>
      <c r="J627" s="2">
        <v>7534</v>
      </c>
      <c r="K627" s="2">
        <v>7106</v>
      </c>
      <c r="L627" s="2">
        <v>7</v>
      </c>
      <c r="M627" s="7">
        <f t="shared" si="36"/>
        <v>49742</v>
      </c>
      <c r="N627" s="7">
        <f t="shared" si="37"/>
        <v>52738</v>
      </c>
      <c r="O627" s="2">
        <v>63</v>
      </c>
      <c r="P627" s="8">
        <f t="shared" si="38"/>
        <v>52801</v>
      </c>
      <c r="Q627" s="8">
        <f t="shared" si="39"/>
        <v>2996</v>
      </c>
      <c r="R627" s="2" t="s">
        <v>28</v>
      </c>
      <c r="S627" s="9" t="str" cm="1">
        <f t="array" ref="S627">_xlfn.IFS(
P627=0,"2% commission",
AND(P627&gt;0,P627&lt;25000),"5% commission",
AND(P627&gt;=25000,P627&lt;50000),"7% commission",
AND(P627&gt;=50000,P627&lt;100000),"9% commission",
P627&gt;=100000,"15% commission"
)</f>
        <v>9% commission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IFERROR(VLOOKUP($F628,'Customer Info'!$A619:$E1119,2,FALSE),"NOT Available")</f>
        <v>NOT Available</v>
      </c>
      <c r="H628" s="6" t="str">
        <f>IFERROR(VLOOKUP(F628,'Customer Info'!A619:E1119,3,),"NOT Available")</f>
        <v>NOT Available</v>
      </c>
      <c r="I628" s="6" t="str">
        <f>IFERROR(VLOOKUP(F628,'Customer Info'!A619:E1119,5,FALSE),"NOT Available")</f>
        <v>NOT Available</v>
      </c>
      <c r="J628" s="2">
        <v>8665</v>
      </c>
      <c r="K628" s="2">
        <v>7723</v>
      </c>
      <c r="L628" s="2">
        <v>3</v>
      </c>
      <c r="M628" s="7">
        <f t="shared" si="36"/>
        <v>23169</v>
      </c>
      <c r="N628" s="7">
        <f t="shared" si="37"/>
        <v>25995</v>
      </c>
      <c r="O628" s="2">
        <v>20</v>
      </c>
      <c r="P628" s="8">
        <f t="shared" si="38"/>
        <v>26015</v>
      </c>
      <c r="Q628" s="8">
        <f t="shared" si="39"/>
        <v>2826</v>
      </c>
      <c r="R628" s="2" t="s">
        <v>28</v>
      </c>
      <c r="S628" s="9" t="str" cm="1">
        <f t="array" ref="S628">_xlfn.IFS(
P628=0,"2% commission",
AND(P628&gt;0,P628&lt;25000),"5% commission",
AND(P628&gt;=25000,P628&lt;50000),"7% commission",
AND(P628&gt;=50000,P628&lt;100000),"9% commission",
P628&gt;=100000,"15% commission"
)</f>
        <v>7% commission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IFERROR(VLOOKUP($F629,'Customer Info'!$A620:$E1120,2,FALSE),"NOT Available")</f>
        <v>NOT Available</v>
      </c>
      <c r="H629" s="6" t="str">
        <f>IFERROR(VLOOKUP(F629,'Customer Info'!A620:E1120,3,),"NOT Available")</f>
        <v>NOT Available</v>
      </c>
      <c r="I629" s="6" t="str">
        <f>IFERROR(VLOOKUP(F629,'Customer Info'!A620:E1120,5,FALSE),"NOT Available")</f>
        <v>NOT Available</v>
      </c>
      <c r="J629" s="2">
        <v>7534</v>
      </c>
      <c r="K629" s="2">
        <v>7106</v>
      </c>
      <c r="L629" s="2">
        <v>2</v>
      </c>
      <c r="M629" s="7">
        <f t="shared" si="36"/>
        <v>14212</v>
      </c>
      <c r="N629" s="7">
        <f t="shared" si="37"/>
        <v>15068</v>
      </c>
      <c r="O629" s="2">
        <v>93</v>
      </c>
      <c r="P629" s="8">
        <f t="shared" si="38"/>
        <v>15161</v>
      </c>
      <c r="Q629" s="8">
        <f t="shared" si="39"/>
        <v>856</v>
      </c>
      <c r="R629" s="2" t="s">
        <v>28</v>
      </c>
      <c r="S629" s="9" t="str" cm="1">
        <f t="array" ref="S629">_xlfn.IFS(
P629=0,"2% commission",
AND(P629&gt;0,P629&lt;25000),"5% commission",
AND(P629&gt;=25000,P629&lt;50000),"7% commission",
AND(P629&gt;=50000,P629&lt;100000),"9% commission",
P629&gt;=100000,"15% commission"
)</f>
        <v>5% commission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IFERROR(VLOOKUP($F630,'Customer Info'!$A621:$E1121,2,FALSE),"NOT Available")</f>
        <v>NOT Available</v>
      </c>
      <c r="H630" s="6" t="str">
        <f>IFERROR(VLOOKUP(F630,'Customer Info'!A621:E1121,3,),"NOT Available")</f>
        <v>NOT Available</v>
      </c>
      <c r="I630" s="6" t="str">
        <f>IFERROR(VLOOKUP(F630,'Customer Info'!A621:E1121,5,FALSE),"NOT Available")</f>
        <v>NOT Available</v>
      </c>
      <c r="J630" s="2">
        <v>191</v>
      </c>
      <c r="K630" s="2">
        <v>170</v>
      </c>
      <c r="L630" s="2">
        <v>1</v>
      </c>
      <c r="M630" s="7">
        <f t="shared" si="36"/>
        <v>170</v>
      </c>
      <c r="N630" s="7">
        <f t="shared" si="37"/>
        <v>191</v>
      </c>
      <c r="O630" s="2">
        <v>30</v>
      </c>
      <c r="P630" s="8">
        <f t="shared" si="38"/>
        <v>221</v>
      </c>
      <c r="Q630" s="8">
        <f t="shared" si="39"/>
        <v>21</v>
      </c>
      <c r="R630" s="2" t="s">
        <v>28</v>
      </c>
      <c r="S630" s="9" t="str" cm="1">
        <f t="array" ref="S630">_xlfn.IFS(
P630=0,"2% commission",
AND(P630&gt;0,P630&lt;25000),"5% commission",
AND(P630&gt;=25000,P630&lt;50000),"7% commission",
AND(P630&gt;=50000,P630&lt;100000),"9% commission",
P630&gt;=100000,"15% commission"
)</f>
        <v>5% commission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IFERROR(VLOOKUP($F631,'Customer Info'!$A622:$E1122,2,FALSE),"NOT Available")</f>
        <v>NOT Available</v>
      </c>
      <c r="H631" s="6" t="str">
        <f>IFERROR(VLOOKUP(F631,'Customer Info'!A622:E1122,3,),"NOT Available")</f>
        <v>NOT Available</v>
      </c>
      <c r="I631" s="6" t="str">
        <f>IFERROR(VLOOKUP(F631,'Customer Info'!A622:E1122,5,FALSE),"NOT Available")</f>
        <v>NOT Available</v>
      </c>
      <c r="J631" s="2">
        <v>193</v>
      </c>
      <c r="K631" s="2">
        <v>173</v>
      </c>
      <c r="L631" s="2">
        <v>5</v>
      </c>
      <c r="M631" s="7">
        <f t="shared" si="36"/>
        <v>865</v>
      </c>
      <c r="N631" s="7">
        <f t="shared" si="37"/>
        <v>965</v>
      </c>
      <c r="O631" s="2">
        <v>30</v>
      </c>
      <c r="P631" s="8">
        <f t="shared" si="38"/>
        <v>995</v>
      </c>
      <c r="Q631" s="8">
        <f t="shared" si="39"/>
        <v>100</v>
      </c>
      <c r="R631" s="2" t="s">
        <v>50</v>
      </c>
      <c r="S631" s="9" t="str" cm="1">
        <f t="array" ref="S631">_xlfn.IFS(
P631=0,"2% commission",
AND(P631&gt;0,P631&lt;25000),"5% commission",
AND(P631&gt;=25000,P631&lt;50000),"7% commission",
AND(P631&gt;=50000,P631&lt;100000),"9% commission",
P631&gt;=100000,"15% commission"
)</f>
        <v>5% commission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IFERROR(VLOOKUP($F632,'Customer Info'!$A623:$E1123,2,FALSE),"NOT Available")</f>
        <v>NOT Available</v>
      </c>
      <c r="H632" s="6" t="str">
        <f>IFERROR(VLOOKUP(F632,'Customer Info'!A623:E1123,3,),"NOT Available")</f>
        <v>NOT Available</v>
      </c>
      <c r="I632" s="6" t="str">
        <f>IFERROR(VLOOKUP(F632,'Customer Info'!A623:E1123,5,FALSE),"NOT Available")</f>
        <v>NOT Available</v>
      </c>
      <c r="J632" s="2">
        <v>2540</v>
      </c>
      <c r="K632" s="2">
        <v>2397</v>
      </c>
      <c r="L632" s="2">
        <v>1</v>
      </c>
      <c r="M632" s="7">
        <f t="shared" si="36"/>
        <v>2397</v>
      </c>
      <c r="N632" s="7">
        <f t="shared" si="37"/>
        <v>2540</v>
      </c>
      <c r="O632" s="2">
        <v>84</v>
      </c>
      <c r="P632" s="8">
        <f t="shared" si="38"/>
        <v>2624</v>
      </c>
      <c r="Q632" s="8">
        <f t="shared" si="39"/>
        <v>143</v>
      </c>
      <c r="R632" s="2" t="s">
        <v>28</v>
      </c>
      <c r="S632" s="9" t="str" cm="1">
        <f t="array" ref="S632">_xlfn.IFS(
P632=0,"2% commission",
AND(P632&gt;0,P632&lt;25000),"5% commission",
AND(P632&gt;=25000,P632&lt;50000),"7% commission",
AND(P632&gt;=50000,P632&lt;100000),"9% commission",
P632&gt;=100000,"15% commission"
)</f>
        <v>5% commission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IFERROR(VLOOKUP($F633,'Customer Info'!$A624:$E1124,2,FALSE),"NOT Available")</f>
        <v>NOT Available</v>
      </c>
      <c r="H633" s="6" t="str">
        <f>IFERROR(VLOOKUP(F633,'Customer Info'!A624:E1124,3,),"NOT Available")</f>
        <v>NOT Available</v>
      </c>
      <c r="I633" s="6" t="str">
        <f>IFERROR(VLOOKUP(F633,'Customer Info'!A624:E1124,5,FALSE),"NOT Available")</f>
        <v>NOT Available</v>
      </c>
      <c r="J633" s="2">
        <v>6520</v>
      </c>
      <c r="K633" s="2">
        <v>5985</v>
      </c>
      <c r="L633" s="2">
        <v>4</v>
      </c>
      <c r="M633" s="7">
        <f t="shared" si="36"/>
        <v>23940</v>
      </c>
      <c r="N633" s="7">
        <f t="shared" si="37"/>
        <v>26080</v>
      </c>
      <c r="O633" s="2">
        <v>36</v>
      </c>
      <c r="P633" s="8">
        <f t="shared" si="38"/>
        <v>26116</v>
      </c>
      <c r="Q633" s="8">
        <f t="shared" si="39"/>
        <v>2140</v>
      </c>
      <c r="R633" s="2" t="s">
        <v>28</v>
      </c>
      <c r="S633" s="9" t="str" cm="1">
        <f t="array" ref="S633">_xlfn.IFS(
P633=0,"2% commission",
AND(P633&gt;0,P633&lt;25000),"5% commission",
AND(P633&gt;=25000,P633&lt;50000),"7% commission",
AND(P633&gt;=50000,P633&lt;100000),"9% commission",
P633&gt;=100000,"15% commission"
)</f>
        <v>7% commission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IFERROR(VLOOKUP($F634,'Customer Info'!$A625:$E1125,2,FALSE),"NOT Available")</f>
        <v>NOT Available</v>
      </c>
      <c r="H634" s="6" t="str">
        <f>IFERROR(VLOOKUP(F634,'Customer Info'!A625:E1125,3,),"NOT Available")</f>
        <v>NOT Available</v>
      </c>
      <c r="I634" s="6" t="str">
        <f>IFERROR(VLOOKUP(F634,'Customer Info'!A625:E1125,5,FALSE),"NOT Available")</f>
        <v>NOT Available</v>
      </c>
      <c r="J634" s="2">
        <v>162</v>
      </c>
      <c r="K634" s="2">
        <v>148</v>
      </c>
      <c r="L634" s="2">
        <v>2</v>
      </c>
      <c r="M634" s="7">
        <f t="shared" si="36"/>
        <v>296</v>
      </c>
      <c r="N634" s="7">
        <f t="shared" si="37"/>
        <v>324</v>
      </c>
      <c r="O634" s="2">
        <v>30</v>
      </c>
      <c r="P634" s="8">
        <f t="shared" si="38"/>
        <v>354</v>
      </c>
      <c r="Q634" s="8">
        <f t="shared" si="39"/>
        <v>28</v>
      </c>
      <c r="R634" s="2" t="s">
        <v>28</v>
      </c>
      <c r="S634" s="9" t="str" cm="1">
        <f t="array" ref="S634">_xlfn.IFS(
P634=0,"2% commission",
AND(P634&gt;0,P634&lt;25000),"5% commission",
AND(P634&gt;=25000,P634&lt;50000),"7% commission",
AND(P634&gt;=50000,P634&lt;100000),"9% commission",
P634&gt;=100000,"15% commission"
)</f>
        <v>5% commission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IFERROR(VLOOKUP($F635,'Customer Info'!$A626:$E1126,2,FALSE),"NOT Available")</f>
        <v>NOT Available</v>
      </c>
      <c r="H635" s="6" t="str">
        <f>IFERROR(VLOOKUP(F635,'Customer Info'!A626:E1126,3,),"NOT Available")</f>
        <v>NOT Available</v>
      </c>
      <c r="I635" s="6" t="str">
        <f>IFERROR(VLOOKUP(F635,'Customer Info'!A626:E1126,5,FALSE),"NOT Available")</f>
        <v>NOT Available</v>
      </c>
      <c r="J635" s="2">
        <v>1635</v>
      </c>
      <c r="K635" s="2">
        <v>1573</v>
      </c>
      <c r="L635" s="2">
        <v>2</v>
      </c>
      <c r="M635" s="7">
        <f t="shared" si="36"/>
        <v>3146</v>
      </c>
      <c r="N635" s="7">
        <f t="shared" si="37"/>
        <v>3270</v>
      </c>
      <c r="O635" s="2">
        <v>57</v>
      </c>
      <c r="P635" s="8">
        <f t="shared" si="38"/>
        <v>3327</v>
      </c>
      <c r="Q635" s="8">
        <f t="shared" si="39"/>
        <v>124</v>
      </c>
      <c r="R635" s="2" t="s">
        <v>50</v>
      </c>
      <c r="S635" s="9" t="str" cm="1">
        <f t="array" ref="S635">_xlfn.IFS(
P635=0,"2% commission",
AND(P635&gt;0,P635&lt;25000),"5% commission",
AND(P635&gt;=25000,P635&lt;50000),"7% commission",
AND(P635&gt;=50000,P635&lt;100000),"9% commission",
P635&gt;=100000,"15% commission"
)</f>
        <v>5% commission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IFERROR(VLOOKUP($F636,'Customer Info'!$A627:$E1127,2,FALSE),"NOT Available")</f>
        <v>NOT Available</v>
      </c>
      <c r="H636" s="6" t="str">
        <f>IFERROR(VLOOKUP(F636,'Customer Info'!A627:E1127,3,),"NOT Available")</f>
        <v>NOT Available</v>
      </c>
      <c r="I636" s="6" t="str">
        <f>IFERROR(VLOOKUP(F636,'Customer Info'!A627:E1127,5,FALSE),"NOT Available")</f>
        <v>NOT Available</v>
      </c>
      <c r="J636" s="2">
        <v>1619</v>
      </c>
      <c r="K636" s="2">
        <v>1442</v>
      </c>
      <c r="L636" s="2">
        <v>2</v>
      </c>
      <c r="M636" s="7">
        <f t="shared" si="36"/>
        <v>2884</v>
      </c>
      <c r="N636" s="7">
        <f t="shared" si="37"/>
        <v>3238</v>
      </c>
      <c r="O636" s="2">
        <v>96</v>
      </c>
      <c r="P636" s="8">
        <f t="shared" si="38"/>
        <v>3334</v>
      </c>
      <c r="Q636" s="8">
        <f t="shared" si="39"/>
        <v>354</v>
      </c>
      <c r="R636" s="2" t="s">
        <v>50</v>
      </c>
      <c r="S636" s="9" t="str" cm="1">
        <f t="array" ref="S636">_xlfn.IFS(
P636=0,"2% commission",
AND(P636&gt;0,P636&lt;25000),"5% commission",
AND(P636&gt;=25000,P636&lt;50000),"7% commission",
AND(P636&gt;=50000,P636&lt;100000),"9% commission",
P636&gt;=100000,"15% commission"
)</f>
        <v>5% commission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IFERROR(VLOOKUP($F637,'Customer Info'!$A628:$E1128,2,FALSE),"NOT Available")</f>
        <v>NOT Available</v>
      </c>
      <c r="H637" s="6" t="str">
        <f>IFERROR(VLOOKUP(F637,'Customer Info'!A628:E1128,3,),"NOT Available")</f>
        <v>NOT Available</v>
      </c>
      <c r="I637" s="6" t="str">
        <f>IFERROR(VLOOKUP(F637,'Customer Info'!A628:E1128,5,FALSE),"NOT Available")</f>
        <v>NOT Available</v>
      </c>
      <c r="J637" s="2">
        <v>199</v>
      </c>
      <c r="K637" s="2">
        <v>176</v>
      </c>
      <c r="L637" s="2">
        <v>2</v>
      </c>
      <c r="M637" s="7">
        <f t="shared" si="36"/>
        <v>352</v>
      </c>
      <c r="N637" s="7">
        <f t="shared" si="37"/>
        <v>398</v>
      </c>
      <c r="O637" s="2">
        <v>30</v>
      </c>
      <c r="P637" s="8">
        <f t="shared" si="38"/>
        <v>428</v>
      </c>
      <c r="Q637" s="8">
        <f t="shared" si="39"/>
        <v>46</v>
      </c>
      <c r="R637" s="2" t="s">
        <v>28</v>
      </c>
      <c r="S637" s="9" t="str" cm="1">
        <f t="array" ref="S637">_xlfn.IFS(
P637=0,"2% commission",
AND(P637&gt;0,P637&lt;25000),"5% commission",
AND(P637&gt;=25000,P637&lt;50000),"7% commission",
AND(P637&gt;=50000,P637&lt;100000),"9% commission",
P637&gt;=100000,"15% commission"
)</f>
        <v>5% commission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IFERROR(VLOOKUP($F638,'Customer Info'!$A629:$E1129,2,FALSE),"NOT Available")</f>
        <v>NOT Available</v>
      </c>
      <c r="H638" s="6" t="str">
        <f>IFERROR(VLOOKUP(F638,'Customer Info'!A629:E1129,3,),"NOT Available")</f>
        <v>NOT Available</v>
      </c>
      <c r="I638" s="6" t="str">
        <f>IFERROR(VLOOKUP(F638,'Customer Info'!A629:E1129,5,FALSE),"NOT Available")</f>
        <v>NOT Available</v>
      </c>
      <c r="J638" s="2">
        <v>77</v>
      </c>
      <c r="K638" s="2">
        <v>73</v>
      </c>
      <c r="L638" s="2">
        <v>1</v>
      </c>
      <c r="M638" s="7">
        <f t="shared" si="36"/>
        <v>73</v>
      </c>
      <c r="N638" s="7">
        <f t="shared" si="37"/>
        <v>77</v>
      </c>
      <c r="O638" s="2">
        <v>10</v>
      </c>
      <c r="P638" s="8">
        <f t="shared" si="38"/>
        <v>87</v>
      </c>
      <c r="Q638" s="8">
        <f t="shared" si="39"/>
        <v>4</v>
      </c>
      <c r="R638" s="2" t="s">
        <v>28</v>
      </c>
      <c r="S638" s="9" t="str" cm="1">
        <f t="array" ref="S638">_xlfn.IFS(
P638=0,"2% commission",
AND(P638&gt;0,P638&lt;25000),"5% commission",
AND(P638&gt;=25000,P638&lt;50000),"7% commission",
AND(P638&gt;=50000,P638&lt;100000),"9% commission",
P638&gt;=100000,"15% commission"
)</f>
        <v>5% commission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IFERROR(VLOOKUP($F639,'Customer Info'!$A630:$E1130,2,FALSE),"NOT Available")</f>
        <v>NOT Available</v>
      </c>
      <c r="H639" s="6" t="str">
        <f>IFERROR(VLOOKUP(F639,'Customer Info'!A630:E1130,3,),"NOT Available")</f>
        <v>NOT Available</v>
      </c>
      <c r="I639" s="6" t="str">
        <f>IFERROR(VLOOKUP(F639,'Customer Info'!A630:E1130,5,FALSE),"NOT Available")</f>
        <v>NOT Available</v>
      </c>
      <c r="J639" s="2">
        <v>79</v>
      </c>
      <c r="K639" s="2">
        <v>75</v>
      </c>
      <c r="L639" s="2">
        <v>2</v>
      </c>
      <c r="M639" s="7">
        <f t="shared" si="36"/>
        <v>150</v>
      </c>
      <c r="N639" s="7">
        <f t="shared" si="37"/>
        <v>158</v>
      </c>
      <c r="O639" s="2">
        <v>10</v>
      </c>
      <c r="P639" s="8">
        <f t="shared" si="38"/>
        <v>168</v>
      </c>
      <c r="Q639" s="8">
        <f t="shared" si="39"/>
        <v>8</v>
      </c>
      <c r="R639" s="2" t="s">
        <v>50</v>
      </c>
      <c r="S639" s="9" t="str" cm="1">
        <f t="array" ref="S639">_xlfn.IFS(
P639=0,"2% commission",
AND(P639&gt;0,P639&lt;25000),"5% commission",
AND(P639&gt;=25000,P639&lt;50000),"7% commission",
AND(P639&gt;=50000,P639&lt;100000),"9% commission",
P639&gt;=100000,"15% commission"
)</f>
        <v>5% commission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IFERROR(VLOOKUP($F640,'Customer Info'!$A631:$E1131,2,FALSE),"NOT Available")</f>
        <v>NOT Available</v>
      </c>
      <c r="H640" s="6" t="str">
        <f>IFERROR(VLOOKUP(F640,'Customer Info'!A631:E1131,3,),"NOT Available")</f>
        <v>NOT Available</v>
      </c>
      <c r="I640" s="6" t="str">
        <f>IFERROR(VLOOKUP(F640,'Customer Info'!A631:E1131,5,FALSE),"NOT Available")</f>
        <v>NOT Available</v>
      </c>
      <c r="J640" s="2">
        <v>7327</v>
      </c>
      <c r="K640" s="2">
        <v>6658</v>
      </c>
      <c r="L640" s="2">
        <v>4</v>
      </c>
      <c r="M640" s="7">
        <f t="shared" si="36"/>
        <v>26632</v>
      </c>
      <c r="N640" s="7">
        <f t="shared" si="37"/>
        <v>29308</v>
      </c>
      <c r="O640" s="2">
        <v>43</v>
      </c>
      <c r="P640" s="8">
        <f t="shared" si="38"/>
        <v>29351</v>
      </c>
      <c r="Q640" s="8">
        <f t="shared" si="39"/>
        <v>2676</v>
      </c>
      <c r="R640" s="2" t="s">
        <v>28</v>
      </c>
      <c r="S640" s="9" t="str" cm="1">
        <f t="array" ref="S640">_xlfn.IFS(
P640=0,"2% commission",
AND(P640&gt;0,P640&lt;25000),"5% commission",
AND(P640&gt;=25000,P640&lt;50000),"7% commission",
AND(P640&gt;=50000,P640&lt;100000),"9% commission",
P640&gt;=100000,"15% commission"
)</f>
        <v>7% commission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IFERROR(VLOOKUP($F641,'Customer Info'!$A632:$E1132,2,FALSE),"NOT Available")</f>
        <v>NOT Available</v>
      </c>
      <c r="H641" s="6" t="str">
        <f>IFERROR(VLOOKUP(F641,'Customer Info'!A632:E1132,3,),"NOT Available")</f>
        <v>NOT Available</v>
      </c>
      <c r="I641" s="6" t="str">
        <f>IFERROR(VLOOKUP(F641,'Customer Info'!A632:E1132,5,FALSE),"NOT Available")</f>
        <v>NOT Available</v>
      </c>
      <c r="J641" s="2">
        <v>1528</v>
      </c>
      <c r="K641" s="2">
        <v>1348</v>
      </c>
      <c r="L641" s="2">
        <v>4</v>
      </c>
      <c r="M641" s="7">
        <f t="shared" si="36"/>
        <v>5392</v>
      </c>
      <c r="N641" s="7">
        <f t="shared" si="37"/>
        <v>6112</v>
      </c>
      <c r="O641" s="2">
        <v>35</v>
      </c>
      <c r="P641" s="8">
        <f t="shared" si="38"/>
        <v>6147</v>
      </c>
      <c r="Q641" s="8">
        <f t="shared" si="39"/>
        <v>720</v>
      </c>
      <c r="R641" s="2" t="s">
        <v>28</v>
      </c>
      <c r="S641" s="9" t="str" cm="1">
        <f t="array" ref="S641">_xlfn.IFS(
P641=0,"2% commission",
AND(P641&gt;0,P641&lt;25000),"5% commission",
AND(P641&gt;=25000,P641&lt;50000),"7% commission",
AND(P641&gt;=50000,P641&lt;100000),"9% commission",
P641&gt;=100000,"15% commission"
)</f>
        <v>5% commission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IFERROR(VLOOKUP($F642,'Customer Info'!$A633:$E1133,2,FALSE),"NOT Available")</f>
        <v>NOT Available</v>
      </c>
      <c r="H642" s="6" t="str">
        <f>IFERROR(VLOOKUP(F642,'Customer Info'!A633:E1133,3,),"NOT Available")</f>
        <v>NOT Available</v>
      </c>
      <c r="I642" s="6" t="str">
        <f>IFERROR(VLOOKUP(F642,'Customer Info'!A633:E1133,5,FALSE),"NOT Available")</f>
        <v>NOT Available</v>
      </c>
      <c r="J642" s="2">
        <v>8026</v>
      </c>
      <c r="K642" s="2">
        <v>7572</v>
      </c>
      <c r="L642" s="2">
        <v>6</v>
      </c>
      <c r="M642" s="7">
        <f t="shared" si="36"/>
        <v>45432</v>
      </c>
      <c r="N642" s="7">
        <f t="shared" si="37"/>
        <v>48156</v>
      </c>
      <c r="O642" s="2">
        <v>54</v>
      </c>
      <c r="P642" s="8">
        <f t="shared" si="38"/>
        <v>48210</v>
      </c>
      <c r="Q642" s="8">
        <f t="shared" si="39"/>
        <v>2724</v>
      </c>
      <c r="R642" s="2" t="s">
        <v>28</v>
      </c>
      <c r="S642" s="9" t="str" cm="1">
        <f t="array" ref="S642">_xlfn.IFS(
P642=0,"2% commission",
AND(P642&gt;0,P642&lt;25000),"5% commission",
AND(P642&gt;=25000,P642&lt;50000),"7% commission",
AND(P642&gt;=50000,P642&lt;100000),"9% commission",
P642&gt;=100000,"15% commission"
)</f>
        <v>7% commission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IFERROR(VLOOKUP($F643,'Customer Info'!$A634:$E1134,2,FALSE),"NOT Available")</f>
        <v>NOT Available</v>
      </c>
      <c r="H643" s="6" t="str">
        <f>IFERROR(VLOOKUP(F643,'Customer Info'!A634:E1134,3,),"NOT Available")</f>
        <v>NOT Available</v>
      </c>
      <c r="I643" s="6" t="str">
        <f>IFERROR(VLOOKUP(F643,'Customer Info'!A634:E1134,5,FALSE),"NOT Available")</f>
        <v>NOT Available</v>
      </c>
      <c r="J643" s="2">
        <v>2697</v>
      </c>
      <c r="K643" s="2">
        <v>2498</v>
      </c>
      <c r="L643" s="2">
        <v>3</v>
      </c>
      <c r="M643" s="7">
        <f t="shared" si="36"/>
        <v>7494</v>
      </c>
      <c r="N643" s="7">
        <f t="shared" si="37"/>
        <v>8091</v>
      </c>
      <c r="O643" s="2">
        <v>41</v>
      </c>
      <c r="P643" s="8">
        <f t="shared" si="38"/>
        <v>8132</v>
      </c>
      <c r="Q643" s="8">
        <f t="shared" si="39"/>
        <v>597</v>
      </c>
      <c r="R643" s="2" t="s">
        <v>50</v>
      </c>
      <c r="S643" s="9" t="str" cm="1">
        <f t="array" ref="S643">_xlfn.IFS(
P643=0,"2% commission",
AND(P643&gt;0,P643&lt;25000),"5% commission",
AND(P643&gt;=25000,P643&lt;50000),"7% commission",
AND(P643&gt;=50000,P643&lt;100000),"9% commission",
P643&gt;=100000,"15% commission"
)</f>
        <v>5% commission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IFERROR(VLOOKUP($F644,'Customer Info'!$A635:$E1135,2,FALSE),"NOT Available")</f>
        <v>NOT Available</v>
      </c>
      <c r="H644" s="6" t="str">
        <f>IFERROR(VLOOKUP(F644,'Customer Info'!A635:E1135,3,),"NOT Available")</f>
        <v>NOT Available</v>
      </c>
      <c r="I644" s="6" t="str">
        <f>IFERROR(VLOOKUP(F644,'Customer Info'!A635:E1135,5,FALSE),"NOT Available")</f>
        <v>NOT Available</v>
      </c>
      <c r="J644" s="2">
        <v>6087</v>
      </c>
      <c r="K644" s="2">
        <v>5808</v>
      </c>
      <c r="L644" s="2">
        <v>2</v>
      </c>
      <c r="M644" s="7">
        <f t="shared" si="36"/>
        <v>11616</v>
      </c>
      <c r="N644" s="7">
        <f t="shared" si="37"/>
        <v>12174</v>
      </c>
      <c r="O644" s="2">
        <v>75</v>
      </c>
      <c r="P644" s="8">
        <f t="shared" si="38"/>
        <v>12249</v>
      </c>
      <c r="Q644" s="8">
        <f t="shared" si="39"/>
        <v>558</v>
      </c>
      <c r="R644" s="2" t="s">
        <v>50</v>
      </c>
      <c r="S644" s="9" t="str" cm="1">
        <f t="array" ref="S644">_xlfn.IFS(
P644=0,"2% commission",
AND(P644&gt;0,P644&lt;25000),"5% commission",
AND(P644&gt;=25000,P644&lt;50000),"7% commission",
AND(P644&gt;=50000,P644&lt;100000),"9% commission",
P644&gt;=100000,"15% commission"
)</f>
        <v>5% commission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IFERROR(VLOOKUP($F645,'Customer Info'!$A636:$E1136,2,FALSE),"NOT Available")</f>
        <v>NOT Available</v>
      </c>
      <c r="H645" s="6" t="str">
        <f>IFERROR(VLOOKUP(F645,'Customer Info'!A636:E1136,3,),"NOT Available")</f>
        <v>NOT Available</v>
      </c>
      <c r="I645" s="6" t="str">
        <f>IFERROR(VLOOKUP(F645,'Customer Info'!A636:E1136,5,FALSE),"NOT Available")</f>
        <v>NOT Available</v>
      </c>
      <c r="J645" s="2">
        <v>151</v>
      </c>
      <c r="K645" s="2">
        <v>139</v>
      </c>
      <c r="L645" s="2">
        <v>1</v>
      </c>
      <c r="M645" s="7">
        <f t="shared" si="36"/>
        <v>139</v>
      </c>
      <c r="N645" s="7">
        <f t="shared" si="37"/>
        <v>151</v>
      </c>
      <c r="O645" s="2">
        <v>30</v>
      </c>
      <c r="P645" s="8">
        <f t="shared" si="38"/>
        <v>181</v>
      </c>
      <c r="Q645" s="8">
        <f t="shared" si="39"/>
        <v>12</v>
      </c>
      <c r="R645" s="2" t="s">
        <v>28</v>
      </c>
      <c r="S645" s="9" t="str" cm="1">
        <f t="array" ref="S645">_xlfn.IFS(
P645=0,"2% commission",
AND(P645&gt;0,P645&lt;25000),"5% commission",
AND(P645&gt;=25000,P645&lt;50000),"7% commission",
AND(P645&gt;=50000,P645&lt;100000),"9% commission",
P645&gt;=100000,"15% commission"
)</f>
        <v>5% commission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IFERROR(VLOOKUP($F646,'Customer Info'!$A637:$E1137,2,FALSE),"NOT Available")</f>
        <v>NOT Available</v>
      </c>
      <c r="H646" s="6" t="str">
        <f>IFERROR(VLOOKUP(F646,'Customer Info'!A637:E1137,3,),"NOT Available")</f>
        <v>NOT Available</v>
      </c>
      <c r="I646" s="6" t="str">
        <f>IFERROR(VLOOKUP(F646,'Customer Info'!A637:E1137,5,FALSE),"NOT Available")</f>
        <v>NOT Available</v>
      </c>
      <c r="J646" s="2">
        <v>3192</v>
      </c>
      <c r="K646" s="2">
        <v>3011</v>
      </c>
      <c r="L646" s="2">
        <v>4</v>
      </c>
      <c r="M646" s="7">
        <f t="shared" si="36"/>
        <v>12044</v>
      </c>
      <c r="N646" s="7">
        <f t="shared" si="37"/>
        <v>12768</v>
      </c>
      <c r="O646" s="2">
        <v>50</v>
      </c>
      <c r="P646" s="8">
        <f t="shared" si="38"/>
        <v>12818</v>
      </c>
      <c r="Q646" s="8">
        <f t="shared" si="39"/>
        <v>724</v>
      </c>
      <c r="R646" s="2" t="s">
        <v>26</v>
      </c>
      <c r="S646" s="9" t="str" cm="1">
        <f t="array" ref="S646">_xlfn.IFS(
P646=0,"2% commission",
AND(P646&gt;0,P646&lt;25000),"5% commission",
AND(P646&gt;=25000,P646&lt;50000),"7% commission",
AND(P646&gt;=50000,P646&lt;100000),"9% commission",
P646&gt;=100000,"15% commission"
)</f>
        <v>5% commission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IFERROR(VLOOKUP($F647,'Customer Info'!$A638:$E1138,2,FALSE),"NOT Available")</f>
        <v>NOT Available</v>
      </c>
      <c r="H647" s="6" t="str">
        <f>IFERROR(VLOOKUP(F647,'Customer Info'!A638:E1138,3,),"NOT Available")</f>
        <v>NOT Available</v>
      </c>
      <c r="I647" s="6" t="str">
        <f>IFERROR(VLOOKUP(F647,'Customer Info'!A638:E1138,5,FALSE),"NOT Available")</f>
        <v>NOT Available</v>
      </c>
      <c r="J647" s="2">
        <v>6664</v>
      </c>
      <c r="K647" s="2">
        <v>6473</v>
      </c>
      <c r="L647" s="2">
        <v>2</v>
      </c>
      <c r="M647" s="7">
        <f t="shared" si="36"/>
        <v>12946</v>
      </c>
      <c r="N647" s="7">
        <f t="shared" si="37"/>
        <v>13328</v>
      </c>
      <c r="O647" s="2">
        <v>38</v>
      </c>
      <c r="P647" s="8">
        <f t="shared" si="38"/>
        <v>13366</v>
      </c>
      <c r="Q647" s="8">
        <f t="shared" si="39"/>
        <v>382</v>
      </c>
      <c r="R647" s="2" t="s">
        <v>28</v>
      </c>
      <c r="S647" s="9" t="str" cm="1">
        <f t="array" ref="S647">_xlfn.IFS(
P647=0,"2% commission",
AND(P647&gt;0,P647&lt;25000),"5% commission",
AND(P647&gt;=25000,P647&lt;50000),"7% commission",
AND(P647&gt;=50000,P647&lt;100000),"9% commission",
P647&gt;=100000,"15% commission"
)</f>
        <v>5% commission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IFERROR(VLOOKUP($F648,'Customer Info'!$A639:$E1139,2,FALSE),"NOT Available")</f>
        <v>NOT Available</v>
      </c>
      <c r="H648" s="6" t="str">
        <f>IFERROR(VLOOKUP(F648,'Customer Info'!A639:E1139,3,),"NOT Available")</f>
        <v>NOT Available</v>
      </c>
      <c r="I648" s="6" t="str">
        <f>IFERROR(VLOOKUP(F648,'Customer Info'!A639:E1139,5,FALSE),"NOT Available")</f>
        <v>NOT Available</v>
      </c>
      <c r="J648" s="2">
        <v>1925</v>
      </c>
      <c r="K648" s="2">
        <v>1834</v>
      </c>
      <c r="L648" s="2">
        <v>2</v>
      </c>
      <c r="M648" s="7">
        <f t="shared" si="36"/>
        <v>3668</v>
      </c>
      <c r="N648" s="7">
        <f t="shared" si="37"/>
        <v>3850</v>
      </c>
      <c r="O648" s="2">
        <v>75</v>
      </c>
      <c r="P648" s="8">
        <f t="shared" si="38"/>
        <v>3925</v>
      </c>
      <c r="Q648" s="8">
        <f t="shared" si="39"/>
        <v>182</v>
      </c>
      <c r="R648" s="2" t="s">
        <v>28</v>
      </c>
      <c r="S648" s="9" t="str" cm="1">
        <f t="array" ref="S648">_xlfn.IFS(
P648=0,"2% commission",
AND(P648&gt;0,P648&lt;25000),"5% commission",
AND(P648&gt;=25000,P648&lt;50000),"7% commission",
AND(P648&gt;=50000,P648&lt;100000),"9% commission",
P648&gt;=100000,"15% commission"
)</f>
        <v>5% commission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IFERROR(VLOOKUP($F649,'Customer Info'!$A640:$E1140,2,FALSE),"NOT Available")</f>
        <v>NOT Available</v>
      </c>
      <c r="H649" s="6" t="str">
        <f>IFERROR(VLOOKUP(F649,'Customer Info'!A640:E1140,3,),"NOT Available")</f>
        <v>NOT Available</v>
      </c>
      <c r="I649" s="6" t="str">
        <f>IFERROR(VLOOKUP(F649,'Customer Info'!A640:E1140,5,FALSE),"NOT Available")</f>
        <v>NOT Available</v>
      </c>
      <c r="J649" s="2">
        <v>6585</v>
      </c>
      <c r="K649" s="2">
        <v>6105</v>
      </c>
      <c r="L649" s="2">
        <v>3</v>
      </c>
      <c r="M649" s="7">
        <f t="shared" si="36"/>
        <v>18315</v>
      </c>
      <c r="N649" s="7">
        <f t="shared" si="37"/>
        <v>19755</v>
      </c>
      <c r="O649" s="2">
        <v>72</v>
      </c>
      <c r="P649" s="8">
        <f t="shared" si="38"/>
        <v>19827</v>
      </c>
      <c r="Q649" s="8">
        <f t="shared" si="39"/>
        <v>1440</v>
      </c>
      <c r="R649" s="2" t="s">
        <v>26</v>
      </c>
      <c r="S649" s="9" t="str" cm="1">
        <f t="array" ref="S649">_xlfn.IFS(
P649=0,"2% commission",
AND(P649&gt;0,P649&lt;25000),"5% commission",
AND(P649&gt;=25000,P649&lt;50000),"7% commission",
AND(P649&gt;=50000,P649&lt;100000),"9% commission",
P649&gt;=100000,"15% commission"
)</f>
        <v>5% commission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IFERROR(VLOOKUP($F650,'Customer Info'!$A641:$E1141,2,FALSE),"NOT Available")</f>
        <v>NOT Available</v>
      </c>
      <c r="H650" s="6" t="str">
        <f>IFERROR(VLOOKUP(F650,'Customer Info'!A641:E1141,3,),"NOT Available")</f>
        <v>NOT Available</v>
      </c>
      <c r="I650" s="6" t="str">
        <f>IFERROR(VLOOKUP(F650,'Customer Info'!A641:E1141,5,FALSE),"NOT Available")</f>
        <v>NOT Available</v>
      </c>
      <c r="J650" s="2">
        <v>2088</v>
      </c>
      <c r="K650" s="2">
        <v>1970</v>
      </c>
      <c r="L650" s="2">
        <v>7</v>
      </c>
      <c r="M650" s="7">
        <f t="shared" si="36"/>
        <v>13790</v>
      </c>
      <c r="N650" s="7">
        <f t="shared" si="37"/>
        <v>14616</v>
      </c>
      <c r="O650" s="2">
        <v>91</v>
      </c>
      <c r="P650" s="8">
        <f t="shared" si="38"/>
        <v>14707</v>
      </c>
      <c r="Q650" s="8">
        <f t="shared" si="39"/>
        <v>826</v>
      </c>
      <c r="R650" s="2" t="s">
        <v>28</v>
      </c>
      <c r="S650" s="9" t="str" cm="1">
        <f t="array" ref="S650">_xlfn.IFS(
P650=0,"2% commission",
AND(P650&gt;0,P650&lt;25000),"5% commission",
AND(P650&gt;=25000,P650&lt;50000),"7% commission",
AND(P650&gt;=50000,P650&lt;100000),"9% commission",
P650&gt;=100000,"15% commission"
)</f>
        <v>5% commission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IFERROR(VLOOKUP($F651,'Customer Info'!$A642:$E1142,2,FALSE),"NOT Available")</f>
        <v>NOT Available</v>
      </c>
      <c r="H651" s="6" t="str">
        <f>IFERROR(VLOOKUP(F651,'Customer Info'!A642:E1142,3,),"NOT Available")</f>
        <v>NOT Available</v>
      </c>
      <c r="I651" s="6" t="str">
        <f>IFERROR(VLOOKUP(F651,'Customer Info'!A642:E1142,5,FALSE),"NOT Available")</f>
        <v>NOT Available</v>
      </c>
      <c r="J651" s="2">
        <v>4246</v>
      </c>
      <c r="K651" s="2">
        <v>3857</v>
      </c>
      <c r="L651" s="2">
        <v>4</v>
      </c>
      <c r="M651" s="7">
        <f t="shared" ref="M651:M714" si="40">K651*L651</f>
        <v>15428</v>
      </c>
      <c r="N651" s="7">
        <f t="shared" ref="N651:N714" si="41">J651*L651</f>
        <v>16984</v>
      </c>
      <c r="O651" s="2">
        <v>76</v>
      </c>
      <c r="P651" s="8">
        <f t="shared" ref="P651:P714" si="42">SUM(N651,O651)</f>
        <v>17060</v>
      </c>
      <c r="Q651" s="8">
        <f t="shared" ref="Q651:Q714" si="43">N651-M651</f>
        <v>1556</v>
      </c>
      <c r="R651" s="2" t="s">
        <v>26</v>
      </c>
      <c r="S651" s="9" t="str" cm="1">
        <f t="array" ref="S651">_xlfn.IFS(
P651=0,"2% commission",
AND(P651&gt;0,P651&lt;25000),"5% commission",
AND(P651&gt;=25000,P651&lt;50000),"7% commission",
AND(P651&gt;=50000,P651&lt;100000),"9% commission",
P651&gt;=100000,"15% commission"
)</f>
        <v>5% commission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IFERROR(VLOOKUP($F652,'Customer Info'!$A643:$E1143,2,FALSE),"NOT Available")</f>
        <v>NOT Available</v>
      </c>
      <c r="H652" s="6" t="str">
        <f>IFERROR(VLOOKUP(F652,'Customer Info'!A643:E1143,3,),"NOT Available")</f>
        <v>NOT Available</v>
      </c>
      <c r="I652" s="6" t="str">
        <f>IFERROR(VLOOKUP(F652,'Customer Info'!A643:E1143,5,FALSE),"NOT Available")</f>
        <v>NOT Available</v>
      </c>
      <c r="J652" s="2">
        <v>68</v>
      </c>
      <c r="K652" s="2">
        <v>63</v>
      </c>
      <c r="L652" s="2">
        <v>4</v>
      </c>
      <c r="M652" s="7">
        <f t="shared" si="40"/>
        <v>252</v>
      </c>
      <c r="N652" s="7">
        <f t="shared" si="41"/>
        <v>272</v>
      </c>
      <c r="O652" s="2">
        <v>10</v>
      </c>
      <c r="P652" s="8">
        <f t="shared" si="42"/>
        <v>282</v>
      </c>
      <c r="Q652" s="8">
        <f t="shared" si="43"/>
        <v>20</v>
      </c>
      <c r="R652" s="2" t="s">
        <v>50</v>
      </c>
      <c r="S652" s="9" t="str" cm="1">
        <f t="array" ref="S652">_xlfn.IFS(
P652=0,"2% commission",
AND(P652&gt;0,P652&lt;25000),"5% commission",
AND(P652&gt;=25000,P652&lt;50000),"7% commission",
AND(P652&gt;=50000,P652&lt;100000),"9% commission",
P652&gt;=100000,"15% commission"
)</f>
        <v>5% commission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IFERROR(VLOOKUP($F653,'Customer Info'!$A644:$E1144,2,FALSE),"NOT Available")</f>
        <v>NOT Available</v>
      </c>
      <c r="H653" s="6" t="str">
        <f>IFERROR(VLOOKUP(F653,'Customer Info'!A644:E1144,3,),"NOT Available")</f>
        <v>NOT Available</v>
      </c>
      <c r="I653" s="6" t="str">
        <f>IFERROR(VLOOKUP(F653,'Customer Info'!A644:E1144,5,FALSE),"NOT Available")</f>
        <v>NOT Available</v>
      </c>
      <c r="J653" s="2">
        <v>2551</v>
      </c>
      <c r="K653" s="2">
        <v>2456</v>
      </c>
      <c r="L653" s="2">
        <v>4</v>
      </c>
      <c r="M653" s="7">
        <f t="shared" si="40"/>
        <v>9824</v>
      </c>
      <c r="N653" s="7">
        <f t="shared" si="41"/>
        <v>10204</v>
      </c>
      <c r="O653" s="2">
        <v>51</v>
      </c>
      <c r="P653" s="8">
        <f t="shared" si="42"/>
        <v>10255</v>
      </c>
      <c r="Q653" s="8">
        <f t="shared" si="43"/>
        <v>380</v>
      </c>
      <c r="R653" s="2" t="s">
        <v>28</v>
      </c>
      <c r="S653" s="9" t="str" cm="1">
        <f t="array" ref="S653">_xlfn.IFS(
P653=0,"2% commission",
AND(P653&gt;0,P653&lt;25000),"5% commission",
AND(P653&gt;=25000,P653&lt;50000),"7% commission",
AND(P653&gt;=50000,P653&lt;100000),"9% commission",
P653&gt;=100000,"15% commission"
)</f>
        <v>5% commission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IFERROR(VLOOKUP($F654,'Customer Info'!$A645:$E1145,2,FALSE),"NOT Available")</f>
        <v>NOT Available</v>
      </c>
      <c r="H654" s="6" t="str">
        <f>IFERROR(VLOOKUP(F654,'Customer Info'!A645:E1145,3,),"NOT Available")</f>
        <v>NOT Available</v>
      </c>
      <c r="I654" s="6" t="str">
        <f>IFERROR(VLOOKUP(F654,'Customer Info'!A645:E1145,5,FALSE),"NOT Available")</f>
        <v>NOT Available</v>
      </c>
      <c r="J654" s="2">
        <v>2759</v>
      </c>
      <c r="K654" s="2">
        <v>2628</v>
      </c>
      <c r="L654" s="2">
        <v>4</v>
      </c>
      <c r="M654" s="7">
        <f t="shared" si="40"/>
        <v>10512</v>
      </c>
      <c r="N654" s="7">
        <f t="shared" si="41"/>
        <v>11036</v>
      </c>
      <c r="O654" s="2">
        <v>52</v>
      </c>
      <c r="P654" s="8">
        <f t="shared" si="42"/>
        <v>11088</v>
      </c>
      <c r="Q654" s="8">
        <f t="shared" si="43"/>
        <v>524</v>
      </c>
      <c r="R654" s="2" t="s">
        <v>28</v>
      </c>
      <c r="S654" s="9" t="str" cm="1">
        <f t="array" ref="S654">_xlfn.IFS(
P654=0,"2% commission",
AND(P654&gt;0,P654&lt;25000),"5% commission",
AND(P654&gt;=25000,P654&lt;50000),"7% commission",
AND(P654&gt;=50000,P654&lt;100000),"9% commission",
P654&gt;=100000,"15% commission"
)</f>
        <v>5% commission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IFERROR(VLOOKUP($F655,'Customer Info'!$A646:$E1146,2,FALSE),"NOT Available")</f>
        <v>NOT Available</v>
      </c>
      <c r="H655" s="6" t="str">
        <f>IFERROR(VLOOKUP(F655,'Customer Info'!A646:E1146,3,),"NOT Available")</f>
        <v>NOT Available</v>
      </c>
      <c r="I655" s="6" t="str">
        <f>IFERROR(VLOOKUP(F655,'Customer Info'!A646:E1146,5,FALSE),"NOT Available")</f>
        <v>NOT Available</v>
      </c>
      <c r="J655" s="2">
        <v>1601</v>
      </c>
      <c r="K655" s="2">
        <v>1510</v>
      </c>
      <c r="L655" s="2">
        <v>2</v>
      </c>
      <c r="M655" s="7">
        <f t="shared" si="40"/>
        <v>3020</v>
      </c>
      <c r="N655" s="7">
        <f t="shared" si="41"/>
        <v>3202</v>
      </c>
      <c r="O655" s="2">
        <v>21</v>
      </c>
      <c r="P655" s="8">
        <f t="shared" si="42"/>
        <v>3223</v>
      </c>
      <c r="Q655" s="8">
        <f t="shared" si="43"/>
        <v>182</v>
      </c>
      <c r="R655" s="2" t="s">
        <v>28</v>
      </c>
      <c r="S655" s="9" t="str" cm="1">
        <f t="array" ref="S655">_xlfn.IFS(
P655=0,"2% commission",
AND(P655&gt;0,P655&lt;25000),"5% commission",
AND(P655&gt;=25000,P655&lt;50000),"7% commission",
AND(P655&gt;=50000,P655&lt;100000),"9% commission",
P655&gt;=100000,"15% commission"
)</f>
        <v>5% commission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IFERROR(VLOOKUP($F656,'Customer Info'!$A647:$E1147,2,FALSE),"NOT Available")</f>
        <v>NOT Available</v>
      </c>
      <c r="H656" s="6" t="str">
        <f>IFERROR(VLOOKUP(F656,'Customer Info'!A647:E1147,3,),"NOT Available")</f>
        <v>NOT Available</v>
      </c>
      <c r="I656" s="6" t="str">
        <f>IFERROR(VLOOKUP(F656,'Customer Info'!A647:E1147,5,FALSE),"NOT Available")</f>
        <v>NOT Available</v>
      </c>
      <c r="J656" s="2">
        <v>1103</v>
      </c>
      <c r="K656" s="2">
        <v>1030</v>
      </c>
      <c r="L656" s="2">
        <v>2</v>
      </c>
      <c r="M656" s="7">
        <f t="shared" si="40"/>
        <v>2060</v>
      </c>
      <c r="N656" s="7">
        <f t="shared" si="41"/>
        <v>2206</v>
      </c>
      <c r="O656" s="2">
        <v>29</v>
      </c>
      <c r="P656" s="8">
        <f t="shared" si="42"/>
        <v>2235</v>
      </c>
      <c r="Q656" s="8">
        <f t="shared" si="43"/>
        <v>146</v>
      </c>
      <c r="R656" s="2" t="s">
        <v>50</v>
      </c>
      <c r="S656" s="9" t="str" cm="1">
        <f t="array" ref="S656">_xlfn.IFS(
P656=0,"2% commission",
AND(P656&gt;0,P656&lt;25000),"5% commission",
AND(P656&gt;=25000,P656&lt;50000),"7% commission",
AND(P656&gt;=50000,P656&lt;100000),"9% commission",
P656&gt;=100000,"15% commission"
)</f>
        <v>5% commission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IFERROR(VLOOKUP($F657,'Customer Info'!$A648:$E1148,2,FALSE),"NOT Available")</f>
        <v>NOT Available</v>
      </c>
      <c r="H657" s="6" t="str">
        <f>IFERROR(VLOOKUP(F657,'Customer Info'!A648:E1148,3,),"NOT Available")</f>
        <v>NOT Available</v>
      </c>
      <c r="I657" s="6" t="str">
        <f>IFERROR(VLOOKUP(F657,'Customer Info'!A648:E1148,5,FALSE),"NOT Available")</f>
        <v>NOT Available</v>
      </c>
      <c r="J657" s="2">
        <v>825</v>
      </c>
      <c r="K657" s="2">
        <v>793</v>
      </c>
      <c r="L657" s="2">
        <v>4</v>
      </c>
      <c r="M657" s="7">
        <f t="shared" si="40"/>
        <v>3172</v>
      </c>
      <c r="N657" s="7">
        <f t="shared" si="41"/>
        <v>3300</v>
      </c>
      <c r="O657" s="2">
        <v>88</v>
      </c>
      <c r="P657" s="8">
        <f t="shared" si="42"/>
        <v>3388</v>
      </c>
      <c r="Q657" s="8">
        <f t="shared" si="43"/>
        <v>128</v>
      </c>
      <c r="R657" s="2" t="s">
        <v>28</v>
      </c>
      <c r="S657" s="9" t="str" cm="1">
        <f t="array" ref="S657">_xlfn.IFS(
P657=0,"2% commission",
AND(P657&gt;0,P657&lt;25000),"5% commission",
AND(P657&gt;=25000,P657&lt;50000),"7% commission",
AND(P657&gt;=50000,P657&lt;100000),"9% commission",
P657&gt;=100000,"15% commission"
)</f>
        <v>5% commission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IFERROR(VLOOKUP($F658,'Customer Info'!$A649:$E1149,2,FALSE),"NOT Available")</f>
        <v>NOT Available</v>
      </c>
      <c r="H658" s="6" t="str">
        <f>IFERROR(VLOOKUP(F658,'Customer Info'!A649:E1149,3,),"NOT Available")</f>
        <v>NOT Available</v>
      </c>
      <c r="I658" s="6" t="str">
        <f>IFERROR(VLOOKUP(F658,'Customer Info'!A649:E1149,5,FALSE),"NOT Available")</f>
        <v>NOT Available</v>
      </c>
      <c r="J658" s="2">
        <v>139</v>
      </c>
      <c r="K658" s="2">
        <v>133</v>
      </c>
      <c r="L658" s="2">
        <v>6</v>
      </c>
      <c r="M658" s="7">
        <f t="shared" si="40"/>
        <v>798</v>
      </c>
      <c r="N658" s="7">
        <f t="shared" si="41"/>
        <v>834</v>
      </c>
      <c r="O658" s="2">
        <v>30</v>
      </c>
      <c r="P658" s="8">
        <f t="shared" si="42"/>
        <v>864</v>
      </c>
      <c r="Q658" s="8">
        <f t="shared" si="43"/>
        <v>36</v>
      </c>
      <c r="R658" s="2" t="s">
        <v>28</v>
      </c>
      <c r="S658" s="9" t="str" cm="1">
        <f t="array" ref="S658">_xlfn.IFS(
P658=0,"2% commission",
AND(P658&gt;0,P658&lt;25000),"5% commission",
AND(P658&gt;=25000,P658&lt;50000),"7% commission",
AND(P658&gt;=50000,P658&lt;100000),"9% commission",
P658&gt;=100000,"15% commission"
)</f>
        <v>5% commission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IFERROR(VLOOKUP($F659,'Customer Info'!$A650:$E1150,2,FALSE),"NOT Available")</f>
        <v>NOT Available</v>
      </c>
      <c r="H659" s="6" t="str">
        <f>IFERROR(VLOOKUP(F659,'Customer Info'!A650:E1150,3,),"NOT Available")</f>
        <v>NOT Available</v>
      </c>
      <c r="I659" s="6" t="str">
        <f>IFERROR(VLOOKUP(F659,'Customer Info'!A650:E1150,5,FALSE),"NOT Available")</f>
        <v>NOT Available</v>
      </c>
      <c r="J659" s="2">
        <v>1574</v>
      </c>
      <c r="K659" s="2">
        <v>1375</v>
      </c>
      <c r="L659" s="2">
        <v>1</v>
      </c>
      <c r="M659" s="7">
        <f t="shared" si="40"/>
        <v>1375</v>
      </c>
      <c r="N659" s="7">
        <f t="shared" si="41"/>
        <v>1574</v>
      </c>
      <c r="O659" s="2">
        <v>37</v>
      </c>
      <c r="P659" s="8">
        <f t="shared" si="42"/>
        <v>1611</v>
      </c>
      <c r="Q659" s="8">
        <f t="shared" si="43"/>
        <v>199</v>
      </c>
      <c r="R659" s="2" t="s">
        <v>50</v>
      </c>
      <c r="S659" s="9" t="str" cm="1">
        <f t="array" ref="S659">_xlfn.IFS(
P659=0,"2% commission",
AND(P659&gt;0,P659&lt;25000),"5% commission",
AND(P659&gt;=25000,P659&lt;50000),"7% commission",
AND(P659&gt;=50000,P659&lt;100000),"9% commission",
P659&gt;=100000,"15% commission"
)</f>
        <v>5% commission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IFERROR(VLOOKUP($F660,'Customer Info'!$A651:$E1151,2,FALSE),"NOT Available")</f>
        <v>NOT Available</v>
      </c>
      <c r="H660" s="6" t="str">
        <f>IFERROR(VLOOKUP(F660,'Customer Info'!A651:E1151,3,),"NOT Available")</f>
        <v>NOT Available</v>
      </c>
      <c r="I660" s="6" t="str">
        <f>IFERROR(VLOOKUP(F660,'Customer Info'!A651:E1151,5,FALSE),"NOT Available")</f>
        <v>NOT Available</v>
      </c>
      <c r="J660" s="2">
        <v>1845</v>
      </c>
      <c r="K660" s="2">
        <v>1742</v>
      </c>
      <c r="L660" s="2">
        <v>6</v>
      </c>
      <c r="M660" s="7">
        <f t="shared" si="40"/>
        <v>10452</v>
      </c>
      <c r="N660" s="7">
        <f t="shared" si="41"/>
        <v>11070</v>
      </c>
      <c r="O660" s="2">
        <v>79</v>
      </c>
      <c r="P660" s="8">
        <f t="shared" si="42"/>
        <v>11149</v>
      </c>
      <c r="Q660" s="8">
        <f t="shared" si="43"/>
        <v>618</v>
      </c>
      <c r="R660" s="2" t="s">
        <v>28</v>
      </c>
      <c r="S660" s="9" t="str" cm="1">
        <f t="array" ref="S660">_xlfn.IFS(
P660=0,"2% commission",
AND(P660&gt;0,P660&lt;25000),"5% commission",
AND(P660&gt;=25000,P660&lt;50000),"7% commission",
AND(P660&gt;=50000,P660&lt;100000),"9% commission",
P660&gt;=100000,"15% commission"
)</f>
        <v>5% commission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IFERROR(VLOOKUP($F661,'Customer Info'!$A652:$E1152,2,FALSE),"NOT Available")</f>
        <v>NOT Available</v>
      </c>
      <c r="H661" s="6" t="str">
        <f>IFERROR(VLOOKUP(F661,'Customer Info'!A652:E1152,3,),"NOT Available")</f>
        <v>NOT Available</v>
      </c>
      <c r="I661" s="6" t="str">
        <f>IFERROR(VLOOKUP(F661,'Customer Info'!A652:E1152,5,FALSE),"NOT Available")</f>
        <v>NOT Available</v>
      </c>
      <c r="J661" s="2">
        <v>4784</v>
      </c>
      <c r="K661" s="2">
        <v>4518</v>
      </c>
      <c r="L661" s="2">
        <v>3</v>
      </c>
      <c r="M661" s="7">
        <f t="shared" si="40"/>
        <v>13554</v>
      </c>
      <c r="N661" s="7">
        <f t="shared" si="41"/>
        <v>14352</v>
      </c>
      <c r="O661" s="2">
        <v>79</v>
      </c>
      <c r="P661" s="8">
        <f t="shared" si="42"/>
        <v>14431</v>
      </c>
      <c r="Q661" s="8">
        <f t="shared" si="43"/>
        <v>798</v>
      </c>
      <c r="R661" s="2" t="s">
        <v>28</v>
      </c>
      <c r="S661" s="9" t="str" cm="1">
        <f t="array" ref="S661">_xlfn.IFS(
P661=0,"2% commission",
AND(P661&gt;0,P661&lt;25000),"5% commission",
AND(P661&gt;=25000,P661&lt;50000),"7% commission",
AND(P661&gt;=50000,P661&lt;100000),"9% commission",
P661&gt;=100000,"15% commission"
)</f>
        <v>5% commission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IFERROR(VLOOKUP($F662,'Customer Info'!$A653:$E1153,2,FALSE),"NOT Available")</f>
        <v>NOT Available</v>
      </c>
      <c r="H662" s="6" t="str">
        <f>IFERROR(VLOOKUP(F662,'Customer Info'!A653:E1153,3,),"NOT Available")</f>
        <v>NOT Available</v>
      </c>
      <c r="I662" s="6" t="str">
        <f>IFERROR(VLOOKUP(F662,'Customer Info'!A653:E1153,5,FALSE),"NOT Available")</f>
        <v>NOT Available</v>
      </c>
      <c r="J662" s="2">
        <v>829</v>
      </c>
      <c r="K662" s="2">
        <v>761</v>
      </c>
      <c r="L662" s="2">
        <v>7</v>
      </c>
      <c r="M662" s="7">
        <f t="shared" si="40"/>
        <v>5327</v>
      </c>
      <c r="N662" s="7">
        <f t="shared" si="41"/>
        <v>5803</v>
      </c>
      <c r="O662" s="2">
        <v>29</v>
      </c>
      <c r="P662" s="8">
        <f t="shared" si="42"/>
        <v>5832</v>
      </c>
      <c r="Q662" s="8">
        <f t="shared" si="43"/>
        <v>476</v>
      </c>
      <c r="R662" s="2" t="s">
        <v>26</v>
      </c>
      <c r="S662" s="9" t="str" cm="1">
        <f t="array" ref="S662">_xlfn.IFS(
P662=0,"2% commission",
AND(P662&gt;0,P662&lt;25000),"5% commission",
AND(P662&gt;=25000,P662&lt;50000),"7% commission",
AND(P662&gt;=50000,P662&lt;100000),"9% commission",
P662&gt;=100000,"15% commission"
)</f>
        <v>5% commission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IFERROR(VLOOKUP($F663,'Customer Info'!$A654:$E1154,2,FALSE),"NOT Available")</f>
        <v>NOT Available</v>
      </c>
      <c r="H663" s="6" t="str">
        <f>IFERROR(VLOOKUP(F663,'Customer Info'!A654:E1154,3,),"NOT Available")</f>
        <v>NOT Available</v>
      </c>
      <c r="I663" s="6" t="str">
        <f>IFERROR(VLOOKUP(F663,'Customer Info'!A654:E1154,5,FALSE),"NOT Available")</f>
        <v>NOT Available</v>
      </c>
      <c r="J663" s="2">
        <v>5882</v>
      </c>
      <c r="K663" s="2">
        <v>5713</v>
      </c>
      <c r="L663" s="2">
        <v>7</v>
      </c>
      <c r="M663" s="7">
        <f t="shared" si="40"/>
        <v>39991</v>
      </c>
      <c r="N663" s="7">
        <f t="shared" si="41"/>
        <v>41174</v>
      </c>
      <c r="O663" s="2">
        <v>58</v>
      </c>
      <c r="P663" s="8">
        <f t="shared" si="42"/>
        <v>41232</v>
      </c>
      <c r="Q663" s="8">
        <f t="shared" si="43"/>
        <v>1183</v>
      </c>
      <c r="R663" s="2" t="s">
        <v>50</v>
      </c>
      <c r="S663" s="9" t="str" cm="1">
        <f t="array" ref="S663">_xlfn.IFS(
P663=0,"2% commission",
AND(P663&gt;0,P663&lt;25000),"5% commission",
AND(P663&gt;=25000,P663&lt;50000),"7% commission",
AND(P663&gt;=50000,P663&lt;100000),"9% commission",
P663&gt;=100000,"15% commission"
)</f>
        <v>7% commission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IFERROR(VLOOKUP($F664,'Customer Info'!$A655:$E1155,2,FALSE),"NOT Available")</f>
        <v>NOT Available</v>
      </c>
      <c r="H664" s="6" t="str">
        <f>IFERROR(VLOOKUP(F664,'Customer Info'!A655:E1155,3,),"NOT Available")</f>
        <v>NOT Available</v>
      </c>
      <c r="I664" s="6" t="str">
        <f>IFERROR(VLOOKUP(F664,'Customer Info'!A655:E1155,5,FALSE),"NOT Available")</f>
        <v>NOT Available</v>
      </c>
      <c r="J664" s="2">
        <v>77</v>
      </c>
      <c r="K664" s="2">
        <v>73</v>
      </c>
      <c r="L664" s="2">
        <v>2</v>
      </c>
      <c r="M664" s="7">
        <f t="shared" si="40"/>
        <v>146</v>
      </c>
      <c r="N664" s="7">
        <f t="shared" si="41"/>
        <v>154</v>
      </c>
      <c r="O664" s="2">
        <v>10</v>
      </c>
      <c r="P664" s="8">
        <f t="shared" si="42"/>
        <v>164</v>
      </c>
      <c r="Q664" s="8">
        <f t="shared" si="43"/>
        <v>8</v>
      </c>
      <c r="R664" s="2" t="s">
        <v>26</v>
      </c>
      <c r="S664" s="9" t="str" cm="1">
        <f t="array" ref="S664">_xlfn.IFS(
P664=0,"2% commission",
AND(P664&gt;0,P664&lt;25000),"5% commission",
AND(P664&gt;=25000,P664&lt;50000),"7% commission",
AND(P664&gt;=50000,P664&lt;100000),"9% commission",
P664&gt;=100000,"15% commission"
)</f>
        <v>5% commission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IFERROR(VLOOKUP($F665,'Customer Info'!$A656:$E1156,2,FALSE),"NOT Available")</f>
        <v>NOT Available</v>
      </c>
      <c r="H665" s="6" t="str">
        <f>IFERROR(VLOOKUP(F665,'Customer Info'!A656:E1156,3,),"NOT Available")</f>
        <v>NOT Available</v>
      </c>
      <c r="I665" s="6" t="str">
        <f>IFERROR(VLOOKUP(F665,'Customer Info'!A656:E1156,5,FALSE),"NOT Available")</f>
        <v>NOT Available</v>
      </c>
      <c r="J665" s="2">
        <v>6598</v>
      </c>
      <c r="K665" s="2">
        <v>6346</v>
      </c>
      <c r="L665" s="2">
        <v>1</v>
      </c>
      <c r="M665" s="7">
        <f t="shared" si="40"/>
        <v>6346</v>
      </c>
      <c r="N665" s="7">
        <f t="shared" si="41"/>
        <v>6598</v>
      </c>
      <c r="O665" s="2">
        <v>91</v>
      </c>
      <c r="P665" s="8">
        <f t="shared" si="42"/>
        <v>6689</v>
      </c>
      <c r="Q665" s="8">
        <f t="shared" si="43"/>
        <v>252</v>
      </c>
      <c r="R665" s="2" t="s">
        <v>28</v>
      </c>
      <c r="S665" s="9" t="str" cm="1">
        <f t="array" ref="S665">_xlfn.IFS(
P665=0,"2% commission",
AND(P665&gt;0,P665&lt;25000),"5% commission",
AND(P665&gt;=25000,P665&lt;50000),"7% commission",
AND(P665&gt;=50000,P665&lt;100000),"9% commission",
P665&gt;=100000,"15% commission"
)</f>
        <v>5% commission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IFERROR(VLOOKUP($F666,'Customer Info'!$A657:$E1157,2,FALSE),"NOT Available")</f>
        <v>NOT Available</v>
      </c>
      <c r="H666" s="6" t="str">
        <f>IFERROR(VLOOKUP(F666,'Customer Info'!A657:E1157,3,),"NOT Available")</f>
        <v>NOT Available</v>
      </c>
      <c r="I666" s="6" t="str">
        <f>IFERROR(VLOOKUP(F666,'Customer Info'!A657:E1157,5,FALSE),"NOT Available")</f>
        <v>NOT Available</v>
      </c>
      <c r="J666" s="2">
        <v>664</v>
      </c>
      <c r="K666" s="2">
        <v>576</v>
      </c>
      <c r="L666" s="2">
        <v>4</v>
      </c>
      <c r="M666" s="7">
        <f t="shared" si="40"/>
        <v>2304</v>
      </c>
      <c r="N666" s="7">
        <f t="shared" si="41"/>
        <v>2656</v>
      </c>
      <c r="O666" s="2">
        <v>45</v>
      </c>
      <c r="P666" s="8">
        <f t="shared" si="42"/>
        <v>2701</v>
      </c>
      <c r="Q666" s="8">
        <f t="shared" si="43"/>
        <v>352</v>
      </c>
      <c r="R666" s="2" t="s">
        <v>28</v>
      </c>
      <c r="S666" s="9" t="str" cm="1">
        <f t="array" ref="S666">_xlfn.IFS(
P666=0,"2% commission",
AND(P666&gt;0,P666&lt;25000),"5% commission",
AND(P666&gt;=25000,P666&lt;50000),"7% commission",
AND(P666&gt;=50000,P666&lt;100000),"9% commission",
P666&gt;=100000,"15% commission"
)</f>
        <v>5% commission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IFERROR(VLOOKUP($F667,'Customer Info'!$A658:$E1158,2,FALSE),"NOT Available")</f>
        <v>NOT Available</v>
      </c>
      <c r="H667" s="6" t="str">
        <f>IFERROR(VLOOKUP(F667,'Customer Info'!A658:E1158,3,),"NOT Available")</f>
        <v>NOT Available</v>
      </c>
      <c r="I667" s="6" t="str">
        <f>IFERROR(VLOOKUP(F667,'Customer Info'!A658:E1158,5,FALSE),"NOT Available")</f>
        <v>NOT Available</v>
      </c>
      <c r="J667" s="2">
        <v>139</v>
      </c>
      <c r="K667" s="2">
        <v>130</v>
      </c>
      <c r="L667" s="2">
        <v>7</v>
      </c>
      <c r="M667" s="7">
        <f t="shared" si="40"/>
        <v>910</v>
      </c>
      <c r="N667" s="7">
        <f t="shared" si="41"/>
        <v>973</v>
      </c>
      <c r="O667" s="2">
        <v>30</v>
      </c>
      <c r="P667" s="8">
        <f t="shared" si="42"/>
        <v>1003</v>
      </c>
      <c r="Q667" s="8">
        <f t="shared" si="43"/>
        <v>63</v>
      </c>
      <c r="R667" s="2" t="s">
        <v>50</v>
      </c>
      <c r="S667" s="9" t="str" cm="1">
        <f t="array" ref="S667">_xlfn.IFS(
P667=0,"2% commission",
AND(P667&gt;0,P667&lt;25000),"5% commission",
AND(P667&gt;=25000,P667&lt;50000),"7% commission",
AND(P667&gt;=50000,P667&lt;100000),"9% commission",
P667&gt;=100000,"15% commission"
)</f>
        <v>5% commission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IFERROR(VLOOKUP($F668,'Customer Info'!$A659:$E1159,2,FALSE),"NOT Available")</f>
        <v>NOT Available</v>
      </c>
      <c r="H668" s="6" t="str">
        <f>IFERROR(VLOOKUP(F668,'Customer Info'!A659:E1159,3,),"NOT Available")</f>
        <v>NOT Available</v>
      </c>
      <c r="I668" s="6" t="str">
        <f>IFERROR(VLOOKUP(F668,'Customer Info'!A659:E1159,5,FALSE),"NOT Available")</f>
        <v>NOT Available</v>
      </c>
      <c r="J668" s="2">
        <v>2466</v>
      </c>
      <c r="K668" s="2">
        <v>2350</v>
      </c>
      <c r="L668" s="2">
        <v>3</v>
      </c>
      <c r="M668" s="7">
        <f t="shared" si="40"/>
        <v>7050</v>
      </c>
      <c r="N668" s="7">
        <f t="shared" si="41"/>
        <v>7398</v>
      </c>
      <c r="O668" s="2">
        <v>38</v>
      </c>
      <c r="P668" s="8">
        <f t="shared" si="42"/>
        <v>7436</v>
      </c>
      <c r="Q668" s="8">
        <f t="shared" si="43"/>
        <v>348</v>
      </c>
      <c r="R668" s="2" t="s">
        <v>28</v>
      </c>
      <c r="S668" s="9" t="str" cm="1">
        <f t="array" ref="S668">_xlfn.IFS(
P668=0,"2% commission",
AND(P668&gt;0,P668&lt;25000),"5% commission",
AND(P668&gt;=25000,P668&lt;50000),"7% commission",
AND(P668&gt;=50000,P668&lt;100000),"9% commission",
P668&gt;=100000,"15% commission"
)</f>
        <v>5% commission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IFERROR(VLOOKUP($F669,'Customer Info'!$A660:$E1160,2,FALSE),"NOT Available")</f>
        <v>NOT Available</v>
      </c>
      <c r="H669" s="6" t="str">
        <f>IFERROR(VLOOKUP(F669,'Customer Info'!A660:E1160,3,),"NOT Available")</f>
        <v>NOT Available</v>
      </c>
      <c r="I669" s="6" t="str">
        <f>IFERROR(VLOOKUP(F669,'Customer Info'!A660:E1160,5,FALSE),"NOT Available")</f>
        <v>NOT Available</v>
      </c>
      <c r="J669" s="2">
        <v>6717</v>
      </c>
      <c r="K669" s="2">
        <v>6288</v>
      </c>
      <c r="L669" s="2">
        <v>3</v>
      </c>
      <c r="M669" s="7">
        <f t="shared" si="40"/>
        <v>18864</v>
      </c>
      <c r="N669" s="7">
        <f t="shared" si="41"/>
        <v>20151</v>
      </c>
      <c r="O669" s="2">
        <v>44</v>
      </c>
      <c r="P669" s="8">
        <f t="shared" si="42"/>
        <v>20195</v>
      </c>
      <c r="Q669" s="8">
        <f t="shared" si="43"/>
        <v>1287</v>
      </c>
      <c r="R669" s="2" t="s">
        <v>26</v>
      </c>
      <c r="S669" s="9" t="str" cm="1">
        <f t="array" ref="S669">_xlfn.IFS(
P669=0,"2% commission",
AND(P669&gt;0,P669&lt;25000),"5% commission",
AND(P669&gt;=25000,P669&lt;50000),"7% commission",
AND(P669&gt;=50000,P669&lt;100000),"9% commission",
P669&gt;=100000,"15% commission"
)</f>
        <v>5% commission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IFERROR(VLOOKUP($F670,'Customer Info'!$A661:$E1161,2,FALSE),"NOT Available")</f>
        <v>NOT Available</v>
      </c>
      <c r="H670" s="6" t="str">
        <f>IFERROR(VLOOKUP(F670,'Customer Info'!A661:E1161,3,),"NOT Available")</f>
        <v>NOT Available</v>
      </c>
      <c r="I670" s="6" t="str">
        <f>IFERROR(VLOOKUP(F670,'Customer Info'!A661:E1161,5,FALSE),"NOT Available")</f>
        <v>NOT Available</v>
      </c>
      <c r="J670" s="2">
        <v>8651</v>
      </c>
      <c r="K670" s="2">
        <v>8081</v>
      </c>
      <c r="L670" s="2">
        <v>11</v>
      </c>
      <c r="M670" s="7">
        <f t="shared" si="40"/>
        <v>88891</v>
      </c>
      <c r="N670" s="7">
        <f t="shared" si="41"/>
        <v>95161</v>
      </c>
      <c r="O670" s="2">
        <v>27</v>
      </c>
      <c r="P670" s="8">
        <f t="shared" si="42"/>
        <v>95188</v>
      </c>
      <c r="Q670" s="8">
        <f t="shared" si="43"/>
        <v>6270</v>
      </c>
      <c r="R670" s="2" t="s">
        <v>28</v>
      </c>
      <c r="S670" s="9" t="str" cm="1">
        <f t="array" ref="S670">_xlfn.IFS(
P670=0,"2% commission",
AND(P670&gt;0,P670&lt;25000),"5% commission",
AND(P670&gt;=25000,P670&lt;50000),"7% commission",
AND(P670&gt;=50000,P670&lt;100000),"9% commission",
P670&gt;=100000,"15% commission"
)</f>
        <v>9% commission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IFERROR(VLOOKUP($F671,'Customer Info'!$A662:$E1162,2,FALSE),"NOT Available")</f>
        <v>NOT Available</v>
      </c>
      <c r="H671" s="6" t="str">
        <f>IFERROR(VLOOKUP(F671,'Customer Info'!A662:E1162,3,),"NOT Available")</f>
        <v>NOT Available</v>
      </c>
      <c r="I671" s="6" t="str">
        <f>IFERROR(VLOOKUP(F671,'Customer Info'!A662:E1162,5,FALSE),"NOT Available")</f>
        <v>NOT Available</v>
      </c>
      <c r="J671" s="2">
        <v>210</v>
      </c>
      <c r="K671" s="2">
        <v>193</v>
      </c>
      <c r="L671" s="2">
        <v>2</v>
      </c>
      <c r="M671" s="7">
        <f t="shared" si="40"/>
        <v>386</v>
      </c>
      <c r="N671" s="7">
        <f t="shared" si="41"/>
        <v>420</v>
      </c>
      <c r="O671" s="2">
        <v>23</v>
      </c>
      <c r="P671" s="8">
        <f t="shared" si="42"/>
        <v>443</v>
      </c>
      <c r="Q671" s="8">
        <f t="shared" si="43"/>
        <v>34</v>
      </c>
      <c r="R671" s="2" t="s">
        <v>28</v>
      </c>
      <c r="S671" s="9" t="str" cm="1">
        <f t="array" ref="S671">_xlfn.IFS(
P671=0,"2% commission",
AND(P671&gt;0,P671&lt;25000),"5% commission",
AND(P671&gt;=25000,P671&lt;50000),"7% commission",
AND(P671&gt;=50000,P671&lt;100000),"9% commission",
P671&gt;=100000,"15% commission"
)</f>
        <v>5% commission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IFERROR(VLOOKUP($F672,'Customer Info'!$A663:$E1163,2,FALSE),"NOT Available")</f>
        <v>NOT Available</v>
      </c>
      <c r="H672" s="6" t="str">
        <f>IFERROR(VLOOKUP(F672,'Customer Info'!A663:E1163,3,),"NOT Available")</f>
        <v>NOT Available</v>
      </c>
      <c r="I672" s="6" t="str">
        <f>IFERROR(VLOOKUP(F672,'Customer Info'!A663:E1163,5,FALSE),"NOT Available")</f>
        <v>NOT Available</v>
      </c>
      <c r="J672" s="2">
        <v>6012</v>
      </c>
      <c r="K672" s="2">
        <v>5677</v>
      </c>
      <c r="L672" s="2">
        <v>1</v>
      </c>
      <c r="M672" s="7">
        <f t="shared" si="40"/>
        <v>5677</v>
      </c>
      <c r="N672" s="7">
        <f t="shared" si="41"/>
        <v>6012</v>
      </c>
      <c r="O672" s="2">
        <v>44</v>
      </c>
      <c r="P672" s="8">
        <f t="shared" si="42"/>
        <v>6056</v>
      </c>
      <c r="Q672" s="8">
        <f t="shared" si="43"/>
        <v>335</v>
      </c>
      <c r="R672" s="2" t="s">
        <v>28</v>
      </c>
      <c r="S672" s="9" t="str" cm="1">
        <f t="array" ref="S672">_xlfn.IFS(
P672=0,"2% commission",
AND(P672&gt;0,P672&lt;25000),"5% commission",
AND(P672&gt;=25000,P672&lt;50000),"7% commission",
AND(P672&gt;=50000,P672&lt;100000),"9% commission",
P672&gt;=100000,"15% commission"
)</f>
        <v>5% commission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IFERROR(VLOOKUP($F673,'Customer Info'!$A664:$E1164,2,FALSE),"NOT Available")</f>
        <v>NOT Available</v>
      </c>
      <c r="H673" s="6" t="str">
        <f>IFERROR(VLOOKUP(F673,'Customer Info'!A664:E1164,3,),"NOT Available")</f>
        <v>NOT Available</v>
      </c>
      <c r="I673" s="6" t="str">
        <f>IFERROR(VLOOKUP(F673,'Customer Info'!A664:E1164,5,FALSE),"NOT Available")</f>
        <v>NOT Available</v>
      </c>
      <c r="J673" s="2">
        <v>1635</v>
      </c>
      <c r="K673" s="2">
        <v>1573</v>
      </c>
      <c r="L673" s="2">
        <v>1</v>
      </c>
      <c r="M673" s="7">
        <f t="shared" si="40"/>
        <v>1573</v>
      </c>
      <c r="N673" s="7">
        <f t="shared" si="41"/>
        <v>1635</v>
      </c>
      <c r="O673" s="2">
        <v>52</v>
      </c>
      <c r="P673" s="8">
        <f t="shared" si="42"/>
        <v>1687</v>
      </c>
      <c r="Q673" s="8">
        <f t="shared" si="43"/>
        <v>62</v>
      </c>
      <c r="R673" s="2" t="s">
        <v>50</v>
      </c>
      <c r="S673" s="9" t="str" cm="1">
        <f t="array" ref="S673">_xlfn.IFS(
P673=0,"2% commission",
AND(P673&gt;0,P673&lt;25000),"5% commission",
AND(P673&gt;=25000,P673&lt;50000),"7% commission",
AND(P673&gt;=50000,P673&lt;100000),"9% commission",
P673&gt;=100000,"15% commission"
)</f>
        <v>5% commission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IFERROR(VLOOKUP($F674,'Customer Info'!$A665:$E1165,2,FALSE),"NOT Available")</f>
        <v>NOT Available</v>
      </c>
      <c r="H674" s="6" t="str">
        <f>IFERROR(VLOOKUP(F674,'Customer Info'!A665:E1165,3,),"NOT Available")</f>
        <v>NOT Available</v>
      </c>
      <c r="I674" s="6" t="str">
        <f>IFERROR(VLOOKUP(F674,'Customer Info'!A665:E1165,5,FALSE),"NOT Available")</f>
        <v>NOT Available</v>
      </c>
      <c r="J674" s="2">
        <v>8026</v>
      </c>
      <c r="K674" s="2">
        <v>7572</v>
      </c>
      <c r="L674" s="2">
        <v>7</v>
      </c>
      <c r="M674" s="7">
        <f t="shared" si="40"/>
        <v>53004</v>
      </c>
      <c r="N674" s="7">
        <f t="shared" si="41"/>
        <v>56182</v>
      </c>
      <c r="O674" s="2">
        <v>86</v>
      </c>
      <c r="P674" s="8">
        <f t="shared" si="42"/>
        <v>56268</v>
      </c>
      <c r="Q674" s="8">
        <f t="shared" si="43"/>
        <v>3178</v>
      </c>
      <c r="R674" s="2" t="s">
        <v>26</v>
      </c>
      <c r="S674" s="9" t="str" cm="1">
        <f t="array" ref="S674">_xlfn.IFS(
P674=0,"2% commission",
AND(P674&gt;0,P674&lt;25000),"5% commission",
AND(P674&gt;=25000,P674&lt;50000),"7% commission",
AND(P674&gt;=50000,P674&lt;100000),"9% commission",
P674&gt;=100000,"15% commission"
)</f>
        <v>9% commission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IFERROR(VLOOKUP($F675,'Customer Info'!$A666:$E1166,2,FALSE),"NOT Available")</f>
        <v>NOT Available</v>
      </c>
      <c r="H675" s="6" t="str">
        <f>IFERROR(VLOOKUP(F675,'Customer Info'!A666:E1166,3,),"NOT Available")</f>
        <v>NOT Available</v>
      </c>
      <c r="I675" s="6" t="str">
        <f>IFERROR(VLOOKUP(F675,'Customer Info'!A666:E1166,5,FALSE),"NOT Available")</f>
        <v>NOT Available</v>
      </c>
      <c r="J675" s="2">
        <v>1246</v>
      </c>
      <c r="K675" s="2">
        <v>1164</v>
      </c>
      <c r="L675" s="2">
        <v>1</v>
      </c>
      <c r="M675" s="7">
        <f t="shared" si="40"/>
        <v>1164</v>
      </c>
      <c r="N675" s="7">
        <f t="shared" si="41"/>
        <v>1246</v>
      </c>
      <c r="O675" s="2">
        <v>85</v>
      </c>
      <c r="P675" s="8">
        <f t="shared" si="42"/>
        <v>1331</v>
      </c>
      <c r="Q675" s="8">
        <f t="shared" si="43"/>
        <v>82</v>
      </c>
      <c r="R675" s="2" t="s">
        <v>50</v>
      </c>
      <c r="S675" s="9" t="str" cm="1">
        <f t="array" ref="S675">_xlfn.IFS(
P675=0,"2% commission",
AND(P675&gt;0,P675&lt;25000),"5% commission",
AND(P675&gt;=25000,P675&lt;50000),"7% commission",
AND(P675&gt;=50000,P675&lt;100000),"9% commission",
P675&gt;=100000,"15% commission"
)</f>
        <v>5% commission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IFERROR(VLOOKUP($F676,'Customer Info'!$A667:$E1167,2,FALSE),"NOT Available")</f>
        <v>NOT Available</v>
      </c>
      <c r="H676" s="6" t="str">
        <f>IFERROR(VLOOKUP(F676,'Customer Info'!A667:E1167,3,),"NOT Available")</f>
        <v>NOT Available</v>
      </c>
      <c r="I676" s="6" t="str">
        <f>IFERROR(VLOOKUP(F676,'Customer Info'!A667:E1167,5,FALSE),"NOT Available")</f>
        <v>NOT Available</v>
      </c>
      <c r="J676" s="2">
        <v>2874</v>
      </c>
      <c r="K676" s="2">
        <v>2583</v>
      </c>
      <c r="L676" s="2">
        <v>5</v>
      </c>
      <c r="M676" s="7">
        <f t="shared" si="40"/>
        <v>12915</v>
      </c>
      <c r="N676" s="7">
        <f t="shared" si="41"/>
        <v>14370</v>
      </c>
      <c r="O676" s="2">
        <v>96</v>
      </c>
      <c r="P676" s="8">
        <f t="shared" si="42"/>
        <v>14466</v>
      </c>
      <c r="Q676" s="8">
        <f t="shared" si="43"/>
        <v>1455</v>
      </c>
      <c r="R676" s="2" t="s">
        <v>28</v>
      </c>
      <c r="S676" s="9" t="str" cm="1">
        <f t="array" ref="S676">_xlfn.IFS(
P676=0,"2% commission",
AND(P676&gt;0,P676&lt;25000),"5% commission",
AND(P676&gt;=25000,P676&lt;50000),"7% commission",
AND(P676&gt;=50000,P676&lt;100000),"9% commission",
P676&gt;=100000,"15% commission"
)</f>
        <v>5% commission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IFERROR(VLOOKUP($F677,'Customer Info'!$A668:$E1168,2,FALSE),"NOT Available")</f>
        <v>NOT Available</v>
      </c>
      <c r="H677" s="6" t="str">
        <f>IFERROR(VLOOKUP(F677,'Customer Info'!A668:E1168,3,),"NOT Available")</f>
        <v>NOT Available</v>
      </c>
      <c r="I677" s="6" t="str">
        <f>IFERROR(VLOOKUP(F677,'Customer Info'!A668:E1168,5,FALSE),"NOT Available")</f>
        <v>NOT Available</v>
      </c>
      <c r="J677" s="2">
        <v>827</v>
      </c>
      <c r="K677" s="2">
        <v>788</v>
      </c>
      <c r="L677" s="2">
        <v>6</v>
      </c>
      <c r="M677" s="7">
        <f t="shared" si="40"/>
        <v>4728</v>
      </c>
      <c r="N677" s="7">
        <f t="shared" si="41"/>
        <v>4962</v>
      </c>
      <c r="O677" s="2">
        <v>62</v>
      </c>
      <c r="P677" s="8">
        <f t="shared" si="42"/>
        <v>5024</v>
      </c>
      <c r="Q677" s="8">
        <f t="shared" si="43"/>
        <v>234</v>
      </c>
      <c r="R677" s="2" t="s">
        <v>28</v>
      </c>
      <c r="S677" s="9" t="str" cm="1">
        <f t="array" ref="S677">_xlfn.IFS(
P677=0,"2% commission",
AND(P677&gt;0,P677&lt;25000),"5% commission",
AND(P677&gt;=25000,P677&lt;50000),"7% commission",
AND(P677&gt;=50000,P677&lt;100000),"9% commission",
P677&gt;=100000,"15% commission"
)</f>
        <v>5% commission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IFERROR(VLOOKUP($F678,'Customer Info'!$A669:$E1169,2,FALSE),"NOT Available")</f>
        <v>NOT Available</v>
      </c>
      <c r="H678" s="6" t="str">
        <f>IFERROR(VLOOKUP(F678,'Customer Info'!A669:E1169,3,),"NOT Available")</f>
        <v>NOT Available</v>
      </c>
      <c r="I678" s="6" t="str">
        <f>IFERROR(VLOOKUP(F678,'Customer Info'!A669:E1169,5,FALSE),"NOT Available")</f>
        <v>NOT Available</v>
      </c>
      <c r="J678" s="2">
        <v>827</v>
      </c>
      <c r="K678" s="2">
        <v>788</v>
      </c>
      <c r="L678" s="2">
        <v>4</v>
      </c>
      <c r="M678" s="7">
        <f t="shared" si="40"/>
        <v>3152</v>
      </c>
      <c r="N678" s="7">
        <f t="shared" si="41"/>
        <v>3308</v>
      </c>
      <c r="O678" s="2">
        <v>68</v>
      </c>
      <c r="P678" s="8">
        <f t="shared" si="42"/>
        <v>3376</v>
      </c>
      <c r="Q678" s="8">
        <f t="shared" si="43"/>
        <v>156</v>
      </c>
      <c r="R678" s="2" t="s">
        <v>26</v>
      </c>
      <c r="S678" s="9" t="str" cm="1">
        <f t="array" ref="S678">_xlfn.IFS(
P678=0,"2% commission",
AND(P678&gt;0,P678&lt;25000),"5% commission",
AND(P678&gt;=25000,P678&lt;50000),"7% commission",
AND(P678&gt;=50000,P678&lt;100000),"9% commission",
P678&gt;=100000,"15% commission"
)</f>
        <v>5% commission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IFERROR(VLOOKUP($F679,'Customer Info'!$A670:$E1170,2,FALSE),"NOT Available")</f>
        <v>NOT Available</v>
      </c>
      <c r="H679" s="6" t="str">
        <f>IFERROR(VLOOKUP(F679,'Customer Info'!A670:E1170,3,),"NOT Available")</f>
        <v>NOT Available</v>
      </c>
      <c r="I679" s="6" t="str">
        <f>IFERROR(VLOOKUP(F679,'Customer Info'!A670:E1170,5,FALSE),"NOT Available")</f>
        <v>NOT Available</v>
      </c>
      <c r="J679" s="2">
        <v>3224</v>
      </c>
      <c r="K679" s="2">
        <v>2901</v>
      </c>
      <c r="L679" s="2">
        <v>2</v>
      </c>
      <c r="M679" s="7">
        <f t="shared" si="40"/>
        <v>5802</v>
      </c>
      <c r="N679" s="7">
        <f t="shared" si="41"/>
        <v>6448</v>
      </c>
      <c r="O679" s="2">
        <v>57</v>
      </c>
      <c r="P679" s="8">
        <f t="shared" si="42"/>
        <v>6505</v>
      </c>
      <c r="Q679" s="8">
        <f t="shared" si="43"/>
        <v>646</v>
      </c>
      <c r="R679" s="2" t="s">
        <v>28</v>
      </c>
      <c r="S679" s="9" t="str" cm="1">
        <f t="array" ref="S679">_xlfn.IFS(
P679=0,"2% commission",
AND(P679&gt;0,P679&lt;25000),"5% commission",
AND(P679&gt;=25000,P679&lt;50000),"7% commission",
AND(P679&gt;=50000,P679&lt;100000),"9% commission",
P679&gt;=100000,"15% commission"
)</f>
        <v>5% commission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IFERROR(VLOOKUP($F680,'Customer Info'!$A671:$E1171,2,FALSE),"NOT Available")</f>
        <v>NOT Available</v>
      </c>
      <c r="H680" s="6" t="str">
        <f>IFERROR(VLOOKUP(F680,'Customer Info'!A671:E1171,3,),"NOT Available")</f>
        <v>NOT Available</v>
      </c>
      <c r="I680" s="6" t="str">
        <f>IFERROR(VLOOKUP(F680,'Customer Info'!A671:E1171,5,FALSE),"NOT Available")</f>
        <v>NOT Available</v>
      </c>
      <c r="J680" s="2">
        <v>62</v>
      </c>
      <c r="K680" s="2">
        <v>58</v>
      </c>
      <c r="L680" s="2">
        <v>2</v>
      </c>
      <c r="M680" s="7">
        <f t="shared" si="40"/>
        <v>116</v>
      </c>
      <c r="N680" s="7">
        <f t="shared" si="41"/>
        <v>124</v>
      </c>
      <c r="O680" s="2">
        <v>10</v>
      </c>
      <c r="P680" s="8">
        <f t="shared" si="42"/>
        <v>134</v>
      </c>
      <c r="Q680" s="8">
        <f t="shared" si="43"/>
        <v>8</v>
      </c>
      <c r="R680" s="2" t="s">
        <v>28</v>
      </c>
      <c r="S680" s="9" t="str" cm="1">
        <f t="array" ref="S680">_xlfn.IFS(
P680=0,"2% commission",
AND(P680&gt;0,P680&lt;25000),"5% commission",
AND(P680&gt;=25000,P680&lt;50000),"7% commission",
AND(P680&gt;=50000,P680&lt;100000),"9% commission",
P680&gt;=100000,"15% commission"
)</f>
        <v>5% commission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IFERROR(VLOOKUP($F681,'Customer Info'!$A672:$E1172,2,FALSE),"NOT Available")</f>
        <v>NOT Available</v>
      </c>
      <c r="H681" s="6" t="str">
        <f>IFERROR(VLOOKUP(F681,'Customer Info'!A672:E1172,3,),"NOT Available")</f>
        <v>NOT Available</v>
      </c>
      <c r="I681" s="6" t="str">
        <f>IFERROR(VLOOKUP(F681,'Customer Info'!A672:E1172,5,FALSE),"NOT Available")</f>
        <v>NOT Available</v>
      </c>
      <c r="J681" s="2">
        <v>2759</v>
      </c>
      <c r="K681" s="2">
        <v>2628</v>
      </c>
      <c r="L681" s="2">
        <v>6</v>
      </c>
      <c r="M681" s="7">
        <f t="shared" si="40"/>
        <v>15768</v>
      </c>
      <c r="N681" s="7">
        <f t="shared" si="41"/>
        <v>16554</v>
      </c>
      <c r="O681" s="2">
        <v>67</v>
      </c>
      <c r="P681" s="8">
        <f t="shared" si="42"/>
        <v>16621</v>
      </c>
      <c r="Q681" s="8">
        <f t="shared" si="43"/>
        <v>786</v>
      </c>
      <c r="R681" s="2" t="s">
        <v>28</v>
      </c>
      <c r="S681" s="9" t="str" cm="1">
        <f t="array" ref="S681">_xlfn.IFS(
P681=0,"2% commission",
AND(P681&gt;0,P681&lt;25000),"5% commission",
AND(P681&gt;=25000,P681&lt;50000),"7% commission",
AND(P681&gt;=50000,P681&lt;100000),"9% commission",
P681&gt;=100000,"15% commission"
)</f>
        <v>5% commission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IFERROR(VLOOKUP($F682,'Customer Info'!$A673:$E1173,2,FALSE),"NOT Available")</f>
        <v>NOT Available</v>
      </c>
      <c r="H682" s="6" t="str">
        <f>IFERROR(VLOOKUP(F682,'Customer Info'!A673:E1173,3,),"NOT Available")</f>
        <v>NOT Available</v>
      </c>
      <c r="I682" s="6" t="str">
        <f>IFERROR(VLOOKUP(F682,'Customer Info'!A673:E1173,5,FALSE),"NOT Available")</f>
        <v>NOT Available</v>
      </c>
      <c r="J682" s="2">
        <v>3256</v>
      </c>
      <c r="K682" s="2">
        <v>2959</v>
      </c>
      <c r="L682" s="2">
        <v>5</v>
      </c>
      <c r="M682" s="7">
        <f t="shared" si="40"/>
        <v>14795</v>
      </c>
      <c r="N682" s="7">
        <f t="shared" si="41"/>
        <v>16280</v>
      </c>
      <c r="O682" s="2">
        <v>34</v>
      </c>
      <c r="P682" s="8">
        <f t="shared" si="42"/>
        <v>16314</v>
      </c>
      <c r="Q682" s="8">
        <f t="shared" si="43"/>
        <v>1485</v>
      </c>
      <c r="R682" s="2" t="s">
        <v>56</v>
      </c>
      <c r="S682" s="9" t="str" cm="1">
        <f t="array" ref="S682">_xlfn.IFS(
P682=0,"2% commission",
AND(P682&gt;0,P682&lt;25000),"5% commission",
AND(P682&gt;=25000,P682&lt;50000),"7% commission",
AND(P682&gt;=50000,P682&lt;100000),"9% commission",
P682&gt;=100000,"15% commission"
)</f>
        <v>5% commission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IFERROR(VLOOKUP($F683,'Customer Info'!$A674:$E1174,2,FALSE),"NOT Available")</f>
        <v>NOT Available</v>
      </c>
      <c r="H683" s="6" t="str">
        <f>IFERROR(VLOOKUP(F683,'Customer Info'!A674:E1174,3,),"NOT Available")</f>
        <v>NOT Available</v>
      </c>
      <c r="I683" s="6" t="str">
        <f>IFERROR(VLOOKUP(F683,'Customer Info'!A674:E1174,5,FALSE),"NOT Available")</f>
        <v>NOT Available</v>
      </c>
      <c r="J683" s="2">
        <v>100</v>
      </c>
      <c r="K683" s="2">
        <v>95</v>
      </c>
      <c r="L683" s="2">
        <v>2</v>
      </c>
      <c r="M683" s="7">
        <f t="shared" si="40"/>
        <v>190</v>
      </c>
      <c r="N683" s="7">
        <f t="shared" si="41"/>
        <v>200</v>
      </c>
      <c r="O683" s="2">
        <v>10</v>
      </c>
      <c r="P683" s="8">
        <f t="shared" si="42"/>
        <v>210</v>
      </c>
      <c r="Q683" s="8">
        <f t="shared" si="43"/>
        <v>10</v>
      </c>
      <c r="R683" s="2" t="s">
        <v>50</v>
      </c>
      <c r="S683" s="9" t="str" cm="1">
        <f t="array" ref="S683">_xlfn.IFS(
P683=0,"2% commission",
AND(P683&gt;0,P683&lt;25000),"5% commission",
AND(P683&gt;=25000,P683&lt;50000),"7% commission",
AND(P683&gt;=50000,P683&lt;100000),"9% commission",
P683&gt;=100000,"15% commission"
)</f>
        <v>5% commission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IFERROR(VLOOKUP($F684,'Customer Info'!$A675:$E1175,2,FALSE),"NOT Available")</f>
        <v>NOT Available</v>
      </c>
      <c r="H684" s="6" t="str">
        <f>IFERROR(VLOOKUP(F684,'Customer Info'!A675:E1175,3,),"NOT Available")</f>
        <v>NOT Available</v>
      </c>
      <c r="I684" s="6" t="str">
        <f>IFERROR(VLOOKUP(F684,'Customer Info'!A675:E1175,5,FALSE),"NOT Available")</f>
        <v>NOT Available</v>
      </c>
      <c r="J684" s="2">
        <v>63</v>
      </c>
      <c r="K684" s="2">
        <v>58</v>
      </c>
      <c r="L684" s="2">
        <v>2</v>
      </c>
      <c r="M684" s="7">
        <f t="shared" si="40"/>
        <v>116</v>
      </c>
      <c r="N684" s="7">
        <f t="shared" si="41"/>
        <v>126</v>
      </c>
      <c r="O684" s="2">
        <v>10</v>
      </c>
      <c r="P684" s="8">
        <f t="shared" si="42"/>
        <v>136</v>
      </c>
      <c r="Q684" s="8">
        <f t="shared" si="43"/>
        <v>10</v>
      </c>
      <c r="R684" s="2" t="s">
        <v>28</v>
      </c>
      <c r="S684" s="9" t="str" cm="1">
        <f t="array" ref="S684">_xlfn.IFS(
P684=0,"2% commission",
AND(P684&gt;0,P684&lt;25000),"5% commission",
AND(P684&gt;=25000,P684&lt;50000),"7% commission",
AND(P684&gt;=50000,P684&lt;100000),"9% commission",
P684&gt;=100000,"15% commission"
)</f>
        <v>5% commission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IFERROR(VLOOKUP($F685,'Customer Info'!$A676:$E1176,2,FALSE),"NOT Available")</f>
        <v>NOT Available</v>
      </c>
      <c r="H685" s="6" t="str">
        <f>IFERROR(VLOOKUP(F685,'Customer Info'!A676:E1176,3,),"NOT Available")</f>
        <v>NOT Available</v>
      </c>
      <c r="I685" s="6" t="str">
        <f>IFERROR(VLOOKUP(F685,'Customer Info'!A676:E1176,5,FALSE),"NOT Available")</f>
        <v>NOT Available</v>
      </c>
      <c r="J685" s="2">
        <v>3224</v>
      </c>
      <c r="K685" s="2">
        <v>2984</v>
      </c>
      <c r="L685" s="2">
        <v>7</v>
      </c>
      <c r="M685" s="7">
        <f t="shared" si="40"/>
        <v>20888</v>
      </c>
      <c r="N685" s="7">
        <f t="shared" si="41"/>
        <v>22568</v>
      </c>
      <c r="O685" s="2">
        <v>52</v>
      </c>
      <c r="P685" s="8">
        <f t="shared" si="42"/>
        <v>22620</v>
      </c>
      <c r="Q685" s="8">
        <f t="shared" si="43"/>
        <v>1680</v>
      </c>
      <c r="R685" s="2" t="s">
        <v>26</v>
      </c>
      <c r="S685" s="9" t="str" cm="1">
        <f t="array" ref="S685">_xlfn.IFS(
P685=0,"2% commission",
AND(P685&gt;0,P685&lt;25000),"5% commission",
AND(P685&gt;=25000,P685&lt;50000),"7% commission",
AND(P685&gt;=50000,P685&lt;100000),"9% commission",
P685&gt;=100000,"15% commission"
)</f>
        <v>5% commission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IFERROR(VLOOKUP($F686,'Customer Info'!$A677:$E1177,2,FALSE),"NOT Available")</f>
        <v>NOT Available</v>
      </c>
      <c r="H686" s="6" t="str">
        <f>IFERROR(VLOOKUP(F686,'Customer Info'!A677:E1177,3,),"NOT Available")</f>
        <v>NOT Available</v>
      </c>
      <c r="I686" s="6" t="str">
        <f>IFERROR(VLOOKUP(F686,'Customer Info'!A677:E1177,5,FALSE),"NOT Available")</f>
        <v>NOT Available</v>
      </c>
      <c r="J686" s="2">
        <v>1587</v>
      </c>
      <c r="K686" s="2">
        <v>1428</v>
      </c>
      <c r="L686" s="2">
        <v>3</v>
      </c>
      <c r="M686" s="7">
        <f t="shared" si="40"/>
        <v>4284</v>
      </c>
      <c r="N686" s="7">
        <f t="shared" si="41"/>
        <v>4761</v>
      </c>
      <c r="O686" s="2">
        <v>76</v>
      </c>
      <c r="P686" s="8">
        <f t="shared" si="42"/>
        <v>4837</v>
      </c>
      <c r="Q686" s="8">
        <f t="shared" si="43"/>
        <v>477</v>
      </c>
      <c r="R686" s="2" t="s">
        <v>28</v>
      </c>
      <c r="S686" s="9" t="str" cm="1">
        <f t="array" ref="S686">_xlfn.IFS(
P686=0,"2% commission",
AND(P686&gt;0,P686&lt;25000),"5% commission",
AND(P686&gt;=25000,P686&lt;50000),"7% commission",
AND(P686&gt;=50000,P686&lt;100000),"9% commission",
P686&gt;=100000,"15% commission"
)</f>
        <v>5% commission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IFERROR(VLOOKUP($F687,'Customer Info'!$A678:$E1178,2,FALSE),"NOT Available")</f>
        <v>NOT Available</v>
      </c>
      <c r="H687" s="6" t="str">
        <f>IFERROR(VLOOKUP(F687,'Customer Info'!A678:E1178,3,),"NOT Available")</f>
        <v>NOT Available</v>
      </c>
      <c r="I687" s="6" t="str">
        <f>IFERROR(VLOOKUP(F687,'Customer Info'!A678:E1178,5,FALSE),"NOT Available")</f>
        <v>NOT Available</v>
      </c>
      <c r="J687" s="2">
        <v>1169</v>
      </c>
      <c r="K687" s="2">
        <v>1103</v>
      </c>
      <c r="L687" s="2">
        <v>2</v>
      </c>
      <c r="M687" s="7">
        <f t="shared" si="40"/>
        <v>2206</v>
      </c>
      <c r="N687" s="7">
        <f t="shared" si="41"/>
        <v>2338</v>
      </c>
      <c r="O687" s="2">
        <v>26</v>
      </c>
      <c r="P687" s="8">
        <f t="shared" si="42"/>
        <v>2364</v>
      </c>
      <c r="Q687" s="8">
        <f t="shared" si="43"/>
        <v>132</v>
      </c>
      <c r="R687" s="2" t="s">
        <v>50</v>
      </c>
      <c r="S687" s="9" t="str" cm="1">
        <f t="array" ref="S687">_xlfn.IFS(
P687=0,"2% commission",
AND(P687&gt;0,P687&lt;25000),"5% commission",
AND(P687&gt;=25000,P687&lt;50000),"7% commission",
AND(P687&gt;=50000,P687&lt;100000),"9% commission",
P687&gt;=100000,"15% commission"
)</f>
        <v>5% commission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IFERROR(VLOOKUP($F688,'Customer Info'!$A679:$E1179,2,FALSE),"NOT Available")</f>
        <v>NOT Available</v>
      </c>
      <c r="H688" s="6" t="str">
        <f>IFERROR(VLOOKUP(F688,'Customer Info'!A679:E1179,3,),"NOT Available")</f>
        <v>NOT Available</v>
      </c>
      <c r="I688" s="6" t="str">
        <f>IFERROR(VLOOKUP(F688,'Customer Info'!A679:E1179,5,FALSE),"NOT Available")</f>
        <v>NOT Available</v>
      </c>
      <c r="J688" s="2">
        <v>1721</v>
      </c>
      <c r="K688" s="2">
        <v>1640</v>
      </c>
      <c r="L688" s="2">
        <v>3</v>
      </c>
      <c r="M688" s="7">
        <f t="shared" si="40"/>
        <v>4920</v>
      </c>
      <c r="N688" s="7">
        <f t="shared" si="41"/>
        <v>5163</v>
      </c>
      <c r="O688" s="2">
        <v>89</v>
      </c>
      <c r="P688" s="8">
        <f t="shared" si="42"/>
        <v>5252</v>
      </c>
      <c r="Q688" s="8">
        <f t="shared" si="43"/>
        <v>243</v>
      </c>
      <c r="R688" s="2" t="s">
        <v>28</v>
      </c>
      <c r="S688" s="9" t="str" cm="1">
        <f t="array" ref="S688">_xlfn.IFS(
P688=0,"2% commission",
AND(P688&gt;0,P688&lt;25000),"5% commission",
AND(P688&gt;=25000,P688&lt;50000),"7% commission",
AND(P688&gt;=50000,P688&lt;100000),"9% commission",
P688&gt;=100000,"15% commission"
)</f>
        <v>5% commission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IFERROR(VLOOKUP($F689,'Customer Info'!$A680:$E1180,2,FALSE),"NOT Available")</f>
        <v>NOT Available</v>
      </c>
      <c r="H689" s="6" t="str">
        <f>IFERROR(VLOOKUP(F689,'Customer Info'!A680:E1180,3,),"NOT Available")</f>
        <v>NOT Available</v>
      </c>
      <c r="I689" s="6" t="str">
        <f>IFERROR(VLOOKUP(F689,'Customer Info'!A680:E1180,5,FALSE),"NOT Available")</f>
        <v>NOT Available</v>
      </c>
      <c r="J689" s="2">
        <v>1734</v>
      </c>
      <c r="K689" s="2">
        <v>1702</v>
      </c>
      <c r="L689" s="2">
        <v>4</v>
      </c>
      <c r="M689" s="7">
        <f t="shared" si="40"/>
        <v>6808</v>
      </c>
      <c r="N689" s="7">
        <f t="shared" si="41"/>
        <v>6936</v>
      </c>
      <c r="O689" s="2">
        <v>89</v>
      </c>
      <c r="P689" s="8">
        <f t="shared" si="42"/>
        <v>7025</v>
      </c>
      <c r="Q689" s="8">
        <f t="shared" si="43"/>
        <v>128</v>
      </c>
      <c r="R689" s="2" t="s">
        <v>50</v>
      </c>
      <c r="S689" s="9" t="str" cm="1">
        <f t="array" ref="S689">_xlfn.IFS(
P689=0,"2% commission",
AND(P689&gt;0,P689&lt;25000),"5% commission",
AND(P689&gt;=25000,P689&lt;50000),"7% commission",
AND(P689&gt;=50000,P689&lt;100000),"9% commission",
P689&gt;=100000,"15% commission"
)</f>
        <v>5% commission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IFERROR(VLOOKUP($F690,'Customer Info'!$A681:$E1181,2,FALSE),"NOT Available")</f>
        <v>NOT Available</v>
      </c>
      <c r="H690" s="6" t="str">
        <f>IFERROR(VLOOKUP(F690,'Customer Info'!A681:E1181,3,),"NOT Available")</f>
        <v>NOT Available</v>
      </c>
      <c r="I690" s="6" t="str">
        <f>IFERROR(VLOOKUP(F690,'Customer Info'!A681:E1181,5,FALSE),"NOT Available")</f>
        <v>NOT Available</v>
      </c>
      <c r="J690" s="2">
        <v>7609</v>
      </c>
      <c r="K690" s="2">
        <v>7248</v>
      </c>
      <c r="L690" s="2">
        <v>4</v>
      </c>
      <c r="M690" s="7">
        <f t="shared" si="40"/>
        <v>28992</v>
      </c>
      <c r="N690" s="7">
        <f t="shared" si="41"/>
        <v>30436</v>
      </c>
      <c r="O690" s="2">
        <v>27</v>
      </c>
      <c r="P690" s="8">
        <f t="shared" si="42"/>
        <v>30463</v>
      </c>
      <c r="Q690" s="8">
        <f t="shared" si="43"/>
        <v>1444</v>
      </c>
      <c r="R690" s="2" t="s">
        <v>26</v>
      </c>
      <c r="S690" s="9" t="str" cm="1">
        <f t="array" ref="S690">_xlfn.IFS(
P690=0,"2% commission",
AND(P690&gt;0,P690&lt;25000),"5% commission",
AND(P690&gt;=25000,P690&lt;50000),"7% commission",
AND(P690&gt;=50000,P690&lt;100000),"9% commission",
P690&gt;=100000,"15% commission"
)</f>
        <v>7% commission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IFERROR(VLOOKUP($F691,'Customer Info'!$A682:$E1182,2,FALSE),"NOT Available")</f>
        <v>NOT Available</v>
      </c>
      <c r="H691" s="6" t="str">
        <f>IFERROR(VLOOKUP(F691,'Customer Info'!A682:E1182,3,),"NOT Available")</f>
        <v>NOT Available</v>
      </c>
      <c r="I691" s="6" t="str">
        <f>IFERROR(VLOOKUP(F691,'Customer Info'!A682:E1182,5,FALSE),"NOT Available")</f>
        <v>NOT Available</v>
      </c>
      <c r="J691" s="2">
        <v>1181</v>
      </c>
      <c r="K691" s="2">
        <v>1136</v>
      </c>
      <c r="L691" s="2">
        <v>2</v>
      </c>
      <c r="M691" s="7">
        <f t="shared" si="40"/>
        <v>2272</v>
      </c>
      <c r="N691" s="7">
        <f t="shared" si="41"/>
        <v>2362</v>
      </c>
      <c r="O691" s="2">
        <v>70</v>
      </c>
      <c r="P691" s="8">
        <f t="shared" si="42"/>
        <v>2432</v>
      </c>
      <c r="Q691" s="8">
        <f t="shared" si="43"/>
        <v>90</v>
      </c>
      <c r="R691" s="2" t="s">
        <v>28</v>
      </c>
      <c r="S691" s="9" t="str" cm="1">
        <f t="array" ref="S691">_xlfn.IFS(
P691=0,"2% commission",
AND(P691&gt;0,P691&lt;25000),"5% commission",
AND(P691&gt;=25000,P691&lt;50000),"7% commission",
AND(P691&gt;=50000,P691&lt;100000),"9% commission",
P691&gt;=100000,"15% commission"
)</f>
        <v>5% commission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IFERROR(VLOOKUP($F692,'Customer Info'!$A683:$E1183,2,FALSE),"NOT Available")</f>
        <v>NOT Available</v>
      </c>
      <c r="H692" s="6" t="str">
        <f>IFERROR(VLOOKUP(F692,'Customer Info'!A683:E1183,3,),"NOT Available")</f>
        <v>NOT Available</v>
      </c>
      <c r="I692" s="6" t="str">
        <f>IFERROR(VLOOKUP(F692,'Customer Info'!A683:E1183,5,FALSE),"NOT Available")</f>
        <v>NOT Available</v>
      </c>
      <c r="J692" s="2">
        <v>1585</v>
      </c>
      <c r="K692" s="2">
        <v>1495</v>
      </c>
      <c r="L692" s="2">
        <v>6</v>
      </c>
      <c r="M692" s="7">
        <f t="shared" si="40"/>
        <v>8970</v>
      </c>
      <c r="N692" s="7">
        <f t="shared" si="41"/>
        <v>9510</v>
      </c>
      <c r="O692" s="2">
        <v>47</v>
      </c>
      <c r="P692" s="8">
        <f t="shared" si="42"/>
        <v>9557</v>
      </c>
      <c r="Q692" s="8">
        <f t="shared" si="43"/>
        <v>540</v>
      </c>
      <c r="R692" s="2" t="s">
        <v>28</v>
      </c>
      <c r="S692" s="9" t="str" cm="1">
        <f t="array" ref="S692">_xlfn.IFS(
P692=0,"2% commission",
AND(P692&gt;0,P692&lt;25000),"5% commission",
AND(P692&gt;=25000,P692&lt;50000),"7% commission",
AND(P692&gt;=50000,P692&lt;100000),"9% commission",
P692&gt;=100000,"15% commission"
)</f>
        <v>5% commission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IFERROR(VLOOKUP($F693,'Customer Info'!$A684:$E1184,2,FALSE),"NOT Available")</f>
        <v>NOT Available</v>
      </c>
      <c r="H693" s="6" t="str">
        <f>IFERROR(VLOOKUP(F693,'Customer Info'!A684:E1184,3,),"NOT Available")</f>
        <v>NOT Available</v>
      </c>
      <c r="I693" s="6" t="str">
        <f>IFERROR(VLOOKUP(F693,'Customer Info'!A684:E1184,5,FALSE),"NOT Available")</f>
        <v>NOT Available</v>
      </c>
      <c r="J693" s="2">
        <v>2644</v>
      </c>
      <c r="K693" s="2">
        <v>2425</v>
      </c>
      <c r="L693" s="2">
        <v>1</v>
      </c>
      <c r="M693" s="7">
        <f t="shared" si="40"/>
        <v>2425</v>
      </c>
      <c r="N693" s="7">
        <f t="shared" si="41"/>
        <v>2644</v>
      </c>
      <c r="O693" s="2">
        <v>24</v>
      </c>
      <c r="P693" s="8">
        <f t="shared" si="42"/>
        <v>2668</v>
      </c>
      <c r="Q693" s="8">
        <f t="shared" si="43"/>
        <v>219</v>
      </c>
      <c r="R693" s="2" t="s">
        <v>28</v>
      </c>
      <c r="S693" s="9" t="str" cm="1">
        <f t="array" ref="S693">_xlfn.IFS(
P693=0,"2% commission",
AND(P693&gt;0,P693&lt;25000),"5% commission",
AND(P693&gt;=25000,P693&lt;50000),"7% commission",
AND(P693&gt;=50000,P693&lt;100000),"9% commission",
P693&gt;=100000,"15% commission"
)</f>
        <v>5% commission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IFERROR(VLOOKUP($F694,'Customer Info'!$A685:$E1185,2,FALSE),"NOT Available")</f>
        <v>NOT Available</v>
      </c>
      <c r="H694" s="6" t="str">
        <f>IFERROR(VLOOKUP(F694,'Customer Info'!A685:E1185,3,),"NOT Available")</f>
        <v>NOT Available</v>
      </c>
      <c r="I694" s="6" t="str">
        <f>IFERROR(VLOOKUP(F694,'Customer Info'!A685:E1185,5,FALSE),"NOT Available")</f>
        <v>NOT Available</v>
      </c>
      <c r="J694" s="2">
        <v>1332</v>
      </c>
      <c r="K694" s="2">
        <v>1209</v>
      </c>
      <c r="L694" s="2">
        <v>1</v>
      </c>
      <c r="M694" s="7">
        <f t="shared" si="40"/>
        <v>1209</v>
      </c>
      <c r="N694" s="7">
        <f t="shared" si="41"/>
        <v>1332</v>
      </c>
      <c r="O694" s="2">
        <v>63</v>
      </c>
      <c r="P694" s="8">
        <f t="shared" si="42"/>
        <v>1395</v>
      </c>
      <c r="Q694" s="8">
        <f t="shared" si="43"/>
        <v>123</v>
      </c>
      <c r="R694" s="2" t="s">
        <v>50</v>
      </c>
      <c r="S694" s="9" t="str" cm="1">
        <f t="array" ref="S694">_xlfn.IFS(
P694=0,"2% commission",
AND(P694&gt;0,P694&lt;25000),"5% commission",
AND(P694&gt;=25000,P694&lt;50000),"7% commission",
AND(P694&gt;=50000,P694&lt;100000),"9% commission",
P694&gt;=100000,"15% commission"
)</f>
        <v>5% commission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IFERROR(VLOOKUP($F695,'Customer Info'!$A686:$E1186,2,FALSE),"NOT Available")</f>
        <v>NOT Available</v>
      </c>
      <c r="H695" s="6" t="str">
        <f>IFERROR(VLOOKUP(F695,'Customer Info'!A686:E1186,3,),"NOT Available")</f>
        <v>NOT Available</v>
      </c>
      <c r="I695" s="6" t="str">
        <f>IFERROR(VLOOKUP(F695,'Customer Info'!A686:E1186,5,FALSE),"NOT Available")</f>
        <v>NOT Available</v>
      </c>
      <c r="J695" s="2">
        <v>128</v>
      </c>
      <c r="K695" s="2">
        <v>115</v>
      </c>
      <c r="L695" s="2">
        <v>3</v>
      </c>
      <c r="M695" s="7">
        <f t="shared" si="40"/>
        <v>345</v>
      </c>
      <c r="N695" s="7">
        <f t="shared" si="41"/>
        <v>384</v>
      </c>
      <c r="O695" s="2">
        <v>30</v>
      </c>
      <c r="P695" s="8">
        <f t="shared" si="42"/>
        <v>414</v>
      </c>
      <c r="Q695" s="8">
        <f t="shared" si="43"/>
        <v>39</v>
      </c>
      <c r="R695" s="2" t="s">
        <v>28</v>
      </c>
      <c r="S695" s="9" t="str" cm="1">
        <f t="array" ref="S695">_xlfn.IFS(
P695=0,"2% commission",
AND(P695&gt;0,P695&lt;25000),"5% commission",
AND(P695&gt;=25000,P695&lt;50000),"7% commission",
AND(P695&gt;=50000,P695&lt;100000),"9% commission",
P695&gt;=100000,"15% commission"
)</f>
        <v>5% commission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IFERROR(VLOOKUP($F696,'Customer Info'!$A687:$E1187,2,FALSE),"NOT Available")</f>
        <v>NOT Available</v>
      </c>
      <c r="H696" s="6" t="str">
        <f>IFERROR(VLOOKUP(F696,'Customer Info'!A687:E1187,3,),"NOT Available")</f>
        <v>NOT Available</v>
      </c>
      <c r="I696" s="6" t="str">
        <f>IFERROR(VLOOKUP(F696,'Customer Info'!A687:E1187,5,FALSE),"NOT Available")</f>
        <v>NOT Available</v>
      </c>
      <c r="J696" s="2">
        <v>1441</v>
      </c>
      <c r="K696" s="2">
        <v>1360</v>
      </c>
      <c r="L696" s="2">
        <v>1</v>
      </c>
      <c r="M696" s="7">
        <f t="shared" si="40"/>
        <v>1360</v>
      </c>
      <c r="N696" s="7">
        <f t="shared" si="41"/>
        <v>1441</v>
      </c>
      <c r="O696" s="2">
        <v>22</v>
      </c>
      <c r="P696" s="8">
        <f t="shared" si="42"/>
        <v>1463</v>
      </c>
      <c r="Q696" s="8">
        <f t="shared" si="43"/>
        <v>81</v>
      </c>
      <c r="R696" s="2" t="s">
        <v>26</v>
      </c>
      <c r="S696" s="9" t="str" cm="1">
        <f t="array" ref="S696">_xlfn.IFS(
P696=0,"2% commission",
AND(P696&gt;0,P696&lt;25000),"5% commission",
AND(P696&gt;=25000,P696&lt;50000),"7% commission",
AND(P696&gt;=50000,P696&lt;100000),"9% commission",
P696&gt;=100000,"15% commission"
)</f>
        <v>5% commission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IFERROR(VLOOKUP($F697,'Customer Info'!$A688:$E1188,2,FALSE),"NOT Available")</f>
        <v>NOT Available</v>
      </c>
      <c r="H697" s="6" t="str">
        <f>IFERROR(VLOOKUP(F697,'Customer Info'!A688:E1188,3,),"NOT Available")</f>
        <v>NOT Available</v>
      </c>
      <c r="I697" s="6" t="str">
        <f>IFERROR(VLOOKUP(F697,'Customer Info'!A688:E1188,5,FALSE),"NOT Available")</f>
        <v>NOT Available</v>
      </c>
      <c r="J697" s="2">
        <v>2501</v>
      </c>
      <c r="K697" s="2">
        <v>2361</v>
      </c>
      <c r="L697" s="2">
        <v>2</v>
      </c>
      <c r="M697" s="7">
        <f t="shared" si="40"/>
        <v>4722</v>
      </c>
      <c r="N697" s="7">
        <f t="shared" si="41"/>
        <v>5002</v>
      </c>
      <c r="O697" s="2">
        <v>42</v>
      </c>
      <c r="P697" s="8">
        <f t="shared" si="42"/>
        <v>5044</v>
      </c>
      <c r="Q697" s="8">
        <f t="shared" si="43"/>
        <v>280</v>
      </c>
      <c r="R697" s="2" t="s">
        <v>28</v>
      </c>
      <c r="S697" s="9" t="str" cm="1">
        <f t="array" ref="S697">_xlfn.IFS(
P697=0,"2% commission",
AND(P697&gt;0,P697&lt;25000),"5% commission",
AND(P697&gt;=25000,P697&lt;50000),"7% commission",
AND(P697&gt;=50000,P697&lt;100000),"9% commission",
P697&gt;=100000,"15% commission"
)</f>
        <v>5% commission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IFERROR(VLOOKUP($F698,'Customer Info'!$A689:$E1189,2,FALSE),"NOT Available")</f>
        <v>NOT Available</v>
      </c>
      <c r="H698" s="6" t="str">
        <f>IFERROR(VLOOKUP(F698,'Customer Info'!A689:E1189,3,),"NOT Available")</f>
        <v>NOT Available</v>
      </c>
      <c r="I698" s="6" t="str">
        <f>IFERROR(VLOOKUP(F698,'Customer Info'!A689:E1189,5,FALSE),"NOT Available")</f>
        <v>NOT Available</v>
      </c>
      <c r="J698" s="2">
        <v>7623</v>
      </c>
      <c r="K698" s="2">
        <v>7064</v>
      </c>
      <c r="L698" s="2">
        <v>6</v>
      </c>
      <c r="M698" s="7">
        <f t="shared" si="40"/>
        <v>42384</v>
      </c>
      <c r="N698" s="7">
        <f t="shared" si="41"/>
        <v>45738</v>
      </c>
      <c r="O698" s="2">
        <v>91</v>
      </c>
      <c r="P698" s="8">
        <f t="shared" si="42"/>
        <v>45829</v>
      </c>
      <c r="Q698" s="8">
        <f t="shared" si="43"/>
        <v>3354</v>
      </c>
      <c r="R698" s="2" t="s">
        <v>28</v>
      </c>
      <c r="S698" s="9" t="str" cm="1">
        <f t="array" ref="S698">_xlfn.IFS(
P698=0,"2% commission",
AND(P698&gt;0,P698&lt;25000),"5% commission",
AND(P698&gt;=25000,P698&lt;50000),"7% commission",
AND(P698&gt;=50000,P698&lt;100000),"9% commission",
P698&gt;=100000,"15% commission"
)</f>
        <v>7% commission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IFERROR(VLOOKUP($F699,'Customer Info'!$A690:$E1190,2,FALSE),"NOT Available")</f>
        <v>NOT Available</v>
      </c>
      <c r="H699" s="6" t="str">
        <f>IFERROR(VLOOKUP(F699,'Customer Info'!A690:E1190,3,),"NOT Available")</f>
        <v>NOT Available</v>
      </c>
      <c r="I699" s="6" t="str">
        <f>IFERROR(VLOOKUP(F699,'Customer Info'!A690:E1190,5,FALSE),"NOT Available")</f>
        <v>NOT Available</v>
      </c>
      <c r="J699" s="2">
        <v>2503</v>
      </c>
      <c r="K699" s="2">
        <v>2454</v>
      </c>
      <c r="L699" s="2">
        <v>1</v>
      </c>
      <c r="M699" s="7">
        <f t="shared" si="40"/>
        <v>2454</v>
      </c>
      <c r="N699" s="7">
        <f t="shared" si="41"/>
        <v>2503</v>
      </c>
      <c r="O699" s="2">
        <v>81</v>
      </c>
      <c r="P699" s="8">
        <f t="shared" si="42"/>
        <v>2584</v>
      </c>
      <c r="Q699" s="8">
        <f t="shared" si="43"/>
        <v>49</v>
      </c>
      <c r="R699" s="2" t="s">
        <v>28</v>
      </c>
      <c r="S699" s="9" t="str" cm="1">
        <f t="array" ref="S699">_xlfn.IFS(
P699=0,"2% commission",
AND(P699&gt;0,P699&lt;25000),"5% commission",
AND(P699&gt;=25000,P699&lt;50000),"7% commission",
AND(P699&gt;=50000,P699&lt;100000),"9% commission",
P699&gt;=100000,"15% commission"
)</f>
        <v>5% commission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IFERROR(VLOOKUP($F700,'Customer Info'!$A691:$E1191,2,FALSE),"NOT Available")</f>
        <v>NOT Available</v>
      </c>
      <c r="H700" s="6" t="str">
        <f>IFERROR(VLOOKUP(F700,'Customer Info'!A691:E1191,3,),"NOT Available")</f>
        <v>NOT Available</v>
      </c>
      <c r="I700" s="6" t="str">
        <f>IFERROR(VLOOKUP(F700,'Customer Info'!A691:E1191,5,FALSE),"NOT Available")</f>
        <v>NOT Available</v>
      </c>
      <c r="J700" s="2">
        <v>1686</v>
      </c>
      <c r="K700" s="2">
        <v>1591</v>
      </c>
      <c r="L700" s="2">
        <v>9</v>
      </c>
      <c r="M700" s="7">
        <f t="shared" si="40"/>
        <v>14319</v>
      </c>
      <c r="N700" s="7">
        <f t="shared" si="41"/>
        <v>15174</v>
      </c>
      <c r="O700" s="2">
        <v>29</v>
      </c>
      <c r="P700" s="8">
        <f t="shared" si="42"/>
        <v>15203</v>
      </c>
      <c r="Q700" s="8">
        <f t="shared" si="43"/>
        <v>855</v>
      </c>
      <c r="R700" s="2" t="s">
        <v>28</v>
      </c>
      <c r="S700" s="9" t="str" cm="1">
        <f t="array" ref="S700">_xlfn.IFS(
P700=0,"2% commission",
AND(P700&gt;0,P700&lt;25000),"5% commission",
AND(P700&gt;=25000,P700&lt;50000),"7% commission",
AND(P700&gt;=50000,P700&lt;100000),"9% commission",
P700&gt;=100000,"15% commission"
)</f>
        <v>5% commission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IFERROR(VLOOKUP($F701,'Customer Info'!$A692:$E1192,2,FALSE),"NOT Available")</f>
        <v>NOT Available</v>
      </c>
      <c r="H701" s="6" t="str">
        <f>IFERROR(VLOOKUP(F701,'Customer Info'!A692:E1192,3,),"NOT Available")</f>
        <v>NOT Available</v>
      </c>
      <c r="I701" s="6" t="str">
        <f>IFERROR(VLOOKUP(F701,'Customer Info'!A692:E1192,5,FALSE),"NOT Available")</f>
        <v>NOT Available</v>
      </c>
      <c r="J701" s="2">
        <v>1911</v>
      </c>
      <c r="K701" s="2">
        <v>1785</v>
      </c>
      <c r="L701" s="2">
        <v>8</v>
      </c>
      <c r="M701" s="7">
        <f t="shared" si="40"/>
        <v>14280</v>
      </c>
      <c r="N701" s="7">
        <f t="shared" si="41"/>
        <v>15288</v>
      </c>
      <c r="O701" s="2">
        <v>48</v>
      </c>
      <c r="P701" s="8">
        <f t="shared" si="42"/>
        <v>15336</v>
      </c>
      <c r="Q701" s="8">
        <f t="shared" si="43"/>
        <v>1008</v>
      </c>
      <c r="R701" s="2" t="s">
        <v>50</v>
      </c>
      <c r="S701" s="9" t="str" cm="1">
        <f t="array" ref="S701">_xlfn.IFS(
P701=0,"2% commission",
AND(P701&gt;0,P701&lt;25000),"5% commission",
AND(P701&gt;=25000,P701&lt;50000),"7% commission",
AND(P701&gt;=50000,P701&lt;100000),"9% commission",
P701&gt;=100000,"15% commission"
)</f>
        <v>5% commission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IFERROR(VLOOKUP($F702,'Customer Info'!$A693:$E1193,2,FALSE),"NOT Available")</f>
        <v>NOT Available</v>
      </c>
      <c r="H702" s="6" t="str">
        <f>IFERROR(VLOOKUP(F702,'Customer Info'!A693:E1193,3,),"NOT Available")</f>
        <v>NOT Available</v>
      </c>
      <c r="I702" s="6" t="str">
        <f>IFERROR(VLOOKUP(F702,'Customer Info'!A693:E1193,5,FALSE),"NOT Available")</f>
        <v>NOT Available</v>
      </c>
      <c r="J702" s="2">
        <v>179</v>
      </c>
      <c r="K702" s="2">
        <v>166</v>
      </c>
      <c r="L702" s="2">
        <v>4</v>
      </c>
      <c r="M702" s="7">
        <f t="shared" si="40"/>
        <v>664</v>
      </c>
      <c r="N702" s="7">
        <f t="shared" si="41"/>
        <v>716</v>
      </c>
      <c r="O702" s="2">
        <v>30</v>
      </c>
      <c r="P702" s="8">
        <f t="shared" si="42"/>
        <v>746</v>
      </c>
      <c r="Q702" s="8">
        <f t="shared" si="43"/>
        <v>52</v>
      </c>
      <c r="R702" s="2" t="s">
        <v>28</v>
      </c>
      <c r="S702" s="9" t="str" cm="1">
        <f t="array" ref="S702">_xlfn.IFS(
P702=0,"2% commission",
AND(P702&gt;0,P702&lt;25000),"5% commission",
AND(P702&gt;=25000,P702&lt;50000),"7% commission",
AND(P702&gt;=50000,P702&lt;100000),"9% commission",
P702&gt;=100000,"15% commission"
)</f>
        <v>5% commission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IFERROR(VLOOKUP($F703,'Customer Info'!$A694:$E1194,2,FALSE),"NOT Available")</f>
        <v>NOT Available</v>
      </c>
      <c r="H703" s="6" t="str">
        <f>IFERROR(VLOOKUP(F703,'Customer Info'!A694:E1194,3,),"NOT Available")</f>
        <v>NOT Available</v>
      </c>
      <c r="I703" s="6" t="str">
        <f>IFERROR(VLOOKUP(F703,'Customer Info'!A694:E1194,5,FALSE),"NOT Available")</f>
        <v>NOT Available</v>
      </c>
      <c r="J703" s="2">
        <v>1048</v>
      </c>
      <c r="K703" s="2">
        <v>979</v>
      </c>
      <c r="L703" s="2">
        <v>11</v>
      </c>
      <c r="M703" s="7">
        <f t="shared" si="40"/>
        <v>10769</v>
      </c>
      <c r="N703" s="7">
        <f t="shared" si="41"/>
        <v>11528</v>
      </c>
      <c r="O703" s="2">
        <v>61</v>
      </c>
      <c r="P703" s="8">
        <f t="shared" si="42"/>
        <v>11589</v>
      </c>
      <c r="Q703" s="8">
        <f t="shared" si="43"/>
        <v>759</v>
      </c>
      <c r="R703" s="2" t="s">
        <v>28</v>
      </c>
      <c r="S703" s="9" t="str" cm="1">
        <f t="array" ref="S703">_xlfn.IFS(
P703=0,"2% commission",
AND(P703&gt;0,P703&lt;25000),"5% commission",
AND(P703&gt;=25000,P703&lt;50000),"7% commission",
AND(P703&gt;=50000,P703&lt;100000),"9% commission",
P703&gt;=100000,"15% commission"
)</f>
        <v>5% commission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IFERROR(VLOOKUP($F704,'Customer Info'!$A695:$E1195,2,FALSE),"NOT Available")</f>
        <v>NOT Available</v>
      </c>
      <c r="H704" s="6" t="str">
        <f>IFERROR(VLOOKUP(F704,'Customer Info'!A695:E1195,3,),"NOT Available")</f>
        <v>NOT Available</v>
      </c>
      <c r="I704" s="6" t="str">
        <f>IFERROR(VLOOKUP(F704,'Customer Info'!A695:E1195,5,FALSE),"NOT Available")</f>
        <v>NOT Available</v>
      </c>
      <c r="J704" s="2">
        <v>167</v>
      </c>
      <c r="K704" s="2">
        <v>152</v>
      </c>
      <c r="L704" s="2">
        <v>1</v>
      </c>
      <c r="M704" s="7">
        <f t="shared" si="40"/>
        <v>152</v>
      </c>
      <c r="N704" s="7">
        <f t="shared" si="41"/>
        <v>167</v>
      </c>
      <c r="O704" s="2">
        <v>30</v>
      </c>
      <c r="P704" s="8">
        <f t="shared" si="42"/>
        <v>197</v>
      </c>
      <c r="Q704" s="8">
        <f t="shared" si="43"/>
        <v>15</v>
      </c>
      <c r="R704" s="2" t="s">
        <v>26</v>
      </c>
      <c r="S704" s="9" t="str" cm="1">
        <f t="array" ref="S704">_xlfn.IFS(
P704=0,"2% commission",
AND(P704&gt;0,P704&lt;25000),"5% commission",
AND(P704&gt;=25000,P704&lt;50000),"7% commission",
AND(P704&gt;=50000,P704&lt;100000),"9% commission",
P704&gt;=100000,"15% commission"
)</f>
        <v>5% commission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IFERROR(VLOOKUP($F705,'Customer Info'!$A696:$E1196,2,FALSE),"NOT Available")</f>
        <v>NOT Available</v>
      </c>
      <c r="H705" s="6" t="str">
        <f>IFERROR(VLOOKUP(F705,'Customer Info'!A696:E1196,3,),"NOT Available")</f>
        <v>NOT Available</v>
      </c>
      <c r="I705" s="6" t="str">
        <f>IFERROR(VLOOKUP(F705,'Customer Info'!A696:E1196,5,FALSE),"NOT Available")</f>
        <v>NOT Available</v>
      </c>
      <c r="J705" s="2">
        <v>2759</v>
      </c>
      <c r="K705" s="2">
        <v>2628</v>
      </c>
      <c r="L705" s="2">
        <v>13</v>
      </c>
      <c r="M705" s="7">
        <f t="shared" si="40"/>
        <v>34164</v>
      </c>
      <c r="N705" s="7">
        <f t="shared" si="41"/>
        <v>35867</v>
      </c>
      <c r="O705" s="2">
        <v>33</v>
      </c>
      <c r="P705" s="8">
        <f t="shared" si="42"/>
        <v>35900</v>
      </c>
      <c r="Q705" s="8">
        <f t="shared" si="43"/>
        <v>1703</v>
      </c>
      <c r="R705" s="2" t="s">
        <v>28</v>
      </c>
      <c r="S705" s="9" t="str" cm="1">
        <f t="array" ref="S705">_xlfn.IFS(
P705=0,"2% commission",
AND(P705&gt;0,P705&lt;25000),"5% commission",
AND(P705&gt;=25000,P705&lt;50000),"7% commission",
AND(P705&gt;=50000,P705&lt;100000),"9% commission",
P705&gt;=100000,"15% commission"
)</f>
        <v>7% commission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IFERROR(VLOOKUP($F706,'Customer Info'!$A697:$E1197,2,FALSE),"NOT Available")</f>
        <v>NOT Available</v>
      </c>
      <c r="H706" s="6" t="str">
        <f>IFERROR(VLOOKUP(F706,'Customer Info'!A697:E1197,3,),"NOT Available")</f>
        <v>NOT Available</v>
      </c>
      <c r="I706" s="6" t="str">
        <f>IFERROR(VLOOKUP(F706,'Customer Info'!A697:E1197,5,FALSE),"NOT Available")</f>
        <v>NOT Available</v>
      </c>
      <c r="J706" s="2">
        <v>8160</v>
      </c>
      <c r="K706" s="2">
        <v>7475</v>
      </c>
      <c r="L706" s="2">
        <v>2</v>
      </c>
      <c r="M706" s="7">
        <f t="shared" si="40"/>
        <v>14950</v>
      </c>
      <c r="N706" s="7">
        <f t="shared" si="41"/>
        <v>16320</v>
      </c>
      <c r="O706" s="2">
        <v>71</v>
      </c>
      <c r="P706" s="8">
        <f t="shared" si="42"/>
        <v>16391</v>
      </c>
      <c r="Q706" s="8">
        <f t="shared" si="43"/>
        <v>1370</v>
      </c>
      <c r="R706" s="2" t="s">
        <v>26</v>
      </c>
      <c r="S706" s="9" t="str" cm="1">
        <f t="array" ref="S706">_xlfn.IFS(
P706=0,"2% commission",
AND(P706&gt;0,P706&lt;25000),"5% commission",
AND(P706&gt;=25000,P706&lt;50000),"7% commission",
AND(P706&gt;=50000,P706&lt;100000),"9% commission",
P706&gt;=100000,"15% commission"
)</f>
        <v>5% commission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IFERROR(VLOOKUP($F707,'Customer Info'!$A698:$E1198,2,FALSE),"NOT Available")</f>
        <v>NOT Available</v>
      </c>
      <c r="H707" s="6" t="str">
        <f>IFERROR(VLOOKUP(F707,'Customer Info'!A698:E1198,3,),"NOT Available")</f>
        <v>NOT Available</v>
      </c>
      <c r="I707" s="6" t="str">
        <f>IFERROR(VLOOKUP(F707,'Customer Info'!A698:E1198,5,FALSE),"NOT Available")</f>
        <v>NOT Available</v>
      </c>
      <c r="J707" s="2">
        <v>82</v>
      </c>
      <c r="K707" s="2">
        <v>79</v>
      </c>
      <c r="L707" s="2">
        <v>2</v>
      </c>
      <c r="M707" s="7">
        <f t="shared" si="40"/>
        <v>158</v>
      </c>
      <c r="N707" s="7">
        <f t="shared" si="41"/>
        <v>164</v>
      </c>
      <c r="O707" s="2">
        <v>10</v>
      </c>
      <c r="P707" s="8">
        <f t="shared" si="42"/>
        <v>174</v>
      </c>
      <c r="Q707" s="8">
        <f t="shared" si="43"/>
        <v>6</v>
      </c>
      <c r="R707" s="2" t="s">
        <v>28</v>
      </c>
      <c r="S707" s="9" t="str" cm="1">
        <f t="array" ref="S707">_xlfn.IFS(
P707=0,"2% commission",
AND(P707&gt;0,P707&lt;25000),"5% commission",
AND(P707&gt;=25000,P707&lt;50000),"7% commission",
AND(P707&gt;=50000,P707&lt;100000),"9% commission",
P707&gt;=100000,"15% commission"
)</f>
        <v>5% commission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IFERROR(VLOOKUP($F708,'Customer Info'!$A699:$E1199,2,FALSE),"NOT Available")</f>
        <v>NOT Available</v>
      </c>
      <c r="H708" s="6" t="str">
        <f>IFERROR(VLOOKUP(F708,'Customer Info'!A699:E1199,3,),"NOT Available")</f>
        <v>NOT Available</v>
      </c>
      <c r="I708" s="6" t="str">
        <f>IFERROR(VLOOKUP(F708,'Customer Info'!A699:E1199,5,FALSE),"NOT Available")</f>
        <v>NOT Available</v>
      </c>
      <c r="J708" s="2">
        <v>1601</v>
      </c>
      <c r="K708" s="2">
        <v>1510</v>
      </c>
      <c r="L708" s="2">
        <v>3</v>
      </c>
      <c r="M708" s="7">
        <f t="shared" si="40"/>
        <v>4530</v>
      </c>
      <c r="N708" s="7">
        <f t="shared" si="41"/>
        <v>4803</v>
      </c>
      <c r="O708" s="2">
        <v>96</v>
      </c>
      <c r="P708" s="8">
        <f t="shared" si="42"/>
        <v>4899</v>
      </c>
      <c r="Q708" s="8">
        <f t="shared" si="43"/>
        <v>273</v>
      </c>
      <c r="R708" s="2" t="s">
        <v>28</v>
      </c>
      <c r="S708" s="9" t="str" cm="1">
        <f t="array" ref="S708">_xlfn.IFS(
P708=0,"2% commission",
AND(P708&gt;0,P708&lt;25000),"5% commission",
AND(P708&gt;=25000,P708&lt;50000),"7% commission",
AND(P708&gt;=50000,P708&lt;100000),"9% commission",
P708&gt;=100000,"15% commission"
)</f>
        <v>5% commission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IFERROR(VLOOKUP($F709,'Customer Info'!$A700:$E1200,2,FALSE),"NOT Available")</f>
        <v>NOT Available</v>
      </c>
      <c r="H709" s="6" t="str">
        <f>IFERROR(VLOOKUP(F709,'Customer Info'!A700:E1200,3,),"NOT Available")</f>
        <v>NOT Available</v>
      </c>
      <c r="I709" s="6" t="str">
        <f>IFERROR(VLOOKUP(F709,'Customer Info'!A700:E1200,5,FALSE),"NOT Available")</f>
        <v>NOT Available</v>
      </c>
      <c r="J709" s="2">
        <v>81</v>
      </c>
      <c r="K709" s="2">
        <v>77</v>
      </c>
      <c r="L709" s="2">
        <v>1</v>
      </c>
      <c r="M709" s="7">
        <f t="shared" si="40"/>
        <v>77</v>
      </c>
      <c r="N709" s="7">
        <f t="shared" si="41"/>
        <v>81</v>
      </c>
      <c r="O709" s="2">
        <v>10</v>
      </c>
      <c r="P709" s="8">
        <f t="shared" si="42"/>
        <v>91</v>
      </c>
      <c r="Q709" s="8">
        <f t="shared" si="43"/>
        <v>4</v>
      </c>
      <c r="R709" s="2" t="s">
        <v>28</v>
      </c>
      <c r="S709" s="9" t="str" cm="1">
        <f t="array" ref="S709">_xlfn.IFS(
P709=0,"2% commission",
AND(P709&gt;0,P709&lt;25000),"5% commission",
AND(P709&gt;=25000,P709&lt;50000),"7% commission",
AND(P709&gt;=50000,P709&lt;100000),"9% commission",
P709&gt;=100000,"15% commission"
)</f>
        <v>5% commission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IFERROR(VLOOKUP($F710,'Customer Info'!$A701:$E1201,2,FALSE),"NOT Available")</f>
        <v>NOT Available</v>
      </c>
      <c r="H710" s="6" t="str">
        <f>IFERROR(VLOOKUP(F710,'Customer Info'!A701:E1201,3,),"NOT Available")</f>
        <v>NOT Available</v>
      </c>
      <c r="I710" s="6" t="str">
        <f>IFERROR(VLOOKUP(F710,'Customer Info'!A701:E1201,5,FALSE),"NOT Available")</f>
        <v>NOT Available</v>
      </c>
      <c r="J710" s="2">
        <v>1125</v>
      </c>
      <c r="K710" s="2">
        <v>1040</v>
      </c>
      <c r="L710" s="2">
        <v>2</v>
      </c>
      <c r="M710" s="7">
        <f t="shared" si="40"/>
        <v>2080</v>
      </c>
      <c r="N710" s="7">
        <f t="shared" si="41"/>
        <v>2250</v>
      </c>
      <c r="O710" s="2">
        <v>76</v>
      </c>
      <c r="P710" s="8">
        <f t="shared" si="42"/>
        <v>2326</v>
      </c>
      <c r="Q710" s="8">
        <f t="shared" si="43"/>
        <v>170</v>
      </c>
      <c r="R710" s="2" t="s">
        <v>50</v>
      </c>
      <c r="S710" s="9" t="str" cm="1">
        <f t="array" ref="S710">_xlfn.IFS(
P710=0,"2% commission",
AND(P710&gt;0,P710&lt;25000),"5% commission",
AND(P710&gt;=25000,P710&lt;50000),"7% commission",
AND(P710&gt;=50000,P710&lt;100000),"9% commission",
P710&gt;=100000,"15% commission"
)</f>
        <v>5% commission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IFERROR(VLOOKUP($F711,'Customer Info'!$A702:$E1202,2,FALSE),"NOT Available")</f>
        <v>NOT Available</v>
      </c>
      <c r="H711" s="6" t="str">
        <f>IFERROR(VLOOKUP(F711,'Customer Info'!A702:E1202,3,),"NOT Available")</f>
        <v>NOT Available</v>
      </c>
      <c r="I711" s="6" t="str">
        <f>IFERROR(VLOOKUP(F711,'Customer Info'!A702:E1202,5,FALSE),"NOT Available")</f>
        <v>NOT Available</v>
      </c>
      <c r="J711" s="2">
        <v>6354</v>
      </c>
      <c r="K711" s="2">
        <v>5769</v>
      </c>
      <c r="L711" s="2">
        <v>3</v>
      </c>
      <c r="M711" s="7">
        <f t="shared" si="40"/>
        <v>17307</v>
      </c>
      <c r="N711" s="7">
        <f t="shared" si="41"/>
        <v>19062</v>
      </c>
      <c r="O711" s="2">
        <v>58</v>
      </c>
      <c r="P711" s="8">
        <f t="shared" si="42"/>
        <v>19120</v>
      </c>
      <c r="Q711" s="8">
        <f t="shared" si="43"/>
        <v>1755</v>
      </c>
      <c r="R711" s="2" t="s">
        <v>28</v>
      </c>
      <c r="S711" s="9" t="str" cm="1">
        <f t="array" ref="S711">_xlfn.IFS(
P711=0,"2% commission",
AND(P711&gt;0,P711&lt;25000),"5% commission",
AND(P711&gt;=25000,P711&lt;50000),"7% commission",
AND(P711&gt;=50000,P711&lt;100000),"9% commission",
P711&gt;=100000,"15% commission"
)</f>
        <v>5% commission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IFERROR(VLOOKUP($F712,'Customer Info'!$A703:$E1203,2,FALSE),"NOT Available")</f>
        <v>NOT Available</v>
      </c>
      <c r="H712" s="6" t="str">
        <f>IFERROR(VLOOKUP(F712,'Customer Info'!A703:E1203,3,),"NOT Available")</f>
        <v>NOT Available</v>
      </c>
      <c r="I712" s="6" t="str">
        <f>IFERROR(VLOOKUP(F712,'Customer Info'!A703:E1203,5,FALSE),"NOT Available")</f>
        <v>NOT Available</v>
      </c>
      <c r="J712" s="2">
        <v>1790</v>
      </c>
      <c r="K712" s="2">
        <v>1706</v>
      </c>
      <c r="L712" s="2">
        <v>2</v>
      </c>
      <c r="M712" s="7">
        <f t="shared" si="40"/>
        <v>3412</v>
      </c>
      <c r="N712" s="7">
        <f t="shared" si="41"/>
        <v>3580</v>
      </c>
      <c r="O712" s="2">
        <v>86</v>
      </c>
      <c r="P712" s="8">
        <f t="shared" si="42"/>
        <v>3666</v>
      </c>
      <c r="Q712" s="8">
        <f t="shared" si="43"/>
        <v>168</v>
      </c>
      <c r="R712" s="2" t="s">
        <v>26</v>
      </c>
      <c r="S712" s="9" t="str" cm="1">
        <f t="array" ref="S712">_xlfn.IFS(
P712=0,"2% commission",
AND(P712&gt;0,P712&lt;25000),"5% commission",
AND(P712&gt;=25000,P712&lt;50000),"7% commission",
AND(P712&gt;=50000,P712&lt;100000),"9% commission",
P712&gt;=100000,"15% commission"
)</f>
        <v>5% commission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IFERROR(VLOOKUP($F713,'Customer Info'!$A704:$E1204,2,FALSE),"NOT Available")</f>
        <v>NOT Available</v>
      </c>
      <c r="H713" s="6" t="str">
        <f>IFERROR(VLOOKUP(F713,'Customer Info'!A704:E1204,3,),"NOT Available")</f>
        <v>NOT Available</v>
      </c>
      <c r="I713" s="6" t="str">
        <f>IFERROR(VLOOKUP(F713,'Customer Info'!A704:E1204,5,FALSE),"NOT Available")</f>
        <v>NOT Available</v>
      </c>
      <c r="J713" s="2">
        <v>805</v>
      </c>
      <c r="K713" s="2">
        <v>746</v>
      </c>
      <c r="L713" s="2">
        <v>2</v>
      </c>
      <c r="M713" s="7">
        <f t="shared" si="40"/>
        <v>1492</v>
      </c>
      <c r="N713" s="7">
        <f t="shared" si="41"/>
        <v>1610</v>
      </c>
      <c r="O713" s="2">
        <v>28</v>
      </c>
      <c r="P713" s="8">
        <f t="shared" si="42"/>
        <v>1638</v>
      </c>
      <c r="Q713" s="8">
        <f t="shared" si="43"/>
        <v>118</v>
      </c>
      <c r="R713" s="2" t="s">
        <v>28</v>
      </c>
      <c r="S713" s="9" t="str" cm="1">
        <f t="array" ref="S713">_xlfn.IFS(
P713=0,"2% commission",
AND(P713&gt;0,P713&lt;25000),"5% commission",
AND(P713&gt;=25000,P713&lt;50000),"7% commission",
AND(P713&gt;=50000,P713&lt;100000),"9% commission",
P713&gt;=100000,"15% commission"
)</f>
        <v>5% commission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IFERROR(VLOOKUP($F714,'Customer Info'!$A705:$E1205,2,FALSE),"NOT Available")</f>
        <v>NOT Available</v>
      </c>
      <c r="H714" s="6" t="str">
        <f>IFERROR(VLOOKUP(F714,'Customer Info'!A705:E1205,3,),"NOT Available")</f>
        <v>NOT Available</v>
      </c>
      <c r="I714" s="6" t="str">
        <f>IFERROR(VLOOKUP(F714,'Customer Info'!A705:E1205,5,FALSE),"NOT Available")</f>
        <v>NOT Available</v>
      </c>
      <c r="J714" s="2">
        <v>92</v>
      </c>
      <c r="K714" s="2">
        <v>85</v>
      </c>
      <c r="L714" s="2">
        <v>1</v>
      </c>
      <c r="M714" s="7">
        <f t="shared" si="40"/>
        <v>85</v>
      </c>
      <c r="N714" s="7">
        <f t="shared" si="41"/>
        <v>92</v>
      </c>
      <c r="O714" s="2">
        <v>10</v>
      </c>
      <c r="P714" s="8">
        <f t="shared" si="42"/>
        <v>102</v>
      </c>
      <c r="Q714" s="8">
        <f t="shared" si="43"/>
        <v>7</v>
      </c>
      <c r="R714" s="2" t="s">
        <v>28</v>
      </c>
      <c r="S714" s="9" t="str" cm="1">
        <f t="array" ref="S714">_xlfn.IFS(
P714=0,"2% commission",
AND(P714&gt;0,P714&lt;25000),"5% commission",
AND(P714&gt;=25000,P714&lt;50000),"7% commission",
AND(P714&gt;=50000,P714&lt;100000),"9% commission",
P714&gt;=100000,"15% commission"
)</f>
        <v>5% commission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IFERROR(VLOOKUP($F715,'Customer Info'!$A706:$E1206,2,FALSE),"NOT Available")</f>
        <v>NOT Available</v>
      </c>
      <c r="H715" s="6" t="str">
        <f>IFERROR(VLOOKUP(F715,'Customer Info'!A706:E1206,3,),"NOT Available")</f>
        <v>NOT Available</v>
      </c>
      <c r="I715" s="6" t="str">
        <f>IFERROR(VLOOKUP(F715,'Customer Info'!A706:E1206,5,FALSE),"NOT Available")</f>
        <v>NOT Available</v>
      </c>
      <c r="J715" s="2">
        <v>1635</v>
      </c>
      <c r="K715" s="2">
        <v>1573</v>
      </c>
      <c r="L715" s="2">
        <v>2</v>
      </c>
      <c r="M715" s="7">
        <f t="shared" ref="M715:M778" si="44">K715*L715</f>
        <v>3146</v>
      </c>
      <c r="N715" s="7">
        <f t="shared" ref="N715:N778" si="45">J715*L715</f>
        <v>3270</v>
      </c>
      <c r="O715" s="2">
        <v>39</v>
      </c>
      <c r="P715" s="8">
        <f t="shared" ref="P715:P778" si="46">SUM(N715,O715)</f>
        <v>3309</v>
      </c>
      <c r="Q715" s="8">
        <f t="shared" ref="Q715:Q778" si="47">N715-M715</f>
        <v>124</v>
      </c>
      <c r="R715" s="2" t="s">
        <v>50</v>
      </c>
      <c r="S715" s="9" t="str" cm="1">
        <f t="array" ref="S715">_xlfn.IFS(
P715=0,"2% commission",
AND(P715&gt;0,P715&lt;25000),"5% commission",
AND(P715&gt;=25000,P715&lt;50000),"7% commission",
AND(P715&gt;=50000,P715&lt;100000),"9% commission",
P715&gt;=100000,"15% commission"
)</f>
        <v>5% commission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IFERROR(VLOOKUP($F716,'Customer Info'!$A707:$E1207,2,FALSE),"NOT Available")</f>
        <v>NOT Available</v>
      </c>
      <c r="H716" s="6" t="str">
        <f>IFERROR(VLOOKUP(F716,'Customer Info'!A707:E1207,3,),"NOT Available")</f>
        <v>NOT Available</v>
      </c>
      <c r="I716" s="6" t="str">
        <f>IFERROR(VLOOKUP(F716,'Customer Info'!A707:E1207,5,FALSE),"NOT Available")</f>
        <v>NOT Available</v>
      </c>
      <c r="J716" s="2">
        <v>1686</v>
      </c>
      <c r="K716" s="2">
        <v>1591</v>
      </c>
      <c r="L716" s="2">
        <v>4</v>
      </c>
      <c r="M716" s="7">
        <f t="shared" si="44"/>
        <v>6364</v>
      </c>
      <c r="N716" s="7">
        <f t="shared" si="45"/>
        <v>6744</v>
      </c>
      <c r="O716" s="2">
        <v>35</v>
      </c>
      <c r="P716" s="8">
        <f t="shared" si="46"/>
        <v>6779</v>
      </c>
      <c r="Q716" s="8">
        <f t="shared" si="47"/>
        <v>380</v>
      </c>
      <c r="R716" s="2" t="s">
        <v>28</v>
      </c>
      <c r="S716" s="9" t="str" cm="1">
        <f t="array" ref="S716">_xlfn.IFS(
P716=0,"2% commission",
AND(P716&gt;0,P716&lt;25000),"5% commission",
AND(P716&gt;=25000,P716&lt;50000),"7% commission",
AND(P716&gt;=50000,P716&lt;100000),"9% commission",
P716&gt;=100000,"15% commission"
)</f>
        <v>5% commission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IFERROR(VLOOKUP($F717,'Customer Info'!$A708:$E1208,2,FALSE),"NOT Available")</f>
        <v>NOT Available</v>
      </c>
      <c r="H717" s="6" t="str">
        <f>IFERROR(VLOOKUP(F717,'Customer Info'!A708:E1208,3,),"NOT Available")</f>
        <v>NOT Available</v>
      </c>
      <c r="I717" s="6" t="str">
        <f>IFERROR(VLOOKUP(F717,'Customer Info'!A708:E1208,5,FALSE),"NOT Available")</f>
        <v>NOT Available</v>
      </c>
      <c r="J717" s="2">
        <v>1623</v>
      </c>
      <c r="K717" s="2">
        <v>1546</v>
      </c>
      <c r="L717" s="2">
        <v>5</v>
      </c>
      <c r="M717" s="7">
        <f t="shared" si="44"/>
        <v>7730</v>
      </c>
      <c r="N717" s="7">
        <f t="shared" si="45"/>
        <v>8115</v>
      </c>
      <c r="O717" s="2">
        <v>99</v>
      </c>
      <c r="P717" s="8">
        <f t="shared" si="46"/>
        <v>8214</v>
      </c>
      <c r="Q717" s="8">
        <f t="shared" si="47"/>
        <v>385</v>
      </c>
      <c r="R717" s="2" t="s">
        <v>28</v>
      </c>
      <c r="S717" s="9" t="str" cm="1">
        <f t="array" ref="S717">_xlfn.IFS(
P717=0,"2% commission",
AND(P717&gt;0,P717&lt;25000),"5% commission",
AND(P717&gt;=25000,P717&lt;50000),"7% commission",
AND(P717&gt;=50000,P717&lt;100000),"9% commission",
P717&gt;=100000,"15% commission"
)</f>
        <v>5% commission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IFERROR(VLOOKUP($F718,'Customer Info'!$A709:$E1209,2,FALSE),"NOT Available")</f>
        <v>NOT Available</v>
      </c>
      <c r="H718" s="6" t="str">
        <f>IFERROR(VLOOKUP(F718,'Customer Info'!A709:E1209,3,),"NOT Available")</f>
        <v>NOT Available</v>
      </c>
      <c r="I718" s="6" t="str">
        <f>IFERROR(VLOOKUP(F718,'Customer Info'!A709:E1209,5,FALSE),"NOT Available")</f>
        <v>NOT Available</v>
      </c>
      <c r="J718" s="2">
        <v>199</v>
      </c>
      <c r="K718" s="2">
        <v>176</v>
      </c>
      <c r="L718" s="2">
        <v>1</v>
      </c>
      <c r="M718" s="7">
        <f t="shared" si="44"/>
        <v>176</v>
      </c>
      <c r="N718" s="7">
        <f t="shared" si="45"/>
        <v>199</v>
      </c>
      <c r="O718" s="2">
        <v>30</v>
      </c>
      <c r="P718" s="8">
        <f t="shared" si="46"/>
        <v>229</v>
      </c>
      <c r="Q718" s="8">
        <f t="shared" si="47"/>
        <v>23</v>
      </c>
      <c r="R718" s="2" t="s">
        <v>28</v>
      </c>
      <c r="S718" s="9" t="str" cm="1">
        <f t="array" ref="S718">_xlfn.IFS(
P718=0,"2% commission",
AND(P718&gt;0,P718&lt;25000),"5% commission",
AND(P718&gt;=25000,P718&lt;50000),"7% commission",
AND(P718&gt;=50000,P718&lt;100000),"9% commission",
P718&gt;=100000,"15% commission"
)</f>
        <v>5% commission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IFERROR(VLOOKUP($F719,'Customer Info'!$A710:$E1210,2,FALSE),"NOT Available")</f>
        <v>NOT Available</v>
      </c>
      <c r="H719" s="6" t="str">
        <f>IFERROR(VLOOKUP(F719,'Customer Info'!A710:E1210,3,),"NOT Available")</f>
        <v>NOT Available</v>
      </c>
      <c r="I719" s="6" t="str">
        <f>IFERROR(VLOOKUP(F719,'Customer Info'!A710:E1210,5,FALSE),"NOT Available")</f>
        <v>NOT Available</v>
      </c>
      <c r="J719" s="2">
        <v>224</v>
      </c>
      <c r="K719" s="2">
        <v>210</v>
      </c>
      <c r="L719" s="2">
        <v>5</v>
      </c>
      <c r="M719" s="7">
        <f t="shared" si="44"/>
        <v>1050</v>
      </c>
      <c r="N719" s="7">
        <f t="shared" si="45"/>
        <v>1120</v>
      </c>
      <c r="O719" s="2">
        <v>41</v>
      </c>
      <c r="P719" s="8">
        <f t="shared" si="46"/>
        <v>1161</v>
      </c>
      <c r="Q719" s="8">
        <f t="shared" si="47"/>
        <v>70</v>
      </c>
      <c r="R719" s="2" t="s">
        <v>28</v>
      </c>
      <c r="S719" s="9" t="str" cm="1">
        <f t="array" ref="S719">_xlfn.IFS(
P719=0,"2% commission",
AND(P719&gt;0,P719&lt;25000),"5% commission",
AND(P719&gt;=25000,P719&lt;50000),"7% commission",
AND(P719&gt;=50000,P719&lt;100000),"9% commission",
P719&gt;=100000,"15% commission"
)</f>
        <v>5% commission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IFERROR(VLOOKUP($F720,'Customer Info'!$A711:$E1211,2,FALSE),"NOT Available")</f>
        <v>NOT Available</v>
      </c>
      <c r="H720" s="6" t="str">
        <f>IFERROR(VLOOKUP(F720,'Customer Info'!A711:E1211,3,),"NOT Available")</f>
        <v>NOT Available</v>
      </c>
      <c r="I720" s="6" t="str">
        <f>IFERROR(VLOOKUP(F720,'Customer Info'!A711:E1211,5,FALSE),"NOT Available")</f>
        <v>NOT Available</v>
      </c>
      <c r="J720" s="2">
        <v>4846</v>
      </c>
      <c r="K720" s="2">
        <v>4492</v>
      </c>
      <c r="L720" s="2">
        <v>7</v>
      </c>
      <c r="M720" s="7">
        <f t="shared" si="44"/>
        <v>31444</v>
      </c>
      <c r="N720" s="7">
        <f t="shared" si="45"/>
        <v>33922</v>
      </c>
      <c r="O720" s="2">
        <v>86</v>
      </c>
      <c r="P720" s="8">
        <f t="shared" si="46"/>
        <v>34008</v>
      </c>
      <c r="Q720" s="8">
        <f t="shared" si="47"/>
        <v>2478</v>
      </c>
      <c r="R720" s="2" t="s">
        <v>28</v>
      </c>
      <c r="S720" s="9" t="str" cm="1">
        <f t="array" ref="S720">_xlfn.IFS(
P720=0,"2% commission",
AND(P720&gt;0,P720&lt;25000),"5% commission",
AND(P720&gt;=25000,P720&lt;50000),"7% commission",
AND(P720&gt;=50000,P720&lt;100000),"9% commission",
P720&gt;=100000,"15% commission"
)</f>
        <v>7% commission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IFERROR(VLOOKUP($F721,'Customer Info'!$A712:$E1212,2,FALSE),"NOT Available")</f>
        <v>NOT Available</v>
      </c>
      <c r="H721" s="6" t="str">
        <f>IFERROR(VLOOKUP(F721,'Customer Info'!A712:E1212,3,),"NOT Available")</f>
        <v>NOT Available</v>
      </c>
      <c r="I721" s="6" t="str">
        <f>IFERROR(VLOOKUP(F721,'Customer Info'!A712:E1212,5,FALSE),"NOT Available")</f>
        <v>NOT Available</v>
      </c>
      <c r="J721" s="2">
        <v>1845</v>
      </c>
      <c r="K721" s="2">
        <v>1742</v>
      </c>
      <c r="L721" s="2">
        <v>2</v>
      </c>
      <c r="M721" s="7">
        <f t="shared" si="44"/>
        <v>3484</v>
      </c>
      <c r="N721" s="7">
        <f t="shared" si="45"/>
        <v>3690</v>
      </c>
      <c r="O721" s="2">
        <v>92</v>
      </c>
      <c r="P721" s="8">
        <f t="shared" si="46"/>
        <v>3782</v>
      </c>
      <c r="Q721" s="8">
        <f t="shared" si="47"/>
        <v>206</v>
      </c>
      <c r="R721" s="2" t="s">
        <v>26</v>
      </c>
      <c r="S721" s="9" t="str" cm="1">
        <f t="array" ref="S721">_xlfn.IFS(
P721=0,"2% commission",
AND(P721&gt;0,P721&lt;25000),"5% commission",
AND(P721&gt;=25000,P721&lt;50000),"7% commission",
AND(P721&gt;=50000,P721&lt;100000),"9% commission",
P721&gt;=100000,"15% commission"
)</f>
        <v>5% commission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IFERROR(VLOOKUP($F722,'Customer Info'!$A713:$E1213,2,FALSE),"NOT Available")</f>
        <v>NOT Available</v>
      </c>
      <c r="H722" s="6" t="str">
        <f>IFERROR(VLOOKUP(F722,'Customer Info'!A713:E1213,3,),"NOT Available")</f>
        <v>NOT Available</v>
      </c>
      <c r="I722" s="6" t="str">
        <f>IFERROR(VLOOKUP(F722,'Customer Info'!A713:E1213,5,FALSE),"NOT Available")</f>
        <v>NOT Available</v>
      </c>
      <c r="J722" s="2">
        <v>1385</v>
      </c>
      <c r="K722" s="2">
        <v>1295</v>
      </c>
      <c r="L722" s="2">
        <v>5</v>
      </c>
      <c r="M722" s="7">
        <f t="shared" si="44"/>
        <v>6475</v>
      </c>
      <c r="N722" s="7">
        <f t="shared" si="45"/>
        <v>6925</v>
      </c>
      <c r="O722" s="2">
        <v>25</v>
      </c>
      <c r="P722" s="8">
        <f t="shared" si="46"/>
        <v>6950</v>
      </c>
      <c r="Q722" s="8">
        <f t="shared" si="47"/>
        <v>450</v>
      </c>
      <c r="R722" s="2" t="s">
        <v>50</v>
      </c>
      <c r="S722" s="9" t="str" cm="1">
        <f t="array" ref="S722">_xlfn.IFS(
P722=0,"2% commission",
AND(P722&gt;0,P722&lt;25000),"5% commission",
AND(P722&gt;=25000,P722&lt;50000),"7% commission",
AND(P722&gt;=50000,P722&lt;100000),"9% commission",
P722&gt;=100000,"15% commission"
)</f>
        <v>5% commission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IFERROR(VLOOKUP($F723,'Customer Info'!$A714:$E1214,2,FALSE),"NOT Available")</f>
        <v>NOT Available</v>
      </c>
      <c r="H723" s="6" t="str">
        <f>IFERROR(VLOOKUP(F723,'Customer Info'!A714:E1214,3,),"NOT Available")</f>
        <v>NOT Available</v>
      </c>
      <c r="I723" s="6" t="str">
        <f>IFERROR(VLOOKUP(F723,'Customer Info'!A714:E1214,5,FALSE),"NOT Available")</f>
        <v>NOT Available</v>
      </c>
      <c r="J723" s="2">
        <v>1169</v>
      </c>
      <c r="K723" s="2">
        <v>1072</v>
      </c>
      <c r="L723" s="2">
        <v>2</v>
      </c>
      <c r="M723" s="7">
        <f t="shared" si="44"/>
        <v>2144</v>
      </c>
      <c r="N723" s="7">
        <f t="shared" si="45"/>
        <v>2338</v>
      </c>
      <c r="O723" s="2">
        <v>41</v>
      </c>
      <c r="P723" s="8">
        <f t="shared" si="46"/>
        <v>2379</v>
      </c>
      <c r="Q723" s="8">
        <f t="shared" si="47"/>
        <v>194</v>
      </c>
      <c r="R723" s="2" t="s">
        <v>50</v>
      </c>
      <c r="S723" s="9" t="str" cm="1">
        <f t="array" ref="S723">_xlfn.IFS(
P723=0,"2% commission",
AND(P723&gt;0,P723&lt;25000),"5% commission",
AND(P723&gt;=25000,P723&lt;50000),"7% commission",
AND(P723&gt;=50000,P723&lt;100000),"9% commission",
P723&gt;=100000,"15% commission"
)</f>
        <v>5% commission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IFERROR(VLOOKUP($F724,'Customer Info'!$A715:$E1215,2,FALSE),"NOT Available")</f>
        <v>NOT Available</v>
      </c>
      <c r="H724" s="6" t="str">
        <f>IFERROR(VLOOKUP(F724,'Customer Info'!A715:E1215,3,),"NOT Available")</f>
        <v>NOT Available</v>
      </c>
      <c r="I724" s="6" t="str">
        <f>IFERROR(VLOOKUP(F724,'Customer Info'!A715:E1215,5,FALSE),"NOT Available")</f>
        <v>NOT Available</v>
      </c>
      <c r="J724" s="2">
        <v>71</v>
      </c>
      <c r="K724" s="2">
        <v>64</v>
      </c>
      <c r="L724" s="2">
        <v>7</v>
      </c>
      <c r="M724" s="7">
        <f t="shared" si="44"/>
        <v>448</v>
      </c>
      <c r="N724" s="7">
        <f t="shared" si="45"/>
        <v>497</v>
      </c>
      <c r="O724" s="2">
        <v>10</v>
      </c>
      <c r="P724" s="8">
        <f t="shared" si="46"/>
        <v>507</v>
      </c>
      <c r="Q724" s="8">
        <f t="shared" si="47"/>
        <v>49</v>
      </c>
      <c r="R724" s="2" t="s">
        <v>50</v>
      </c>
      <c r="S724" s="9" t="str" cm="1">
        <f t="array" ref="S724">_xlfn.IFS(
P724=0,"2% commission",
AND(P724&gt;0,P724&lt;25000),"5% commission",
AND(P724&gt;=25000,P724&lt;50000),"7% commission",
AND(P724&gt;=50000,P724&lt;100000),"9% commission",
P724&gt;=100000,"15% commission"
)</f>
        <v>5% commission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IFERROR(VLOOKUP($F725,'Customer Info'!$A716:$E1216,2,FALSE),"NOT Available")</f>
        <v>NOT Available</v>
      </c>
      <c r="H725" s="6" t="str">
        <f>IFERROR(VLOOKUP(F725,'Customer Info'!A716:E1216,3,),"NOT Available")</f>
        <v>NOT Available</v>
      </c>
      <c r="I725" s="6" t="str">
        <f>IFERROR(VLOOKUP(F725,'Customer Info'!A716:E1216,5,FALSE),"NOT Available")</f>
        <v>NOT Available</v>
      </c>
      <c r="J725" s="2">
        <v>139</v>
      </c>
      <c r="K725" s="2">
        <v>133</v>
      </c>
      <c r="L725" s="2">
        <v>3</v>
      </c>
      <c r="M725" s="7">
        <f t="shared" si="44"/>
        <v>399</v>
      </c>
      <c r="N725" s="7">
        <f t="shared" si="45"/>
        <v>417</v>
      </c>
      <c r="O725" s="2">
        <v>30</v>
      </c>
      <c r="P725" s="8">
        <f t="shared" si="46"/>
        <v>447</v>
      </c>
      <c r="Q725" s="8">
        <f t="shared" si="47"/>
        <v>18</v>
      </c>
      <c r="R725" s="2" t="s">
        <v>50</v>
      </c>
      <c r="S725" s="9" t="str" cm="1">
        <f t="array" ref="S725">_xlfn.IFS(
P725=0,"2% commission",
AND(P725&gt;0,P725&lt;25000),"5% commission",
AND(P725&gt;=25000,P725&lt;50000),"7% commission",
AND(P725&gt;=50000,P725&lt;100000),"9% commission",
P725&gt;=100000,"15% commission"
)</f>
        <v>5% commission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IFERROR(VLOOKUP($F726,'Customer Info'!$A717:$E1217,2,FALSE),"NOT Available")</f>
        <v>NOT Available</v>
      </c>
      <c r="H726" s="6" t="str">
        <f>IFERROR(VLOOKUP(F726,'Customer Info'!A717:E1217,3,),"NOT Available")</f>
        <v>NOT Available</v>
      </c>
      <c r="I726" s="6" t="str">
        <f>IFERROR(VLOOKUP(F726,'Customer Info'!A717:E1217,5,FALSE),"NOT Available")</f>
        <v>NOT Available</v>
      </c>
      <c r="J726" s="2">
        <v>224</v>
      </c>
      <c r="K726" s="2">
        <v>210</v>
      </c>
      <c r="L726" s="2">
        <v>1</v>
      </c>
      <c r="M726" s="7">
        <f t="shared" si="44"/>
        <v>210</v>
      </c>
      <c r="N726" s="7">
        <f t="shared" si="45"/>
        <v>224</v>
      </c>
      <c r="O726" s="2">
        <v>97</v>
      </c>
      <c r="P726" s="8">
        <f t="shared" si="46"/>
        <v>321</v>
      </c>
      <c r="Q726" s="8">
        <f t="shared" si="47"/>
        <v>14</v>
      </c>
      <c r="R726" s="2" t="s">
        <v>50</v>
      </c>
      <c r="S726" s="9" t="str" cm="1">
        <f t="array" ref="S726">_xlfn.IFS(
P726=0,"2% commission",
AND(P726&gt;0,P726&lt;25000),"5% commission",
AND(P726&gt;=25000,P726&lt;50000),"7% commission",
AND(P726&gt;=50000,P726&lt;100000),"9% commission",
P726&gt;=100000,"15% commission"
)</f>
        <v>5% commission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IFERROR(VLOOKUP($F727,'Customer Info'!$A718:$E1218,2,FALSE),"NOT Available")</f>
        <v>NOT Available</v>
      </c>
      <c r="H727" s="6" t="str">
        <f>IFERROR(VLOOKUP(F727,'Customer Info'!A718:E1218,3,),"NOT Available")</f>
        <v>NOT Available</v>
      </c>
      <c r="I727" s="6" t="str">
        <f>IFERROR(VLOOKUP(F727,'Customer Info'!A718:E1218,5,FALSE),"NOT Available")</f>
        <v>NOT Available</v>
      </c>
      <c r="J727" s="2">
        <v>279</v>
      </c>
      <c r="K727" s="2">
        <v>254</v>
      </c>
      <c r="L727" s="2">
        <v>4</v>
      </c>
      <c r="M727" s="7">
        <f t="shared" si="44"/>
        <v>1016</v>
      </c>
      <c r="N727" s="7">
        <f t="shared" si="45"/>
        <v>1116</v>
      </c>
      <c r="O727" s="2">
        <v>78</v>
      </c>
      <c r="P727" s="8">
        <f t="shared" si="46"/>
        <v>1194</v>
      </c>
      <c r="Q727" s="8">
        <f t="shared" si="47"/>
        <v>100</v>
      </c>
      <c r="R727" s="2" t="s">
        <v>50</v>
      </c>
      <c r="S727" s="9" t="str" cm="1">
        <f t="array" ref="S727">_xlfn.IFS(
P727=0,"2% commission",
AND(P727&gt;0,P727&lt;25000),"5% commission",
AND(P727&gt;=25000,P727&lt;50000),"7% commission",
AND(P727&gt;=50000,P727&lt;100000),"9% commission",
P727&gt;=100000,"15% commission"
)</f>
        <v>5% commission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IFERROR(VLOOKUP($F728,'Customer Info'!$A719:$E1219,2,FALSE),"NOT Available")</f>
        <v>NOT Available</v>
      </c>
      <c r="H728" s="6" t="str">
        <f>IFERROR(VLOOKUP(F728,'Customer Info'!A719:E1219,3,),"NOT Available")</f>
        <v>NOT Available</v>
      </c>
      <c r="I728" s="6" t="str">
        <f>IFERROR(VLOOKUP(F728,'Customer Info'!A719:E1219,5,FALSE),"NOT Available")</f>
        <v>NOT Available</v>
      </c>
      <c r="J728" s="2">
        <v>4904</v>
      </c>
      <c r="K728" s="2">
        <v>4499</v>
      </c>
      <c r="L728" s="2">
        <v>5</v>
      </c>
      <c r="M728" s="7">
        <f t="shared" si="44"/>
        <v>22495</v>
      </c>
      <c r="N728" s="7">
        <f t="shared" si="45"/>
        <v>24520</v>
      </c>
      <c r="O728" s="2">
        <v>82</v>
      </c>
      <c r="P728" s="8">
        <f t="shared" si="46"/>
        <v>24602</v>
      </c>
      <c r="Q728" s="8">
        <f t="shared" si="47"/>
        <v>2025</v>
      </c>
      <c r="R728" s="2" t="s">
        <v>28</v>
      </c>
      <c r="S728" s="9" t="str" cm="1">
        <f t="array" ref="S728">_xlfn.IFS(
P728=0,"2% commission",
AND(P728&gt;0,P728&lt;25000),"5% commission",
AND(P728&gt;=25000,P728&lt;50000),"7% commission",
AND(P728&gt;=50000,P728&lt;100000),"9% commission",
P728&gt;=100000,"15% commission"
)</f>
        <v>5% commission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IFERROR(VLOOKUP($F729,'Customer Info'!$A720:$E1220,2,FALSE),"NOT Available")</f>
        <v>NOT Available</v>
      </c>
      <c r="H729" s="6" t="str">
        <f>IFERROR(VLOOKUP(F729,'Customer Info'!A720:E1220,3,),"NOT Available")</f>
        <v>NOT Available</v>
      </c>
      <c r="I729" s="6" t="str">
        <f>IFERROR(VLOOKUP(F729,'Customer Info'!A720:E1220,5,FALSE),"NOT Available")</f>
        <v>NOT Available</v>
      </c>
      <c r="J729" s="2">
        <v>135</v>
      </c>
      <c r="K729" s="2">
        <v>129</v>
      </c>
      <c r="L729" s="2">
        <v>2</v>
      </c>
      <c r="M729" s="7">
        <f t="shared" si="44"/>
        <v>258</v>
      </c>
      <c r="N729" s="7">
        <f t="shared" si="45"/>
        <v>270</v>
      </c>
      <c r="O729" s="2">
        <v>30</v>
      </c>
      <c r="P729" s="8">
        <f t="shared" si="46"/>
        <v>300</v>
      </c>
      <c r="Q729" s="8">
        <f t="shared" si="47"/>
        <v>12</v>
      </c>
      <c r="R729" s="2" t="s">
        <v>28</v>
      </c>
      <c r="S729" s="9" t="str" cm="1">
        <f t="array" ref="S729">_xlfn.IFS(
P729=0,"2% commission",
AND(P729&gt;0,P729&lt;25000),"5% commission",
AND(P729&gt;=25000,P729&lt;50000),"7% commission",
AND(P729&gt;=50000,P729&lt;100000),"9% commission",
P729&gt;=100000,"15% commission"
)</f>
        <v>5% commission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IFERROR(VLOOKUP($F730,'Customer Info'!$A721:$E1221,2,FALSE),"NOT Available")</f>
        <v>NOT Available</v>
      </c>
      <c r="H730" s="6" t="str">
        <f>IFERROR(VLOOKUP(F730,'Customer Info'!A721:E1221,3,),"NOT Available")</f>
        <v>NOT Available</v>
      </c>
      <c r="I730" s="6" t="str">
        <f>IFERROR(VLOOKUP(F730,'Customer Info'!A721:E1221,5,FALSE),"NOT Available")</f>
        <v>NOT Available</v>
      </c>
      <c r="J730" s="2">
        <v>520</v>
      </c>
      <c r="K730" s="2">
        <v>477</v>
      </c>
      <c r="L730" s="2">
        <v>4</v>
      </c>
      <c r="M730" s="7">
        <f t="shared" si="44"/>
        <v>1908</v>
      </c>
      <c r="N730" s="7">
        <f t="shared" si="45"/>
        <v>2080</v>
      </c>
      <c r="O730" s="2">
        <v>67</v>
      </c>
      <c r="P730" s="8">
        <f t="shared" si="46"/>
        <v>2147</v>
      </c>
      <c r="Q730" s="8">
        <f t="shared" si="47"/>
        <v>172</v>
      </c>
      <c r="R730" s="2" t="s">
        <v>28</v>
      </c>
      <c r="S730" s="9" t="str" cm="1">
        <f t="array" ref="S730">_xlfn.IFS(
P730=0,"2% commission",
AND(P730&gt;0,P730&lt;25000),"5% commission",
AND(P730&gt;=25000,P730&lt;50000),"7% commission",
AND(P730&gt;=50000,P730&lt;100000),"9% commission",
P730&gt;=100000,"15% commission"
)</f>
        <v>5% commission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IFERROR(VLOOKUP($F731,'Customer Info'!$A722:$E1222,2,FALSE),"NOT Available")</f>
        <v>NOT Available</v>
      </c>
      <c r="H731" s="6" t="str">
        <f>IFERROR(VLOOKUP(F731,'Customer Info'!A722:E1222,3,),"NOT Available")</f>
        <v>NOT Available</v>
      </c>
      <c r="I731" s="6" t="str">
        <f>IFERROR(VLOOKUP(F731,'Customer Info'!A722:E1222,5,FALSE),"NOT Available")</f>
        <v>NOT Available</v>
      </c>
      <c r="J731" s="2">
        <v>666</v>
      </c>
      <c r="K731" s="2">
        <v>641</v>
      </c>
      <c r="L731" s="2">
        <v>6</v>
      </c>
      <c r="M731" s="7">
        <f t="shared" si="44"/>
        <v>3846</v>
      </c>
      <c r="N731" s="7">
        <f t="shared" si="45"/>
        <v>3996</v>
      </c>
      <c r="O731" s="2">
        <v>30</v>
      </c>
      <c r="P731" s="8">
        <f t="shared" si="46"/>
        <v>4026</v>
      </c>
      <c r="Q731" s="8">
        <f t="shared" si="47"/>
        <v>150</v>
      </c>
      <c r="R731" s="2" t="s">
        <v>50</v>
      </c>
      <c r="S731" s="9" t="str" cm="1">
        <f t="array" ref="S731">_xlfn.IFS(
P731=0,"2% commission",
AND(P731&gt;0,P731&lt;25000),"5% commission",
AND(P731&gt;=25000,P731&lt;50000),"7% commission",
AND(P731&gt;=50000,P731&lt;100000),"9% commission",
P731&gt;=100000,"15% commission"
)</f>
        <v>5% commission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IFERROR(VLOOKUP($F732,'Customer Info'!$A723:$E1223,2,FALSE),"NOT Available")</f>
        <v>NOT Available</v>
      </c>
      <c r="H732" s="6" t="str">
        <f>IFERROR(VLOOKUP(F732,'Customer Info'!A723:E1223,3,),"NOT Available")</f>
        <v>NOT Available</v>
      </c>
      <c r="I732" s="6" t="str">
        <f>IFERROR(VLOOKUP(F732,'Customer Info'!A723:E1223,5,FALSE),"NOT Available")</f>
        <v>NOT Available</v>
      </c>
      <c r="J732" s="2">
        <v>4577</v>
      </c>
      <c r="K732" s="2">
        <v>4285</v>
      </c>
      <c r="L732" s="2">
        <v>2</v>
      </c>
      <c r="M732" s="7">
        <f t="shared" si="44"/>
        <v>8570</v>
      </c>
      <c r="N732" s="7">
        <f t="shared" si="45"/>
        <v>9154</v>
      </c>
      <c r="O732" s="2">
        <v>20</v>
      </c>
      <c r="P732" s="8">
        <f t="shared" si="46"/>
        <v>9174</v>
      </c>
      <c r="Q732" s="8">
        <f t="shared" si="47"/>
        <v>584</v>
      </c>
      <c r="R732" s="2" t="s">
        <v>28</v>
      </c>
      <c r="S732" s="9" t="str" cm="1">
        <f t="array" ref="S732">_xlfn.IFS(
P732=0,"2% commission",
AND(P732&gt;0,P732&lt;25000),"5% commission",
AND(P732&gt;=25000,P732&lt;50000),"7% commission",
AND(P732&gt;=50000,P732&lt;100000),"9% commission",
P732&gt;=100000,"15% commission"
)</f>
        <v>5% commission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IFERROR(VLOOKUP($F733,'Customer Info'!$A724:$E1224,2,FALSE),"NOT Available")</f>
        <v>NOT Available</v>
      </c>
      <c r="H733" s="6" t="str">
        <f>IFERROR(VLOOKUP(F733,'Customer Info'!A724:E1224,3,),"NOT Available")</f>
        <v>NOT Available</v>
      </c>
      <c r="I733" s="6" t="str">
        <f>IFERROR(VLOOKUP(F733,'Customer Info'!A724:E1224,5,FALSE),"NOT Available")</f>
        <v>NOT Available</v>
      </c>
      <c r="J733" s="2">
        <v>169</v>
      </c>
      <c r="K733" s="2">
        <v>160</v>
      </c>
      <c r="L733" s="2">
        <v>3</v>
      </c>
      <c r="M733" s="7">
        <f t="shared" si="44"/>
        <v>480</v>
      </c>
      <c r="N733" s="7">
        <f t="shared" si="45"/>
        <v>507</v>
      </c>
      <c r="O733" s="2">
        <v>30</v>
      </c>
      <c r="P733" s="8">
        <f t="shared" si="46"/>
        <v>537</v>
      </c>
      <c r="Q733" s="8">
        <f t="shared" si="47"/>
        <v>27</v>
      </c>
      <c r="R733" s="2" t="s">
        <v>50</v>
      </c>
      <c r="S733" s="9" t="str" cm="1">
        <f t="array" ref="S733">_xlfn.IFS(
P733=0,"2% commission",
AND(P733&gt;0,P733&lt;25000),"5% commission",
AND(P733&gt;=25000,P733&lt;50000),"7% commission",
AND(P733&gt;=50000,P733&lt;100000),"9% commission",
P733&gt;=100000,"15% commission"
)</f>
        <v>5% commission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IFERROR(VLOOKUP($F734,'Customer Info'!$A725:$E1225,2,FALSE),"NOT Available")</f>
        <v>NOT Available</v>
      </c>
      <c r="H734" s="6" t="str">
        <f>IFERROR(VLOOKUP(F734,'Customer Info'!A725:E1225,3,),"NOT Available")</f>
        <v>NOT Available</v>
      </c>
      <c r="I734" s="6" t="str">
        <f>IFERROR(VLOOKUP(F734,'Customer Info'!A725:E1225,5,FALSE),"NOT Available")</f>
        <v>NOT Available</v>
      </c>
      <c r="J734" s="2">
        <v>27691</v>
      </c>
      <c r="K734" s="2">
        <v>25616</v>
      </c>
      <c r="L734" s="2">
        <v>5</v>
      </c>
      <c r="M734" s="7">
        <f t="shared" si="44"/>
        <v>128080</v>
      </c>
      <c r="N734" s="7">
        <f t="shared" si="45"/>
        <v>138455</v>
      </c>
      <c r="O734" s="2">
        <v>57</v>
      </c>
      <c r="P734" s="8">
        <f t="shared" si="46"/>
        <v>138512</v>
      </c>
      <c r="Q734" s="8">
        <f t="shared" si="47"/>
        <v>10375</v>
      </c>
      <c r="R734" s="2" t="s">
        <v>56</v>
      </c>
      <c r="S734" s="9" t="str" cm="1">
        <f t="array" ref="S734">_xlfn.IFS(
P734=0,"2% commission",
AND(P734&gt;0,P734&lt;25000),"5% commission",
AND(P734&gt;=25000,P734&lt;50000),"7% commission",
AND(P734&gt;=50000,P734&lt;100000),"9% commission",
P734&gt;=100000,"15% commission"
)</f>
        <v>15% commission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IFERROR(VLOOKUP($F735,'Customer Info'!$A726:$E1226,2,FALSE),"NOT Available")</f>
        <v>NOT Available</v>
      </c>
      <c r="H735" s="6" t="str">
        <f>IFERROR(VLOOKUP(F735,'Customer Info'!A726:E1226,3,),"NOT Available")</f>
        <v>NOT Available</v>
      </c>
      <c r="I735" s="6" t="str">
        <f>IFERROR(VLOOKUP(F735,'Customer Info'!A726:E1226,5,FALSE),"NOT Available")</f>
        <v>NOT Available</v>
      </c>
      <c r="J735" s="2">
        <v>27691</v>
      </c>
      <c r="K735" s="2">
        <v>25616</v>
      </c>
      <c r="L735" s="2">
        <v>3</v>
      </c>
      <c r="M735" s="7">
        <f t="shared" si="44"/>
        <v>76848</v>
      </c>
      <c r="N735" s="7">
        <f t="shared" si="45"/>
        <v>83073</v>
      </c>
      <c r="O735" s="2">
        <v>97</v>
      </c>
      <c r="P735" s="8">
        <f t="shared" si="46"/>
        <v>83170</v>
      </c>
      <c r="Q735" s="8">
        <f t="shared" si="47"/>
        <v>6225</v>
      </c>
      <c r="R735" s="2" t="s">
        <v>28</v>
      </c>
      <c r="S735" s="9" t="str" cm="1">
        <f t="array" ref="S735">_xlfn.IFS(
P735=0,"2% commission",
AND(P735&gt;0,P735&lt;25000),"5% commission",
AND(P735&gt;=25000,P735&lt;50000),"7% commission",
AND(P735&gt;=50000,P735&lt;100000),"9% commission",
P735&gt;=100000,"15% commission"
)</f>
        <v>9% commission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IFERROR(VLOOKUP($F736,'Customer Info'!$A727:$E1227,2,FALSE),"NOT Available")</f>
        <v>NOT Available</v>
      </c>
      <c r="H736" s="6" t="str">
        <f>IFERROR(VLOOKUP(F736,'Customer Info'!A727:E1227,3,),"NOT Available")</f>
        <v>NOT Available</v>
      </c>
      <c r="I736" s="6" t="str">
        <f>IFERROR(VLOOKUP(F736,'Customer Info'!A727:E1227,5,FALSE),"NOT Available")</f>
        <v>NOT Available</v>
      </c>
      <c r="J736" s="2">
        <v>185</v>
      </c>
      <c r="K736" s="2">
        <v>174</v>
      </c>
      <c r="L736" s="2">
        <v>3</v>
      </c>
      <c r="M736" s="7">
        <f t="shared" si="44"/>
        <v>522</v>
      </c>
      <c r="N736" s="7">
        <f t="shared" si="45"/>
        <v>555</v>
      </c>
      <c r="O736" s="2">
        <v>30</v>
      </c>
      <c r="P736" s="8">
        <f t="shared" si="46"/>
        <v>585</v>
      </c>
      <c r="Q736" s="8">
        <f t="shared" si="47"/>
        <v>33</v>
      </c>
      <c r="R736" s="2" t="s">
        <v>28</v>
      </c>
      <c r="S736" s="9" t="str" cm="1">
        <f t="array" ref="S736">_xlfn.IFS(
P736=0,"2% commission",
AND(P736&gt;0,P736&lt;25000),"5% commission",
AND(P736&gt;=25000,P736&lt;50000),"7% commission",
AND(P736&gt;=50000,P736&lt;100000),"9% commission",
P736&gt;=100000,"15% commission"
)</f>
        <v>5% commission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IFERROR(VLOOKUP($F737,'Customer Info'!$A728:$E1228,2,FALSE),"NOT Available")</f>
        <v>NOT Available</v>
      </c>
      <c r="H737" s="6" t="str">
        <f>IFERROR(VLOOKUP(F737,'Customer Info'!A728:E1228,3,),"NOT Available")</f>
        <v>NOT Available</v>
      </c>
      <c r="I737" s="6" t="str">
        <f>IFERROR(VLOOKUP(F737,'Customer Info'!A728:E1228,5,FALSE),"NOT Available")</f>
        <v>NOT Available</v>
      </c>
      <c r="J737" s="2">
        <v>1637</v>
      </c>
      <c r="K737" s="2">
        <v>1532</v>
      </c>
      <c r="L737" s="2">
        <v>1</v>
      </c>
      <c r="M737" s="7">
        <f t="shared" si="44"/>
        <v>1532</v>
      </c>
      <c r="N737" s="7">
        <f t="shared" si="45"/>
        <v>1637</v>
      </c>
      <c r="O737" s="2">
        <v>75</v>
      </c>
      <c r="P737" s="8">
        <f t="shared" si="46"/>
        <v>1712</v>
      </c>
      <c r="Q737" s="8">
        <f t="shared" si="47"/>
        <v>105</v>
      </c>
      <c r="R737" s="2" t="s">
        <v>26</v>
      </c>
      <c r="S737" s="9" t="str" cm="1">
        <f t="array" ref="S737">_xlfn.IFS(
P737=0,"2% commission",
AND(P737&gt;0,P737&lt;25000),"5% commission",
AND(P737&gt;=25000,P737&lt;50000),"7% commission",
AND(P737&gt;=50000,P737&lt;100000),"9% commission",
P737&gt;=100000,"15% commission"
)</f>
        <v>5% commission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IFERROR(VLOOKUP($F738,'Customer Info'!$A729:$E1229,2,FALSE),"NOT Available")</f>
        <v>NOT Available</v>
      </c>
      <c r="H738" s="6" t="str">
        <f>IFERROR(VLOOKUP(F738,'Customer Info'!A729:E1229,3,),"NOT Available")</f>
        <v>NOT Available</v>
      </c>
      <c r="I738" s="6" t="str">
        <f>IFERROR(VLOOKUP(F738,'Customer Info'!A729:E1229,5,FALSE),"NOT Available")</f>
        <v>NOT Available</v>
      </c>
      <c r="J738" s="2">
        <v>1569</v>
      </c>
      <c r="K738" s="2">
        <v>1466</v>
      </c>
      <c r="L738" s="2">
        <v>2</v>
      </c>
      <c r="M738" s="7">
        <f t="shared" si="44"/>
        <v>2932</v>
      </c>
      <c r="N738" s="7">
        <f t="shared" si="45"/>
        <v>3138</v>
      </c>
      <c r="O738" s="2">
        <v>95</v>
      </c>
      <c r="P738" s="8">
        <f t="shared" si="46"/>
        <v>3233</v>
      </c>
      <c r="Q738" s="8">
        <f t="shared" si="47"/>
        <v>206</v>
      </c>
      <c r="R738" s="2" t="s">
        <v>28</v>
      </c>
      <c r="S738" s="9" t="str" cm="1">
        <f t="array" ref="S738">_xlfn.IFS(
P738=0,"2% commission",
AND(P738&gt;0,P738&lt;25000),"5% commission",
AND(P738&gt;=25000,P738&lt;50000),"7% commission",
AND(P738&gt;=50000,P738&lt;100000),"9% commission",
P738&gt;=100000,"15% commission"
)</f>
        <v>5% commission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IFERROR(VLOOKUP($F739,'Customer Info'!$A730:$E1230,2,FALSE),"NOT Available")</f>
        <v>NOT Available</v>
      </c>
      <c r="H739" s="6" t="str">
        <f>IFERROR(VLOOKUP(F739,'Customer Info'!A730:E1230,3,),"NOT Available")</f>
        <v>NOT Available</v>
      </c>
      <c r="I739" s="6" t="str">
        <f>IFERROR(VLOOKUP(F739,'Customer Info'!A730:E1230,5,FALSE),"NOT Available")</f>
        <v>NOT Available</v>
      </c>
      <c r="J739" s="2">
        <v>208</v>
      </c>
      <c r="K739" s="2">
        <v>187</v>
      </c>
      <c r="L739" s="2">
        <v>2</v>
      </c>
      <c r="M739" s="7">
        <f t="shared" si="44"/>
        <v>374</v>
      </c>
      <c r="N739" s="7">
        <f t="shared" si="45"/>
        <v>416</v>
      </c>
      <c r="O739" s="2">
        <v>85</v>
      </c>
      <c r="P739" s="8">
        <f t="shared" si="46"/>
        <v>501</v>
      </c>
      <c r="Q739" s="8">
        <f t="shared" si="47"/>
        <v>42</v>
      </c>
      <c r="R739" s="2" t="s">
        <v>28</v>
      </c>
      <c r="S739" s="9" t="str" cm="1">
        <f t="array" ref="S739">_xlfn.IFS(
P739=0,"2% commission",
AND(P739&gt;0,P739&lt;25000),"5% commission",
AND(P739&gt;=25000,P739&lt;50000),"7% commission",
AND(P739&gt;=50000,P739&lt;100000),"9% commission",
P739&gt;=100000,"15% commission"
)</f>
        <v>5% commission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IFERROR(VLOOKUP($F740,'Customer Info'!$A731:$E1231,2,FALSE),"NOT Available")</f>
        <v>NOT Available</v>
      </c>
      <c r="H740" s="6" t="str">
        <f>IFERROR(VLOOKUP(F740,'Customer Info'!A731:E1231,3,),"NOT Available")</f>
        <v>NOT Available</v>
      </c>
      <c r="I740" s="6" t="str">
        <f>IFERROR(VLOOKUP(F740,'Customer Info'!A731:E1231,5,FALSE),"NOT Available")</f>
        <v>NOT Available</v>
      </c>
      <c r="J740" s="2">
        <v>1017</v>
      </c>
      <c r="K740" s="2">
        <v>950</v>
      </c>
      <c r="L740" s="2">
        <v>2</v>
      </c>
      <c r="M740" s="7">
        <f t="shared" si="44"/>
        <v>1900</v>
      </c>
      <c r="N740" s="7">
        <f t="shared" si="45"/>
        <v>2034</v>
      </c>
      <c r="O740" s="2">
        <v>80</v>
      </c>
      <c r="P740" s="8">
        <f t="shared" si="46"/>
        <v>2114</v>
      </c>
      <c r="Q740" s="8">
        <f t="shared" si="47"/>
        <v>134</v>
      </c>
      <c r="R740" s="2" t="s">
        <v>28</v>
      </c>
      <c r="S740" s="9" t="str" cm="1">
        <f t="array" ref="S740">_xlfn.IFS(
P740=0,"2% commission",
AND(P740&gt;0,P740&lt;25000),"5% commission",
AND(P740&gt;=25000,P740&lt;50000),"7% commission",
AND(P740&gt;=50000,P740&lt;100000),"9% commission",
P740&gt;=100000,"15% commission"
)</f>
        <v>5% commission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IFERROR(VLOOKUP($F741,'Customer Info'!$A732:$E1232,2,FALSE),"NOT Available")</f>
        <v>NOT Available</v>
      </c>
      <c r="H741" s="6" t="str">
        <f>IFERROR(VLOOKUP(F741,'Customer Info'!A732:E1232,3,),"NOT Available")</f>
        <v>NOT Available</v>
      </c>
      <c r="I741" s="6" t="str">
        <f>IFERROR(VLOOKUP(F741,'Customer Info'!A732:E1232,5,FALSE),"NOT Available")</f>
        <v>NOT Available</v>
      </c>
      <c r="J741" s="2">
        <v>7327</v>
      </c>
      <c r="K741" s="2">
        <v>6658</v>
      </c>
      <c r="L741" s="2">
        <v>3</v>
      </c>
      <c r="M741" s="7">
        <f t="shared" si="44"/>
        <v>19974</v>
      </c>
      <c r="N741" s="7">
        <f t="shared" si="45"/>
        <v>21981</v>
      </c>
      <c r="O741" s="2">
        <v>91</v>
      </c>
      <c r="P741" s="8">
        <f t="shared" si="46"/>
        <v>22072</v>
      </c>
      <c r="Q741" s="8">
        <f t="shared" si="47"/>
        <v>2007</v>
      </c>
      <c r="R741" s="2" t="s">
        <v>28</v>
      </c>
      <c r="S741" s="9" t="str" cm="1">
        <f t="array" ref="S741">_xlfn.IFS(
P741=0,"2% commission",
AND(P741&gt;0,P741&lt;25000),"5% commission",
AND(P741&gt;=25000,P741&lt;50000),"7% commission",
AND(P741&gt;=50000,P741&lt;100000),"9% commission",
P741&gt;=100000,"15% commission"
)</f>
        <v>5% commission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IFERROR(VLOOKUP($F742,'Customer Info'!$A733:$E1233,2,FALSE),"NOT Available")</f>
        <v>NOT Available</v>
      </c>
      <c r="H742" s="6" t="str">
        <f>IFERROR(VLOOKUP(F742,'Customer Info'!A733:E1233,3,),"NOT Available")</f>
        <v>NOT Available</v>
      </c>
      <c r="I742" s="6" t="str">
        <f>IFERROR(VLOOKUP(F742,'Customer Info'!A733:E1233,5,FALSE),"NOT Available")</f>
        <v>NOT Available</v>
      </c>
      <c r="J742" s="2">
        <v>1585</v>
      </c>
      <c r="K742" s="2">
        <v>1495</v>
      </c>
      <c r="L742" s="2">
        <v>8</v>
      </c>
      <c r="M742" s="7">
        <f t="shared" si="44"/>
        <v>11960</v>
      </c>
      <c r="N742" s="7">
        <f t="shared" si="45"/>
        <v>12680</v>
      </c>
      <c r="O742" s="2">
        <v>100</v>
      </c>
      <c r="P742" s="8">
        <f t="shared" si="46"/>
        <v>12780</v>
      </c>
      <c r="Q742" s="8">
        <f t="shared" si="47"/>
        <v>720</v>
      </c>
      <c r="R742" s="2" t="s">
        <v>28</v>
      </c>
      <c r="S742" s="9" t="str" cm="1">
        <f t="array" ref="S742">_xlfn.IFS(
P742=0,"2% commission",
AND(P742&gt;0,P742&lt;25000),"5% commission",
AND(P742&gt;=25000,P742&lt;50000),"7% commission",
AND(P742&gt;=50000,P742&lt;100000),"9% commission",
P742&gt;=100000,"15% commission"
)</f>
        <v>5% commission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IFERROR(VLOOKUP($F743,'Customer Info'!$A734:$E1234,2,FALSE),"NOT Available")</f>
        <v>NOT Available</v>
      </c>
      <c r="H743" s="6" t="str">
        <f>IFERROR(VLOOKUP(F743,'Customer Info'!A734:E1234,3,),"NOT Available")</f>
        <v>NOT Available</v>
      </c>
      <c r="I743" s="6" t="str">
        <f>IFERROR(VLOOKUP(F743,'Customer Info'!A734:E1234,5,FALSE),"NOT Available")</f>
        <v>NOT Available</v>
      </c>
      <c r="J743" s="2">
        <v>405</v>
      </c>
      <c r="K743" s="2">
        <v>381</v>
      </c>
      <c r="L743" s="2">
        <v>2</v>
      </c>
      <c r="M743" s="7">
        <f t="shared" si="44"/>
        <v>762</v>
      </c>
      <c r="N743" s="7">
        <f t="shared" si="45"/>
        <v>810</v>
      </c>
      <c r="O743" s="2">
        <v>35</v>
      </c>
      <c r="P743" s="8">
        <f t="shared" si="46"/>
        <v>845</v>
      </c>
      <c r="Q743" s="8">
        <f t="shared" si="47"/>
        <v>48</v>
      </c>
      <c r="R743" s="2" t="s">
        <v>26</v>
      </c>
      <c r="S743" s="9" t="str" cm="1">
        <f t="array" ref="S743">_xlfn.IFS(
P743=0,"2% commission",
AND(P743&gt;0,P743&lt;25000),"5% commission",
AND(P743&gt;=25000,P743&lt;50000),"7% commission",
AND(P743&gt;=50000,P743&lt;100000),"9% commission",
P743&gt;=100000,"15% commission"
)</f>
        <v>5% commission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IFERROR(VLOOKUP($F744,'Customer Info'!$A735:$E1235,2,FALSE),"NOT Available")</f>
        <v>NOT Available</v>
      </c>
      <c r="H744" s="6" t="str">
        <f>IFERROR(VLOOKUP(F744,'Customer Info'!A735:E1235,3,),"NOT Available")</f>
        <v>NOT Available</v>
      </c>
      <c r="I744" s="6" t="str">
        <f>IFERROR(VLOOKUP(F744,'Customer Info'!A735:E1235,5,FALSE),"NOT Available")</f>
        <v>NOT Available</v>
      </c>
      <c r="J744" s="2">
        <v>1809</v>
      </c>
      <c r="K744" s="2">
        <v>1691</v>
      </c>
      <c r="L744" s="2">
        <v>6</v>
      </c>
      <c r="M744" s="7">
        <f t="shared" si="44"/>
        <v>10146</v>
      </c>
      <c r="N744" s="7">
        <f t="shared" si="45"/>
        <v>10854</v>
      </c>
      <c r="O744" s="2">
        <v>61</v>
      </c>
      <c r="P744" s="8">
        <f t="shared" si="46"/>
        <v>10915</v>
      </c>
      <c r="Q744" s="8">
        <f t="shared" si="47"/>
        <v>708</v>
      </c>
      <c r="R744" s="2" t="s">
        <v>28</v>
      </c>
      <c r="S744" s="9" t="str" cm="1">
        <f t="array" ref="S744">_xlfn.IFS(
P744=0,"2% commission",
AND(P744&gt;0,P744&lt;25000),"5% commission",
AND(P744&gt;=25000,P744&lt;50000),"7% commission",
AND(P744&gt;=50000,P744&lt;100000),"9% commission",
P744&gt;=100000,"15% commission"
)</f>
        <v>5% commission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IFERROR(VLOOKUP($F745,'Customer Info'!$A736:$E1236,2,FALSE),"NOT Available")</f>
        <v>NOT Available</v>
      </c>
      <c r="H745" s="6" t="str">
        <f>IFERROR(VLOOKUP(F745,'Customer Info'!A736:E1236,3,),"NOT Available")</f>
        <v>NOT Available</v>
      </c>
      <c r="I745" s="6" t="str">
        <f>IFERROR(VLOOKUP(F745,'Customer Info'!A736:E1236,5,FALSE),"NOT Available")</f>
        <v>NOT Available</v>
      </c>
      <c r="J745" s="2">
        <v>1576</v>
      </c>
      <c r="K745" s="2">
        <v>1531</v>
      </c>
      <c r="L745" s="2">
        <v>2</v>
      </c>
      <c r="M745" s="7">
        <f t="shared" si="44"/>
        <v>3062</v>
      </c>
      <c r="N745" s="7">
        <f t="shared" si="45"/>
        <v>3152</v>
      </c>
      <c r="O745" s="2">
        <v>63</v>
      </c>
      <c r="P745" s="8">
        <f t="shared" si="46"/>
        <v>3215</v>
      </c>
      <c r="Q745" s="8">
        <f t="shared" si="47"/>
        <v>90</v>
      </c>
      <c r="R745" s="2" t="s">
        <v>26</v>
      </c>
      <c r="S745" s="9" t="str" cm="1">
        <f t="array" ref="S745">_xlfn.IFS(
P745=0,"2% commission",
AND(P745&gt;0,P745&lt;25000),"5% commission",
AND(P745&gt;=25000,P745&lt;50000),"7% commission",
AND(P745&gt;=50000,P745&lt;100000),"9% commission",
P745&gt;=100000,"15% commission"
)</f>
        <v>5% commission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IFERROR(VLOOKUP($F746,'Customer Info'!$A737:$E1237,2,FALSE),"NOT Available")</f>
        <v>NOT Available</v>
      </c>
      <c r="H746" s="6" t="str">
        <f>IFERROR(VLOOKUP(F746,'Customer Info'!A737:E1237,3,),"NOT Available")</f>
        <v>NOT Available</v>
      </c>
      <c r="I746" s="6" t="str">
        <f>IFERROR(VLOOKUP(F746,'Customer Info'!A737:E1237,5,FALSE),"NOT Available")</f>
        <v>NOT Available</v>
      </c>
      <c r="J746" s="2">
        <v>1574</v>
      </c>
      <c r="K746" s="2">
        <v>1458</v>
      </c>
      <c r="L746" s="2">
        <v>1</v>
      </c>
      <c r="M746" s="7">
        <f t="shared" si="44"/>
        <v>1458</v>
      </c>
      <c r="N746" s="7">
        <f t="shared" si="45"/>
        <v>1574</v>
      </c>
      <c r="O746" s="2">
        <v>88</v>
      </c>
      <c r="P746" s="8">
        <f t="shared" si="46"/>
        <v>1662</v>
      </c>
      <c r="Q746" s="8">
        <f t="shared" si="47"/>
        <v>116</v>
      </c>
      <c r="R746" s="2" t="s">
        <v>26</v>
      </c>
      <c r="S746" s="9" t="str" cm="1">
        <f t="array" ref="S746">_xlfn.IFS(
P746=0,"2% commission",
AND(P746&gt;0,P746&lt;25000),"5% commission",
AND(P746&gt;=25000,P746&lt;50000),"7% commission",
AND(P746&gt;=50000,P746&lt;100000),"9% commission",
P746&gt;=100000,"15% commission"
)</f>
        <v>5% commission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IFERROR(VLOOKUP($F747,'Customer Info'!$A738:$E1238,2,FALSE),"NOT Available")</f>
        <v>NOT Available</v>
      </c>
      <c r="H747" s="6" t="str">
        <f>IFERROR(VLOOKUP(F747,'Customer Info'!A738:E1238,3,),"NOT Available")</f>
        <v>NOT Available</v>
      </c>
      <c r="I747" s="6" t="str">
        <f>IFERROR(VLOOKUP(F747,'Customer Info'!A738:E1238,5,FALSE),"NOT Available")</f>
        <v>NOT Available</v>
      </c>
      <c r="J747" s="2">
        <v>809</v>
      </c>
      <c r="K747" s="2">
        <v>770</v>
      </c>
      <c r="L747" s="2">
        <v>7</v>
      </c>
      <c r="M747" s="7">
        <f t="shared" si="44"/>
        <v>5390</v>
      </c>
      <c r="N747" s="7">
        <f t="shared" si="45"/>
        <v>5663</v>
      </c>
      <c r="O747" s="2">
        <v>28</v>
      </c>
      <c r="P747" s="8">
        <f t="shared" si="46"/>
        <v>5691</v>
      </c>
      <c r="Q747" s="8">
        <f t="shared" si="47"/>
        <v>273</v>
      </c>
      <c r="R747" s="2" t="s">
        <v>50</v>
      </c>
      <c r="S747" s="9" t="str" cm="1">
        <f t="array" ref="S747">_xlfn.IFS(
P747=0,"2% commission",
AND(P747&gt;0,P747&lt;25000),"5% commission",
AND(P747&gt;=25000,P747&lt;50000),"7% commission",
AND(P747&gt;=50000,P747&lt;100000),"9% commission",
P747&gt;=100000,"15% commission"
)</f>
        <v>5% commission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IFERROR(VLOOKUP($F748,'Customer Info'!$A739:$E1239,2,FALSE),"NOT Available")</f>
        <v>NOT Available</v>
      </c>
      <c r="H748" s="6" t="str">
        <f>IFERROR(VLOOKUP(F748,'Customer Info'!A739:E1239,3,),"NOT Available")</f>
        <v>NOT Available</v>
      </c>
      <c r="I748" s="6" t="str">
        <f>IFERROR(VLOOKUP(F748,'Customer Info'!A739:E1239,5,FALSE),"NOT Available")</f>
        <v>NOT Available</v>
      </c>
      <c r="J748" s="2">
        <v>2151</v>
      </c>
      <c r="K748" s="2">
        <v>2009</v>
      </c>
      <c r="L748" s="2">
        <v>4</v>
      </c>
      <c r="M748" s="7">
        <f t="shared" si="44"/>
        <v>8036</v>
      </c>
      <c r="N748" s="7">
        <f t="shared" si="45"/>
        <v>8604</v>
      </c>
      <c r="O748" s="2">
        <v>30</v>
      </c>
      <c r="P748" s="8">
        <f t="shared" si="46"/>
        <v>8634</v>
      </c>
      <c r="Q748" s="8">
        <f t="shared" si="47"/>
        <v>568</v>
      </c>
      <c r="R748" s="2" t="s">
        <v>28</v>
      </c>
      <c r="S748" s="9" t="str" cm="1">
        <f t="array" ref="S748">_xlfn.IFS(
P748=0,"2% commission",
AND(P748&gt;0,P748&lt;25000),"5% commission",
AND(P748&gt;=25000,P748&lt;50000),"7% commission",
AND(P748&gt;=50000,P748&lt;100000),"9% commission",
P748&gt;=100000,"15% commission"
)</f>
        <v>5% commission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IFERROR(VLOOKUP($F749,'Customer Info'!$A740:$E1240,2,FALSE),"NOT Available")</f>
        <v>NOT Available</v>
      </c>
      <c r="H749" s="6" t="str">
        <f>IFERROR(VLOOKUP(F749,'Customer Info'!A740:E1240,3,),"NOT Available")</f>
        <v>NOT Available</v>
      </c>
      <c r="I749" s="6" t="str">
        <f>IFERROR(VLOOKUP(F749,'Customer Info'!A740:E1240,5,FALSE),"NOT Available")</f>
        <v>NOT Available</v>
      </c>
      <c r="J749" s="2">
        <v>199</v>
      </c>
      <c r="K749" s="2">
        <v>176</v>
      </c>
      <c r="L749" s="2">
        <v>7</v>
      </c>
      <c r="M749" s="7">
        <f t="shared" si="44"/>
        <v>1232</v>
      </c>
      <c r="N749" s="7">
        <f t="shared" si="45"/>
        <v>1393</v>
      </c>
      <c r="O749" s="2">
        <v>30</v>
      </c>
      <c r="P749" s="8">
        <f t="shared" si="46"/>
        <v>1423</v>
      </c>
      <c r="Q749" s="8">
        <f t="shared" si="47"/>
        <v>161</v>
      </c>
      <c r="R749" s="2" t="s">
        <v>26</v>
      </c>
      <c r="S749" s="9" t="str" cm="1">
        <f t="array" ref="S749">_xlfn.IFS(
P749=0,"2% commission",
AND(P749&gt;0,P749&lt;25000),"5% commission",
AND(P749&gt;=25000,P749&lt;50000),"7% commission",
AND(P749&gt;=50000,P749&lt;100000),"9% commission",
P749&gt;=100000,"15% commission"
)</f>
        <v>5% commission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IFERROR(VLOOKUP($F750,'Customer Info'!$A741:$E1241,2,FALSE),"NOT Available")</f>
        <v>NOT Available</v>
      </c>
      <c r="H750" s="6" t="str">
        <f>IFERROR(VLOOKUP(F750,'Customer Info'!A741:E1241,3,),"NOT Available")</f>
        <v>NOT Available</v>
      </c>
      <c r="I750" s="6" t="str">
        <f>IFERROR(VLOOKUP(F750,'Customer Info'!A741:E1241,5,FALSE),"NOT Available")</f>
        <v>NOT Available</v>
      </c>
      <c r="J750" s="2">
        <v>3354</v>
      </c>
      <c r="K750" s="2">
        <v>3102</v>
      </c>
      <c r="L750" s="2">
        <v>9</v>
      </c>
      <c r="M750" s="7">
        <f t="shared" si="44"/>
        <v>27918</v>
      </c>
      <c r="N750" s="7">
        <f t="shared" si="45"/>
        <v>30186</v>
      </c>
      <c r="O750" s="2">
        <v>91</v>
      </c>
      <c r="P750" s="8">
        <f t="shared" si="46"/>
        <v>30277</v>
      </c>
      <c r="Q750" s="8">
        <f t="shared" si="47"/>
        <v>2268</v>
      </c>
      <c r="R750" s="2" t="s">
        <v>28</v>
      </c>
      <c r="S750" s="9" t="str" cm="1">
        <f t="array" ref="S750">_xlfn.IFS(
P750=0,"2% commission",
AND(P750&gt;0,P750&lt;25000),"5% commission",
AND(P750&gt;=25000,P750&lt;50000),"7% commission",
AND(P750&gt;=50000,P750&lt;100000),"9% commission",
P750&gt;=100000,"15% commission"
)</f>
        <v>7% commission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IFERROR(VLOOKUP($F751,'Customer Info'!$A742:$E1242,2,FALSE),"NOT Available")</f>
        <v>NOT Available</v>
      </c>
      <c r="H751" s="6" t="str">
        <f>IFERROR(VLOOKUP(F751,'Customer Info'!A742:E1242,3,),"NOT Available")</f>
        <v>NOT Available</v>
      </c>
      <c r="I751" s="6" t="str">
        <f>IFERROR(VLOOKUP(F751,'Customer Info'!A742:E1242,5,FALSE),"NOT Available")</f>
        <v>NOT Available</v>
      </c>
      <c r="J751" s="2">
        <v>914</v>
      </c>
      <c r="K751" s="2">
        <v>830</v>
      </c>
      <c r="L751" s="2">
        <v>2</v>
      </c>
      <c r="M751" s="7">
        <f t="shared" si="44"/>
        <v>1660</v>
      </c>
      <c r="N751" s="7">
        <f t="shared" si="45"/>
        <v>1828</v>
      </c>
      <c r="O751" s="2">
        <v>83</v>
      </c>
      <c r="P751" s="8">
        <f t="shared" si="46"/>
        <v>1911</v>
      </c>
      <c r="Q751" s="8">
        <f t="shared" si="47"/>
        <v>168</v>
      </c>
      <c r="R751" s="2" t="s">
        <v>28</v>
      </c>
      <c r="S751" s="9" t="str" cm="1">
        <f t="array" ref="S751">_xlfn.IFS(
P751=0,"2% commission",
AND(P751&gt;0,P751&lt;25000),"5% commission",
AND(P751&gt;=25000,P751&lt;50000),"7% commission",
AND(P751&gt;=50000,P751&lt;100000),"9% commission",
P751&gt;=100000,"15% commission"
)</f>
        <v>5% commission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IFERROR(VLOOKUP($F752,'Customer Info'!$A743:$E1243,2,FALSE),"NOT Available")</f>
        <v>NOT Available</v>
      </c>
      <c r="H752" s="6" t="str">
        <f>IFERROR(VLOOKUP(F752,'Customer Info'!A743:E1243,3,),"NOT Available")</f>
        <v>NOT Available</v>
      </c>
      <c r="I752" s="6" t="str">
        <f>IFERROR(VLOOKUP(F752,'Customer Info'!A743:E1243,5,FALSE),"NOT Available")</f>
        <v>NOT Available</v>
      </c>
      <c r="J752" s="2">
        <v>474</v>
      </c>
      <c r="K752" s="2">
        <v>443</v>
      </c>
      <c r="L752" s="2">
        <v>6</v>
      </c>
      <c r="M752" s="7">
        <f t="shared" si="44"/>
        <v>2658</v>
      </c>
      <c r="N752" s="7">
        <f t="shared" si="45"/>
        <v>2844</v>
      </c>
      <c r="O752" s="2">
        <v>91</v>
      </c>
      <c r="P752" s="8">
        <f t="shared" si="46"/>
        <v>2935</v>
      </c>
      <c r="Q752" s="8">
        <f t="shared" si="47"/>
        <v>186</v>
      </c>
      <c r="R752" s="2" t="s">
        <v>28</v>
      </c>
      <c r="S752" s="9" t="str" cm="1">
        <f t="array" ref="S752">_xlfn.IFS(
P752=0,"2% commission",
AND(P752&gt;0,P752&lt;25000),"5% commission",
AND(P752&gt;=25000,P752&lt;50000),"7% commission",
AND(P752&gt;=50000,P752&lt;100000),"9% commission",
P752&gt;=100000,"15% commission"
)</f>
        <v>5% commission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IFERROR(VLOOKUP($F753,'Customer Info'!$A744:$E1244,2,FALSE),"NOT Available")</f>
        <v>NOT Available</v>
      </c>
      <c r="H753" s="6" t="str">
        <f>IFERROR(VLOOKUP(F753,'Customer Info'!A744:E1244,3,),"NOT Available")</f>
        <v>NOT Available</v>
      </c>
      <c r="I753" s="6" t="str">
        <f>IFERROR(VLOOKUP(F753,'Customer Info'!A744:E1244,5,FALSE),"NOT Available")</f>
        <v>NOT Available</v>
      </c>
      <c r="J753" s="2">
        <v>6585</v>
      </c>
      <c r="K753" s="2">
        <v>6105</v>
      </c>
      <c r="L753" s="2">
        <v>9</v>
      </c>
      <c r="M753" s="7">
        <f t="shared" si="44"/>
        <v>54945</v>
      </c>
      <c r="N753" s="7">
        <f t="shared" si="45"/>
        <v>59265</v>
      </c>
      <c r="O753" s="2">
        <v>52</v>
      </c>
      <c r="P753" s="8">
        <f t="shared" si="46"/>
        <v>59317</v>
      </c>
      <c r="Q753" s="8">
        <f t="shared" si="47"/>
        <v>4320</v>
      </c>
      <c r="R753" s="2" t="s">
        <v>28</v>
      </c>
      <c r="S753" s="9" t="str" cm="1">
        <f t="array" ref="S753">_xlfn.IFS(
P753=0,"2% commission",
AND(P753&gt;0,P753&lt;25000),"5% commission",
AND(P753&gt;=25000,P753&lt;50000),"7% commission",
AND(P753&gt;=50000,P753&lt;100000),"9% commission",
P753&gt;=100000,"15% commission"
)</f>
        <v>9% commission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IFERROR(VLOOKUP($F754,'Customer Info'!$A745:$E1245,2,FALSE),"NOT Available")</f>
        <v>NOT Available</v>
      </c>
      <c r="H754" s="6" t="str">
        <f>IFERROR(VLOOKUP(F754,'Customer Info'!A745:E1245,3,),"NOT Available")</f>
        <v>NOT Available</v>
      </c>
      <c r="I754" s="6" t="str">
        <f>IFERROR(VLOOKUP(F754,'Customer Info'!A745:E1245,5,FALSE),"NOT Available")</f>
        <v>NOT Available</v>
      </c>
      <c r="J754" s="2">
        <v>139</v>
      </c>
      <c r="K754" s="2">
        <v>133</v>
      </c>
      <c r="L754" s="2">
        <v>3</v>
      </c>
      <c r="M754" s="7">
        <f t="shared" si="44"/>
        <v>399</v>
      </c>
      <c r="N754" s="7">
        <f t="shared" si="45"/>
        <v>417</v>
      </c>
      <c r="O754" s="2">
        <v>30</v>
      </c>
      <c r="P754" s="8">
        <f t="shared" si="46"/>
        <v>447</v>
      </c>
      <c r="Q754" s="8">
        <f t="shared" si="47"/>
        <v>18</v>
      </c>
      <c r="R754" s="2" t="s">
        <v>28</v>
      </c>
      <c r="S754" s="9" t="str" cm="1">
        <f t="array" ref="S754">_xlfn.IFS(
P754=0,"2% commission",
AND(P754&gt;0,P754&lt;25000),"5% commission",
AND(P754&gt;=25000,P754&lt;50000),"7% commission",
AND(P754&gt;=50000,P754&lt;100000),"9% commission",
P754&gt;=100000,"15% commission"
)</f>
        <v>5% commission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IFERROR(VLOOKUP($F755,'Customer Info'!$A746:$E1246,2,FALSE),"NOT Available")</f>
        <v>NOT Available</v>
      </c>
      <c r="H755" s="6" t="str">
        <f>IFERROR(VLOOKUP(F755,'Customer Info'!A746:E1246,3,),"NOT Available")</f>
        <v>NOT Available</v>
      </c>
      <c r="I755" s="6" t="str">
        <f>IFERROR(VLOOKUP(F755,'Customer Info'!A746:E1246,5,FALSE),"NOT Available")</f>
        <v>NOT Available</v>
      </c>
      <c r="J755" s="2">
        <v>2808</v>
      </c>
      <c r="K755" s="2">
        <v>2674</v>
      </c>
      <c r="L755" s="2">
        <v>4</v>
      </c>
      <c r="M755" s="7">
        <f t="shared" si="44"/>
        <v>10696</v>
      </c>
      <c r="N755" s="7">
        <f t="shared" si="45"/>
        <v>11232</v>
      </c>
      <c r="O755" s="2">
        <v>47</v>
      </c>
      <c r="P755" s="8">
        <f t="shared" si="46"/>
        <v>11279</v>
      </c>
      <c r="Q755" s="8">
        <f t="shared" si="47"/>
        <v>536</v>
      </c>
      <c r="R755" s="2" t="s">
        <v>50</v>
      </c>
      <c r="S755" s="9" t="str" cm="1">
        <f t="array" ref="S755">_xlfn.IFS(
P755=0,"2% commission",
AND(P755&gt;0,P755&lt;25000),"5% commission",
AND(P755&gt;=25000,P755&lt;50000),"7% commission",
AND(P755&gt;=50000,P755&lt;100000),"9% commission",
P755&gt;=100000,"15% commission"
)</f>
        <v>5% commission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IFERROR(VLOOKUP($F756,'Customer Info'!$A747:$E1247,2,FALSE),"NOT Available")</f>
        <v>NOT Available</v>
      </c>
      <c r="H756" s="6" t="str">
        <f>IFERROR(VLOOKUP(F756,'Customer Info'!A747:E1247,3,),"NOT Available")</f>
        <v>NOT Available</v>
      </c>
      <c r="I756" s="6" t="str">
        <f>IFERROR(VLOOKUP(F756,'Customer Info'!A747:E1247,5,FALSE),"NOT Available")</f>
        <v>NOT Available</v>
      </c>
      <c r="J756" s="2">
        <v>2907</v>
      </c>
      <c r="K756" s="2">
        <v>2667</v>
      </c>
      <c r="L756" s="2">
        <v>3</v>
      </c>
      <c r="M756" s="7">
        <f t="shared" si="44"/>
        <v>8001</v>
      </c>
      <c r="N756" s="7">
        <f t="shared" si="45"/>
        <v>8721</v>
      </c>
      <c r="O756" s="2">
        <v>59</v>
      </c>
      <c r="P756" s="8">
        <f t="shared" si="46"/>
        <v>8780</v>
      </c>
      <c r="Q756" s="8">
        <f t="shared" si="47"/>
        <v>720</v>
      </c>
      <c r="R756" s="2" t="s">
        <v>50</v>
      </c>
      <c r="S756" s="9" t="str" cm="1">
        <f t="array" ref="S756">_xlfn.IFS(
P756=0,"2% commission",
AND(P756&gt;0,P756&lt;25000),"5% commission",
AND(P756&gt;=25000,P756&lt;50000),"7% commission",
AND(P756&gt;=50000,P756&lt;100000),"9% commission",
P756&gt;=100000,"15% commission"
)</f>
        <v>5% commission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IFERROR(VLOOKUP($F757,'Customer Info'!$A748:$E1248,2,FALSE),"NOT Available")</f>
        <v>NOT Available</v>
      </c>
      <c r="H757" s="6" t="str">
        <f>IFERROR(VLOOKUP(F757,'Customer Info'!A748:E1248,3,),"NOT Available")</f>
        <v>NOT Available</v>
      </c>
      <c r="I757" s="6" t="str">
        <f>IFERROR(VLOOKUP(F757,'Customer Info'!A748:E1248,5,FALSE),"NOT Available")</f>
        <v>NOT Available</v>
      </c>
      <c r="J757" s="2">
        <v>851</v>
      </c>
      <c r="K757" s="2">
        <v>773</v>
      </c>
      <c r="L757" s="2">
        <v>6</v>
      </c>
      <c r="M757" s="7">
        <f t="shared" si="44"/>
        <v>4638</v>
      </c>
      <c r="N757" s="7">
        <f t="shared" si="45"/>
        <v>5106</v>
      </c>
      <c r="O757" s="2">
        <v>62</v>
      </c>
      <c r="P757" s="8">
        <f t="shared" si="46"/>
        <v>5168</v>
      </c>
      <c r="Q757" s="8">
        <f t="shared" si="47"/>
        <v>468</v>
      </c>
      <c r="R757" s="2" t="s">
        <v>28</v>
      </c>
      <c r="S757" s="9" t="str" cm="1">
        <f t="array" ref="S757">_xlfn.IFS(
P757=0,"2% commission",
AND(P757&gt;0,P757&lt;25000),"5% commission",
AND(P757&gt;=25000,P757&lt;50000),"7% commission",
AND(P757&gt;=50000,P757&lt;100000),"9% commission",
P757&gt;=100000,"15% commission"
)</f>
        <v>5% commission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IFERROR(VLOOKUP($F758,'Customer Info'!$A749:$E1249,2,FALSE),"NOT Available")</f>
        <v>NOT Available</v>
      </c>
      <c r="H758" s="6" t="str">
        <f>IFERROR(VLOOKUP(F758,'Customer Info'!A749:E1249,3,),"NOT Available")</f>
        <v>NOT Available</v>
      </c>
      <c r="I758" s="6" t="str">
        <f>IFERROR(VLOOKUP(F758,'Customer Info'!A749:E1249,5,FALSE),"NOT Available")</f>
        <v>NOT Available</v>
      </c>
      <c r="J758" s="2">
        <v>2222</v>
      </c>
      <c r="K758" s="2">
        <v>2081</v>
      </c>
      <c r="L758" s="2">
        <v>4</v>
      </c>
      <c r="M758" s="7">
        <f t="shared" si="44"/>
        <v>8324</v>
      </c>
      <c r="N758" s="7">
        <f t="shared" si="45"/>
        <v>8888</v>
      </c>
      <c r="O758" s="2">
        <v>88</v>
      </c>
      <c r="P758" s="8">
        <f t="shared" si="46"/>
        <v>8976</v>
      </c>
      <c r="Q758" s="8">
        <f t="shared" si="47"/>
        <v>564</v>
      </c>
      <c r="R758" s="2" t="s">
        <v>26</v>
      </c>
      <c r="S758" s="9" t="str" cm="1">
        <f t="array" ref="S758">_xlfn.IFS(
P758=0,"2% commission",
AND(P758&gt;0,P758&lt;25000),"5% commission",
AND(P758&gt;=25000,P758&lt;50000),"7% commission",
AND(P758&gt;=50000,P758&lt;100000),"9% commission",
P758&gt;=100000,"15% commission"
)</f>
        <v>5% commission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IFERROR(VLOOKUP($F759,'Customer Info'!$A750:$E1250,2,FALSE),"NOT Available")</f>
        <v>NOT Available</v>
      </c>
      <c r="H759" s="6" t="str">
        <f>IFERROR(VLOOKUP(F759,'Customer Info'!A750:E1250,3,),"NOT Available")</f>
        <v>NOT Available</v>
      </c>
      <c r="I759" s="6" t="str">
        <f>IFERROR(VLOOKUP(F759,'Customer Info'!A750:E1250,5,FALSE),"NOT Available")</f>
        <v>NOT Available</v>
      </c>
      <c r="J759" s="2">
        <v>6274</v>
      </c>
      <c r="K759" s="2">
        <v>6093</v>
      </c>
      <c r="L759" s="2">
        <v>4</v>
      </c>
      <c r="M759" s="7">
        <f t="shared" si="44"/>
        <v>24372</v>
      </c>
      <c r="N759" s="7">
        <f t="shared" si="45"/>
        <v>25096</v>
      </c>
      <c r="O759" s="2">
        <v>77</v>
      </c>
      <c r="P759" s="8">
        <f t="shared" si="46"/>
        <v>25173</v>
      </c>
      <c r="Q759" s="8">
        <f t="shared" si="47"/>
        <v>724</v>
      </c>
      <c r="R759" s="2" t="s">
        <v>26</v>
      </c>
      <c r="S759" s="9" t="str" cm="1">
        <f t="array" ref="S759">_xlfn.IFS(
P759=0,"2% commission",
AND(P759&gt;0,P759&lt;25000),"5% commission",
AND(P759&gt;=25000,P759&lt;50000),"7% commission",
AND(P759&gt;=50000,P759&lt;100000),"9% commission",
P759&gt;=100000,"15% commission"
)</f>
        <v>7% commission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IFERROR(VLOOKUP($F760,'Customer Info'!$A751:$E1251,2,FALSE),"NOT Available")</f>
        <v>NOT Available</v>
      </c>
      <c r="H760" s="6" t="str">
        <f>IFERROR(VLOOKUP(F760,'Customer Info'!A751:E1251,3,),"NOT Available")</f>
        <v>NOT Available</v>
      </c>
      <c r="I760" s="6" t="str">
        <f>IFERROR(VLOOKUP(F760,'Customer Info'!A751:E1251,5,FALSE),"NOT Available")</f>
        <v>NOT Available</v>
      </c>
      <c r="J760" s="2">
        <v>8752</v>
      </c>
      <c r="K760" s="2">
        <v>7877</v>
      </c>
      <c r="L760" s="2">
        <v>4</v>
      </c>
      <c r="M760" s="7">
        <f t="shared" si="44"/>
        <v>31508</v>
      </c>
      <c r="N760" s="7">
        <f t="shared" si="45"/>
        <v>35008</v>
      </c>
      <c r="O760" s="2">
        <v>20</v>
      </c>
      <c r="P760" s="8">
        <f t="shared" si="46"/>
        <v>35028</v>
      </c>
      <c r="Q760" s="8">
        <f t="shared" si="47"/>
        <v>3500</v>
      </c>
      <c r="R760" s="2" t="s">
        <v>50</v>
      </c>
      <c r="S760" s="9" t="str" cm="1">
        <f t="array" ref="S760">_xlfn.IFS(
P760=0,"2% commission",
AND(P760&gt;0,P760&lt;25000),"5% commission",
AND(P760&gt;=25000,P760&lt;50000),"7% commission",
AND(P760&gt;=50000,P760&lt;100000),"9% commission",
P760&gt;=100000,"15% commission"
)</f>
        <v>7% commission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IFERROR(VLOOKUP($F761,'Customer Info'!$A752:$E1252,2,FALSE),"NOT Available")</f>
        <v>NOT Available</v>
      </c>
      <c r="H761" s="6" t="str">
        <f>IFERROR(VLOOKUP(F761,'Customer Info'!A752:E1252,3,),"NOT Available")</f>
        <v>NOT Available</v>
      </c>
      <c r="I761" s="6" t="str">
        <f>IFERROR(VLOOKUP(F761,'Customer Info'!A752:E1252,5,FALSE),"NOT Available")</f>
        <v>NOT Available</v>
      </c>
      <c r="J761" s="2">
        <v>96</v>
      </c>
      <c r="K761" s="2">
        <v>87</v>
      </c>
      <c r="L761" s="2">
        <v>4</v>
      </c>
      <c r="M761" s="7">
        <f t="shared" si="44"/>
        <v>348</v>
      </c>
      <c r="N761" s="7">
        <f t="shared" si="45"/>
        <v>384</v>
      </c>
      <c r="O761" s="2">
        <v>10</v>
      </c>
      <c r="P761" s="8">
        <f t="shared" si="46"/>
        <v>394</v>
      </c>
      <c r="Q761" s="8">
        <f t="shared" si="47"/>
        <v>36</v>
      </c>
      <c r="R761" s="2" t="s">
        <v>28</v>
      </c>
      <c r="S761" s="9" t="str" cm="1">
        <f t="array" ref="S761">_xlfn.IFS(
P761=0,"2% commission",
AND(P761&gt;0,P761&lt;25000),"5% commission",
AND(P761&gt;=25000,P761&lt;50000),"7% commission",
AND(P761&gt;=50000,P761&lt;100000),"9% commission",
P761&gt;=100000,"15% commission"
)</f>
        <v>5% commission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IFERROR(VLOOKUP($F762,'Customer Info'!$A753:$E1253,2,FALSE),"NOT Available")</f>
        <v>NOT Available</v>
      </c>
      <c r="H762" s="6" t="str">
        <f>IFERROR(VLOOKUP(F762,'Customer Info'!A753:E1253,3,),"NOT Available")</f>
        <v>NOT Available</v>
      </c>
      <c r="I762" s="6" t="str">
        <f>IFERROR(VLOOKUP(F762,'Customer Info'!A753:E1253,5,FALSE),"NOT Available")</f>
        <v>NOT Available</v>
      </c>
      <c r="J762" s="2">
        <v>5894</v>
      </c>
      <c r="K762" s="2">
        <v>5621</v>
      </c>
      <c r="L762" s="2">
        <v>5</v>
      </c>
      <c r="M762" s="7">
        <f t="shared" si="44"/>
        <v>28105</v>
      </c>
      <c r="N762" s="7">
        <f t="shared" si="45"/>
        <v>29470</v>
      </c>
      <c r="O762" s="2">
        <v>84</v>
      </c>
      <c r="P762" s="8">
        <f t="shared" si="46"/>
        <v>29554</v>
      </c>
      <c r="Q762" s="8">
        <f t="shared" si="47"/>
        <v>1365</v>
      </c>
      <c r="R762" s="2" t="s">
        <v>50</v>
      </c>
      <c r="S762" s="9" t="str" cm="1">
        <f t="array" ref="S762">_xlfn.IFS(
P762=0,"2% commission",
AND(P762&gt;0,P762&lt;25000),"5% commission",
AND(P762&gt;=25000,P762&lt;50000),"7% commission",
AND(P762&gt;=50000,P762&lt;100000),"9% commission",
P762&gt;=100000,"15% commission"
)</f>
        <v>7% commission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IFERROR(VLOOKUP($F763,'Customer Info'!$A754:$E1254,2,FALSE),"NOT Available")</f>
        <v>NOT Available</v>
      </c>
      <c r="H763" s="6" t="str">
        <f>IFERROR(VLOOKUP(F763,'Customer Info'!A754:E1254,3,),"NOT Available")</f>
        <v>NOT Available</v>
      </c>
      <c r="I763" s="6" t="str">
        <f>IFERROR(VLOOKUP(F763,'Customer Info'!A754:E1254,5,FALSE),"NOT Available")</f>
        <v>NOT Available</v>
      </c>
      <c r="J763" s="2">
        <v>1717</v>
      </c>
      <c r="K763" s="2">
        <v>1652</v>
      </c>
      <c r="L763" s="2">
        <v>5</v>
      </c>
      <c r="M763" s="7">
        <f t="shared" si="44"/>
        <v>8260</v>
      </c>
      <c r="N763" s="7">
        <f t="shared" si="45"/>
        <v>8585</v>
      </c>
      <c r="O763" s="2">
        <v>31</v>
      </c>
      <c r="P763" s="8">
        <f t="shared" si="46"/>
        <v>8616</v>
      </c>
      <c r="Q763" s="8">
        <f t="shared" si="47"/>
        <v>325</v>
      </c>
      <c r="R763" s="2" t="s">
        <v>50</v>
      </c>
      <c r="S763" s="9" t="str" cm="1">
        <f t="array" ref="S763">_xlfn.IFS(
P763=0,"2% commission",
AND(P763&gt;0,P763&lt;25000),"5% commission",
AND(P763&gt;=25000,P763&lt;50000),"7% commission",
AND(P763&gt;=50000,P763&lt;100000),"9% commission",
P763&gt;=100000,"15% commission"
)</f>
        <v>5% commission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IFERROR(VLOOKUP($F764,'Customer Info'!$A755:$E1255,2,FALSE),"NOT Available")</f>
        <v>NOT Available</v>
      </c>
      <c r="H764" s="6" t="str">
        <f>IFERROR(VLOOKUP(F764,'Customer Info'!A755:E1255,3,),"NOT Available")</f>
        <v>NOT Available</v>
      </c>
      <c r="I764" s="6" t="str">
        <f>IFERROR(VLOOKUP(F764,'Customer Info'!A755:E1255,5,FALSE),"NOT Available")</f>
        <v>NOT Available</v>
      </c>
      <c r="J764" s="2">
        <v>1413</v>
      </c>
      <c r="K764" s="2">
        <v>1334</v>
      </c>
      <c r="L764" s="2">
        <v>3</v>
      </c>
      <c r="M764" s="7">
        <f t="shared" si="44"/>
        <v>4002</v>
      </c>
      <c r="N764" s="7">
        <f t="shared" si="45"/>
        <v>4239</v>
      </c>
      <c r="O764" s="2">
        <v>87</v>
      </c>
      <c r="P764" s="8">
        <f t="shared" si="46"/>
        <v>4326</v>
      </c>
      <c r="Q764" s="8">
        <f t="shared" si="47"/>
        <v>237</v>
      </c>
      <c r="R764" s="2" t="s">
        <v>28</v>
      </c>
      <c r="S764" s="9" t="str" cm="1">
        <f t="array" ref="S764">_xlfn.IFS(
P764=0,"2% commission",
AND(P764&gt;0,P764&lt;25000),"5% commission",
AND(P764&gt;=25000,P764&lt;50000),"7% commission",
AND(P764&gt;=50000,P764&lt;100000),"9% commission",
P764&gt;=100000,"15% commission"
)</f>
        <v>5% commission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IFERROR(VLOOKUP($F765,'Customer Info'!$A756:$E1256,2,FALSE),"NOT Available")</f>
        <v>NOT Available</v>
      </c>
      <c r="H765" s="6" t="str">
        <f>IFERROR(VLOOKUP(F765,'Customer Info'!A756:E1256,3,),"NOT Available")</f>
        <v>NOT Available</v>
      </c>
      <c r="I765" s="6" t="str">
        <f>IFERROR(VLOOKUP(F765,'Customer Info'!A756:E1256,5,FALSE),"NOT Available")</f>
        <v>NOT Available</v>
      </c>
      <c r="J765" s="2">
        <v>3053</v>
      </c>
      <c r="K765" s="2">
        <v>2937</v>
      </c>
      <c r="L765" s="2">
        <v>1</v>
      </c>
      <c r="M765" s="7">
        <f t="shared" si="44"/>
        <v>2937</v>
      </c>
      <c r="N765" s="7">
        <f t="shared" si="45"/>
        <v>3053</v>
      </c>
      <c r="O765" s="2">
        <v>27</v>
      </c>
      <c r="P765" s="8">
        <f t="shared" si="46"/>
        <v>3080</v>
      </c>
      <c r="Q765" s="8">
        <f t="shared" si="47"/>
        <v>116</v>
      </c>
      <c r="R765" s="2" t="s">
        <v>28</v>
      </c>
      <c r="S765" s="9" t="str" cm="1">
        <f t="array" ref="S765">_xlfn.IFS(
P765=0,"2% commission",
AND(P765&gt;0,P765&lt;25000),"5% commission",
AND(P765&gt;=25000,P765&lt;50000),"7% commission",
AND(P765&gt;=50000,P765&lt;100000),"9% commission",
P765&gt;=100000,"15% commission"
)</f>
        <v>5% commission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IFERROR(VLOOKUP($F766,'Customer Info'!$A757:$E1257,2,FALSE),"NOT Available")</f>
        <v>NOT Available</v>
      </c>
      <c r="H766" s="6" t="str">
        <f>IFERROR(VLOOKUP(F766,'Customer Info'!A757:E1257,3,),"NOT Available")</f>
        <v>NOT Available</v>
      </c>
      <c r="I766" s="6" t="str">
        <f>IFERROR(VLOOKUP(F766,'Customer Info'!A757:E1257,5,FALSE),"NOT Available")</f>
        <v>NOT Available</v>
      </c>
      <c r="J766" s="2">
        <v>7922</v>
      </c>
      <c r="K766" s="2">
        <v>7328</v>
      </c>
      <c r="L766" s="2">
        <v>2</v>
      </c>
      <c r="M766" s="7">
        <f t="shared" si="44"/>
        <v>14656</v>
      </c>
      <c r="N766" s="7">
        <f t="shared" si="45"/>
        <v>15844</v>
      </c>
      <c r="O766" s="2">
        <v>28</v>
      </c>
      <c r="P766" s="8">
        <f t="shared" si="46"/>
        <v>15872</v>
      </c>
      <c r="Q766" s="8">
        <f t="shared" si="47"/>
        <v>1188</v>
      </c>
      <c r="R766" s="2" t="s">
        <v>28</v>
      </c>
      <c r="S766" s="9" t="str" cm="1">
        <f t="array" ref="S766">_xlfn.IFS(
P766=0,"2% commission",
AND(P766&gt;0,P766&lt;25000),"5% commission",
AND(P766&gt;=25000,P766&lt;50000),"7% commission",
AND(P766&gt;=50000,P766&lt;100000),"9% commission",
P766&gt;=100000,"15% commission"
)</f>
        <v>5% commission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IFERROR(VLOOKUP($F767,'Customer Info'!$A758:$E1258,2,FALSE),"NOT Available")</f>
        <v>NOT Available</v>
      </c>
      <c r="H767" s="6" t="str">
        <f>IFERROR(VLOOKUP(F767,'Customer Info'!A758:E1258,3,),"NOT Available")</f>
        <v>NOT Available</v>
      </c>
      <c r="I767" s="6" t="str">
        <f>IFERROR(VLOOKUP(F767,'Customer Info'!A758:E1258,5,FALSE),"NOT Available")</f>
        <v>NOT Available</v>
      </c>
      <c r="J767" s="2">
        <v>27691</v>
      </c>
      <c r="K767" s="2">
        <v>25616</v>
      </c>
      <c r="L767" s="2">
        <v>8</v>
      </c>
      <c r="M767" s="7">
        <f t="shared" si="44"/>
        <v>204928</v>
      </c>
      <c r="N767" s="7">
        <f t="shared" si="45"/>
        <v>221528</v>
      </c>
      <c r="O767" s="2">
        <v>39</v>
      </c>
      <c r="P767" s="8">
        <f t="shared" si="46"/>
        <v>221567</v>
      </c>
      <c r="Q767" s="8">
        <f t="shared" si="47"/>
        <v>16600</v>
      </c>
      <c r="R767" s="2" t="s">
        <v>28</v>
      </c>
      <c r="S767" s="9" t="str" cm="1">
        <f t="array" ref="S767">_xlfn.IFS(
P767=0,"2% commission",
AND(P767&gt;0,P767&lt;25000),"5% commission",
AND(P767&gt;=25000,P767&lt;50000),"7% commission",
AND(P767&gt;=50000,P767&lt;100000),"9% commission",
P767&gt;=100000,"15% commission"
)</f>
        <v>15% commission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IFERROR(VLOOKUP($F768,'Customer Info'!$A759:$E1259,2,FALSE),"NOT Available")</f>
        <v>NOT Available</v>
      </c>
      <c r="H768" s="6" t="str">
        <f>IFERROR(VLOOKUP(F768,'Customer Info'!A759:E1259,3,),"NOT Available")</f>
        <v>NOT Available</v>
      </c>
      <c r="I768" s="6" t="str">
        <f>IFERROR(VLOOKUP(F768,'Customer Info'!A759:E1259,5,FALSE),"NOT Available")</f>
        <v>NOT Available</v>
      </c>
      <c r="J768" s="2">
        <v>6717</v>
      </c>
      <c r="K768" s="2">
        <v>6288</v>
      </c>
      <c r="L768" s="2">
        <v>6</v>
      </c>
      <c r="M768" s="7">
        <f t="shared" si="44"/>
        <v>37728</v>
      </c>
      <c r="N768" s="7">
        <f t="shared" si="45"/>
        <v>40302</v>
      </c>
      <c r="O768" s="2">
        <v>54</v>
      </c>
      <c r="P768" s="8">
        <f t="shared" si="46"/>
        <v>40356</v>
      </c>
      <c r="Q768" s="8">
        <f t="shared" si="47"/>
        <v>2574</v>
      </c>
      <c r="R768" s="2" t="s">
        <v>28</v>
      </c>
      <c r="S768" s="9" t="str" cm="1">
        <f t="array" ref="S768">_xlfn.IFS(
P768=0,"2% commission",
AND(P768&gt;0,P768&lt;25000),"5% commission",
AND(P768&gt;=25000,P768&lt;50000),"7% commission",
AND(P768&gt;=50000,P768&lt;100000),"9% commission",
P768&gt;=100000,"15% commission"
)</f>
        <v>7% commission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IFERROR(VLOOKUP($F769,'Customer Info'!$A760:$E1260,2,FALSE),"NOT Available")</f>
        <v>NOT Available</v>
      </c>
      <c r="H769" s="6" t="str">
        <f>IFERROR(VLOOKUP(F769,'Customer Info'!A760:E1260,3,),"NOT Available")</f>
        <v>NOT Available</v>
      </c>
      <c r="I769" s="6" t="str">
        <f>IFERROR(VLOOKUP(F769,'Customer Info'!A760:E1260,5,FALSE),"NOT Available")</f>
        <v>NOT Available</v>
      </c>
      <c r="J769" s="2">
        <v>3354</v>
      </c>
      <c r="K769" s="2">
        <v>3102</v>
      </c>
      <c r="L769" s="2">
        <v>4</v>
      </c>
      <c r="M769" s="7">
        <f t="shared" si="44"/>
        <v>12408</v>
      </c>
      <c r="N769" s="7">
        <f t="shared" si="45"/>
        <v>13416</v>
      </c>
      <c r="O769" s="2">
        <v>93</v>
      </c>
      <c r="P769" s="8">
        <f t="shared" si="46"/>
        <v>13509</v>
      </c>
      <c r="Q769" s="8">
        <f t="shared" si="47"/>
        <v>1008</v>
      </c>
      <c r="R769" s="2" t="s">
        <v>28</v>
      </c>
      <c r="S769" s="9" t="str" cm="1">
        <f t="array" ref="S769">_xlfn.IFS(
P769=0,"2% commission",
AND(P769&gt;0,P769&lt;25000),"5% commission",
AND(P769&gt;=25000,P769&lt;50000),"7% commission",
AND(P769&gt;=50000,P769&lt;100000),"9% commission",
P769&gt;=100000,"15% commission"
)</f>
        <v>5% commission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IFERROR(VLOOKUP($F770,'Customer Info'!$A761:$E1261,2,FALSE),"NOT Available")</f>
        <v>NOT Available</v>
      </c>
      <c r="H770" s="6" t="str">
        <f>IFERROR(VLOOKUP(F770,'Customer Info'!A761:E1261,3,),"NOT Available")</f>
        <v>NOT Available</v>
      </c>
      <c r="I770" s="6" t="str">
        <f>IFERROR(VLOOKUP(F770,'Customer Info'!A761:E1261,5,FALSE),"NOT Available")</f>
        <v>NOT Available</v>
      </c>
      <c r="J770" s="2">
        <v>1453</v>
      </c>
      <c r="K770" s="2">
        <v>1411</v>
      </c>
      <c r="L770" s="2">
        <v>2</v>
      </c>
      <c r="M770" s="7">
        <f t="shared" si="44"/>
        <v>2822</v>
      </c>
      <c r="N770" s="7">
        <f t="shared" si="45"/>
        <v>2906</v>
      </c>
      <c r="O770" s="2">
        <v>76</v>
      </c>
      <c r="P770" s="8">
        <f t="shared" si="46"/>
        <v>2982</v>
      </c>
      <c r="Q770" s="8">
        <f t="shared" si="47"/>
        <v>84</v>
      </c>
      <c r="R770" s="2" t="s">
        <v>28</v>
      </c>
      <c r="S770" s="9" t="str" cm="1">
        <f t="array" ref="S770">_xlfn.IFS(
P770=0,"2% commission",
AND(P770&gt;0,P770&lt;25000),"5% commission",
AND(P770&gt;=25000,P770&lt;50000),"7% commission",
AND(P770&gt;=50000,P770&lt;100000),"9% commission",
P770&gt;=100000,"15% commission"
)</f>
        <v>5% commission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IFERROR(VLOOKUP($F771,'Customer Info'!$A762:$E1262,2,FALSE),"NOT Available")</f>
        <v>NOT Available</v>
      </c>
      <c r="H771" s="6" t="str">
        <f>IFERROR(VLOOKUP(F771,'Customer Info'!A762:E1262,3,),"NOT Available")</f>
        <v>NOT Available</v>
      </c>
      <c r="I771" s="6" t="str">
        <f>IFERROR(VLOOKUP(F771,'Customer Info'!A762:E1262,5,FALSE),"NOT Available")</f>
        <v>NOT Available</v>
      </c>
      <c r="J771" s="2">
        <v>681</v>
      </c>
      <c r="K771" s="2">
        <v>642</v>
      </c>
      <c r="L771" s="2">
        <v>2</v>
      </c>
      <c r="M771" s="7">
        <f t="shared" si="44"/>
        <v>1284</v>
      </c>
      <c r="N771" s="7">
        <f t="shared" si="45"/>
        <v>1362</v>
      </c>
      <c r="O771" s="2">
        <v>58</v>
      </c>
      <c r="P771" s="8">
        <f t="shared" si="46"/>
        <v>1420</v>
      </c>
      <c r="Q771" s="8">
        <f t="shared" si="47"/>
        <v>78</v>
      </c>
      <c r="R771" s="2" t="s">
        <v>28</v>
      </c>
      <c r="S771" s="9" t="str" cm="1">
        <f t="array" ref="S771">_xlfn.IFS(
P771=0,"2% commission",
AND(P771&gt;0,P771&lt;25000),"5% commission",
AND(P771&gt;=25000,P771&lt;50000),"7% commission",
AND(P771&gt;=50000,P771&lt;100000),"9% commission",
P771&gt;=100000,"15% commission"
)</f>
        <v>5% commission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IFERROR(VLOOKUP($F772,'Customer Info'!$A763:$E1263,2,FALSE),"NOT Available")</f>
        <v>NOT Available</v>
      </c>
      <c r="H772" s="6" t="str">
        <f>IFERROR(VLOOKUP(F772,'Customer Info'!A763:E1263,3,),"NOT Available")</f>
        <v>NOT Available</v>
      </c>
      <c r="I772" s="6" t="str">
        <f>IFERROR(VLOOKUP(F772,'Customer Info'!A763:E1263,5,FALSE),"NOT Available")</f>
        <v>NOT Available</v>
      </c>
      <c r="J772" s="2">
        <v>68</v>
      </c>
      <c r="K772" s="2">
        <v>63</v>
      </c>
      <c r="L772" s="2">
        <v>4</v>
      </c>
      <c r="M772" s="7">
        <f t="shared" si="44"/>
        <v>252</v>
      </c>
      <c r="N772" s="7">
        <f t="shared" si="45"/>
        <v>272</v>
      </c>
      <c r="O772" s="2">
        <v>10</v>
      </c>
      <c r="P772" s="8">
        <f t="shared" si="46"/>
        <v>282</v>
      </c>
      <c r="Q772" s="8">
        <f t="shared" si="47"/>
        <v>20</v>
      </c>
      <c r="R772" s="2" t="s">
        <v>28</v>
      </c>
      <c r="S772" s="9" t="str" cm="1">
        <f t="array" ref="S772">_xlfn.IFS(
P772=0,"2% commission",
AND(P772&gt;0,P772&lt;25000),"5% commission",
AND(P772&gt;=25000,P772&lt;50000),"7% commission",
AND(P772&gt;=50000,P772&lt;100000),"9% commission",
P772&gt;=100000,"15% commission"
)</f>
        <v>5% commission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IFERROR(VLOOKUP($F773,'Customer Info'!$A764:$E1264,2,FALSE),"NOT Available")</f>
        <v>NOT Available</v>
      </c>
      <c r="H773" s="6" t="str">
        <f>IFERROR(VLOOKUP(F773,'Customer Info'!A764:E1264,3,),"NOT Available")</f>
        <v>NOT Available</v>
      </c>
      <c r="I773" s="6" t="str">
        <f>IFERROR(VLOOKUP(F773,'Customer Info'!A764:E1264,5,FALSE),"NOT Available")</f>
        <v>NOT Available</v>
      </c>
      <c r="J773" s="2">
        <v>8160</v>
      </c>
      <c r="K773" s="2">
        <v>7475</v>
      </c>
      <c r="L773" s="2">
        <v>3</v>
      </c>
      <c r="M773" s="7">
        <f t="shared" si="44"/>
        <v>22425</v>
      </c>
      <c r="N773" s="7">
        <f t="shared" si="45"/>
        <v>24480</v>
      </c>
      <c r="O773" s="2">
        <v>59</v>
      </c>
      <c r="P773" s="8">
        <f t="shared" si="46"/>
        <v>24539</v>
      </c>
      <c r="Q773" s="8">
        <f t="shared" si="47"/>
        <v>2055</v>
      </c>
      <c r="R773" s="2" t="s">
        <v>28</v>
      </c>
      <c r="S773" s="9" t="str" cm="1">
        <f t="array" ref="S773">_xlfn.IFS(
P773=0,"2% commission",
AND(P773&gt;0,P773&lt;25000),"5% commission",
AND(P773&gt;=25000,P773&lt;50000),"7% commission",
AND(P773&gt;=50000,P773&lt;100000),"9% commission",
P773&gt;=100000,"15% commission"
)</f>
        <v>5% commission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IFERROR(VLOOKUP($F774,'Customer Info'!$A765:$E1265,2,FALSE),"NOT Available")</f>
        <v>NOT Available</v>
      </c>
      <c r="H774" s="6" t="str">
        <f>IFERROR(VLOOKUP(F774,'Customer Info'!A765:E1265,3,),"NOT Available")</f>
        <v>NOT Available</v>
      </c>
      <c r="I774" s="6" t="str">
        <f>IFERROR(VLOOKUP(F774,'Customer Info'!A765:E1265,5,FALSE),"NOT Available")</f>
        <v>NOT Available</v>
      </c>
      <c r="J774" s="2">
        <v>1968</v>
      </c>
      <c r="K774" s="2">
        <v>1821</v>
      </c>
      <c r="L774" s="2">
        <v>3</v>
      </c>
      <c r="M774" s="7">
        <f t="shared" si="44"/>
        <v>5463</v>
      </c>
      <c r="N774" s="7">
        <f t="shared" si="45"/>
        <v>5904</v>
      </c>
      <c r="O774" s="2">
        <v>99</v>
      </c>
      <c r="P774" s="8">
        <f t="shared" si="46"/>
        <v>6003</v>
      </c>
      <c r="Q774" s="8">
        <f t="shared" si="47"/>
        <v>441</v>
      </c>
      <c r="R774" s="2" t="s">
        <v>28</v>
      </c>
      <c r="S774" s="9" t="str" cm="1">
        <f t="array" ref="S774">_xlfn.IFS(
P774=0,"2% commission",
AND(P774&gt;0,P774&lt;25000),"5% commission",
AND(P774&gt;=25000,P774&lt;50000),"7% commission",
AND(P774&gt;=50000,P774&lt;100000),"9% commission",
P774&gt;=100000,"15% commission"
)</f>
        <v>5% commission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IFERROR(VLOOKUP($F775,'Customer Info'!$A766:$E1266,2,FALSE),"NOT Available")</f>
        <v>NOT Available</v>
      </c>
      <c r="H775" s="6" t="str">
        <f>IFERROR(VLOOKUP(F775,'Customer Info'!A766:E1266,3,),"NOT Available")</f>
        <v>NOT Available</v>
      </c>
      <c r="I775" s="6" t="str">
        <f>IFERROR(VLOOKUP(F775,'Customer Info'!A766:E1266,5,FALSE),"NOT Available")</f>
        <v>NOT Available</v>
      </c>
      <c r="J775" s="2">
        <v>2808</v>
      </c>
      <c r="K775" s="2">
        <v>2674</v>
      </c>
      <c r="L775" s="2">
        <v>4</v>
      </c>
      <c r="M775" s="7">
        <f t="shared" si="44"/>
        <v>10696</v>
      </c>
      <c r="N775" s="7">
        <f t="shared" si="45"/>
        <v>11232</v>
      </c>
      <c r="O775" s="2">
        <v>61</v>
      </c>
      <c r="P775" s="8">
        <f t="shared" si="46"/>
        <v>11293</v>
      </c>
      <c r="Q775" s="8">
        <f t="shared" si="47"/>
        <v>536</v>
      </c>
      <c r="R775" s="2" t="s">
        <v>50</v>
      </c>
      <c r="S775" s="9" t="str" cm="1">
        <f t="array" ref="S775">_xlfn.IFS(
P775=0,"2% commission",
AND(P775&gt;0,P775&lt;25000),"5% commission",
AND(P775&gt;=25000,P775&lt;50000),"7% commission",
AND(P775&gt;=50000,P775&lt;100000),"9% commission",
P775&gt;=100000,"15% commission"
)</f>
        <v>5% commission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IFERROR(VLOOKUP($F776,'Customer Info'!$A767:$E1267,2,FALSE),"NOT Available")</f>
        <v>NOT Available</v>
      </c>
      <c r="H776" s="6" t="str">
        <f>IFERROR(VLOOKUP(F776,'Customer Info'!A767:E1267,3,),"NOT Available")</f>
        <v>NOT Available</v>
      </c>
      <c r="I776" s="6" t="str">
        <f>IFERROR(VLOOKUP(F776,'Customer Info'!A767:E1267,5,FALSE),"NOT Available")</f>
        <v>NOT Available</v>
      </c>
      <c r="J776" s="2">
        <v>516</v>
      </c>
      <c r="K776" s="2">
        <v>473</v>
      </c>
      <c r="L776" s="2">
        <v>2</v>
      </c>
      <c r="M776" s="7">
        <f t="shared" si="44"/>
        <v>946</v>
      </c>
      <c r="N776" s="7">
        <f t="shared" si="45"/>
        <v>1032</v>
      </c>
      <c r="O776" s="2">
        <v>51</v>
      </c>
      <c r="P776" s="8">
        <f t="shared" si="46"/>
        <v>1083</v>
      </c>
      <c r="Q776" s="8">
        <f t="shared" si="47"/>
        <v>86</v>
      </c>
      <c r="R776" s="2" t="s">
        <v>28</v>
      </c>
      <c r="S776" s="9" t="str" cm="1">
        <f t="array" ref="S776">_xlfn.IFS(
P776=0,"2% commission",
AND(P776&gt;0,P776&lt;25000),"5% commission",
AND(P776&gt;=25000,P776&lt;50000),"7% commission",
AND(P776&gt;=50000,P776&lt;100000),"9% commission",
P776&gt;=100000,"15% commission"
)</f>
        <v>5% commission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IFERROR(VLOOKUP($F777,'Customer Info'!$A768:$E1268,2,FALSE),"NOT Available")</f>
        <v>NOT Available</v>
      </c>
      <c r="H777" s="6" t="str">
        <f>IFERROR(VLOOKUP(F777,'Customer Info'!A768:E1268,3,),"NOT Available")</f>
        <v>NOT Available</v>
      </c>
      <c r="I777" s="6" t="str">
        <f>IFERROR(VLOOKUP(F777,'Customer Info'!A768:E1268,5,FALSE),"NOT Available")</f>
        <v>NOT Available</v>
      </c>
      <c r="J777" s="2">
        <v>2602</v>
      </c>
      <c r="K777" s="2">
        <v>2363</v>
      </c>
      <c r="L777" s="2">
        <v>3</v>
      </c>
      <c r="M777" s="7">
        <f t="shared" si="44"/>
        <v>7089</v>
      </c>
      <c r="N777" s="7">
        <f t="shared" si="45"/>
        <v>7806</v>
      </c>
      <c r="O777" s="2">
        <v>63</v>
      </c>
      <c r="P777" s="8">
        <f t="shared" si="46"/>
        <v>7869</v>
      </c>
      <c r="Q777" s="8">
        <f t="shared" si="47"/>
        <v>717</v>
      </c>
      <c r="R777" s="2" t="s">
        <v>50</v>
      </c>
      <c r="S777" s="9" t="str" cm="1">
        <f t="array" ref="S777">_xlfn.IFS(
P777=0,"2% commission",
AND(P777&gt;0,P777&lt;25000),"5% commission",
AND(P777&gt;=25000,P777&lt;50000),"7% commission",
AND(P777&gt;=50000,P777&lt;100000),"9% commission",
P777&gt;=100000,"15% commission"
)</f>
        <v>5% commission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IFERROR(VLOOKUP($F778,'Customer Info'!$A769:$E1269,2,FALSE),"NOT Available")</f>
        <v>NOT Available</v>
      </c>
      <c r="H778" s="6" t="str">
        <f>IFERROR(VLOOKUP(F778,'Customer Info'!A769:E1269,3,),"NOT Available")</f>
        <v>NOT Available</v>
      </c>
      <c r="I778" s="6" t="str">
        <f>IFERROR(VLOOKUP(F778,'Customer Info'!A769:E1269,5,FALSE),"NOT Available")</f>
        <v>NOT Available</v>
      </c>
      <c r="J778" s="2">
        <v>1654</v>
      </c>
      <c r="K778" s="2">
        <v>1577</v>
      </c>
      <c r="L778" s="2">
        <v>2</v>
      </c>
      <c r="M778" s="7">
        <f t="shared" si="44"/>
        <v>3154</v>
      </c>
      <c r="N778" s="7">
        <f t="shared" si="45"/>
        <v>3308</v>
      </c>
      <c r="O778" s="2">
        <v>32</v>
      </c>
      <c r="P778" s="8">
        <f t="shared" si="46"/>
        <v>3340</v>
      </c>
      <c r="Q778" s="8">
        <f t="shared" si="47"/>
        <v>154</v>
      </c>
      <c r="R778" s="2" t="s">
        <v>56</v>
      </c>
      <c r="S778" s="9" t="str" cm="1">
        <f t="array" ref="S778">_xlfn.IFS(
P778=0,"2% commission",
AND(P778&gt;0,P778&lt;25000),"5% commission",
AND(P778&gt;=25000,P778&lt;50000),"7% commission",
AND(P778&gt;=50000,P778&lt;100000),"9% commission",
P778&gt;=100000,"15% commission"
)</f>
        <v>5% commission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IFERROR(VLOOKUP($F779,'Customer Info'!$A770:$E1270,2,FALSE),"NOT Available")</f>
        <v>NOT Available</v>
      </c>
      <c r="H779" s="6" t="str">
        <f>IFERROR(VLOOKUP(F779,'Customer Info'!A770:E1270,3,),"NOT Available")</f>
        <v>NOT Available</v>
      </c>
      <c r="I779" s="6" t="str">
        <f>IFERROR(VLOOKUP(F779,'Customer Info'!A770:E1270,5,FALSE),"NOT Available")</f>
        <v>NOT Available</v>
      </c>
      <c r="J779" s="2">
        <v>1808</v>
      </c>
      <c r="K779" s="2">
        <v>1740</v>
      </c>
      <c r="L779" s="2">
        <v>2</v>
      </c>
      <c r="M779" s="7">
        <f t="shared" ref="M779:M842" si="48">K779*L779</f>
        <v>3480</v>
      </c>
      <c r="N779" s="7">
        <f t="shared" ref="N779:N842" si="49">J779*L779</f>
        <v>3616</v>
      </c>
      <c r="O779" s="2">
        <v>35</v>
      </c>
      <c r="P779" s="8">
        <f t="shared" ref="P779:P842" si="50">SUM(N779,O779)</f>
        <v>3651</v>
      </c>
      <c r="Q779" s="8">
        <f t="shared" ref="Q779:Q842" si="51">N779-M779</f>
        <v>136</v>
      </c>
      <c r="R779" s="2" t="s">
        <v>28</v>
      </c>
      <c r="S779" s="9" t="str" cm="1">
        <f t="array" ref="S779">_xlfn.IFS(
P779=0,"2% commission",
AND(P779&gt;0,P779&lt;25000),"5% commission",
AND(P779&gt;=25000,P779&lt;50000),"7% commission",
AND(P779&gt;=50000,P779&lt;100000),"9% commission",
P779&gt;=100000,"15% commission"
)</f>
        <v>5% commission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IFERROR(VLOOKUP($F780,'Customer Info'!$A771:$E1271,2,FALSE),"NOT Available")</f>
        <v>NOT Available</v>
      </c>
      <c r="H780" s="6" t="str">
        <f>IFERROR(VLOOKUP(F780,'Customer Info'!A771:E1271,3,),"NOT Available")</f>
        <v>NOT Available</v>
      </c>
      <c r="I780" s="6" t="str">
        <f>IFERROR(VLOOKUP(F780,'Customer Info'!A771:E1271,5,FALSE),"NOT Available")</f>
        <v>NOT Available</v>
      </c>
      <c r="J780" s="2">
        <v>6012</v>
      </c>
      <c r="K780" s="2">
        <v>5677</v>
      </c>
      <c r="L780" s="2">
        <v>3</v>
      </c>
      <c r="M780" s="7">
        <f t="shared" si="48"/>
        <v>17031</v>
      </c>
      <c r="N780" s="7">
        <f t="shared" si="49"/>
        <v>18036</v>
      </c>
      <c r="O780" s="2">
        <v>75</v>
      </c>
      <c r="P780" s="8">
        <f t="shared" si="50"/>
        <v>18111</v>
      </c>
      <c r="Q780" s="8">
        <f t="shared" si="51"/>
        <v>1005</v>
      </c>
      <c r="R780" s="2" t="s">
        <v>28</v>
      </c>
      <c r="S780" s="9" t="str" cm="1">
        <f t="array" ref="S780">_xlfn.IFS(
P780=0,"2% commission",
AND(P780&gt;0,P780&lt;25000),"5% commission",
AND(P780&gt;=25000,P780&lt;50000),"7% commission",
AND(P780&gt;=50000,P780&lt;100000),"9% commission",
P780&gt;=100000,"15% commission"
)</f>
        <v>5% commission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IFERROR(VLOOKUP($F781,'Customer Info'!$A772:$E1272,2,FALSE),"NOT Available")</f>
        <v>NOT Available</v>
      </c>
      <c r="H781" s="6" t="str">
        <f>IFERROR(VLOOKUP(F781,'Customer Info'!A772:E1272,3,),"NOT Available")</f>
        <v>NOT Available</v>
      </c>
      <c r="I781" s="6" t="str">
        <f>IFERROR(VLOOKUP(F781,'Customer Info'!A772:E1272,5,FALSE),"NOT Available")</f>
        <v>NOT Available</v>
      </c>
      <c r="J781" s="2">
        <v>2960</v>
      </c>
      <c r="K781" s="2">
        <v>2635</v>
      </c>
      <c r="L781" s="2">
        <v>4</v>
      </c>
      <c r="M781" s="7">
        <f t="shared" si="48"/>
        <v>10540</v>
      </c>
      <c r="N781" s="7">
        <f t="shared" si="49"/>
        <v>11840</v>
      </c>
      <c r="O781" s="2">
        <v>34</v>
      </c>
      <c r="P781" s="8">
        <f t="shared" si="50"/>
        <v>11874</v>
      </c>
      <c r="Q781" s="8">
        <f t="shared" si="51"/>
        <v>1300</v>
      </c>
      <c r="R781" s="2" t="s">
        <v>28</v>
      </c>
      <c r="S781" s="9" t="str" cm="1">
        <f t="array" ref="S781">_xlfn.IFS(
P781=0,"2% commission",
AND(P781&gt;0,P781&lt;25000),"5% commission",
AND(P781&gt;=25000,P781&lt;50000),"7% commission",
AND(P781&gt;=50000,P781&lt;100000),"9% commission",
P781&gt;=100000,"15% commission"
)</f>
        <v>5% commission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IFERROR(VLOOKUP($F782,'Customer Info'!$A773:$E1273,2,FALSE),"NOT Available")</f>
        <v>NOT Available</v>
      </c>
      <c r="H782" s="6" t="str">
        <f>IFERROR(VLOOKUP(F782,'Customer Info'!A773:E1273,3,),"NOT Available")</f>
        <v>NOT Available</v>
      </c>
      <c r="I782" s="6" t="str">
        <f>IFERROR(VLOOKUP(F782,'Customer Info'!A773:E1273,5,FALSE),"NOT Available")</f>
        <v>NOT Available</v>
      </c>
      <c r="J782" s="2">
        <v>63</v>
      </c>
      <c r="K782" s="2">
        <v>59</v>
      </c>
      <c r="L782" s="2">
        <v>4</v>
      </c>
      <c r="M782" s="7">
        <f t="shared" si="48"/>
        <v>236</v>
      </c>
      <c r="N782" s="7">
        <f t="shared" si="49"/>
        <v>252</v>
      </c>
      <c r="O782" s="2">
        <v>10</v>
      </c>
      <c r="P782" s="8">
        <f t="shared" si="50"/>
        <v>262</v>
      </c>
      <c r="Q782" s="8">
        <f t="shared" si="51"/>
        <v>16</v>
      </c>
      <c r="R782" s="2" t="s">
        <v>50</v>
      </c>
      <c r="S782" s="9" t="str" cm="1">
        <f t="array" ref="S782">_xlfn.IFS(
P782=0,"2% commission",
AND(P782&gt;0,P782&lt;25000),"5% commission",
AND(P782&gt;=25000,P782&lt;50000),"7% commission",
AND(P782&gt;=50000,P782&lt;100000),"9% commission",
P782&gt;=100000,"15% commission"
)</f>
        <v>5% commission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IFERROR(VLOOKUP($F783,'Customer Info'!$A774:$E1274,2,FALSE),"NOT Available")</f>
        <v>NOT Available</v>
      </c>
      <c r="H783" s="6" t="str">
        <f>IFERROR(VLOOKUP(F783,'Customer Info'!A774:E1274,3,),"NOT Available")</f>
        <v>NOT Available</v>
      </c>
      <c r="I783" s="6" t="str">
        <f>IFERROR(VLOOKUP(F783,'Customer Info'!A774:E1274,5,FALSE),"NOT Available")</f>
        <v>NOT Available</v>
      </c>
      <c r="J783" s="2">
        <v>37949</v>
      </c>
      <c r="K783" s="2">
        <v>34816</v>
      </c>
      <c r="L783" s="2">
        <v>1</v>
      </c>
      <c r="M783" s="7">
        <f t="shared" si="48"/>
        <v>34816</v>
      </c>
      <c r="N783" s="7">
        <f t="shared" si="49"/>
        <v>37949</v>
      </c>
      <c r="O783" s="2">
        <v>49</v>
      </c>
      <c r="P783" s="8">
        <f t="shared" si="50"/>
        <v>37998</v>
      </c>
      <c r="Q783" s="8">
        <f t="shared" si="51"/>
        <v>3133</v>
      </c>
      <c r="R783" s="2" t="s">
        <v>28</v>
      </c>
      <c r="S783" s="9" t="str" cm="1">
        <f t="array" ref="S783">_xlfn.IFS(
P783=0,"2% commission",
AND(P783&gt;0,P783&lt;25000),"5% commission",
AND(P783&gt;=25000,P783&lt;50000),"7% commission",
AND(P783&gt;=50000,P783&lt;100000),"9% commission",
P783&gt;=100000,"15% commission"
)</f>
        <v>7% commission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IFERROR(VLOOKUP($F784,'Customer Info'!$A775:$E1275,2,FALSE),"NOT Available")</f>
        <v>NOT Available</v>
      </c>
      <c r="H784" s="6" t="str">
        <f>IFERROR(VLOOKUP(F784,'Customer Info'!A775:E1275,3,),"NOT Available")</f>
        <v>NOT Available</v>
      </c>
      <c r="I784" s="6" t="str">
        <f>IFERROR(VLOOKUP(F784,'Customer Info'!A775:E1275,5,FALSE),"NOT Available")</f>
        <v>NOT Available</v>
      </c>
      <c r="J784" s="2">
        <v>6611</v>
      </c>
      <c r="K784" s="2">
        <v>5943</v>
      </c>
      <c r="L784" s="2">
        <v>1</v>
      </c>
      <c r="M784" s="7">
        <f t="shared" si="48"/>
        <v>5943</v>
      </c>
      <c r="N784" s="7">
        <f t="shared" si="49"/>
        <v>6611</v>
      </c>
      <c r="O784" s="2">
        <v>83</v>
      </c>
      <c r="P784" s="8">
        <f t="shared" si="50"/>
        <v>6694</v>
      </c>
      <c r="Q784" s="8">
        <f t="shared" si="51"/>
        <v>668</v>
      </c>
      <c r="R784" s="2" t="s">
        <v>50</v>
      </c>
      <c r="S784" s="9" t="str" cm="1">
        <f t="array" ref="S784">_xlfn.IFS(
P784=0,"2% commission",
AND(P784&gt;0,P784&lt;25000),"5% commission",
AND(P784&gt;=25000,P784&lt;50000),"7% commission",
AND(P784&gt;=50000,P784&lt;100000),"9% commission",
P784&gt;=100000,"15% commission"
)</f>
        <v>5% commission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IFERROR(VLOOKUP($F785,'Customer Info'!$A776:$E1276,2,FALSE),"NOT Available")</f>
        <v>NOT Available</v>
      </c>
      <c r="H785" s="6" t="str">
        <f>IFERROR(VLOOKUP(F785,'Customer Info'!A776:E1276,3,),"NOT Available")</f>
        <v>NOT Available</v>
      </c>
      <c r="I785" s="6" t="str">
        <f>IFERROR(VLOOKUP(F785,'Customer Info'!A776:E1276,5,FALSE),"NOT Available")</f>
        <v>NOT Available</v>
      </c>
      <c r="J785" s="2">
        <v>7623</v>
      </c>
      <c r="K785" s="2">
        <v>7064</v>
      </c>
      <c r="L785" s="2">
        <v>4</v>
      </c>
      <c r="M785" s="7">
        <f t="shared" si="48"/>
        <v>28256</v>
      </c>
      <c r="N785" s="7">
        <f t="shared" si="49"/>
        <v>30492</v>
      </c>
      <c r="O785" s="2">
        <v>42</v>
      </c>
      <c r="P785" s="8">
        <f t="shared" si="50"/>
        <v>30534</v>
      </c>
      <c r="Q785" s="8">
        <f t="shared" si="51"/>
        <v>2236</v>
      </c>
      <c r="R785" s="2" t="s">
        <v>28</v>
      </c>
      <c r="S785" s="9" t="str" cm="1">
        <f t="array" ref="S785">_xlfn.IFS(
P785=0,"2% commission",
AND(P785&gt;0,P785&lt;25000),"5% commission",
AND(P785&gt;=25000,P785&lt;50000),"7% commission",
AND(P785&gt;=50000,P785&lt;100000),"9% commission",
P785&gt;=100000,"15% commission"
)</f>
        <v>7% commission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IFERROR(VLOOKUP($F786,'Customer Info'!$A777:$E1277,2,FALSE),"NOT Available")</f>
        <v>NOT Available</v>
      </c>
      <c r="H786" s="6" t="str">
        <f>IFERROR(VLOOKUP(F786,'Customer Info'!A777:E1277,3,),"NOT Available")</f>
        <v>NOT Available</v>
      </c>
      <c r="I786" s="6" t="str">
        <f>IFERROR(VLOOKUP(F786,'Customer Info'!A777:E1277,5,FALSE),"NOT Available")</f>
        <v>NOT Available</v>
      </c>
      <c r="J786" s="2">
        <v>36778</v>
      </c>
      <c r="K786" s="2">
        <v>34709</v>
      </c>
      <c r="L786" s="2">
        <v>10</v>
      </c>
      <c r="M786" s="7">
        <f t="shared" si="48"/>
        <v>347090</v>
      </c>
      <c r="N786" s="7">
        <f t="shared" si="49"/>
        <v>367780</v>
      </c>
      <c r="O786" s="2">
        <v>66</v>
      </c>
      <c r="P786" s="8">
        <f t="shared" si="50"/>
        <v>367846</v>
      </c>
      <c r="Q786" s="8">
        <f t="shared" si="51"/>
        <v>20690</v>
      </c>
      <c r="R786" s="2" t="s">
        <v>28</v>
      </c>
      <c r="S786" s="9" t="str" cm="1">
        <f t="array" ref="S786">_xlfn.IFS(
P786=0,"2% commission",
AND(P786&gt;0,P786&lt;25000),"5% commission",
AND(P786&gt;=25000,P786&lt;50000),"7% commission",
AND(P786&gt;=50000,P786&lt;100000),"9% commission",
P786&gt;=100000,"15% commission"
)</f>
        <v>15% commission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IFERROR(VLOOKUP($F787,'Customer Info'!$A778:$E1278,2,FALSE),"NOT Available")</f>
        <v>NOT Available</v>
      </c>
      <c r="H787" s="6" t="str">
        <f>IFERROR(VLOOKUP(F787,'Customer Info'!A778:E1278,3,),"NOT Available")</f>
        <v>NOT Available</v>
      </c>
      <c r="I787" s="6" t="str">
        <f>IFERROR(VLOOKUP(F787,'Customer Info'!A778:E1278,5,FALSE),"NOT Available")</f>
        <v>NOT Available</v>
      </c>
      <c r="J787" s="2">
        <v>1845</v>
      </c>
      <c r="K787" s="2">
        <v>1742</v>
      </c>
      <c r="L787" s="2">
        <v>4</v>
      </c>
      <c r="M787" s="7">
        <f t="shared" si="48"/>
        <v>6968</v>
      </c>
      <c r="N787" s="7">
        <f t="shared" si="49"/>
        <v>7380</v>
      </c>
      <c r="O787" s="2">
        <v>83</v>
      </c>
      <c r="P787" s="8">
        <f t="shared" si="50"/>
        <v>7463</v>
      </c>
      <c r="Q787" s="8">
        <f t="shared" si="51"/>
        <v>412</v>
      </c>
      <c r="R787" s="2" t="s">
        <v>28</v>
      </c>
      <c r="S787" s="9" t="str" cm="1">
        <f t="array" ref="S787">_xlfn.IFS(
P787=0,"2% commission",
AND(P787&gt;0,P787&lt;25000),"5% commission",
AND(P787&gt;=25000,P787&lt;50000),"7% commission",
AND(P787&gt;=50000,P787&lt;100000),"9% commission",
P787&gt;=100000,"15% commission"
)</f>
        <v>5% commission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IFERROR(VLOOKUP($F788,'Customer Info'!$A779:$E1279,2,FALSE),"NOT Available")</f>
        <v>NOT Available</v>
      </c>
      <c r="H788" s="6" t="str">
        <f>IFERROR(VLOOKUP(F788,'Customer Info'!A779:E1279,3,),"NOT Available")</f>
        <v>NOT Available</v>
      </c>
      <c r="I788" s="6" t="str">
        <f>IFERROR(VLOOKUP(F788,'Customer Info'!A779:E1279,5,FALSE),"NOT Available")</f>
        <v>NOT Available</v>
      </c>
      <c r="J788" s="2">
        <v>1556</v>
      </c>
      <c r="K788" s="2">
        <v>1414</v>
      </c>
      <c r="L788" s="2">
        <v>3</v>
      </c>
      <c r="M788" s="7">
        <f t="shared" si="48"/>
        <v>4242</v>
      </c>
      <c r="N788" s="7">
        <f t="shared" si="49"/>
        <v>4668</v>
      </c>
      <c r="O788" s="2">
        <v>90</v>
      </c>
      <c r="P788" s="8">
        <f t="shared" si="50"/>
        <v>4758</v>
      </c>
      <c r="Q788" s="8">
        <f t="shared" si="51"/>
        <v>426</v>
      </c>
      <c r="R788" s="2" t="s">
        <v>28</v>
      </c>
      <c r="S788" s="9" t="str" cm="1">
        <f t="array" ref="S788">_xlfn.IFS(
P788=0,"2% commission",
AND(P788&gt;0,P788&lt;25000),"5% commission",
AND(P788&gt;=25000,P788&lt;50000),"7% commission",
AND(P788&gt;=50000,P788&lt;100000),"9% commission",
P788&gt;=100000,"15% commission"
)</f>
        <v>5% commission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IFERROR(VLOOKUP($F789,'Customer Info'!$A780:$E1280,2,FALSE),"NOT Available")</f>
        <v>NOT Available</v>
      </c>
      <c r="H789" s="6" t="str">
        <f>IFERROR(VLOOKUP(F789,'Customer Info'!A780:E1280,3,),"NOT Available")</f>
        <v>NOT Available</v>
      </c>
      <c r="I789" s="6" t="str">
        <f>IFERROR(VLOOKUP(F789,'Customer Info'!A780:E1280,5,FALSE),"NOT Available")</f>
        <v>NOT Available</v>
      </c>
      <c r="J789" s="2">
        <v>474</v>
      </c>
      <c r="K789" s="2">
        <v>443</v>
      </c>
      <c r="L789" s="2">
        <v>5</v>
      </c>
      <c r="M789" s="7">
        <f t="shared" si="48"/>
        <v>2215</v>
      </c>
      <c r="N789" s="7">
        <f t="shared" si="49"/>
        <v>2370</v>
      </c>
      <c r="O789" s="2">
        <v>29</v>
      </c>
      <c r="P789" s="8">
        <f t="shared" si="50"/>
        <v>2399</v>
      </c>
      <c r="Q789" s="8">
        <f t="shared" si="51"/>
        <v>155</v>
      </c>
      <c r="R789" s="2" t="s">
        <v>50</v>
      </c>
      <c r="S789" s="9" t="str" cm="1">
        <f t="array" ref="S789">_xlfn.IFS(
P789=0,"2% commission",
AND(P789&gt;0,P789&lt;25000),"5% commission",
AND(P789&gt;=25000,P789&lt;50000),"7% commission",
AND(P789&gt;=50000,P789&lt;100000),"9% commission",
P789&gt;=100000,"15% commission"
)</f>
        <v>5% commission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IFERROR(VLOOKUP($F790,'Customer Info'!$A781:$E1281,2,FALSE),"NOT Available")</f>
        <v>NOT Available</v>
      </c>
      <c r="H790" s="6" t="str">
        <f>IFERROR(VLOOKUP(F790,'Customer Info'!A781:E1281,3,),"NOT Available")</f>
        <v>NOT Available</v>
      </c>
      <c r="I790" s="6" t="str">
        <f>IFERROR(VLOOKUP(F790,'Customer Info'!A781:E1281,5,FALSE),"NOT Available")</f>
        <v>NOT Available</v>
      </c>
      <c r="J790" s="2">
        <v>4704</v>
      </c>
      <c r="K790" s="2">
        <v>4361</v>
      </c>
      <c r="L790" s="2">
        <v>1</v>
      </c>
      <c r="M790" s="7">
        <f t="shared" si="48"/>
        <v>4361</v>
      </c>
      <c r="N790" s="7">
        <f t="shared" si="49"/>
        <v>4704</v>
      </c>
      <c r="O790" s="2">
        <v>48</v>
      </c>
      <c r="P790" s="8">
        <f t="shared" si="50"/>
        <v>4752</v>
      </c>
      <c r="Q790" s="8">
        <f t="shared" si="51"/>
        <v>343</v>
      </c>
      <c r="R790" s="2" t="s">
        <v>26</v>
      </c>
      <c r="S790" s="9" t="str" cm="1">
        <f t="array" ref="S790">_xlfn.IFS(
P790=0,"2% commission",
AND(P790&gt;0,P790&lt;25000),"5% commission",
AND(P790&gt;=25000,P790&lt;50000),"7% commission",
AND(P790&gt;=50000,P790&lt;100000),"9% commission",
P790&gt;=100000,"15% commission"
)</f>
        <v>5% commission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IFERROR(VLOOKUP($F791,'Customer Info'!$A782:$E1282,2,FALSE),"NOT Available")</f>
        <v>NOT Available</v>
      </c>
      <c r="H791" s="6" t="str">
        <f>IFERROR(VLOOKUP(F791,'Customer Info'!A782:E1282,3,),"NOT Available")</f>
        <v>NOT Available</v>
      </c>
      <c r="I791" s="6" t="str">
        <f>IFERROR(VLOOKUP(F791,'Customer Info'!A782:E1282,5,FALSE),"NOT Available")</f>
        <v>NOT Available</v>
      </c>
      <c r="J791" s="2">
        <v>8869</v>
      </c>
      <c r="K791" s="2">
        <v>7906</v>
      </c>
      <c r="L791" s="2">
        <v>1</v>
      </c>
      <c r="M791" s="7">
        <f t="shared" si="48"/>
        <v>7906</v>
      </c>
      <c r="N791" s="7">
        <f t="shared" si="49"/>
        <v>8869</v>
      </c>
      <c r="O791" s="2">
        <v>60</v>
      </c>
      <c r="P791" s="8">
        <f t="shared" si="50"/>
        <v>8929</v>
      </c>
      <c r="Q791" s="8">
        <f t="shared" si="51"/>
        <v>963</v>
      </c>
      <c r="R791" s="2" t="s">
        <v>28</v>
      </c>
      <c r="S791" s="9" t="str" cm="1">
        <f t="array" ref="S791">_xlfn.IFS(
P791=0,"2% commission",
AND(P791&gt;0,P791&lt;25000),"5% commission",
AND(P791&gt;=25000,P791&lt;50000),"7% commission",
AND(P791&gt;=50000,P791&lt;100000),"9% commission",
P791&gt;=100000,"15% commission"
)</f>
        <v>5% commission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IFERROR(VLOOKUP($F792,'Customer Info'!$A783:$E1283,2,FALSE),"NOT Available")</f>
        <v>NOT Available</v>
      </c>
      <c r="H792" s="6" t="str">
        <f>IFERROR(VLOOKUP(F792,'Customer Info'!A783:E1283,3,),"NOT Available")</f>
        <v>NOT Available</v>
      </c>
      <c r="I792" s="6" t="str">
        <f>IFERROR(VLOOKUP(F792,'Customer Info'!A783:E1283,5,FALSE),"NOT Available")</f>
        <v>NOT Available</v>
      </c>
      <c r="J792" s="2">
        <v>472</v>
      </c>
      <c r="K792" s="2">
        <v>432</v>
      </c>
      <c r="L792" s="2">
        <v>7</v>
      </c>
      <c r="M792" s="7">
        <f t="shared" si="48"/>
        <v>3024</v>
      </c>
      <c r="N792" s="7">
        <f t="shared" si="49"/>
        <v>3304</v>
      </c>
      <c r="O792" s="2">
        <v>91</v>
      </c>
      <c r="P792" s="8">
        <f t="shared" si="50"/>
        <v>3395</v>
      </c>
      <c r="Q792" s="8">
        <f t="shared" si="51"/>
        <v>280</v>
      </c>
      <c r="R792" s="2" t="s">
        <v>50</v>
      </c>
      <c r="S792" s="9" t="str" cm="1">
        <f t="array" ref="S792">_xlfn.IFS(
P792=0,"2% commission",
AND(P792&gt;0,P792&lt;25000),"5% commission",
AND(P792&gt;=25000,P792&lt;50000),"7% commission",
AND(P792&gt;=50000,P792&lt;100000),"9% commission",
P792&gt;=100000,"15% commission"
)</f>
        <v>5% commission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IFERROR(VLOOKUP($F793,'Customer Info'!$A784:$E1284,2,FALSE),"NOT Available")</f>
        <v>NOT Available</v>
      </c>
      <c r="H793" s="6" t="str">
        <f>IFERROR(VLOOKUP(F793,'Customer Info'!A784:E1284,3,),"NOT Available")</f>
        <v>NOT Available</v>
      </c>
      <c r="I793" s="6" t="str">
        <f>IFERROR(VLOOKUP(F793,'Customer Info'!A784:E1284,5,FALSE),"NOT Available")</f>
        <v>NOT Available</v>
      </c>
      <c r="J793" s="2">
        <v>4798</v>
      </c>
      <c r="K793" s="2">
        <v>4448</v>
      </c>
      <c r="L793" s="2">
        <v>5</v>
      </c>
      <c r="M793" s="7">
        <f t="shared" si="48"/>
        <v>22240</v>
      </c>
      <c r="N793" s="7">
        <f t="shared" si="49"/>
        <v>23990</v>
      </c>
      <c r="O793" s="2">
        <v>64</v>
      </c>
      <c r="P793" s="8">
        <f t="shared" si="50"/>
        <v>24054</v>
      </c>
      <c r="Q793" s="8">
        <f t="shared" si="51"/>
        <v>1750</v>
      </c>
      <c r="R793" s="2" t="s">
        <v>50</v>
      </c>
      <c r="S793" s="9" t="str" cm="1">
        <f t="array" ref="S793">_xlfn.IFS(
P793=0,"2% commission",
AND(P793&gt;0,P793&lt;25000),"5% commission",
AND(P793&gt;=25000,P793&lt;50000),"7% commission",
AND(P793&gt;=50000,P793&lt;100000),"9% commission",
P793&gt;=100000,"15% commission"
)</f>
        <v>5% commission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IFERROR(VLOOKUP($F794,'Customer Info'!$A785:$E1285,2,FALSE),"NOT Available")</f>
        <v>NOT Available</v>
      </c>
      <c r="H794" s="6" t="str">
        <f>IFERROR(VLOOKUP(F794,'Customer Info'!A785:E1285,3,),"NOT Available")</f>
        <v>NOT Available</v>
      </c>
      <c r="I794" s="6" t="str">
        <f>IFERROR(VLOOKUP(F794,'Customer Info'!A785:E1285,5,FALSE),"NOT Available")</f>
        <v>NOT Available</v>
      </c>
      <c r="J794" s="2">
        <v>4737</v>
      </c>
      <c r="K794" s="2">
        <v>4473</v>
      </c>
      <c r="L794" s="2">
        <v>4</v>
      </c>
      <c r="M794" s="7">
        <f t="shared" si="48"/>
        <v>17892</v>
      </c>
      <c r="N794" s="7">
        <f t="shared" si="49"/>
        <v>18948</v>
      </c>
      <c r="O794" s="2">
        <v>34</v>
      </c>
      <c r="P794" s="8">
        <f t="shared" si="50"/>
        <v>18982</v>
      </c>
      <c r="Q794" s="8">
        <f t="shared" si="51"/>
        <v>1056</v>
      </c>
      <c r="R794" s="2" t="s">
        <v>28</v>
      </c>
      <c r="S794" s="9" t="str" cm="1">
        <f t="array" ref="S794">_xlfn.IFS(
P794=0,"2% commission",
AND(P794&gt;0,P794&lt;25000),"5% commission",
AND(P794&gt;=25000,P794&lt;50000),"7% commission",
AND(P794&gt;=50000,P794&lt;100000),"9% commission",
P794&gt;=100000,"15% commission"
)</f>
        <v>5% commission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IFERROR(VLOOKUP($F795,'Customer Info'!$A786:$E1286,2,FALSE),"NOT Available")</f>
        <v>NOT Available</v>
      </c>
      <c r="H795" s="6" t="str">
        <f>IFERROR(VLOOKUP(F795,'Customer Info'!A786:E1286,3,),"NOT Available")</f>
        <v>NOT Available</v>
      </c>
      <c r="I795" s="6" t="str">
        <f>IFERROR(VLOOKUP(F795,'Customer Info'!A786:E1286,5,FALSE),"NOT Available")</f>
        <v>NOT Available</v>
      </c>
      <c r="J795" s="2">
        <v>7212</v>
      </c>
      <c r="K795" s="2">
        <v>6737</v>
      </c>
      <c r="L795" s="2">
        <v>5</v>
      </c>
      <c r="M795" s="7">
        <f t="shared" si="48"/>
        <v>33685</v>
      </c>
      <c r="N795" s="7">
        <f t="shared" si="49"/>
        <v>36060</v>
      </c>
      <c r="O795" s="2">
        <v>93</v>
      </c>
      <c r="P795" s="8">
        <f t="shared" si="50"/>
        <v>36153</v>
      </c>
      <c r="Q795" s="8">
        <f t="shared" si="51"/>
        <v>2375</v>
      </c>
      <c r="R795" s="2" t="s">
        <v>26</v>
      </c>
      <c r="S795" s="9" t="str" cm="1">
        <f t="array" ref="S795">_xlfn.IFS(
P795=0,"2% commission",
AND(P795&gt;0,P795&lt;25000),"5% commission",
AND(P795&gt;=25000,P795&lt;50000),"7% commission",
AND(P795&gt;=50000,P795&lt;100000),"9% commission",
P795&gt;=100000,"15% commission"
)</f>
        <v>7% commission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IFERROR(VLOOKUP($F796,'Customer Info'!$A787:$E1287,2,FALSE),"NOT Available")</f>
        <v>NOT Available</v>
      </c>
      <c r="H796" s="6" t="str">
        <f>IFERROR(VLOOKUP(F796,'Customer Info'!A787:E1287,3,),"NOT Available")</f>
        <v>NOT Available</v>
      </c>
      <c r="I796" s="6" t="str">
        <f>IFERROR(VLOOKUP(F796,'Customer Info'!A787:E1287,5,FALSE),"NOT Available")</f>
        <v>NOT Available</v>
      </c>
      <c r="J796" s="2">
        <v>131</v>
      </c>
      <c r="K796" s="2">
        <v>124</v>
      </c>
      <c r="L796" s="2">
        <v>3</v>
      </c>
      <c r="M796" s="7">
        <f t="shared" si="48"/>
        <v>372</v>
      </c>
      <c r="N796" s="7">
        <f t="shared" si="49"/>
        <v>393</v>
      </c>
      <c r="O796" s="2">
        <v>30</v>
      </c>
      <c r="P796" s="8">
        <f t="shared" si="50"/>
        <v>423</v>
      </c>
      <c r="Q796" s="8">
        <f t="shared" si="51"/>
        <v>21</v>
      </c>
      <c r="R796" s="2" t="s">
        <v>28</v>
      </c>
      <c r="S796" s="9" t="str" cm="1">
        <f t="array" ref="S796">_xlfn.IFS(
P796=0,"2% commission",
AND(P796&gt;0,P796&lt;25000),"5% commission",
AND(P796&gt;=25000,P796&lt;50000),"7% commission",
AND(P796&gt;=50000,P796&lt;100000),"9% commission",
P796&gt;=100000,"15% commission"
)</f>
        <v>5% commission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IFERROR(VLOOKUP($F797,'Customer Info'!$A788:$E1288,2,FALSE),"NOT Available")</f>
        <v>NOT Available</v>
      </c>
      <c r="H797" s="6" t="str">
        <f>IFERROR(VLOOKUP(F797,'Customer Info'!A788:E1288,3,),"NOT Available")</f>
        <v>NOT Available</v>
      </c>
      <c r="I797" s="6" t="str">
        <f>IFERROR(VLOOKUP(F797,'Customer Info'!A788:E1288,5,FALSE),"NOT Available")</f>
        <v>NOT Available</v>
      </c>
      <c r="J797" s="2">
        <v>7001</v>
      </c>
      <c r="K797" s="2">
        <v>6476</v>
      </c>
      <c r="L797" s="2">
        <v>8</v>
      </c>
      <c r="M797" s="7">
        <f t="shared" si="48"/>
        <v>51808</v>
      </c>
      <c r="N797" s="7">
        <f t="shared" si="49"/>
        <v>56008</v>
      </c>
      <c r="O797" s="2">
        <v>34</v>
      </c>
      <c r="P797" s="8">
        <f t="shared" si="50"/>
        <v>56042</v>
      </c>
      <c r="Q797" s="8">
        <f t="shared" si="51"/>
        <v>4200</v>
      </c>
      <c r="R797" s="2" t="s">
        <v>28</v>
      </c>
      <c r="S797" s="9" t="str" cm="1">
        <f t="array" ref="S797">_xlfn.IFS(
P797=0,"2% commission",
AND(P797&gt;0,P797&lt;25000),"5% commission",
AND(P797&gt;=25000,P797&lt;50000),"7% commission",
AND(P797&gt;=50000,P797&lt;100000),"9% commission",
P797&gt;=100000,"15% commission"
)</f>
        <v>9% commission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IFERROR(VLOOKUP($F798,'Customer Info'!$A789:$E1289,2,FALSE),"NOT Available")</f>
        <v>NOT Available</v>
      </c>
      <c r="H798" s="6" t="str">
        <f>IFERROR(VLOOKUP(F798,'Customer Info'!A789:E1289,3,),"NOT Available")</f>
        <v>NOT Available</v>
      </c>
      <c r="I798" s="6" t="str">
        <f>IFERROR(VLOOKUP(F798,'Customer Info'!A789:E1289,5,FALSE),"NOT Available")</f>
        <v>NOT Available</v>
      </c>
      <c r="J798" s="2">
        <v>9306</v>
      </c>
      <c r="K798" s="2">
        <v>8461</v>
      </c>
      <c r="L798" s="2">
        <v>1</v>
      </c>
      <c r="M798" s="7">
        <f t="shared" si="48"/>
        <v>8461</v>
      </c>
      <c r="N798" s="7">
        <f t="shared" si="49"/>
        <v>9306</v>
      </c>
      <c r="O798" s="2">
        <v>85</v>
      </c>
      <c r="P798" s="8">
        <f t="shared" si="50"/>
        <v>9391</v>
      </c>
      <c r="Q798" s="8">
        <f t="shared" si="51"/>
        <v>845</v>
      </c>
      <c r="R798" s="2" t="s">
        <v>28</v>
      </c>
      <c r="S798" s="9" t="str" cm="1">
        <f t="array" ref="S798">_xlfn.IFS(
P798=0,"2% commission",
AND(P798&gt;0,P798&lt;25000),"5% commission",
AND(P798&gt;=25000,P798&lt;50000),"7% commission",
AND(P798&gt;=50000,P798&lt;100000),"9% commission",
P798&gt;=100000,"15% commission"
)</f>
        <v>5% commission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IFERROR(VLOOKUP($F799,'Customer Info'!$A790:$E1290,2,FALSE),"NOT Available")</f>
        <v>NOT Available</v>
      </c>
      <c r="H799" s="6" t="str">
        <f>IFERROR(VLOOKUP(F799,'Customer Info'!A790:E1290,3,),"NOT Available")</f>
        <v>NOT Available</v>
      </c>
      <c r="I799" s="6" t="str">
        <f>IFERROR(VLOOKUP(F799,'Customer Info'!A790:E1290,5,FALSE),"NOT Available")</f>
        <v>NOT Available</v>
      </c>
      <c r="J799" s="2">
        <v>1717</v>
      </c>
      <c r="K799" s="2">
        <v>1652</v>
      </c>
      <c r="L799" s="2">
        <v>3</v>
      </c>
      <c r="M799" s="7">
        <f t="shared" si="48"/>
        <v>4956</v>
      </c>
      <c r="N799" s="7">
        <f t="shared" si="49"/>
        <v>5151</v>
      </c>
      <c r="O799" s="2">
        <v>69</v>
      </c>
      <c r="P799" s="8">
        <f t="shared" si="50"/>
        <v>5220</v>
      </c>
      <c r="Q799" s="8">
        <f t="shared" si="51"/>
        <v>195</v>
      </c>
      <c r="R799" s="2" t="s">
        <v>28</v>
      </c>
      <c r="S799" s="9" t="str" cm="1">
        <f t="array" ref="S799">_xlfn.IFS(
P799=0,"2% commission",
AND(P799&gt;0,P799&lt;25000),"5% commission",
AND(P799&gt;=25000,P799&lt;50000),"7% commission",
AND(P799&gt;=50000,P799&lt;100000),"9% commission",
P799&gt;=100000,"15% commission"
)</f>
        <v>5% commission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IFERROR(VLOOKUP($F800,'Customer Info'!$A791:$E1291,2,FALSE),"NOT Available")</f>
        <v>NOT Available</v>
      </c>
      <c r="H800" s="6" t="str">
        <f>IFERROR(VLOOKUP(F800,'Customer Info'!A791:E1291,3,),"NOT Available")</f>
        <v>NOT Available</v>
      </c>
      <c r="I800" s="6" t="str">
        <f>IFERROR(VLOOKUP(F800,'Customer Info'!A791:E1291,5,FALSE),"NOT Available")</f>
        <v>NOT Available</v>
      </c>
      <c r="J800" s="2">
        <v>97</v>
      </c>
      <c r="K800" s="2">
        <v>92</v>
      </c>
      <c r="L800" s="2">
        <v>6</v>
      </c>
      <c r="M800" s="7">
        <f t="shared" si="48"/>
        <v>552</v>
      </c>
      <c r="N800" s="7">
        <f t="shared" si="49"/>
        <v>582</v>
      </c>
      <c r="O800" s="2">
        <v>10</v>
      </c>
      <c r="P800" s="8">
        <f t="shared" si="50"/>
        <v>592</v>
      </c>
      <c r="Q800" s="8">
        <f t="shared" si="51"/>
        <v>30</v>
      </c>
      <c r="R800" s="2" t="s">
        <v>50</v>
      </c>
      <c r="S800" s="9" t="str" cm="1">
        <f t="array" ref="S800">_xlfn.IFS(
P800=0,"2% commission",
AND(P800&gt;0,P800&lt;25000),"5% commission",
AND(P800&gt;=25000,P800&lt;50000),"7% commission",
AND(P800&gt;=50000,P800&lt;100000),"9% commission",
P800&gt;=100000,"15% commission"
)</f>
        <v>5% commission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IFERROR(VLOOKUP($F801,'Customer Info'!$A792:$E1292,2,FALSE),"NOT Available")</f>
        <v>NOT Available</v>
      </c>
      <c r="H801" s="6" t="str">
        <f>IFERROR(VLOOKUP(F801,'Customer Info'!A792:E1292,3,),"NOT Available")</f>
        <v>NOT Available</v>
      </c>
      <c r="I801" s="6" t="str">
        <f>IFERROR(VLOOKUP(F801,'Customer Info'!A792:E1292,5,FALSE),"NOT Available")</f>
        <v>NOT Available</v>
      </c>
      <c r="J801" s="2">
        <v>2551</v>
      </c>
      <c r="K801" s="2">
        <v>2456</v>
      </c>
      <c r="L801" s="2">
        <v>2</v>
      </c>
      <c r="M801" s="7">
        <f t="shared" si="48"/>
        <v>4912</v>
      </c>
      <c r="N801" s="7">
        <f t="shared" si="49"/>
        <v>5102</v>
      </c>
      <c r="O801" s="2">
        <v>86</v>
      </c>
      <c r="P801" s="8">
        <f t="shared" si="50"/>
        <v>5188</v>
      </c>
      <c r="Q801" s="8">
        <f t="shared" si="51"/>
        <v>190</v>
      </c>
      <c r="R801" s="2" t="s">
        <v>28</v>
      </c>
      <c r="S801" s="9" t="str" cm="1">
        <f t="array" ref="S801">_xlfn.IFS(
P801=0,"2% commission",
AND(P801&gt;0,P801&lt;25000),"5% commission",
AND(P801&gt;=25000,P801&lt;50000),"7% commission",
AND(P801&gt;=50000,P801&lt;100000),"9% commission",
P801&gt;=100000,"15% commission"
)</f>
        <v>5% commission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IFERROR(VLOOKUP($F802,'Customer Info'!$A793:$E1293,2,FALSE),"NOT Available")</f>
        <v>NOT Available</v>
      </c>
      <c r="H802" s="6" t="str">
        <f>IFERROR(VLOOKUP(F802,'Customer Info'!A793:E1293,3,),"NOT Available")</f>
        <v>NOT Available</v>
      </c>
      <c r="I802" s="6" t="str">
        <f>IFERROR(VLOOKUP(F802,'Customer Info'!A793:E1293,5,FALSE),"NOT Available")</f>
        <v>NOT Available</v>
      </c>
      <c r="J802" s="2">
        <v>992</v>
      </c>
      <c r="K802" s="2">
        <v>928</v>
      </c>
      <c r="L802" s="2">
        <v>1</v>
      </c>
      <c r="M802" s="7">
        <f t="shared" si="48"/>
        <v>928</v>
      </c>
      <c r="N802" s="7">
        <f t="shared" si="49"/>
        <v>992</v>
      </c>
      <c r="O802" s="2">
        <v>77</v>
      </c>
      <c r="P802" s="8">
        <f t="shared" si="50"/>
        <v>1069</v>
      </c>
      <c r="Q802" s="8">
        <f t="shared" si="51"/>
        <v>64</v>
      </c>
      <c r="R802" s="2" t="s">
        <v>28</v>
      </c>
      <c r="S802" s="9" t="str" cm="1">
        <f t="array" ref="S802">_xlfn.IFS(
P802=0,"2% commission",
AND(P802&gt;0,P802&lt;25000),"5% commission",
AND(P802&gt;=25000,P802&lt;50000),"7% commission",
AND(P802&gt;=50000,P802&lt;100000),"9% commission",
P802&gt;=100000,"15% commission"
)</f>
        <v>5% commission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IFERROR(VLOOKUP($F803,'Customer Info'!$A794:$E1294,2,FALSE),"NOT Available")</f>
        <v>NOT Available</v>
      </c>
      <c r="H803" s="6" t="str">
        <f>IFERROR(VLOOKUP(F803,'Customer Info'!A794:E1294,3,),"NOT Available")</f>
        <v>NOT Available</v>
      </c>
      <c r="I803" s="6" t="str">
        <f>IFERROR(VLOOKUP(F803,'Customer Info'!A794:E1294,5,FALSE),"NOT Available")</f>
        <v>NOT Available</v>
      </c>
      <c r="J803" s="2">
        <v>7065</v>
      </c>
      <c r="K803" s="2">
        <v>6545</v>
      </c>
      <c r="L803" s="2">
        <v>1</v>
      </c>
      <c r="M803" s="7">
        <f t="shared" si="48"/>
        <v>6545</v>
      </c>
      <c r="N803" s="7">
        <f t="shared" si="49"/>
        <v>7065</v>
      </c>
      <c r="O803" s="2">
        <v>63</v>
      </c>
      <c r="P803" s="8">
        <f t="shared" si="50"/>
        <v>7128</v>
      </c>
      <c r="Q803" s="8">
        <f t="shared" si="51"/>
        <v>520</v>
      </c>
      <c r="R803" s="2" t="s">
        <v>26</v>
      </c>
      <c r="S803" s="9" t="str" cm="1">
        <f t="array" ref="S803">_xlfn.IFS(
P803=0,"2% commission",
AND(P803&gt;0,P803&lt;25000),"5% commission",
AND(P803&gt;=25000,P803&lt;50000),"7% commission",
AND(P803&gt;=50000,P803&lt;100000),"9% commission",
P803&gt;=100000,"15% commission"
)</f>
        <v>5% commission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IFERROR(VLOOKUP($F804,'Customer Info'!$A795:$E1295,2,FALSE),"NOT Available")</f>
        <v>NOT Available</v>
      </c>
      <c r="H804" s="6" t="str">
        <f>IFERROR(VLOOKUP(F804,'Customer Info'!A795:E1295,3,),"NOT Available")</f>
        <v>NOT Available</v>
      </c>
      <c r="I804" s="6" t="str">
        <f>IFERROR(VLOOKUP(F804,'Customer Info'!A795:E1295,5,FALSE),"NOT Available")</f>
        <v>NOT Available</v>
      </c>
      <c r="J804" s="2">
        <v>2155</v>
      </c>
      <c r="K804" s="2">
        <v>2014</v>
      </c>
      <c r="L804" s="2">
        <v>3</v>
      </c>
      <c r="M804" s="7">
        <f t="shared" si="48"/>
        <v>6042</v>
      </c>
      <c r="N804" s="7">
        <f t="shared" si="49"/>
        <v>6465</v>
      </c>
      <c r="O804" s="2">
        <v>62</v>
      </c>
      <c r="P804" s="8">
        <f t="shared" si="50"/>
        <v>6527</v>
      </c>
      <c r="Q804" s="8">
        <f t="shared" si="51"/>
        <v>423</v>
      </c>
      <c r="R804" s="2" t="s">
        <v>28</v>
      </c>
      <c r="S804" s="9" t="str" cm="1">
        <f t="array" ref="S804">_xlfn.IFS(
P804=0,"2% commission",
AND(P804&gt;0,P804&lt;25000),"5% commission",
AND(P804&gt;=25000,P804&lt;50000),"7% commission",
AND(P804&gt;=50000,P804&lt;100000),"9% commission",
P804&gt;=100000,"15% commission"
)</f>
        <v>5% commission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IFERROR(VLOOKUP($F805,'Customer Info'!$A796:$E1296,2,FALSE),"NOT Available")</f>
        <v>NOT Available</v>
      </c>
      <c r="H805" s="6" t="str">
        <f>IFERROR(VLOOKUP(F805,'Customer Info'!A796:E1296,3,),"NOT Available")</f>
        <v>NOT Available</v>
      </c>
      <c r="I805" s="6" t="str">
        <f>IFERROR(VLOOKUP(F805,'Customer Info'!A796:E1296,5,FALSE),"NOT Available")</f>
        <v>NOT Available</v>
      </c>
      <c r="J805" s="2">
        <v>130</v>
      </c>
      <c r="K805" s="2">
        <v>122</v>
      </c>
      <c r="L805" s="2">
        <v>3</v>
      </c>
      <c r="M805" s="7">
        <f t="shared" si="48"/>
        <v>366</v>
      </c>
      <c r="N805" s="7">
        <f t="shared" si="49"/>
        <v>390</v>
      </c>
      <c r="O805" s="2">
        <v>30</v>
      </c>
      <c r="P805" s="8">
        <f t="shared" si="50"/>
        <v>420</v>
      </c>
      <c r="Q805" s="8">
        <f t="shared" si="51"/>
        <v>24</v>
      </c>
      <c r="R805" s="2" t="s">
        <v>28</v>
      </c>
      <c r="S805" s="9" t="str" cm="1">
        <f t="array" ref="S805">_xlfn.IFS(
P805=0,"2% commission",
AND(P805&gt;0,P805&lt;25000),"5% commission",
AND(P805&gt;=25000,P805&lt;50000),"7% commission",
AND(P805&gt;=50000,P805&lt;100000),"9% commission",
P805&gt;=100000,"15% commission"
)</f>
        <v>5% commission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IFERROR(VLOOKUP($F806,'Customer Info'!$A797:$E1297,2,FALSE),"NOT Available")</f>
        <v>NOT Available</v>
      </c>
      <c r="H806" s="6" t="str">
        <f>IFERROR(VLOOKUP(F806,'Customer Info'!A797:E1297,3,),"NOT Available")</f>
        <v>NOT Available</v>
      </c>
      <c r="I806" s="6" t="str">
        <f>IFERROR(VLOOKUP(F806,'Customer Info'!A797:E1297,5,FALSE),"NOT Available")</f>
        <v>NOT Available</v>
      </c>
      <c r="J806" s="2">
        <v>63</v>
      </c>
      <c r="K806" s="2">
        <v>59</v>
      </c>
      <c r="L806" s="2">
        <v>7</v>
      </c>
      <c r="M806" s="7">
        <f t="shared" si="48"/>
        <v>413</v>
      </c>
      <c r="N806" s="7">
        <f t="shared" si="49"/>
        <v>441</v>
      </c>
      <c r="O806" s="2">
        <v>10</v>
      </c>
      <c r="P806" s="8">
        <f t="shared" si="50"/>
        <v>451</v>
      </c>
      <c r="Q806" s="8">
        <f t="shared" si="51"/>
        <v>28</v>
      </c>
      <c r="R806" s="2" t="s">
        <v>28</v>
      </c>
      <c r="S806" s="9" t="str" cm="1">
        <f t="array" ref="S806">_xlfn.IFS(
P806=0,"2% commission",
AND(P806&gt;0,P806&lt;25000),"5% commission",
AND(P806&gt;=25000,P806&lt;50000),"7% commission",
AND(P806&gt;=50000,P806&lt;100000),"9% commission",
P806&gt;=100000,"15% commission"
)</f>
        <v>5% commission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IFERROR(VLOOKUP($F807,'Customer Info'!$A798:$E1298,2,FALSE),"NOT Available")</f>
        <v>NOT Available</v>
      </c>
      <c r="H807" s="6" t="str">
        <f>IFERROR(VLOOKUP(F807,'Customer Info'!A798:E1298,3,),"NOT Available")</f>
        <v>NOT Available</v>
      </c>
      <c r="I807" s="6" t="str">
        <f>IFERROR(VLOOKUP(F807,'Customer Info'!A798:E1298,5,FALSE),"NOT Available")</f>
        <v>NOT Available</v>
      </c>
      <c r="J807" s="2">
        <v>679</v>
      </c>
      <c r="K807" s="2">
        <v>654</v>
      </c>
      <c r="L807" s="2">
        <v>1</v>
      </c>
      <c r="M807" s="7">
        <f t="shared" si="48"/>
        <v>654</v>
      </c>
      <c r="N807" s="7">
        <f t="shared" si="49"/>
        <v>679</v>
      </c>
      <c r="O807" s="2">
        <v>85</v>
      </c>
      <c r="P807" s="8">
        <f t="shared" si="50"/>
        <v>764</v>
      </c>
      <c r="Q807" s="8">
        <f t="shared" si="51"/>
        <v>25</v>
      </c>
      <c r="R807" s="2" t="s">
        <v>26</v>
      </c>
      <c r="S807" s="9" t="str" cm="1">
        <f t="array" ref="S807">_xlfn.IFS(
P807=0,"2% commission",
AND(P807&gt;0,P807&lt;25000),"5% commission",
AND(P807&gt;=25000,P807&lt;50000),"7% commission",
AND(P807&gt;=50000,P807&lt;100000),"9% commission",
P807&gt;=100000,"15% commission"
)</f>
        <v>5% commission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IFERROR(VLOOKUP($F808,'Customer Info'!$A799:$E1299,2,FALSE),"NOT Available")</f>
        <v>NOT Available</v>
      </c>
      <c r="H808" s="6" t="str">
        <f>IFERROR(VLOOKUP(F808,'Customer Info'!A799:E1299,3,),"NOT Available")</f>
        <v>NOT Available</v>
      </c>
      <c r="I808" s="6" t="str">
        <f>IFERROR(VLOOKUP(F808,'Customer Info'!A799:E1299,5,FALSE),"NOT Available")</f>
        <v>NOT Available</v>
      </c>
      <c r="J808" s="2">
        <v>887</v>
      </c>
      <c r="K808" s="2">
        <v>814</v>
      </c>
      <c r="L808" s="2">
        <v>4</v>
      </c>
      <c r="M808" s="7">
        <f t="shared" si="48"/>
        <v>3256</v>
      </c>
      <c r="N808" s="7">
        <f t="shared" si="49"/>
        <v>3548</v>
      </c>
      <c r="O808" s="2">
        <v>91</v>
      </c>
      <c r="P808" s="8">
        <f t="shared" si="50"/>
        <v>3639</v>
      </c>
      <c r="Q808" s="8">
        <f t="shared" si="51"/>
        <v>292</v>
      </c>
      <c r="R808" s="2" t="s">
        <v>56</v>
      </c>
      <c r="S808" s="9" t="str" cm="1">
        <f t="array" ref="S808">_xlfn.IFS(
P808=0,"2% commission",
AND(P808&gt;0,P808&lt;25000),"5% commission",
AND(P808&gt;=25000,P808&lt;50000),"7% commission",
AND(P808&gt;=50000,P808&lt;100000),"9% commission",
P808&gt;=100000,"15% commission"
)</f>
        <v>5% commission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IFERROR(VLOOKUP($F809,'Customer Info'!$A800:$E1300,2,FALSE),"NOT Available")</f>
        <v>NOT Available</v>
      </c>
      <c r="H809" s="6" t="str">
        <f>IFERROR(VLOOKUP(F809,'Customer Info'!A800:E1300,3,),"NOT Available")</f>
        <v>NOT Available</v>
      </c>
      <c r="I809" s="6" t="str">
        <f>IFERROR(VLOOKUP(F809,'Customer Info'!A800:E1300,5,FALSE),"NOT Available")</f>
        <v>NOT Available</v>
      </c>
      <c r="J809" s="2">
        <v>1700</v>
      </c>
      <c r="K809" s="2">
        <v>1620</v>
      </c>
      <c r="L809" s="2">
        <v>6</v>
      </c>
      <c r="M809" s="7">
        <f t="shared" si="48"/>
        <v>9720</v>
      </c>
      <c r="N809" s="7">
        <f t="shared" si="49"/>
        <v>10200</v>
      </c>
      <c r="O809" s="2">
        <v>22</v>
      </c>
      <c r="P809" s="8">
        <f t="shared" si="50"/>
        <v>10222</v>
      </c>
      <c r="Q809" s="8">
        <f t="shared" si="51"/>
        <v>480</v>
      </c>
      <c r="R809" s="2" t="s">
        <v>50</v>
      </c>
      <c r="S809" s="9" t="str" cm="1">
        <f t="array" ref="S809">_xlfn.IFS(
P809=0,"2% commission",
AND(P809&gt;0,P809&lt;25000),"5% commission",
AND(P809&gt;=25000,P809&lt;50000),"7% commission",
AND(P809&gt;=50000,P809&lt;100000),"9% commission",
P809&gt;=100000,"15% commission"
)</f>
        <v>5% commission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IFERROR(VLOOKUP($F810,'Customer Info'!$A801:$E1301,2,FALSE),"NOT Available")</f>
        <v>NOT Available</v>
      </c>
      <c r="H810" s="6" t="str">
        <f>IFERROR(VLOOKUP(F810,'Customer Info'!A801:E1301,3,),"NOT Available")</f>
        <v>NOT Available</v>
      </c>
      <c r="I810" s="6" t="str">
        <f>IFERROR(VLOOKUP(F810,'Customer Info'!A801:E1301,5,FALSE),"NOT Available")</f>
        <v>NOT Available</v>
      </c>
      <c r="J810" s="2">
        <v>4577</v>
      </c>
      <c r="K810" s="2">
        <v>4280</v>
      </c>
      <c r="L810" s="2">
        <v>4</v>
      </c>
      <c r="M810" s="7">
        <f t="shared" si="48"/>
        <v>17120</v>
      </c>
      <c r="N810" s="7">
        <f t="shared" si="49"/>
        <v>18308</v>
      </c>
      <c r="O810" s="2">
        <v>42</v>
      </c>
      <c r="P810" s="8">
        <f t="shared" si="50"/>
        <v>18350</v>
      </c>
      <c r="Q810" s="8">
        <f t="shared" si="51"/>
        <v>1188</v>
      </c>
      <c r="R810" s="2" t="s">
        <v>50</v>
      </c>
      <c r="S810" s="9" t="str" cm="1">
        <f t="array" ref="S810">_xlfn.IFS(
P810=0,"2% commission",
AND(P810&gt;0,P810&lt;25000),"5% commission",
AND(P810&gt;=25000,P810&lt;50000),"7% commission",
AND(P810&gt;=50000,P810&lt;100000),"9% commission",
P810&gt;=100000,"15% commission"
)</f>
        <v>5% commission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IFERROR(VLOOKUP($F811,'Customer Info'!$A802:$E1302,2,FALSE),"NOT Available")</f>
        <v>NOT Available</v>
      </c>
      <c r="H811" s="6" t="str">
        <f>IFERROR(VLOOKUP(F811,'Customer Info'!A802:E1302,3,),"NOT Available")</f>
        <v>NOT Available</v>
      </c>
      <c r="I811" s="6" t="str">
        <f>IFERROR(VLOOKUP(F811,'Customer Info'!A802:E1302,5,FALSE),"NOT Available")</f>
        <v>NOT Available</v>
      </c>
      <c r="J811" s="2">
        <v>1568</v>
      </c>
      <c r="K811" s="2">
        <v>1495</v>
      </c>
      <c r="L811" s="2">
        <v>2</v>
      </c>
      <c r="M811" s="7">
        <f t="shared" si="48"/>
        <v>2990</v>
      </c>
      <c r="N811" s="7">
        <f t="shared" si="49"/>
        <v>3136</v>
      </c>
      <c r="O811" s="2">
        <v>75</v>
      </c>
      <c r="P811" s="8">
        <f t="shared" si="50"/>
        <v>3211</v>
      </c>
      <c r="Q811" s="8">
        <f t="shared" si="51"/>
        <v>146</v>
      </c>
      <c r="R811" s="2" t="s">
        <v>28</v>
      </c>
      <c r="S811" s="9" t="str" cm="1">
        <f t="array" ref="S811">_xlfn.IFS(
P811=0,"2% commission",
AND(P811&gt;0,P811&lt;25000),"5% commission",
AND(P811&gt;=25000,P811&lt;50000),"7% commission",
AND(P811&gt;=50000,P811&lt;100000),"9% commission",
P811&gt;=100000,"15% commission"
)</f>
        <v>5% commission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IFERROR(VLOOKUP($F812,'Customer Info'!$A803:$E1303,2,FALSE),"NOT Available")</f>
        <v>NOT Available</v>
      </c>
      <c r="H812" s="6" t="str">
        <f>IFERROR(VLOOKUP(F812,'Customer Info'!A803:E1303,3,),"NOT Available")</f>
        <v>NOT Available</v>
      </c>
      <c r="I812" s="6" t="str">
        <f>IFERROR(VLOOKUP(F812,'Customer Info'!A803:E1303,5,FALSE),"NOT Available")</f>
        <v>NOT Available</v>
      </c>
      <c r="J812" s="2">
        <v>142</v>
      </c>
      <c r="K812" s="2">
        <v>134</v>
      </c>
      <c r="L812" s="2">
        <v>4</v>
      </c>
      <c r="M812" s="7">
        <f t="shared" si="48"/>
        <v>536</v>
      </c>
      <c r="N812" s="7">
        <f t="shared" si="49"/>
        <v>568</v>
      </c>
      <c r="O812" s="2">
        <v>30</v>
      </c>
      <c r="P812" s="8">
        <f t="shared" si="50"/>
        <v>598</v>
      </c>
      <c r="Q812" s="8">
        <f t="shared" si="51"/>
        <v>32</v>
      </c>
      <c r="R812" s="2" t="s">
        <v>50</v>
      </c>
      <c r="S812" s="9" t="str" cm="1">
        <f t="array" ref="S812">_xlfn.IFS(
P812=0,"2% commission",
AND(P812&gt;0,P812&lt;25000),"5% commission",
AND(P812&gt;=25000,P812&lt;50000),"7% commission",
AND(P812&gt;=50000,P812&lt;100000),"9% commission",
P812&gt;=100000,"15% commission"
)</f>
        <v>5% commission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IFERROR(VLOOKUP($F813,'Customer Info'!$A804:$E1304,2,FALSE),"NOT Available")</f>
        <v>NOT Available</v>
      </c>
      <c r="H813" s="6" t="str">
        <f>IFERROR(VLOOKUP(F813,'Customer Info'!A804:E1304,3,),"NOT Available")</f>
        <v>NOT Available</v>
      </c>
      <c r="I813" s="6" t="str">
        <f>IFERROR(VLOOKUP(F813,'Customer Info'!A804:E1304,5,FALSE),"NOT Available")</f>
        <v>NOT Available</v>
      </c>
      <c r="J813" s="2">
        <v>1169</v>
      </c>
      <c r="K813" s="2">
        <v>1072</v>
      </c>
      <c r="L813" s="2">
        <v>1</v>
      </c>
      <c r="M813" s="7">
        <f t="shared" si="48"/>
        <v>1072</v>
      </c>
      <c r="N813" s="7">
        <f t="shared" si="49"/>
        <v>1169</v>
      </c>
      <c r="O813" s="2">
        <v>50</v>
      </c>
      <c r="P813" s="8">
        <f t="shared" si="50"/>
        <v>1219</v>
      </c>
      <c r="Q813" s="8">
        <f t="shared" si="51"/>
        <v>97</v>
      </c>
      <c r="R813" s="2" t="s">
        <v>28</v>
      </c>
      <c r="S813" s="9" t="str" cm="1">
        <f t="array" ref="S813">_xlfn.IFS(
P813=0,"2% commission",
AND(P813&gt;0,P813&lt;25000),"5% commission",
AND(P813&gt;=25000,P813&lt;50000),"7% commission",
AND(P813&gt;=50000,P813&lt;100000),"9% commission",
P813&gt;=100000,"15% commission"
)</f>
        <v>5% commission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IFERROR(VLOOKUP($F814,'Customer Info'!$A805:$E1305,2,FALSE),"NOT Available")</f>
        <v>NOT Available</v>
      </c>
      <c r="H814" s="6" t="str">
        <f>IFERROR(VLOOKUP(F814,'Customer Info'!A805:E1305,3,),"NOT Available")</f>
        <v>NOT Available</v>
      </c>
      <c r="I814" s="6" t="str">
        <f>IFERROR(VLOOKUP(F814,'Customer Info'!A805:E1305,5,FALSE),"NOT Available")</f>
        <v>NOT Available</v>
      </c>
      <c r="J814" s="2">
        <v>1901</v>
      </c>
      <c r="K814" s="2">
        <v>1810</v>
      </c>
      <c r="L814" s="2">
        <v>3</v>
      </c>
      <c r="M814" s="7">
        <f t="shared" si="48"/>
        <v>5430</v>
      </c>
      <c r="N814" s="7">
        <f t="shared" si="49"/>
        <v>5703</v>
      </c>
      <c r="O814" s="2">
        <v>60</v>
      </c>
      <c r="P814" s="8">
        <f t="shared" si="50"/>
        <v>5763</v>
      </c>
      <c r="Q814" s="8">
        <f t="shared" si="51"/>
        <v>273</v>
      </c>
      <c r="R814" s="2" t="s">
        <v>50</v>
      </c>
      <c r="S814" s="9" t="str" cm="1">
        <f t="array" ref="S814">_xlfn.IFS(
P814=0,"2% commission",
AND(P814&gt;0,P814&lt;25000),"5% commission",
AND(P814&gt;=25000,P814&lt;50000),"7% commission",
AND(P814&gt;=50000,P814&lt;100000),"9% commission",
P814&gt;=100000,"15% commission"
)</f>
        <v>5% commission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IFERROR(VLOOKUP($F815,'Customer Info'!$A806:$E1306,2,FALSE),"NOT Available")</f>
        <v>NOT Available</v>
      </c>
      <c r="H815" s="6" t="str">
        <f>IFERROR(VLOOKUP(F815,'Customer Info'!A806:E1306,3,),"NOT Available")</f>
        <v>NOT Available</v>
      </c>
      <c r="I815" s="6" t="str">
        <f>IFERROR(VLOOKUP(F815,'Customer Info'!A806:E1306,5,FALSE),"NOT Available")</f>
        <v>NOT Available</v>
      </c>
      <c r="J815" s="2">
        <v>2697</v>
      </c>
      <c r="K815" s="2">
        <v>2498</v>
      </c>
      <c r="L815" s="2">
        <v>8</v>
      </c>
      <c r="M815" s="7">
        <f t="shared" si="48"/>
        <v>19984</v>
      </c>
      <c r="N815" s="7">
        <f t="shared" si="49"/>
        <v>21576</v>
      </c>
      <c r="O815" s="2">
        <v>24</v>
      </c>
      <c r="P815" s="8">
        <f t="shared" si="50"/>
        <v>21600</v>
      </c>
      <c r="Q815" s="8">
        <f t="shared" si="51"/>
        <v>1592</v>
      </c>
      <c r="R815" s="2" t="s">
        <v>50</v>
      </c>
      <c r="S815" s="9" t="str" cm="1">
        <f t="array" ref="S815">_xlfn.IFS(
P815=0,"2% commission",
AND(P815&gt;0,P815&lt;25000),"5% commission",
AND(P815&gt;=25000,P815&lt;50000),"7% commission",
AND(P815&gt;=50000,P815&lt;100000),"9% commission",
P815&gt;=100000,"15% commission"
)</f>
        <v>5% commission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IFERROR(VLOOKUP($F816,'Customer Info'!$A807:$E1307,2,FALSE),"NOT Available")</f>
        <v>NOT Available</v>
      </c>
      <c r="H816" s="6" t="str">
        <f>IFERROR(VLOOKUP(F816,'Customer Info'!A807:E1307,3,),"NOT Available")</f>
        <v>NOT Available</v>
      </c>
      <c r="I816" s="6" t="str">
        <f>IFERROR(VLOOKUP(F816,'Customer Info'!A807:E1307,5,FALSE),"NOT Available")</f>
        <v>NOT Available</v>
      </c>
      <c r="J816" s="2">
        <v>1878</v>
      </c>
      <c r="K816" s="2">
        <v>1790</v>
      </c>
      <c r="L816" s="2">
        <v>6</v>
      </c>
      <c r="M816" s="7">
        <f t="shared" si="48"/>
        <v>10740</v>
      </c>
      <c r="N816" s="7">
        <f t="shared" si="49"/>
        <v>11268</v>
      </c>
      <c r="O816" s="2">
        <v>67</v>
      </c>
      <c r="P816" s="8">
        <f t="shared" si="50"/>
        <v>11335</v>
      </c>
      <c r="Q816" s="8">
        <f t="shared" si="51"/>
        <v>528</v>
      </c>
      <c r="R816" s="2" t="s">
        <v>28</v>
      </c>
      <c r="S816" s="9" t="str" cm="1">
        <f t="array" ref="S816">_xlfn.IFS(
P816=0,"2% commission",
AND(P816&gt;0,P816&lt;25000),"5% commission",
AND(P816&gt;=25000,P816&lt;50000),"7% commission",
AND(P816&gt;=50000,P816&lt;100000),"9% commission",
P816&gt;=100000,"15% commission"
)</f>
        <v>5% commission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IFERROR(VLOOKUP($F817,'Customer Info'!$A808:$E1308,2,FALSE),"NOT Available")</f>
        <v>NOT Available</v>
      </c>
      <c r="H817" s="6" t="str">
        <f>IFERROR(VLOOKUP(F817,'Customer Info'!A808:E1308,3,),"NOT Available")</f>
        <v>NOT Available</v>
      </c>
      <c r="I817" s="6" t="str">
        <f>IFERROR(VLOOKUP(F817,'Customer Info'!A808:E1308,5,FALSE),"NOT Available")</f>
        <v>NOT Available</v>
      </c>
      <c r="J817" s="2">
        <v>60</v>
      </c>
      <c r="K817" s="2">
        <v>58</v>
      </c>
      <c r="L817" s="2">
        <v>9</v>
      </c>
      <c r="M817" s="7">
        <f t="shared" si="48"/>
        <v>522</v>
      </c>
      <c r="N817" s="7">
        <f t="shared" si="49"/>
        <v>540</v>
      </c>
      <c r="O817" s="2">
        <v>10</v>
      </c>
      <c r="P817" s="8">
        <f t="shared" si="50"/>
        <v>550</v>
      </c>
      <c r="Q817" s="8">
        <f t="shared" si="51"/>
        <v>18</v>
      </c>
      <c r="R817" s="2" t="s">
        <v>28</v>
      </c>
      <c r="S817" s="9" t="str" cm="1">
        <f t="array" ref="S817">_xlfn.IFS(
P817=0,"2% commission",
AND(P817&gt;0,P817&lt;25000),"5% commission",
AND(P817&gt;=25000,P817&lt;50000),"7% commission",
AND(P817&gt;=50000,P817&lt;100000),"9% commission",
P817&gt;=100000,"15% commission"
)</f>
        <v>5% commission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IFERROR(VLOOKUP($F818,'Customer Info'!$A809:$E1309,2,FALSE),"NOT Available")</f>
        <v>NOT Available</v>
      </c>
      <c r="H818" s="6" t="str">
        <f>IFERROR(VLOOKUP(F818,'Customer Info'!A809:E1309,3,),"NOT Available")</f>
        <v>NOT Available</v>
      </c>
      <c r="I818" s="6" t="str">
        <f>IFERROR(VLOOKUP(F818,'Customer Info'!A809:E1309,5,FALSE),"NOT Available")</f>
        <v>NOT Available</v>
      </c>
      <c r="J818" s="2">
        <v>2365</v>
      </c>
      <c r="K818" s="2">
        <v>2232</v>
      </c>
      <c r="L818" s="2">
        <v>1</v>
      </c>
      <c r="M818" s="7">
        <f t="shared" si="48"/>
        <v>2232</v>
      </c>
      <c r="N818" s="7">
        <f t="shared" si="49"/>
        <v>2365</v>
      </c>
      <c r="O818" s="2">
        <v>91</v>
      </c>
      <c r="P818" s="8">
        <f t="shared" si="50"/>
        <v>2456</v>
      </c>
      <c r="Q818" s="8">
        <f t="shared" si="51"/>
        <v>133</v>
      </c>
      <c r="R818" s="2" t="s">
        <v>28</v>
      </c>
      <c r="S818" s="9" t="str" cm="1">
        <f t="array" ref="S818">_xlfn.IFS(
P818=0,"2% commission",
AND(P818&gt;0,P818&lt;25000),"5% commission",
AND(P818&gt;=25000,P818&lt;50000),"7% commission",
AND(P818&gt;=50000,P818&lt;100000),"9% commission",
P818&gt;=100000,"15% commission"
)</f>
        <v>5% commission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IFERROR(VLOOKUP($F819,'Customer Info'!$A810:$E1310,2,FALSE),"NOT Available")</f>
        <v>NOT Available</v>
      </c>
      <c r="H819" s="6" t="str">
        <f>IFERROR(VLOOKUP(F819,'Customer Info'!A810:E1310,3,),"NOT Available")</f>
        <v>NOT Available</v>
      </c>
      <c r="I819" s="6" t="str">
        <f>IFERROR(VLOOKUP(F819,'Customer Info'!A810:E1310,5,FALSE),"NOT Available")</f>
        <v>NOT Available</v>
      </c>
      <c r="J819" s="2">
        <v>1306</v>
      </c>
      <c r="K819" s="2">
        <v>1197</v>
      </c>
      <c r="L819" s="2">
        <v>7</v>
      </c>
      <c r="M819" s="7">
        <f t="shared" si="48"/>
        <v>8379</v>
      </c>
      <c r="N819" s="7">
        <f t="shared" si="49"/>
        <v>9142</v>
      </c>
      <c r="O819" s="2">
        <v>81</v>
      </c>
      <c r="P819" s="8">
        <f t="shared" si="50"/>
        <v>9223</v>
      </c>
      <c r="Q819" s="8">
        <f t="shared" si="51"/>
        <v>763</v>
      </c>
      <c r="R819" s="2" t="s">
        <v>26</v>
      </c>
      <c r="S819" s="9" t="str" cm="1">
        <f t="array" ref="S819">_xlfn.IFS(
P819=0,"2% commission",
AND(P819&gt;0,P819&lt;25000),"5% commission",
AND(P819&gt;=25000,P819&lt;50000),"7% commission",
AND(P819&gt;=50000,P819&lt;100000),"9% commission",
P819&gt;=100000,"15% commission"
)</f>
        <v>5% commission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IFERROR(VLOOKUP($F820,'Customer Info'!$A811:$E1311,2,FALSE),"NOT Available")</f>
        <v>NOT Available</v>
      </c>
      <c r="H820" s="6" t="str">
        <f>IFERROR(VLOOKUP(F820,'Customer Info'!A811:E1311,3,),"NOT Available")</f>
        <v>NOT Available</v>
      </c>
      <c r="I820" s="6" t="str">
        <f>IFERROR(VLOOKUP(F820,'Customer Info'!A811:E1311,5,FALSE),"NOT Available")</f>
        <v>NOT Available</v>
      </c>
      <c r="J820" s="2">
        <v>793</v>
      </c>
      <c r="K820" s="2">
        <v>755</v>
      </c>
      <c r="L820" s="2">
        <v>3</v>
      </c>
      <c r="M820" s="7">
        <f t="shared" si="48"/>
        <v>2265</v>
      </c>
      <c r="N820" s="7">
        <f t="shared" si="49"/>
        <v>2379</v>
      </c>
      <c r="O820" s="2">
        <v>64</v>
      </c>
      <c r="P820" s="8">
        <f t="shared" si="50"/>
        <v>2443</v>
      </c>
      <c r="Q820" s="8">
        <f t="shared" si="51"/>
        <v>114</v>
      </c>
      <c r="R820" s="2" t="s">
        <v>50</v>
      </c>
      <c r="S820" s="9" t="str" cm="1">
        <f t="array" ref="S820">_xlfn.IFS(
P820=0,"2% commission",
AND(P820&gt;0,P820&lt;25000),"5% commission",
AND(P820&gt;=25000,P820&lt;50000),"7% commission",
AND(P820&gt;=50000,P820&lt;100000),"9% commission",
P820&gt;=100000,"15% commission"
)</f>
        <v>5% commission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IFERROR(VLOOKUP($F821,'Customer Info'!$A812:$E1312,2,FALSE),"NOT Available")</f>
        <v>NOT Available</v>
      </c>
      <c r="H821" s="6" t="str">
        <f>IFERROR(VLOOKUP(F821,'Customer Info'!A812:E1312,3,),"NOT Available")</f>
        <v>NOT Available</v>
      </c>
      <c r="I821" s="6" t="str">
        <f>IFERROR(VLOOKUP(F821,'Customer Info'!A812:E1312,5,FALSE),"NOT Available")</f>
        <v>NOT Available</v>
      </c>
      <c r="J821" s="2">
        <v>185</v>
      </c>
      <c r="K821" s="2">
        <v>174</v>
      </c>
      <c r="L821" s="2">
        <v>3</v>
      </c>
      <c r="M821" s="7">
        <f t="shared" si="48"/>
        <v>522</v>
      </c>
      <c r="N821" s="7">
        <f t="shared" si="49"/>
        <v>555</v>
      </c>
      <c r="O821" s="2">
        <v>30</v>
      </c>
      <c r="P821" s="8">
        <f t="shared" si="50"/>
        <v>585</v>
      </c>
      <c r="Q821" s="8">
        <f t="shared" si="51"/>
        <v>33</v>
      </c>
      <c r="R821" s="2" t="s">
        <v>26</v>
      </c>
      <c r="S821" s="9" t="str" cm="1">
        <f t="array" ref="S821">_xlfn.IFS(
P821=0,"2% commission",
AND(P821&gt;0,P821&lt;25000),"5% commission",
AND(P821&gt;=25000,P821&lt;50000),"7% commission",
AND(P821&gt;=50000,P821&lt;100000),"9% commission",
P821&gt;=100000,"15% commission"
)</f>
        <v>5% commission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IFERROR(VLOOKUP($F822,'Customer Info'!$A813:$E1313,2,FALSE),"NOT Available")</f>
        <v>NOT Available</v>
      </c>
      <c r="H822" s="6" t="str">
        <f>IFERROR(VLOOKUP(F822,'Customer Info'!A813:E1313,3,),"NOT Available")</f>
        <v>NOT Available</v>
      </c>
      <c r="I822" s="6" t="str">
        <f>IFERROR(VLOOKUP(F822,'Customer Info'!A813:E1313,5,FALSE),"NOT Available")</f>
        <v>NOT Available</v>
      </c>
      <c r="J822" s="2">
        <v>2843</v>
      </c>
      <c r="K822" s="2">
        <v>2735</v>
      </c>
      <c r="L822" s="2">
        <v>7</v>
      </c>
      <c r="M822" s="7">
        <f t="shared" si="48"/>
        <v>19145</v>
      </c>
      <c r="N822" s="7">
        <f t="shared" si="49"/>
        <v>19901</v>
      </c>
      <c r="O822" s="2">
        <v>80</v>
      </c>
      <c r="P822" s="8">
        <f t="shared" si="50"/>
        <v>19981</v>
      </c>
      <c r="Q822" s="8">
        <f t="shared" si="51"/>
        <v>756</v>
      </c>
      <c r="R822" s="2" t="s">
        <v>50</v>
      </c>
      <c r="S822" s="9" t="str" cm="1">
        <f t="array" ref="S822">_xlfn.IFS(
P822=0,"2% commission",
AND(P822&gt;0,P822&lt;25000),"5% commission",
AND(P822&gt;=25000,P822&lt;50000),"7% commission",
AND(P822&gt;=50000,P822&lt;100000),"9% commission",
P822&gt;=100000,"15% commission"
)</f>
        <v>5% commission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IFERROR(VLOOKUP($F823,'Customer Info'!$A814:$E1314,2,FALSE),"NOT Available")</f>
        <v>NOT Available</v>
      </c>
      <c r="H823" s="6" t="str">
        <f>IFERROR(VLOOKUP(F823,'Customer Info'!A814:E1314,3,),"NOT Available")</f>
        <v>NOT Available</v>
      </c>
      <c r="I823" s="6" t="str">
        <f>IFERROR(VLOOKUP(F823,'Customer Info'!A814:E1314,5,FALSE),"NOT Available")</f>
        <v>NOT Available</v>
      </c>
      <c r="J823" s="2">
        <v>183</v>
      </c>
      <c r="K823" s="2">
        <v>172</v>
      </c>
      <c r="L823" s="2">
        <v>2</v>
      </c>
      <c r="M823" s="7">
        <f t="shared" si="48"/>
        <v>344</v>
      </c>
      <c r="N823" s="7">
        <f t="shared" si="49"/>
        <v>366</v>
      </c>
      <c r="O823" s="2">
        <v>30</v>
      </c>
      <c r="P823" s="8">
        <f t="shared" si="50"/>
        <v>396</v>
      </c>
      <c r="Q823" s="8">
        <f t="shared" si="51"/>
        <v>22</v>
      </c>
      <c r="R823" s="2" t="s">
        <v>50</v>
      </c>
      <c r="S823" s="9" t="str" cm="1">
        <f t="array" ref="S823">_xlfn.IFS(
P823=0,"2% commission",
AND(P823&gt;0,P823&lt;25000),"5% commission",
AND(P823&gt;=25000,P823&lt;50000),"7% commission",
AND(P823&gt;=50000,P823&lt;100000),"9% commission",
P823&gt;=100000,"15% commission"
)</f>
        <v>5% commission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IFERROR(VLOOKUP($F824,'Customer Info'!$A815:$E1315,2,FALSE),"NOT Available")</f>
        <v>NOT Available</v>
      </c>
      <c r="H824" s="6" t="str">
        <f>IFERROR(VLOOKUP(F824,'Customer Info'!A815:E1315,3,),"NOT Available")</f>
        <v>NOT Available</v>
      </c>
      <c r="I824" s="6" t="str">
        <f>IFERROR(VLOOKUP(F824,'Customer Info'!A815:E1315,5,FALSE),"NOT Available")</f>
        <v>NOT Available</v>
      </c>
      <c r="J824" s="2">
        <v>1125</v>
      </c>
      <c r="K824" s="2">
        <v>1040</v>
      </c>
      <c r="L824" s="2">
        <v>2</v>
      </c>
      <c r="M824" s="7">
        <f t="shared" si="48"/>
        <v>2080</v>
      </c>
      <c r="N824" s="7">
        <f t="shared" si="49"/>
        <v>2250</v>
      </c>
      <c r="O824" s="2">
        <v>29</v>
      </c>
      <c r="P824" s="8">
        <f t="shared" si="50"/>
        <v>2279</v>
      </c>
      <c r="Q824" s="8">
        <f t="shared" si="51"/>
        <v>170</v>
      </c>
      <c r="R824" s="2" t="s">
        <v>28</v>
      </c>
      <c r="S824" s="9" t="str" cm="1">
        <f t="array" ref="S824">_xlfn.IFS(
P824=0,"2% commission",
AND(P824&gt;0,P824&lt;25000),"5% commission",
AND(P824&gt;=25000,P824&lt;50000),"7% commission",
AND(P824&gt;=50000,P824&lt;100000),"9% commission",
P824&gt;=100000,"15% commission"
)</f>
        <v>5% commission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IFERROR(VLOOKUP($F825,'Customer Info'!$A816:$E1316,2,FALSE),"NOT Available")</f>
        <v>NOT Available</v>
      </c>
      <c r="H825" s="6" t="str">
        <f>IFERROR(VLOOKUP(F825,'Customer Info'!A816:E1316,3,),"NOT Available")</f>
        <v>NOT Available</v>
      </c>
      <c r="I825" s="6" t="str">
        <f>IFERROR(VLOOKUP(F825,'Customer Info'!A816:E1316,5,FALSE),"NOT Available")</f>
        <v>NOT Available</v>
      </c>
      <c r="J825" s="2">
        <v>1103</v>
      </c>
      <c r="K825" s="2">
        <v>1030</v>
      </c>
      <c r="L825" s="2">
        <v>4</v>
      </c>
      <c r="M825" s="7">
        <f t="shared" si="48"/>
        <v>4120</v>
      </c>
      <c r="N825" s="7">
        <f t="shared" si="49"/>
        <v>4412</v>
      </c>
      <c r="O825" s="2">
        <v>92</v>
      </c>
      <c r="P825" s="8">
        <f t="shared" si="50"/>
        <v>4504</v>
      </c>
      <c r="Q825" s="8">
        <f t="shared" si="51"/>
        <v>292</v>
      </c>
      <c r="R825" s="2" t="s">
        <v>28</v>
      </c>
      <c r="S825" s="9" t="str" cm="1">
        <f t="array" ref="S825">_xlfn.IFS(
P825=0,"2% commission",
AND(P825&gt;0,P825&lt;25000),"5% commission",
AND(P825&gt;=25000,P825&lt;50000),"7% commission",
AND(P825&gt;=50000,P825&lt;100000),"9% commission",
P825&gt;=100000,"15% commission"
)</f>
        <v>5% commission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IFERROR(VLOOKUP($F826,'Customer Info'!$A817:$E1317,2,FALSE),"NOT Available")</f>
        <v>NOT Available</v>
      </c>
      <c r="H826" s="6" t="str">
        <f>IFERROR(VLOOKUP(F826,'Customer Info'!A817:E1317,3,),"NOT Available")</f>
        <v>NOT Available</v>
      </c>
      <c r="I826" s="6" t="str">
        <f>IFERROR(VLOOKUP(F826,'Customer Info'!A817:E1317,5,FALSE),"NOT Available")</f>
        <v>NOT Available</v>
      </c>
      <c r="J826" s="2">
        <v>2243</v>
      </c>
      <c r="K826" s="2">
        <v>2000</v>
      </c>
      <c r="L826" s="2">
        <v>4</v>
      </c>
      <c r="M826" s="7">
        <f t="shared" si="48"/>
        <v>8000</v>
      </c>
      <c r="N826" s="7">
        <f t="shared" si="49"/>
        <v>8972</v>
      </c>
      <c r="O826" s="2">
        <v>20</v>
      </c>
      <c r="P826" s="8">
        <f t="shared" si="50"/>
        <v>8992</v>
      </c>
      <c r="Q826" s="8">
        <f t="shared" si="51"/>
        <v>972</v>
      </c>
      <c r="R826" s="2" t="s">
        <v>26</v>
      </c>
      <c r="S826" s="9" t="str" cm="1">
        <f t="array" ref="S826">_xlfn.IFS(
P826=0,"2% commission",
AND(P826&gt;0,P826&lt;25000),"5% commission",
AND(P826&gt;=25000,P826&lt;50000),"7% commission",
AND(P826&gt;=50000,P826&lt;100000),"9% commission",
P826&gt;=100000,"15% commission"
)</f>
        <v>5% commission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IFERROR(VLOOKUP($F827,'Customer Info'!$A818:$E1318,2,FALSE),"NOT Available")</f>
        <v>NOT Available</v>
      </c>
      <c r="H827" s="6" t="str">
        <f>IFERROR(VLOOKUP(F827,'Customer Info'!A818:E1318,3,),"NOT Available")</f>
        <v>NOT Available</v>
      </c>
      <c r="I827" s="6" t="str">
        <f>IFERROR(VLOOKUP(F827,'Customer Info'!A818:E1318,5,FALSE),"NOT Available")</f>
        <v>NOT Available</v>
      </c>
      <c r="J827" s="2">
        <v>185</v>
      </c>
      <c r="K827" s="2">
        <v>171</v>
      </c>
      <c r="L827" s="2">
        <v>3</v>
      </c>
      <c r="M827" s="7">
        <f t="shared" si="48"/>
        <v>513</v>
      </c>
      <c r="N827" s="7">
        <f t="shared" si="49"/>
        <v>555</v>
      </c>
      <c r="O827" s="2">
        <v>30</v>
      </c>
      <c r="P827" s="8">
        <f t="shared" si="50"/>
        <v>585</v>
      </c>
      <c r="Q827" s="8">
        <f t="shared" si="51"/>
        <v>42</v>
      </c>
      <c r="R827" s="2" t="s">
        <v>28</v>
      </c>
      <c r="S827" s="9" t="str" cm="1">
        <f t="array" ref="S827">_xlfn.IFS(
P827=0,"2% commission",
AND(P827&gt;0,P827&lt;25000),"5% commission",
AND(P827&gt;=25000,P827&lt;50000),"7% commission",
AND(P827&gt;=50000,P827&lt;100000),"9% commission",
P827&gt;=100000,"15% commission"
)</f>
        <v>5% commission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IFERROR(VLOOKUP($F828,'Customer Info'!$A819:$E1319,2,FALSE),"NOT Available")</f>
        <v>NOT Available</v>
      </c>
      <c r="H828" s="6" t="str">
        <f>IFERROR(VLOOKUP(F828,'Customer Info'!A819:E1319,3,),"NOT Available")</f>
        <v>NOT Available</v>
      </c>
      <c r="I828" s="6" t="str">
        <f>IFERROR(VLOOKUP(F828,'Customer Info'!A819:E1319,5,FALSE),"NOT Available")</f>
        <v>NOT Available</v>
      </c>
      <c r="J828" s="2">
        <v>4784</v>
      </c>
      <c r="K828" s="2">
        <v>4518</v>
      </c>
      <c r="L828" s="2">
        <v>1</v>
      </c>
      <c r="M828" s="7">
        <f t="shared" si="48"/>
        <v>4518</v>
      </c>
      <c r="N828" s="7">
        <f t="shared" si="49"/>
        <v>4784</v>
      </c>
      <c r="O828" s="2">
        <v>32</v>
      </c>
      <c r="P828" s="8">
        <f t="shared" si="50"/>
        <v>4816</v>
      </c>
      <c r="Q828" s="8">
        <f t="shared" si="51"/>
        <v>266</v>
      </c>
      <c r="R828" s="2" t="s">
        <v>50</v>
      </c>
      <c r="S828" s="9" t="str" cm="1">
        <f t="array" ref="S828">_xlfn.IFS(
P828=0,"2% commission",
AND(P828&gt;0,P828&lt;25000),"5% commission",
AND(P828&gt;=25000,P828&lt;50000),"7% commission",
AND(P828&gt;=50000,P828&lt;100000),"9% commission",
P828&gt;=100000,"15% commission"
)</f>
        <v>5% commission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IFERROR(VLOOKUP($F829,'Customer Info'!$A820:$E1320,2,FALSE),"NOT Available")</f>
        <v>NOT Available</v>
      </c>
      <c r="H829" s="6" t="str">
        <f>IFERROR(VLOOKUP(F829,'Customer Info'!A820:E1320,3,),"NOT Available")</f>
        <v>NOT Available</v>
      </c>
      <c r="I829" s="6" t="str">
        <f>IFERROR(VLOOKUP(F829,'Customer Info'!A820:E1320,5,FALSE),"NOT Available")</f>
        <v>NOT Available</v>
      </c>
      <c r="J829" s="2">
        <v>1512</v>
      </c>
      <c r="K829" s="2">
        <v>1497</v>
      </c>
      <c r="L829" s="2">
        <v>4</v>
      </c>
      <c r="M829" s="7">
        <f t="shared" si="48"/>
        <v>5988</v>
      </c>
      <c r="N829" s="7">
        <f t="shared" si="49"/>
        <v>6048</v>
      </c>
      <c r="O829" s="2">
        <v>93</v>
      </c>
      <c r="P829" s="8">
        <f t="shared" si="50"/>
        <v>6141</v>
      </c>
      <c r="Q829" s="8">
        <f t="shared" si="51"/>
        <v>60</v>
      </c>
      <c r="R829" s="2" t="s">
        <v>26</v>
      </c>
      <c r="S829" s="9" t="str" cm="1">
        <f t="array" ref="S829">_xlfn.IFS(
P829=0,"2% commission",
AND(P829&gt;0,P829&lt;25000),"5% commission",
AND(P829&gt;=25000,P829&lt;50000),"7% commission",
AND(P829&gt;=50000,P829&lt;100000),"9% commission",
P829&gt;=100000,"15% commission"
)</f>
        <v>5% commission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IFERROR(VLOOKUP($F830,'Customer Info'!$A821:$E1321,2,FALSE),"NOT Available")</f>
        <v>NOT Available</v>
      </c>
      <c r="H830" s="6" t="str">
        <f>IFERROR(VLOOKUP(F830,'Customer Info'!A821:E1321,3,),"NOT Available")</f>
        <v>NOT Available</v>
      </c>
      <c r="I830" s="6" t="str">
        <f>IFERROR(VLOOKUP(F830,'Customer Info'!A821:E1321,5,FALSE),"NOT Available")</f>
        <v>NOT Available</v>
      </c>
      <c r="J830" s="2">
        <v>4784</v>
      </c>
      <c r="K830" s="2">
        <v>4518</v>
      </c>
      <c r="L830" s="2">
        <v>1</v>
      </c>
      <c r="M830" s="7">
        <f t="shared" si="48"/>
        <v>4518</v>
      </c>
      <c r="N830" s="7">
        <f t="shared" si="49"/>
        <v>4784</v>
      </c>
      <c r="O830" s="2">
        <v>26</v>
      </c>
      <c r="P830" s="8">
        <f t="shared" si="50"/>
        <v>4810</v>
      </c>
      <c r="Q830" s="8">
        <f t="shared" si="51"/>
        <v>266</v>
      </c>
      <c r="R830" s="2" t="s">
        <v>26</v>
      </c>
      <c r="S830" s="9" t="str" cm="1">
        <f t="array" ref="S830">_xlfn.IFS(
P830=0,"2% commission",
AND(P830&gt;0,P830&lt;25000),"5% commission",
AND(P830&gt;=25000,P830&lt;50000),"7% commission",
AND(P830&gt;=50000,P830&lt;100000),"9% commission",
P830&gt;=100000,"15% commission"
)</f>
        <v>5% commission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IFERROR(VLOOKUP($F831,'Customer Info'!$A822:$E1322,2,FALSE),"NOT Available")</f>
        <v>NOT Available</v>
      </c>
      <c r="H831" s="6" t="str">
        <f>IFERROR(VLOOKUP(F831,'Customer Info'!A822:E1322,3,),"NOT Available")</f>
        <v>NOT Available</v>
      </c>
      <c r="I831" s="6" t="str">
        <f>IFERROR(VLOOKUP(F831,'Customer Info'!A822:E1322,5,FALSE),"NOT Available")</f>
        <v>NOT Available</v>
      </c>
      <c r="J831" s="2">
        <v>127</v>
      </c>
      <c r="K831" s="2">
        <v>116</v>
      </c>
      <c r="L831" s="2">
        <v>2</v>
      </c>
      <c r="M831" s="7">
        <f t="shared" si="48"/>
        <v>232</v>
      </c>
      <c r="N831" s="7">
        <f t="shared" si="49"/>
        <v>254</v>
      </c>
      <c r="O831" s="2">
        <v>30</v>
      </c>
      <c r="P831" s="8">
        <f t="shared" si="50"/>
        <v>284</v>
      </c>
      <c r="Q831" s="8">
        <f t="shared" si="51"/>
        <v>22</v>
      </c>
      <c r="R831" s="2" t="s">
        <v>56</v>
      </c>
      <c r="S831" s="9" t="str" cm="1">
        <f t="array" ref="S831">_xlfn.IFS(
P831=0,"2% commission",
AND(P831&gt;0,P831&lt;25000),"5% commission",
AND(P831&gt;=25000,P831&lt;50000),"7% commission",
AND(P831&gt;=50000,P831&lt;100000),"9% commission",
P831&gt;=100000,"15% commission"
)</f>
        <v>5% commission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IFERROR(VLOOKUP($F832,'Customer Info'!$A823:$E1323,2,FALSE),"NOT Available")</f>
        <v>NOT Available</v>
      </c>
      <c r="H832" s="6" t="str">
        <f>IFERROR(VLOOKUP(F832,'Customer Info'!A823:E1323,3,),"NOT Available")</f>
        <v>NOT Available</v>
      </c>
      <c r="I832" s="6" t="str">
        <f>IFERROR(VLOOKUP(F832,'Customer Info'!A823:E1323,5,FALSE),"NOT Available")</f>
        <v>NOT Available</v>
      </c>
      <c r="J832" s="2">
        <v>6012</v>
      </c>
      <c r="K832" s="2">
        <v>5677</v>
      </c>
      <c r="L832" s="2">
        <v>3</v>
      </c>
      <c r="M832" s="7">
        <f t="shared" si="48"/>
        <v>17031</v>
      </c>
      <c r="N832" s="7">
        <f t="shared" si="49"/>
        <v>18036</v>
      </c>
      <c r="O832" s="2">
        <v>82</v>
      </c>
      <c r="P832" s="8">
        <f t="shared" si="50"/>
        <v>18118</v>
      </c>
      <c r="Q832" s="8">
        <f t="shared" si="51"/>
        <v>1005</v>
      </c>
      <c r="R832" s="2" t="s">
        <v>28</v>
      </c>
      <c r="S832" s="9" t="str" cm="1">
        <f t="array" ref="S832">_xlfn.IFS(
P832=0,"2% commission",
AND(P832&gt;0,P832&lt;25000),"5% commission",
AND(P832&gt;=25000,P832&lt;50000),"7% commission",
AND(P832&gt;=50000,P832&lt;100000),"9% commission",
P832&gt;=100000,"15% commission"
)</f>
        <v>5% commission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IFERROR(VLOOKUP($F833,'Customer Info'!$A824:$E1324,2,FALSE),"NOT Available")</f>
        <v>NOT Available</v>
      </c>
      <c r="H833" s="6" t="str">
        <f>IFERROR(VLOOKUP(F833,'Customer Info'!A824:E1324,3,),"NOT Available")</f>
        <v>NOT Available</v>
      </c>
      <c r="I833" s="6" t="str">
        <f>IFERROR(VLOOKUP(F833,'Customer Info'!A824:E1324,5,FALSE),"NOT Available")</f>
        <v>NOT Available</v>
      </c>
      <c r="J833" s="2">
        <v>8619</v>
      </c>
      <c r="K833" s="2">
        <v>7759</v>
      </c>
      <c r="L833" s="2">
        <v>5</v>
      </c>
      <c r="M833" s="7">
        <f t="shared" si="48"/>
        <v>38795</v>
      </c>
      <c r="N833" s="7">
        <f t="shared" si="49"/>
        <v>43095</v>
      </c>
      <c r="O833" s="2">
        <v>58</v>
      </c>
      <c r="P833" s="8">
        <f t="shared" si="50"/>
        <v>43153</v>
      </c>
      <c r="Q833" s="8">
        <f t="shared" si="51"/>
        <v>4300</v>
      </c>
      <c r="R833" s="2" t="s">
        <v>56</v>
      </c>
      <c r="S833" s="9" t="str" cm="1">
        <f t="array" ref="S833">_xlfn.IFS(
P833=0,"2% commission",
AND(P833&gt;0,P833&lt;25000),"5% commission",
AND(P833&gt;=25000,P833&lt;50000),"7% commission",
AND(P833&gt;=50000,P833&lt;100000),"9% commission",
P833&gt;=100000,"15% commission"
)</f>
        <v>7% commission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IFERROR(VLOOKUP($F834,'Customer Info'!$A825:$E1325,2,FALSE),"NOT Available")</f>
        <v>NOT Available</v>
      </c>
      <c r="H834" s="6" t="str">
        <f>IFERROR(VLOOKUP(F834,'Customer Info'!A825:E1325,3,),"NOT Available")</f>
        <v>NOT Available</v>
      </c>
      <c r="I834" s="6" t="str">
        <f>IFERROR(VLOOKUP(F834,'Customer Info'!A825:E1325,5,FALSE),"NOT Available")</f>
        <v>NOT Available</v>
      </c>
      <c r="J834" s="2">
        <v>3224</v>
      </c>
      <c r="K834" s="2">
        <v>2901</v>
      </c>
      <c r="L834" s="2">
        <v>4</v>
      </c>
      <c r="M834" s="7">
        <f t="shared" si="48"/>
        <v>11604</v>
      </c>
      <c r="N834" s="7">
        <f t="shared" si="49"/>
        <v>12896</v>
      </c>
      <c r="O834" s="2">
        <v>48</v>
      </c>
      <c r="P834" s="8">
        <f t="shared" si="50"/>
        <v>12944</v>
      </c>
      <c r="Q834" s="8">
        <f t="shared" si="51"/>
        <v>1292</v>
      </c>
      <c r="R834" s="2" t="s">
        <v>28</v>
      </c>
      <c r="S834" s="9" t="str" cm="1">
        <f t="array" ref="S834">_xlfn.IFS(
P834=0,"2% commission",
AND(P834&gt;0,P834&lt;25000),"5% commission",
AND(P834&gt;=25000,P834&lt;50000),"7% commission",
AND(P834&gt;=50000,P834&lt;100000),"9% commission",
P834&gt;=100000,"15% commission"
)</f>
        <v>5% commission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IFERROR(VLOOKUP($F835,'Customer Info'!$A826:$E1326,2,FALSE),"NOT Available")</f>
        <v>NOT Available</v>
      </c>
      <c r="H835" s="6" t="str">
        <f>IFERROR(VLOOKUP(F835,'Customer Info'!A826:E1326,3,),"NOT Available")</f>
        <v>NOT Available</v>
      </c>
      <c r="I835" s="6" t="str">
        <f>IFERROR(VLOOKUP(F835,'Customer Info'!A826:E1326,5,FALSE),"NOT Available")</f>
        <v>NOT Available</v>
      </c>
      <c r="J835" s="2">
        <v>1601</v>
      </c>
      <c r="K835" s="2">
        <v>1510</v>
      </c>
      <c r="L835" s="2">
        <v>1</v>
      </c>
      <c r="M835" s="7">
        <f t="shared" si="48"/>
        <v>1510</v>
      </c>
      <c r="N835" s="7">
        <f t="shared" si="49"/>
        <v>1601</v>
      </c>
      <c r="O835" s="2">
        <v>95</v>
      </c>
      <c r="P835" s="8">
        <f t="shared" si="50"/>
        <v>1696</v>
      </c>
      <c r="Q835" s="8">
        <f t="shared" si="51"/>
        <v>91</v>
      </c>
      <c r="R835" s="2" t="s">
        <v>50</v>
      </c>
      <c r="S835" s="9" t="str" cm="1">
        <f t="array" ref="S835">_xlfn.IFS(
P835=0,"2% commission",
AND(P835&gt;0,P835&lt;25000),"5% commission",
AND(P835&gt;=25000,P835&lt;50000),"7% commission",
AND(P835&gt;=50000,P835&lt;100000),"9% commission",
P835&gt;=100000,"15% commission"
)</f>
        <v>5% commission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IFERROR(VLOOKUP($F836,'Customer Info'!$A827:$E1327,2,FALSE),"NOT Available")</f>
        <v>NOT Available</v>
      </c>
      <c r="H836" s="6" t="str">
        <f>IFERROR(VLOOKUP(F836,'Customer Info'!A827:E1327,3,),"NOT Available")</f>
        <v>NOT Available</v>
      </c>
      <c r="I836" s="6" t="str">
        <f>IFERROR(VLOOKUP(F836,'Customer Info'!A827:E1327,5,FALSE),"NOT Available")</f>
        <v>NOT Available</v>
      </c>
      <c r="J836" s="2">
        <v>145</v>
      </c>
      <c r="K836" s="2">
        <v>130</v>
      </c>
      <c r="L836" s="2">
        <v>2</v>
      </c>
      <c r="M836" s="7">
        <f t="shared" si="48"/>
        <v>260</v>
      </c>
      <c r="N836" s="7">
        <f t="shared" si="49"/>
        <v>290</v>
      </c>
      <c r="O836" s="2">
        <v>30</v>
      </c>
      <c r="P836" s="8">
        <f t="shared" si="50"/>
        <v>320</v>
      </c>
      <c r="Q836" s="8">
        <f t="shared" si="51"/>
        <v>30</v>
      </c>
      <c r="R836" s="2" t="s">
        <v>28</v>
      </c>
      <c r="S836" s="9" t="str" cm="1">
        <f t="array" ref="S836">_xlfn.IFS(
P836=0,"2% commission",
AND(P836&gt;0,P836&lt;25000),"5% commission",
AND(P836&gt;=25000,P836&lt;50000),"7% commission",
AND(P836&gt;=50000,P836&lt;100000),"9% commission",
P836&gt;=100000,"15% commission"
)</f>
        <v>5% commission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IFERROR(VLOOKUP($F837,'Customer Info'!$A828:$E1328,2,FALSE),"NOT Available")</f>
        <v>NOT Available</v>
      </c>
      <c r="H837" s="6" t="str">
        <f>IFERROR(VLOOKUP(F837,'Customer Info'!A828:E1328,3,),"NOT Available")</f>
        <v>NOT Available</v>
      </c>
      <c r="I837" s="6" t="str">
        <f>IFERROR(VLOOKUP(F837,'Customer Info'!A828:E1328,5,FALSE),"NOT Available")</f>
        <v>NOT Available</v>
      </c>
      <c r="J837" s="2">
        <v>2083</v>
      </c>
      <c r="K837" s="2">
        <v>2004</v>
      </c>
      <c r="L837" s="2">
        <v>6</v>
      </c>
      <c r="M837" s="7">
        <f t="shared" si="48"/>
        <v>12024</v>
      </c>
      <c r="N837" s="7">
        <f t="shared" si="49"/>
        <v>12498</v>
      </c>
      <c r="O837" s="2">
        <v>33</v>
      </c>
      <c r="P837" s="8">
        <f t="shared" si="50"/>
        <v>12531</v>
      </c>
      <c r="Q837" s="8">
        <f t="shared" si="51"/>
        <v>474</v>
      </c>
      <c r="R837" s="2" t="s">
        <v>28</v>
      </c>
      <c r="S837" s="9" t="str" cm="1">
        <f t="array" ref="S837">_xlfn.IFS(
P837=0,"2% commission",
AND(P837&gt;0,P837&lt;25000),"5% commission",
AND(P837&gt;=25000,P837&lt;50000),"7% commission",
AND(P837&gt;=50000,P837&lt;100000),"9% commission",
P837&gt;=100000,"15% commission"
)</f>
        <v>5% commission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IFERROR(VLOOKUP($F838,'Customer Info'!$A829:$E1329,2,FALSE),"NOT Available")</f>
        <v>NOT Available</v>
      </c>
      <c r="H838" s="6" t="str">
        <f>IFERROR(VLOOKUP(F838,'Customer Info'!A829:E1329,3,),"NOT Available")</f>
        <v>NOT Available</v>
      </c>
      <c r="I838" s="6" t="str">
        <f>IFERROR(VLOOKUP(F838,'Customer Info'!A829:E1329,5,FALSE),"NOT Available")</f>
        <v>NOT Available</v>
      </c>
      <c r="J838" s="2">
        <v>1358</v>
      </c>
      <c r="K838" s="2">
        <v>1294</v>
      </c>
      <c r="L838" s="2">
        <v>7</v>
      </c>
      <c r="M838" s="7">
        <f t="shared" si="48"/>
        <v>9058</v>
      </c>
      <c r="N838" s="7">
        <f t="shared" si="49"/>
        <v>9506</v>
      </c>
      <c r="O838" s="2">
        <v>70</v>
      </c>
      <c r="P838" s="8">
        <f t="shared" si="50"/>
        <v>9576</v>
      </c>
      <c r="Q838" s="8">
        <f t="shared" si="51"/>
        <v>448</v>
      </c>
      <c r="R838" s="2" t="s">
        <v>28</v>
      </c>
      <c r="S838" s="9" t="str" cm="1">
        <f t="array" ref="S838">_xlfn.IFS(
P838=0,"2% commission",
AND(P838&gt;0,P838&lt;25000),"5% commission",
AND(P838&gt;=25000,P838&lt;50000),"7% commission",
AND(P838&gt;=50000,P838&lt;100000),"9% commission",
P838&gt;=100000,"15% commission"
)</f>
        <v>5% commission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IFERROR(VLOOKUP($F839,'Customer Info'!$A830:$E1330,2,FALSE),"NOT Available")</f>
        <v>NOT Available</v>
      </c>
      <c r="H839" s="6" t="str">
        <f>IFERROR(VLOOKUP(F839,'Customer Info'!A830:E1330,3,),"NOT Available")</f>
        <v>NOT Available</v>
      </c>
      <c r="I839" s="6" t="str">
        <f>IFERROR(VLOOKUP(F839,'Customer Info'!A830:E1330,5,FALSE),"NOT Available")</f>
        <v>NOT Available</v>
      </c>
      <c r="J839" s="2">
        <v>793</v>
      </c>
      <c r="K839" s="2">
        <v>755</v>
      </c>
      <c r="L839" s="2">
        <v>11</v>
      </c>
      <c r="M839" s="7">
        <f t="shared" si="48"/>
        <v>8305</v>
      </c>
      <c r="N839" s="7">
        <f t="shared" si="49"/>
        <v>8723</v>
      </c>
      <c r="O839" s="2">
        <v>85</v>
      </c>
      <c r="P839" s="8">
        <f t="shared" si="50"/>
        <v>8808</v>
      </c>
      <c r="Q839" s="8">
        <f t="shared" si="51"/>
        <v>418</v>
      </c>
      <c r="R839" s="2" t="s">
        <v>28</v>
      </c>
      <c r="S839" s="9" t="str" cm="1">
        <f t="array" ref="S839">_xlfn.IFS(
P839=0,"2% commission",
AND(P839&gt;0,P839&lt;25000),"5% commission",
AND(P839&gt;=25000,P839&lt;50000),"7% commission",
AND(P839&gt;=50000,P839&lt;100000),"9% commission",
P839&gt;=100000,"15% commission"
)</f>
        <v>5% commission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IFERROR(VLOOKUP($F840,'Customer Info'!$A831:$E1331,2,FALSE),"NOT Available")</f>
        <v>NOT Available</v>
      </c>
      <c r="H840" s="6" t="str">
        <f>IFERROR(VLOOKUP(F840,'Customer Info'!A831:E1331,3,),"NOT Available")</f>
        <v>NOT Available</v>
      </c>
      <c r="I840" s="6" t="str">
        <f>IFERROR(VLOOKUP(F840,'Customer Info'!A831:E1331,5,FALSE),"NOT Available")</f>
        <v>NOT Available</v>
      </c>
      <c r="J840" s="2">
        <v>829</v>
      </c>
      <c r="K840" s="2">
        <v>761</v>
      </c>
      <c r="L840" s="2">
        <v>6</v>
      </c>
      <c r="M840" s="7">
        <f t="shared" si="48"/>
        <v>4566</v>
      </c>
      <c r="N840" s="7">
        <f t="shared" si="49"/>
        <v>4974</v>
      </c>
      <c r="O840" s="2">
        <v>87</v>
      </c>
      <c r="P840" s="8">
        <f t="shared" si="50"/>
        <v>5061</v>
      </c>
      <c r="Q840" s="8">
        <f t="shared" si="51"/>
        <v>408</v>
      </c>
      <c r="R840" s="2" t="s">
        <v>28</v>
      </c>
      <c r="S840" s="9" t="str" cm="1">
        <f t="array" ref="S840">_xlfn.IFS(
P840=0,"2% commission",
AND(P840&gt;0,P840&lt;25000),"5% commission",
AND(P840&gt;=25000,P840&lt;50000),"7% commission",
AND(P840&gt;=50000,P840&lt;100000),"9% commission",
P840&gt;=100000,"15% commission"
)</f>
        <v>5% commission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IFERROR(VLOOKUP($F841,'Customer Info'!$A832:$E1332,2,FALSE),"NOT Available")</f>
        <v>NOT Available</v>
      </c>
      <c r="H841" s="6" t="str">
        <f>IFERROR(VLOOKUP(F841,'Customer Info'!A832:E1332,3,),"NOT Available")</f>
        <v>NOT Available</v>
      </c>
      <c r="I841" s="6" t="str">
        <f>IFERROR(VLOOKUP(F841,'Customer Info'!A832:E1332,5,FALSE),"NOT Available")</f>
        <v>NOT Available</v>
      </c>
      <c r="J841" s="2">
        <v>3256</v>
      </c>
      <c r="K841" s="2">
        <v>3044</v>
      </c>
      <c r="L841" s="2">
        <v>8</v>
      </c>
      <c r="M841" s="7">
        <f t="shared" si="48"/>
        <v>24352</v>
      </c>
      <c r="N841" s="7">
        <f t="shared" si="49"/>
        <v>26048</v>
      </c>
      <c r="O841" s="2">
        <v>96</v>
      </c>
      <c r="P841" s="8">
        <f t="shared" si="50"/>
        <v>26144</v>
      </c>
      <c r="Q841" s="8">
        <f t="shared" si="51"/>
        <v>1696</v>
      </c>
      <c r="R841" s="2" t="s">
        <v>56</v>
      </c>
      <c r="S841" s="9" t="str" cm="1">
        <f t="array" ref="S841">_xlfn.IFS(
P841=0,"2% commission",
AND(P841&gt;0,P841&lt;25000),"5% commission",
AND(P841&gt;=25000,P841&lt;50000),"7% commission",
AND(P841&gt;=50000,P841&lt;100000),"9% commission",
P841&gt;=100000,"15% commission"
)</f>
        <v>7% commission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IFERROR(VLOOKUP($F842,'Customer Info'!$A833:$E1333,2,FALSE),"NOT Available")</f>
        <v>NOT Available</v>
      </c>
      <c r="H842" s="6" t="str">
        <f>IFERROR(VLOOKUP(F842,'Customer Info'!A833:E1333,3,),"NOT Available")</f>
        <v>NOT Available</v>
      </c>
      <c r="I842" s="6" t="str">
        <f>IFERROR(VLOOKUP(F842,'Customer Info'!A833:E1333,5,FALSE),"NOT Available")</f>
        <v>NOT Available</v>
      </c>
      <c r="J842" s="2">
        <v>2829</v>
      </c>
      <c r="K842" s="2">
        <v>2596</v>
      </c>
      <c r="L842" s="2">
        <v>1</v>
      </c>
      <c r="M842" s="7">
        <f t="shared" si="48"/>
        <v>2596</v>
      </c>
      <c r="N842" s="7">
        <f t="shared" si="49"/>
        <v>2829</v>
      </c>
      <c r="O842" s="2">
        <v>20</v>
      </c>
      <c r="P842" s="8">
        <f t="shared" si="50"/>
        <v>2849</v>
      </c>
      <c r="Q842" s="8">
        <f t="shared" si="51"/>
        <v>233</v>
      </c>
      <c r="R842" s="2" t="s">
        <v>50</v>
      </c>
      <c r="S842" s="9" t="str" cm="1">
        <f t="array" ref="S842">_xlfn.IFS(
P842=0,"2% commission",
AND(P842&gt;0,P842&lt;25000),"5% commission",
AND(P842&gt;=25000,P842&lt;50000),"7% commission",
AND(P842&gt;=50000,P842&lt;100000),"9% commission",
P842&gt;=100000,"15% commission"
)</f>
        <v>5% commission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IFERROR(VLOOKUP($F843,'Customer Info'!$A834:$E1334,2,FALSE),"NOT Available")</f>
        <v>NOT Available</v>
      </c>
      <c r="H843" s="6" t="str">
        <f>IFERROR(VLOOKUP(F843,'Customer Info'!A834:E1334,3,),"NOT Available")</f>
        <v>NOT Available</v>
      </c>
      <c r="I843" s="6" t="str">
        <f>IFERROR(VLOOKUP(F843,'Customer Info'!A834:E1334,5,FALSE),"NOT Available")</f>
        <v>NOT Available</v>
      </c>
      <c r="J843" s="2">
        <v>288</v>
      </c>
      <c r="K843" s="2">
        <v>264</v>
      </c>
      <c r="L843" s="2">
        <v>3</v>
      </c>
      <c r="M843" s="7">
        <f t="shared" ref="M843:M906" si="52">K843*L843</f>
        <v>792</v>
      </c>
      <c r="N843" s="7">
        <f t="shared" ref="N843:N906" si="53">J843*L843</f>
        <v>864</v>
      </c>
      <c r="O843" s="2">
        <v>65</v>
      </c>
      <c r="P843" s="8">
        <f t="shared" ref="P843:P906" si="54">SUM(N843,O843)</f>
        <v>929</v>
      </c>
      <c r="Q843" s="8">
        <f t="shared" ref="Q843:Q906" si="55">N843-M843</f>
        <v>72</v>
      </c>
      <c r="R843" s="2" t="s">
        <v>28</v>
      </c>
      <c r="S843" s="9" t="str" cm="1">
        <f t="array" ref="S843">_xlfn.IFS(
P843=0,"2% commission",
AND(P843&gt;0,P843&lt;25000),"5% commission",
AND(P843&gt;=25000,P843&lt;50000),"7% commission",
AND(P843&gt;=50000,P843&lt;100000),"9% commission",
P843&gt;=100000,"15% commission"
)</f>
        <v>5% commission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IFERROR(VLOOKUP($F844,'Customer Info'!$A835:$E1335,2,FALSE),"NOT Available")</f>
        <v>NOT Available</v>
      </c>
      <c r="H844" s="6" t="str">
        <f>IFERROR(VLOOKUP(F844,'Customer Info'!A835:E1335,3,),"NOT Available")</f>
        <v>NOT Available</v>
      </c>
      <c r="I844" s="6" t="str">
        <f>IFERROR(VLOOKUP(F844,'Customer Info'!A835:E1335,5,FALSE),"NOT Available")</f>
        <v>NOT Available</v>
      </c>
      <c r="J844" s="2">
        <v>1321</v>
      </c>
      <c r="K844" s="2">
        <v>1211</v>
      </c>
      <c r="L844" s="2">
        <v>9</v>
      </c>
      <c r="M844" s="7">
        <f t="shared" si="52"/>
        <v>10899</v>
      </c>
      <c r="N844" s="7">
        <f t="shared" si="53"/>
        <v>11889</v>
      </c>
      <c r="O844" s="2">
        <v>28</v>
      </c>
      <c r="P844" s="8">
        <f t="shared" si="54"/>
        <v>11917</v>
      </c>
      <c r="Q844" s="8">
        <f t="shared" si="55"/>
        <v>990</v>
      </c>
      <c r="R844" s="2" t="s">
        <v>28</v>
      </c>
      <c r="S844" s="9" t="str" cm="1">
        <f t="array" ref="S844">_xlfn.IFS(
P844=0,"2% commission",
AND(P844&gt;0,P844&lt;25000),"5% commission",
AND(P844&gt;=25000,P844&lt;50000),"7% commission",
AND(P844&gt;=50000,P844&lt;100000),"9% commission",
P844&gt;=100000,"15% commission"
)</f>
        <v>5% commission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IFERROR(VLOOKUP($F845,'Customer Info'!$A836:$E1336,2,FALSE),"NOT Available")</f>
        <v>NOT Available</v>
      </c>
      <c r="H845" s="6" t="str">
        <f>IFERROR(VLOOKUP(F845,'Customer Info'!A836:E1336,3,),"NOT Available")</f>
        <v>NOT Available</v>
      </c>
      <c r="I845" s="6" t="str">
        <f>IFERROR(VLOOKUP(F845,'Customer Info'!A836:E1336,5,FALSE),"NOT Available")</f>
        <v>NOT Available</v>
      </c>
      <c r="J845" s="2">
        <v>2453</v>
      </c>
      <c r="K845" s="2">
        <v>2336</v>
      </c>
      <c r="L845" s="2">
        <v>2</v>
      </c>
      <c r="M845" s="7">
        <f t="shared" si="52"/>
        <v>4672</v>
      </c>
      <c r="N845" s="7">
        <f t="shared" si="53"/>
        <v>4906</v>
      </c>
      <c r="O845" s="2">
        <v>45</v>
      </c>
      <c r="P845" s="8">
        <f t="shared" si="54"/>
        <v>4951</v>
      </c>
      <c r="Q845" s="8">
        <f t="shared" si="55"/>
        <v>234</v>
      </c>
      <c r="R845" s="2" t="s">
        <v>28</v>
      </c>
      <c r="S845" s="9" t="str" cm="1">
        <f t="array" ref="S845">_xlfn.IFS(
P845=0,"2% commission",
AND(P845&gt;0,P845&lt;25000),"5% commission",
AND(P845&gt;=25000,P845&lt;50000),"7% commission",
AND(P845&gt;=50000,P845&lt;100000),"9% commission",
P845&gt;=100000,"15% commission"
)</f>
        <v>5% commission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IFERROR(VLOOKUP($F846,'Customer Info'!$A837:$E1337,2,FALSE),"NOT Available")</f>
        <v>NOT Available</v>
      </c>
      <c r="H846" s="6" t="str">
        <f>IFERROR(VLOOKUP(F846,'Customer Info'!A837:E1337,3,),"NOT Available")</f>
        <v>NOT Available</v>
      </c>
      <c r="I846" s="6" t="str">
        <f>IFERROR(VLOOKUP(F846,'Customer Info'!A837:E1337,5,FALSE),"NOT Available")</f>
        <v>NOT Available</v>
      </c>
      <c r="J846" s="2">
        <v>2442</v>
      </c>
      <c r="K846" s="2">
        <v>2304</v>
      </c>
      <c r="L846" s="2">
        <v>4</v>
      </c>
      <c r="M846" s="7">
        <f t="shared" si="52"/>
        <v>9216</v>
      </c>
      <c r="N846" s="7">
        <f t="shared" si="53"/>
        <v>9768</v>
      </c>
      <c r="O846" s="2">
        <v>21</v>
      </c>
      <c r="P846" s="8">
        <f t="shared" si="54"/>
        <v>9789</v>
      </c>
      <c r="Q846" s="8">
        <f t="shared" si="55"/>
        <v>552</v>
      </c>
      <c r="R846" s="2" t="s">
        <v>50</v>
      </c>
      <c r="S846" s="9" t="str" cm="1">
        <f t="array" ref="S846">_xlfn.IFS(
P846=0,"2% commission",
AND(P846&gt;0,P846&lt;25000),"5% commission",
AND(P846&gt;=25000,P846&lt;50000),"7% commission",
AND(P846&gt;=50000,P846&lt;100000),"9% commission",
P846&gt;=100000,"15% commission"
)</f>
        <v>5% commission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IFERROR(VLOOKUP($F847,'Customer Info'!$A838:$E1338,2,FALSE),"NOT Available")</f>
        <v>NOT Available</v>
      </c>
      <c r="H847" s="6" t="str">
        <f>IFERROR(VLOOKUP(F847,'Customer Info'!A838:E1338,3,),"NOT Available")</f>
        <v>NOT Available</v>
      </c>
      <c r="I847" s="6" t="str">
        <f>IFERROR(VLOOKUP(F847,'Customer Info'!A838:E1338,5,FALSE),"NOT Available")</f>
        <v>NOT Available</v>
      </c>
      <c r="J847" s="2">
        <v>6060</v>
      </c>
      <c r="K847" s="2">
        <v>6002</v>
      </c>
      <c r="L847" s="2">
        <v>9</v>
      </c>
      <c r="M847" s="7">
        <f t="shared" si="52"/>
        <v>54018</v>
      </c>
      <c r="N847" s="7">
        <f t="shared" si="53"/>
        <v>54540</v>
      </c>
      <c r="O847" s="2">
        <v>100</v>
      </c>
      <c r="P847" s="8">
        <f t="shared" si="54"/>
        <v>54640</v>
      </c>
      <c r="Q847" s="8">
        <f t="shared" si="55"/>
        <v>522</v>
      </c>
      <c r="R847" s="2" t="s">
        <v>28</v>
      </c>
      <c r="S847" s="9" t="str" cm="1">
        <f t="array" ref="S847">_xlfn.IFS(
P847=0,"2% commission",
AND(P847&gt;0,P847&lt;25000),"5% commission",
AND(P847&gt;=25000,P847&lt;50000),"7% commission",
AND(P847&gt;=50000,P847&lt;100000),"9% commission",
P847&gt;=100000,"15% commission"
)</f>
        <v>9% commission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IFERROR(VLOOKUP($F848,'Customer Info'!$A839:$E1339,2,FALSE),"NOT Available")</f>
        <v>NOT Available</v>
      </c>
      <c r="H848" s="6" t="str">
        <f>IFERROR(VLOOKUP(F848,'Customer Info'!A839:E1339,3,),"NOT Available")</f>
        <v>NOT Available</v>
      </c>
      <c r="I848" s="6" t="str">
        <f>IFERROR(VLOOKUP(F848,'Customer Info'!A839:E1339,5,FALSE),"NOT Available")</f>
        <v>NOT Available</v>
      </c>
      <c r="J848" s="2">
        <v>1568</v>
      </c>
      <c r="K848" s="2">
        <v>1495</v>
      </c>
      <c r="L848" s="2">
        <v>1</v>
      </c>
      <c r="M848" s="7">
        <f t="shared" si="52"/>
        <v>1495</v>
      </c>
      <c r="N848" s="7">
        <f t="shared" si="53"/>
        <v>1568</v>
      </c>
      <c r="O848" s="2">
        <v>86</v>
      </c>
      <c r="P848" s="8">
        <f t="shared" si="54"/>
        <v>1654</v>
      </c>
      <c r="Q848" s="8">
        <f t="shared" si="55"/>
        <v>73</v>
      </c>
      <c r="R848" s="2" t="s">
        <v>28</v>
      </c>
      <c r="S848" s="9" t="str" cm="1">
        <f t="array" ref="S848">_xlfn.IFS(
P848=0,"2% commission",
AND(P848&gt;0,P848&lt;25000),"5% commission",
AND(P848&gt;=25000,P848&lt;50000),"7% commission",
AND(P848&gt;=50000,P848&lt;100000),"9% commission",
P848&gt;=100000,"15% commission"
)</f>
        <v>5% commission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IFERROR(VLOOKUP($F849,'Customer Info'!$A840:$E1340,2,FALSE),"NOT Available")</f>
        <v>NOT Available</v>
      </c>
      <c r="H849" s="6" t="str">
        <f>IFERROR(VLOOKUP(F849,'Customer Info'!A840:E1340,3,),"NOT Available")</f>
        <v>NOT Available</v>
      </c>
      <c r="I849" s="6" t="str">
        <f>IFERROR(VLOOKUP(F849,'Customer Info'!A840:E1340,5,FALSE),"NOT Available")</f>
        <v>NOT Available</v>
      </c>
      <c r="J849" s="2">
        <v>6611</v>
      </c>
      <c r="K849" s="2">
        <v>5943</v>
      </c>
      <c r="L849" s="2">
        <v>2</v>
      </c>
      <c r="M849" s="7">
        <f t="shared" si="52"/>
        <v>11886</v>
      </c>
      <c r="N849" s="7">
        <f t="shared" si="53"/>
        <v>13222</v>
      </c>
      <c r="O849" s="2">
        <v>99</v>
      </c>
      <c r="P849" s="8">
        <f t="shared" si="54"/>
        <v>13321</v>
      </c>
      <c r="Q849" s="8">
        <f t="shared" si="55"/>
        <v>1336</v>
      </c>
      <c r="R849" s="2" t="s">
        <v>50</v>
      </c>
      <c r="S849" s="9" t="str" cm="1">
        <f t="array" ref="S849">_xlfn.IFS(
P849=0,"2% commission",
AND(P849&gt;0,P849&lt;25000),"5% commission",
AND(P849&gt;=25000,P849&lt;50000),"7% commission",
AND(P849&gt;=50000,P849&lt;100000),"9% commission",
P849&gt;=100000,"15% commission"
)</f>
        <v>5% commission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IFERROR(VLOOKUP($F850,'Customer Info'!$A841:$E1341,2,FALSE),"NOT Available")</f>
        <v>NOT Available</v>
      </c>
      <c r="H850" s="6" t="str">
        <f>IFERROR(VLOOKUP(F850,'Customer Info'!A841:E1341,3,),"NOT Available")</f>
        <v>NOT Available</v>
      </c>
      <c r="I850" s="6" t="str">
        <f>IFERROR(VLOOKUP(F850,'Customer Info'!A841:E1341,5,FALSE),"NOT Available")</f>
        <v>NOT Available</v>
      </c>
      <c r="J850" s="2">
        <v>2243</v>
      </c>
      <c r="K850" s="2">
        <v>2000</v>
      </c>
      <c r="L850" s="2">
        <v>2</v>
      </c>
      <c r="M850" s="7">
        <f t="shared" si="52"/>
        <v>4000</v>
      </c>
      <c r="N850" s="7">
        <f t="shared" si="53"/>
        <v>4486</v>
      </c>
      <c r="O850" s="2">
        <v>46</v>
      </c>
      <c r="P850" s="8">
        <f t="shared" si="54"/>
        <v>4532</v>
      </c>
      <c r="Q850" s="8">
        <f t="shared" si="55"/>
        <v>486</v>
      </c>
      <c r="R850" s="2" t="s">
        <v>28</v>
      </c>
      <c r="S850" s="9" t="str" cm="1">
        <f t="array" ref="S850">_xlfn.IFS(
P850=0,"2% commission",
AND(P850&gt;0,P850&lt;25000),"5% commission",
AND(P850&gt;=25000,P850&lt;50000),"7% commission",
AND(P850&gt;=50000,P850&lt;100000),"9% commission",
P850&gt;=100000,"15% commission"
)</f>
        <v>5% commission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IFERROR(VLOOKUP($F851,'Customer Info'!$A842:$E1342,2,FALSE),"NOT Available")</f>
        <v>NOT Available</v>
      </c>
      <c r="H851" s="6" t="str">
        <f>IFERROR(VLOOKUP(F851,'Customer Info'!A842:E1342,3,),"NOT Available")</f>
        <v>NOT Available</v>
      </c>
      <c r="I851" s="6" t="str">
        <f>IFERROR(VLOOKUP(F851,'Customer Info'!A842:E1342,5,FALSE),"NOT Available")</f>
        <v>NOT Available</v>
      </c>
      <c r="J851" s="2">
        <v>1498</v>
      </c>
      <c r="K851" s="2">
        <v>1335</v>
      </c>
      <c r="L851" s="2">
        <v>2</v>
      </c>
      <c r="M851" s="7">
        <f t="shared" si="52"/>
        <v>2670</v>
      </c>
      <c r="N851" s="7">
        <f t="shared" si="53"/>
        <v>2996</v>
      </c>
      <c r="O851" s="2">
        <v>54</v>
      </c>
      <c r="P851" s="8">
        <f t="shared" si="54"/>
        <v>3050</v>
      </c>
      <c r="Q851" s="8">
        <f t="shared" si="55"/>
        <v>326</v>
      </c>
      <c r="R851" s="2" t="s">
        <v>28</v>
      </c>
      <c r="S851" s="9" t="str" cm="1">
        <f t="array" ref="S851">_xlfn.IFS(
P851=0,"2% commission",
AND(P851&gt;0,P851&lt;25000),"5% commission",
AND(P851&gt;=25000,P851&lt;50000),"7% commission",
AND(P851&gt;=50000,P851&lt;100000),"9% commission",
P851&gt;=100000,"15% commission"
)</f>
        <v>5% commission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IFERROR(VLOOKUP($F852,'Customer Info'!$A843:$E1343,2,FALSE),"NOT Available")</f>
        <v>NOT Available</v>
      </c>
      <c r="H852" s="6" t="str">
        <f>IFERROR(VLOOKUP(F852,'Customer Info'!A843:E1343,3,),"NOT Available")</f>
        <v>NOT Available</v>
      </c>
      <c r="I852" s="6" t="str">
        <f>IFERROR(VLOOKUP(F852,'Customer Info'!A843:E1343,5,FALSE),"NOT Available")</f>
        <v>NOT Available</v>
      </c>
      <c r="J852" s="2">
        <v>147</v>
      </c>
      <c r="K852" s="2">
        <v>138</v>
      </c>
      <c r="L852" s="2">
        <v>2</v>
      </c>
      <c r="M852" s="7">
        <f t="shared" si="52"/>
        <v>276</v>
      </c>
      <c r="N852" s="7">
        <f t="shared" si="53"/>
        <v>294</v>
      </c>
      <c r="O852" s="2">
        <v>30</v>
      </c>
      <c r="P852" s="8">
        <f t="shared" si="54"/>
        <v>324</v>
      </c>
      <c r="Q852" s="8">
        <f t="shared" si="55"/>
        <v>18</v>
      </c>
      <c r="R852" s="2" t="s">
        <v>28</v>
      </c>
      <c r="S852" s="9" t="str" cm="1">
        <f t="array" ref="S852">_xlfn.IFS(
P852=0,"2% commission",
AND(P852&gt;0,P852&lt;25000),"5% commission",
AND(P852&gt;=25000,P852&lt;50000),"7% commission",
AND(P852&gt;=50000,P852&lt;100000),"9% commission",
P852&gt;=100000,"15% commission"
)</f>
        <v>5% commission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IFERROR(VLOOKUP($F853,'Customer Info'!$A844:$E1344,2,FALSE),"NOT Available")</f>
        <v>NOT Available</v>
      </c>
      <c r="H853" s="6" t="str">
        <f>IFERROR(VLOOKUP(F853,'Customer Info'!A844:E1344,3,),"NOT Available")</f>
        <v>NOT Available</v>
      </c>
      <c r="I853" s="6" t="str">
        <f>IFERROR(VLOOKUP(F853,'Customer Info'!A844:E1344,5,FALSE),"NOT Available")</f>
        <v>NOT Available</v>
      </c>
      <c r="J853" s="2">
        <v>166</v>
      </c>
      <c r="K853" s="2">
        <v>149</v>
      </c>
      <c r="L853" s="2">
        <v>3</v>
      </c>
      <c r="M853" s="7">
        <f t="shared" si="52"/>
        <v>447</v>
      </c>
      <c r="N853" s="7">
        <f t="shared" si="53"/>
        <v>498</v>
      </c>
      <c r="O853" s="2">
        <v>30</v>
      </c>
      <c r="P853" s="8">
        <f t="shared" si="54"/>
        <v>528</v>
      </c>
      <c r="Q853" s="8">
        <f t="shared" si="55"/>
        <v>51</v>
      </c>
      <c r="R853" s="2" t="s">
        <v>28</v>
      </c>
      <c r="S853" s="9" t="str" cm="1">
        <f t="array" ref="S853">_xlfn.IFS(
P853=0,"2% commission",
AND(P853&gt;0,P853&lt;25000),"5% commission",
AND(P853&gt;=25000,P853&lt;50000),"7% commission",
AND(P853&gt;=50000,P853&lt;100000),"9% commission",
P853&gt;=100000,"15% commission"
)</f>
        <v>5% commission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IFERROR(VLOOKUP($F854,'Customer Info'!$A845:$E1345,2,FALSE),"NOT Available")</f>
        <v>NOT Available</v>
      </c>
      <c r="H854" s="6" t="str">
        <f>IFERROR(VLOOKUP(F854,'Customer Info'!A845:E1345,3,),"NOT Available")</f>
        <v>NOT Available</v>
      </c>
      <c r="I854" s="6" t="str">
        <f>IFERROR(VLOOKUP(F854,'Customer Info'!A845:E1345,5,FALSE),"NOT Available")</f>
        <v>NOT Available</v>
      </c>
      <c r="J854" s="2">
        <v>288</v>
      </c>
      <c r="K854" s="2">
        <v>264</v>
      </c>
      <c r="L854" s="2">
        <v>12</v>
      </c>
      <c r="M854" s="7">
        <f t="shared" si="52"/>
        <v>3168</v>
      </c>
      <c r="N854" s="7">
        <f t="shared" si="53"/>
        <v>3456</v>
      </c>
      <c r="O854" s="2">
        <v>87</v>
      </c>
      <c r="P854" s="8">
        <f t="shared" si="54"/>
        <v>3543</v>
      </c>
      <c r="Q854" s="8">
        <f t="shared" si="55"/>
        <v>288</v>
      </c>
      <c r="R854" s="2" t="s">
        <v>28</v>
      </c>
      <c r="S854" s="9" t="str" cm="1">
        <f t="array" ref="S854">_xlfn.IFS(
P854=0,"2% commission",
AND(P854&gt;0,P854&lt;25000),"5% commission",
AND(P854&gt;=25000,P854&lt;50000),"7% commission",
AND(P854&gt;=50000,P854&lt;100000),"9% commission",
P854&gt;=100000,"15% commission"
)</f>
        <v>5% commission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IFERROR(VLOOKUP($F855,'Customer Info'!$A846:$E1346,2,FALSE),"NOT Available")</f>
        <v>NOT Available</v>
      </c>
      <c r="H855" s="6" t="str">
        <f>IFERROR(VLOOKUP(F855,'Customer Info'!A846:E1346,3,),"NOT Available")</f>
        <v>NOT Available</v>
      </c>
      <c r="I855" s="6" t="str">
        <f>IFERROR(VLOOKUP(F855,'Customer Info'!A846:E1346,5,FALSE),"NOT Available")</f>
        <v>NOT Available</v>
      </c>
      <c r="J855" s="2">
        <v>6701</v>
      </c>
      <c r="K855" s="2">
        <v>6384</v>
      </c>
      <c r="L855" s="2">
        <v>3</v>
      </c>
      <c r="M855" s="7">
        <f t="shared" si="52"/>
        <v>19152</v>
      </c>
      <c r="N855" s="7">
        <f t="shared" si="53"/>
        <v>20103</v>
      </c>
      <c r="O855" s="2">
        <v>72</v>
      </c>
      <c r="P855" s="8">
        <f t="shared" si="54"/>
        <v>20175</v>
      </c>
      <c r="Q855" s="8">
        <f t="shared" si="55"/>
        <v>951</v>
      </c>
      <c r="R855" s="2" t="s">
        <v>50</v>
      </c>
      <c r="S855" s="9" t="str" cm="1">
        <f t="array" ref="S855">_xlfn.IFS(
P855=0,"2% commission",
AND(P855&gt;0,P855&lt;25000),"5% commission",
AND(P855&gt;=25000,P855&lt;50000),"7% commission",
AND(P855&gt;=50000,P855&lt;100000),"9% commission",
P855&gt;=100000,"15% commission"
)</f>
        <v>5% commission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IFERROR(VLOOKUP($F856,'Customer Info'!$A847:$E1347,2,FALSE),"NOT Available")</f>
        <v>NOT Available</v>
      </c>
      <c r="H856" s="6" t="str">
        <f>IFERROR(VLOOKUP(F856,'Customer Info'!A847:E1347,3,),"NOT Available")</f>
        <v>NOT Available</v>
      </c>
      <c r="I856" s="6" t="str">
        <f>IFERROR(VLOOKUP(F856,'Customer Info'!A847:E1347,5,FALSE),"NOT Available")</f>
        <v>NOT Available</v>
      </c>
      <c r="J856" s="2">
        <v>393</v>
      </c>
      <c r="K856" s="2">
        <v>374</v>
      </c>
      <c r="L856" s="2">
        <v>1</v>
      </c>
      <c r="M856" s="7">
        <f t="shared" si="52"/>
        <v>374</v>
      </c>
      <c r="N856" s="7">
        <f t="shared" si="53"/>
        <v>393</v>
      </c>
      <c r="O856" s="2">
        <v>21</v>
      </c>
      <c r="P856" s="8">
        <f t="shared" si="54"/>
        <v>414</v>
      </c>
      <c r="Q856" s="8">
        <f t="shared" si="55"/>
        <v>19</v>
      </c>
      <c r="R856" s="2" t="s">
        <v>28</v>
      </c>
      <c r="S856" s="9" t="str" cm="1">
        <f t="array" ref="S856">_xlfn.IFS(
P856=0,"2% commission",
AND(P856&gt;0,P856&lt;25000),"5% commission",
AND(P856&gt;=25000,P856&lt;50000),"7% commission",
AND(P856&gt;=50000,P856&lt;100000),"9% commission",
P856&gt;=100000,"15% commission"
)</f>
        <v>5% commission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IFERROR(VLOOKUP($F857,'Customer Info'!$A848:$E1348,2,FALSE),"NOT Available")</f>
        <v>NOT Available</v>
      </c>
      <c r="H857" s="6" t="str">
        <f>IFERROR(VLOOKUP(F857,'Customer Info'!A848:E1348,3,),"NOT Available")</f>
        <v>NOT Available</v>
      </c>
      <c r="I857" s="6" t="str">
        <f>IFERROR(VLOOKUP(F857,'Customer Info'!A848:E1348,5,FALSE),"NOT Available")</f>
        <v>NOT Available</v>
      </c>
      <c r="J857" s="2">
        <v>4904</v>
      </c>
      <c r="K857" s="2">
        <v>4499</v>
      </c>
      <c r="L857" s="2">
        <v>3</v>
      </c>
      <c r="M857" s="7">
        <f t="shared" si="52"/>
        <v>13497</v>
      </c>
      <c r="N857" s="7">
        <f t="shared" si="53"/>
        <v>14712</v>
      </c>
      <c r="O857" s="2">
        <v>82</v>
      </c>
      <c r="P857" s="8">
        <f t="shared" si="54"/>
        <v>14794</v>
      </c>
      <c r="Q857" s="8">
        <f t="shared" si="55"/>
        <v>1215</v>
      </c>
      <c r="R857" s="2" t="s">
        <v>28</v>
      </c>
      <c r="S857" s="9" t="str" cm="1">
        <f t="array" ref="S857">_xlfn.IFS(
P857=0,"2% commission",
AND(P857&gt;0,P857&lt;25000),"5% commission",
AND(P857&gt;=25000,P857&lt;50000),"7% commission",
AND(P857&gt;=50000,P857&lt;100000),"9% commission",
P857&gt;=100000,"15% commission"
)</f>
        <v>5% commission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IFERROR(VLOOKUP($F858,'Customer Info'!$A849:$E1349,2,FALSE),"NOT Available")</f>
        <v>NOT Available</v>
      </c>
      <c r="H858" s="6" t="str">
        <f>IFERROR(VLOOKUP(F858,'Customer Info'!A849:E1349,3,),"NOT Available")</f>
        <v>NOT Available</v>
      </c>
      <c r="I858" s="6" t="str">
        <f>IFERROR(VLOOKUP(F858,'Customer Info'!A849:E1349,5,FALSE),"NOT Available")</f>
        <v>NOT Available</v>
      </c>
      <c r="J858" s="2">
        <v>78</v>
      </c>
      <c r="K858" s="2">
        <v>74</v>
      </c>
      <c r="L858" s="2">
        <v>7</v>
      </c>
      <c r="M858" s="7">
        <f t="shared" si="52"/>
        <v>518</v>
      </c>
      <c r="N858" s="7">
        <f t="shared" si="53"/>
        <v>546</v>
      </c>
      <c r="O858" s="2">
        <v>10</v>
      </c>
      <c r="P858" s="8">
        <f t="shared" si="54"/>
        <v>556</v>
      </c>
      <c r="Q858" s="8">
        <f t="shared" si="55"/>
        <v>28</v>
      </c>
      <c r="R858" s="2" t="s">
        <v>28</v>
      </c>
      <c r="S858" s="9" t="str" cm="1">
        <f t="array" ref="S858">_xlfn.IFS(
P858=0,"2% commission",
AND(P858&gt;0,P858&lt;25000),"5% commission",
AND(P858&gt;=25000,P858&lt;50000),"7% commission",
AND(P858&gt;=50000,P858&lt;100000),"9% commission",
P858&gt;=100000,"15% commission"
)</f>
        <v>5% commission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IFERROR(VLOOKUP($F859,'Customer Info'!$A850:$E1350,2,FALSE),"NOT Available")</f>
        <v>NOT Available</v>
      </c>
      <c r="H859" s="6" t="str">
        <f>IFERROR(VLOOKUP(F859,'Customer Info'!A850:E1350,3,),"NOT Available")</f>
        <v>NOT Available</v>
      </c>
      <c r="I859" s="6" t="str">
        <f>IFERROR(VLOOKUP(F859,'Customer Info'!A850:E1350,5,FALSE),"NOT Available")</f>
        <v>NOT Available</v>
      </c>
      <c r="J859" s="2">
        <v>63</v>
      </c>
      <c r="K859" s="2">
        <v>59</v>
      </c>
      <c r="L859" s="2">
        <v>3</v>
      </c>
      <c r="M859" s="7">
        <f t="shared" si="52"/>
        <v>177</v>
      </c>
      <c r="N859" s="7">
        <f t="shared" si="53"/>
        <v>189</v>
      </c>
      <c r="O859" s="2">
        <v>10</v>
      </c>
      <c r="P859" s="8">
        <f t="shared" si="54"/>
        <v>199</v>
      </c>
      <c r="Q859" s="8">
        <f t="shared" si="55"/>
        <v>12</v>
      </c>
      <c r="R859" s="2" t="s">
        <v>28</v>
      </c>
      <c r="S859" s="9" t="str" cm="1">
        <f t="array" ref="S859">_xlfn.IFS(
P859=0,"2% commission",
AND(P859&gt;0,P859&lt;25000),"5% commission",
AND(P859&gt;=25000,P859&lt;50000),"7% commission",
AND(P859&gt;=50000,P859&lt;100000),"9% commission",
P859&gt;=100000,"15% commission"
)</f>
        <v>5% commission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IFERROR(VLOOKUP($F860,'Customer Info'!$A851:$E1351,2,FALSE),"NOT Available")</f>
        <v>NOT Available</v>
      </c>
      <c r="H860" s="6" t="str">
        <f>IFERROR(VLOOKUP(F860,'Customer Info'!A851:E1351,3,),"NOT Available")</f>
        <v>NOT Available</v>
      </c>
      <c r="I860" s="6" t="str">
        <f>IFERROR(VLOOKUP(F860,'Customer Info'!A851:E1351,5,FALSE),"NOT Available")</f>
        <v>NOT Available</v>
      </c>
      <c r="J860" s="2">
        <v>1790</v>
      </c>
      <c r="K860" s="2">
        <v>1706</v>
      </c>
      <c r="L860" s="2">
        <v>4</v>
      </c>
      <c r="M860" s="7">
        <f t="shared" si="52"/>
        <v>6824</v>
      </c>
      <c r="N860" s="7">
        <f t="shared" si="53"/>
        <v>7160</v>
      </c>
      <c r="O860" s="2">
        <v>57</v>
      </c>
      <c r="P860" s="8">
        <f t="shared" si="54"/>
        <v>7217</v>
      </c>
      <c r="Q860" s="8">
        <f t="shared" si="55"/>
        <v>336</v>
      </c>
      <c r="R860" s="2" t="s">
        <v>28</v>
      </c>
      <c r="S860" s="9" t="str" cm="1">
        <f t="array" ref="S860">_xlfn.IFS(
P860=0,"2% commission",
AND(P860&gt;0,P860&lt;25000),"5% commission",
AND(P860&gt;=25000,P860&lt;50000),"7% commission",
AND(P860&gt;=50000,P860&lt;100000),"9% commission",
P860&gt;=100000,"15% commission"
)</f>
        <v>5% commission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IFERROR(VLOOKUP($F861,'Customer Info'!$A852:$E1352,2,FALSE),"NOT Available")</f>
        <v>NOT Available</v>
      </c>
      <c r="H861" s="6" t="str">
        <f>IFERROR(VLOOKUP(F861,'Customer Info'!A852:E1352,3,),"NOT Available")</f>
        <v>NOT Available</v>
      </c>
      <c r="I861" s="6" t="str">
        <f>IFERROR(VLOOKUP(F861,'Customer Info'!A852:E1352,5,FALSE),"NOT Available")</f>
        <v>NOT Available</v>
      </c>
      <c r="J861" s="2">
        <v>726</v>
      </c>
      <c r="K861" s="2">
        <v>646</v>
      </c>
      <c r="L861" s="2">
        <v>1</v>
      </c>
      <c r="M861" s="7">
        <f t="shared" si="52"/>
        <v>646</v>
      </c>
      <c r="N861" s="7">
        <f t="shared" si="53"/>
        <v>726</v>
      </c>
      <c r="O861" s="2">
        <v>55</v>
      </c>
      <c r="P861" s="8">
        <f t="shared" si="54"/>
        <v>781</v>
      </c>
      <c r="Q861" s="8">
        <f t="shared" si="55"/>
        <v>80</v>
      </c>
      <c r="R861" s="2" t="s">
        <v>50</v>
      </c>
      <c r="S861" s="9" t="str" cm="1">
        <f t="array" ref="S861">_xlfn.IFS(
P861=0,"2% commission",
AND(P861&gt;0,P861&lt;25000),"5% commission",
AND(P861&gt;=25000,P861&lt;50000),"7% commission",
AND(P861&gt;=50000,P861&lt;100000),"9% commission",
P861&gt;=100000,"15% commission"
)</f>
        <v>5% commission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IFERROR(VLOOKUP($F862,'Customer Info'!$A853:$E1353,2,FALSE),"NOT Available")</f>
        <v>NOT Available</v>
      </c>
      <c r="H862" s="6" t="str">
        <f>IFERROR(VLOOKUP(F862,'Customer Info'!A853:E1353,3,),"NOT Available")</f>
        <v>NOT Available</v>
      </c>
      <c r="I862" s="6" t="str">
        <f>IFERROR(VLOOKUP(F862,'Customer Info'!A853:E1353,5,FALSE),"NOT Available")</f>
        <v>NOT Available</v>
      </c>
      <c r="J862" s="2">
        <v>1916</v>
      </c>
      <c r="K862" s="2">
        <v>1844</v>
      </c>
      <c r="L862" s="2">
        <v>3</v>
      </c>
      <c r="M862" s="7">
        <f t="shared" si="52"/>
        <v>5532</v>
      </c>
      <c r="N862" s="7">
        <f t="shared" si="53"/>
        <v>5748</v>
      </c>
      <c r="O862" s="2">
        <v>97</v>
      </c>
      <c r="P862" s="8">
        <f t="shared" si="54"/>
        <v>5845</v>
      </c>
      <c r="Q862" s="8">
        <f t="shared" si="55"/>
        <v>216</v>
      </c>
      <c r="R862" s="2" t="s">
        <v>28</v>
      </c>
      <c r="S862" s="9" t="str" cm="1">
        <f t="array" ref="S862">_xlfn.IFS(
P862=0,"2% commission",
AND(P862&gt;0,P862&lt;25000),"5% commission",
AND(P862&gt;=25000,P862&lt;50000),"7% commission",
AND(P862&gt;=50000,P862&lt;100000),"9% commission",
P862&gt;=100000,"15% commission"
)</f>
        <v>5% commission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IFERROR(VLOOKUP($F863,'Customer Info'!$A854:$E1354,2,FALSE),"NOT Available")</f>
        <v>NOT Available</v>
      </c>
      <c r="H863" s="6" t="str">
        <f>IFERROR(VLOOKUP(F863,'Customer Info'!A854:E1354,3,),"NOT Available")</f>
        <v>NOT Available</v>
      </c>
      <c r="I863" s="6" t="str">
        <f>IFERROR(VLOOKUP(F863,'Customer Info'!A854:E1354,5,FALSE),"NOT Available")</f>
        <v>NOT Available</v>
      </c>
      <c r="J863" s="2">
        <v>73</v>
      </c>
      <c r="K863" s="2">
        <v>65</v>
      </c>
      <c r="L863" s="2">
        <v>1</v>
      </c>
      <c r="M863" s="7">
        <f t="shared" si="52"/>
        <v>65</v>
      </c>
      <c r="N863" s="7">
        <f t="shared" si="53"/>
        <v>73</v>
      </c>
      <c r="O863" s="2">
        <v>10</v>
      </c>
      <c r="P863" s="8">
        <f t="shared" si="54"/>
        <v>83</v>
      </c>
      <c r="Q863" s="8">
        <f t="shared" si="55"/>
        <v>8</v>
      </c>
      <c r="R863" s="2" t="s">
        <v>26</v>
      </c>
      <c r="S863" s="9" t="str" cm="1">
        <f t="array" ref="S863">_xlfn.IFS(
P863=0,"2% commission",
AND(P863&gt;0,P863&lt;25000),"5% commission",
AND(P863&gt;=25000,P863&lt;50000),"7% commission",
AND(P863&gt;=50000,P863&lt;100000),"9% commission",
P863&gt;=100000,"15% commission"
)</f>
        <v>5% commission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IFERROR(VLOOKUP($F864,'Customer Info'!$A855:$E1355,2,FALSE),"NOT Available")</f>
        <v>NOT Available</v>
      </c>
      <c r="H864" s="6" t="str">
        <f>IFERROR(VLOOKUP(F864,'Customer Info'!A855:E1355,3,),"NOT Available")</f>
        <v>NOT Available</v>
      </c>
      <c r="I864" s="6" t="str">
        <f>IFERROR(VLOOKUP(F864,'Customer Info'!A855:E1355,5,FALSE),"NOT Available")</f>
        <v>NOT Available</v>
      </c>
      <c r="J864" s="2">
        <v>4246</v>
      </c>
      <c r="K864" s="2">
        <v>3857</v>
      </c>
      <c r="L864" s="2">
        <v>2</v>
      </c>
      <c r="M864" s="7">
        <f t="shared" si="52"/>
        <v>7714</v>
      </c>
      <c r="N864" s="7">
        <f t="shared" si="53"/>
        <v>8492</v>
      </c>
      <c r="O864" s="2">
        <v>93</v>
      </c>
      <c r="P864" s="8">
        <f t="shared" si="54"/>
        <v>8585</v>
      </c>
      <c r="Q864" s="8">
        <f t="shared" si="55"/>
        <v>778</v>
      </c>
      <c r="R864" s="2" t="s">
        <v>50</v>
      </c>
      <c r="S864" s="9" t="str" cm="1">
        <f t="array" ref="S864">_xlfn.IFS(
P864=0,"2% commission",
AND(P864&gt;0,P864&lt;25000),"5% commission",
AND(P864&gt;=25000,P864&lt;50000),"7% commission",
AND(P864&gt;=50000,P864&lt;100000),"9% commission",
P864&gt;=100000,"15% commission"
)</f>
        <v>5% commission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IFERROR(VLOOKUP($F865,'Customer Info'!$A856:$E1356,2,FALSE),"NOT Available")</f>
        <v>NOT Available</v>
      </c>
      <c r="H865" s="6" t="str">
        <f>IFERROR(VLOOKUP(F865,'Customer Info'!A856:E1356,3,),"NOT Available")</f>
        <v>NOT Available</v>
      </c>
      <c r="I865" s="6" t="str">
        <f>IFERROR(VLOOKUP(F865,'Customer Info'!A856:E1356,5,FALSE),"NOT Available")</f>
        <v>NOT Available</v>
      </c>
      <c r="J865" s="2">
        <v>93</v>
      </c>
      <c r="K865" s="2">
        <v>86</v>
      </c>
      <c r="L865" s="2">
        <v>7</v>
      </c>
      <c r="M865" s="7">
        <f t="shared" si="52"/>
        <v>602</v>
      </c>
      <c r="N865" s="7">
        <f t="shared" si="53"/>
        <v>651</v>
      </c>
      <c r="O865" s="2">
        <v>10</v>
      </c>
      <c r="P865" s="8">
        <f t="shared" si="54"/>
        <v>661</v>
      </c>
      <c r="Q865" s="8">
        <f t="shared" si="55"/>
        <v>49</v>
      </c>
      <c r="R865" s="2" t="s">
        <v>28</v>
      </c>
      <c r="S865" s="9" t="str" cm="1">
        <f t="array" ref="S865">_xlfn.IFS(
P865=0,"2% commission",
AND(P865&gt;0,P865&lt;25000),"5% commission",
AND(P865&gt;=25000,P865&lt;50000),"7% commission",
AND(P865&gt;=50000,P865&lt;100000),"9% commission",
P865&gt;=100000,"15% commission"
)</f>
        <v>5% commission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IFERROR(VLOOKUP($F866,'Customer Info'!$A857:$E1357,2,FALSE),"NOT Available")</f>
        <v>NOT Available</v>
      </c>
      <c r="H866" s="6" t="str">
        <f>IFERROR(VLOOKUP(F866,'Customer Info'!A857:E1357,3,),"NOT Available")</f>
        <v>NOT Available</v>
      </c>
      <c r="I866" s="6" t="str">
        <f>IFERROR(VLOOKUP(F866,'Customer Info'!A857:E1357,5,FALSE),"NOT Available")</f>
        <v>NOT Available</v>
      </c>
      <c r="J866" s="2">
        <v>2078</v>
      </c>
      <c r="K866" s="2">
        <v>1871</v>
      </c>
      <c r="L866" s="2">
        <v>2</v>
      </c>
      <c r="M866" s="7">
        <f t="shared" si="52"/>
        <v>3742</v>
      </c>
      <c r="N866" s="7">
        <f t="shared" si="53"/>
        <v>4156</v>
      </c>
      <c r="O866" s="2">
        <v>45</v>
      </c>
      <c r="P866" s="8">
        <f t="shared" si="54"/>
        <v>4201</v>
      </c>
      <c r="Q866" s="8">
        <f t="shared" si="55"/>
        <v>414</v>
      </c>
      <c r="R866" s="2" t="s">
        <v>50</v>
      </c>
      <c r="S866" s="9" t="str" cm="1">
        <f t="array" ref="S866">_xlfn.IFS(
P866=0,"2% commission",
AND(P866&gt;0,P866&lt;25000),"5% commission",
AND(P866&gt;=25000,P866&lt;50000),"7% commission",
AND(P866&gt;=50000,P866&lt;100000),"9% commission",
P866&gt;=100000,"15% commission"
)</f>
        <v>5% commission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IFERROR(VLOOKUP($F867,'Customer Info'!$A858:$E1358,2,FALSE),"NOT Available")</f>
        <v>NOT Available</v>
      </c>
      <c r="H867" s="6" t="str">
        <f>IFERROR(VLOOKUP(F867,'Customer Info'!A858:E1358,3,),"NOT Available")</f>
        <v>NOT Available</v>
      </c>
      <c r="I867" s="6" t="str">
        <f>IFERROR(VLOOKUP(F867,'Customer Info'!A858:E1358,5,FALSE),"NOT Available")</f>
        <v>NOT Available</v>
      </c>
      <c r="J867" s="2">
        <v>1413</v>
      </c>
      <c r="K867" s="2">
        <v>1334</v>
      </c>
      <c r="L867" s="2">
        <v>2</v>
      </c>
      <c r="M867" s="7">
        <f t="shared" si="52"/>
        <v>2668</v>
      </c>
      <c r="N867" s="7">
        <f t="shared" si="53"/>
        <v>2826</v>
      </c>
      <c r="O867" s="2">
        <v>93</v>
      </c>
      <c r="P867" s="8">
        <f t="shared" si="54"/>
        <v>2919</v>
      </c>
      <c r="Q867" s="8">
        <f t="shared" si="55"/>
        <v>158</v>
      </c>
      <c r="R867" s="2" t="s">
        <v>28</v>
      </c>
      <c r="S867" s="9" t="str" cm="1">
        <f t="array" ref="S867">_xlfn.IFS(
P867=0,"2% commission",
AND(P867&gt;0,P867&lt;25000),"5% commission",
AND(P867&gt;=25000,P867&lt;50000),"7% commission",
AND(P867&gt;=50000,P867&lt;100000),"9% commission",
P867&gt;=100000,"15% commission"
)</f>
        <v>5% commission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IFERROR(VLOOKUP($F868,'Customer Info'!$A859:$E1359,2,FALSE),"NOT Available")</f>
        <v>NOT Available</v>
      </c>
      <c r="H868" s="6" t="str">
        <f>IFERROR(VLOOKUP(F868,'Customer Info'!A859:E1359,3,),"NOT Available")</f>
        <v>NOT Available</v>
      </c>
      <c r="I868" s="6" t="str">
        <f>IFERROR(VLOOKUP(F868,'Customer Info'!A859:E1359,5,FALSE),"NOT Available")</f>
        <v>NOT Available</v>
      </c>
      <c r="J868" s="2">
        <v>6951</v>
      </c>
      <c r="K868" s="2">
        <v>6620</v>
      </c>
      <c r="L868" s="2">
        <v>1</v>
      </c>
      <c r="M868" s="7">
        <f t="shared" si="52"/>
        <v>6620</v>
      </c>
      <c r="N868" s="7">
        <f t="shared" si="53"/>
        <v>6951</v>
      </c>
      <c r="O868" s="2">
        <v>97</v>
      </c>
      <c r="P868" s="8">
        <f t="shared" si="54"/>
        <v>7048</v>
      </c>
      <c r="Q868" s="8">
        <f t="shared" si="55"/>
        <v>331</v>
      </c>
      <c r="R868" s="2" t="s">
        <v>28</v>
      </c>
      <c r="S868" s="9" t="str" cm="1">
        <f t="array" ref="S868">_xlfn.IFS(
P868=0,"2% commission",
AND(P868&gt;0,P868&lt;25000),"5% commission",
AND(P868&gt;=25000,P868&lt;50000),"7% commission",
AND(P868&gt;=50000,P868&lt;100000),"9% commission",
P868&gt;=100000,"15% commission"
)</f>
        <v>5% commission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IFERROR(VLOOKUP($F869,'Customer Info'!$A860:$E1360,2,FALSE),"NOT Available")</f>
        <v>NOT Available</v>
      </c>
      <c r="H869" s="6" t="str">
        <f>IFERROR(VLOOKUP(F869,'Customer Info'!A860:E1360,3,),"NOT Available")</f>
        <v>NOT Available</v>
      </c>
      <c r="I869" s="6" t="str">
        <f>IFERROR(VLOOKUP(F869,'Customer Info'!A860:E1360,5,FALSE),"NOT Available")</f>
        <v>NOT Available</v>
      </c>
      <c r="J869" s="2">
        <v>1585</v>
      </c>
      <c r="K869" s="2">
        <v>1495</v>
      </c>
      <c r="L869" s="2">
        <v>1</v>
      </c>
      <c r="M869" s="7">
        <f t="shared" si="52"/>
        <v>1495</v>
      </c>
      <c r="N869" s="7">
        <f t="shared" si="53"/>
        <v>1585</v>
      </c>
      <c r="O869" s="2">
        <v>77</v>
      </c>
      <c r="P869" s="8">
        <f t="shared" si="54"/>
        <v>1662</v>
      </c>
      <c r="Q869" s="8">
        <f t="shared" si="55"/>
        <v>90</v>
      </c>
      <c r="R869" s="2" t="s">
        <v>50</v>
      </c>
      <c r="S869" s="9" t="str" cm="1">
        <f t="array" ref="S869">_xlfn.IFS(
P869=0,"2% commission",
AND(P869&gt;0,P869&lt;25000),"5% commission",
AND(P869&gt;=25000,P869&lt;50000),"7% commission",
AND(P869&gt;=50000,P869&lt;100000),"9% commission",
P869&gt;=100000,"15% commission"
)</f>
        <v>5% commission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IFERROR(VLOOKUP($F870,'Customer Info'!$A861:$E1361,2,FALSE),"NOT Available")</f>
        <v>NOT Available</v>
      </c>
      <c r="H870" s="6" t="str">
        <f>IFERROR(VLOOKUP(F870,'Customer Info'!A861:E1361,3,),"NOT Available")</f>
        <v>NOT Available</v>
      </c>
      <c r="I870" s="6" t="str">
        <f>IFERROR(VLOOKUP(F870,'Customer Info'!A861:E1361,5,FALSE),"NOT Available")</f>
        <v>NOT Available</v>
      </c>
      <c r="J870" s="2">
        <v>63</v>
      </c>
      <c r="K870" s="2">
        <v>59</v>
      </c>
      <c r="L870" s="2">
        <v>7</v>
      </c>
      <c r="M870" s="7">
        <f t="shared" si="52"/>
        <v>413</v>
      </c>
      <c r="N870" s="7">
        <f t="shared" si="53"/>
        <v>441</v>
      </c>
      <c r="O870" s="2">
        <v>10</v>
      </c>
      <c r="P870" s="8">
        <f t="shared" si="54"/>
        <v>451</v>
      </c>
      <c r="Q870" s="8">
        <f t="shared" si="55"/>
        <v>28</v>
      </c>
      <c r="R870" s="2" t="s">
        <v>50</v>
      </c>
      <c r="S870" s="9" t="str" cm="1">
        <f t="array" ref="S870">_xlfn.IFS(
P870=0,"2% commission",
AND(P870&gt;0,P870&lt;25000),"5% commission",
AND(P870&gt;=25000,P870&lt;50000),"7% commission",
AND(P870&gt;=50000,P870&lt;100000),"9% commission",
P870&gt;=100000,"15% commission"
)</f>
        <v>5% commission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IFERROR(VLOOKUP($F871,'Customer Info'!$A862:$E1362,2,FALSE),"NOT Available")</f>
        <v>NOT Available</v>
      </c>
      <c r="H871" s="6" t="str">
        <f>IFERROR(VLOOKUP(F871,'Customer Info'!A862:E1362,3,),"NOT Available")</f>
        <v>NOT Available</v>
      </c>
      <c r="I871" s="6" t="str">
        <f>IFERROR(VLOOKUP(F871,'Customer Info'!A862:E1362,5,FALSE),"NOT Available")</f>
        <v>NOT Available</v>
      </c>
      <c r="J871" s="2">
        <v>25658</v>
      </c>
      <c r="K871" s="2">
        <v>24466</v>
      </c>
      <c r="L871" s="2">
        <v>5</v>
      </c>
      <c r="M871" s="7">
        <f t="shared" si="52"/>
        <v>122330</v>
      </c>
      <c r="N871" s="7">
        <f t="shared" si="53"/>
        <v>128290</v>
      </c>
      <c r="O871" s="2">
        <v>66</v>
      </c>
      <c r="P871" s="8">
        <f t="shared" si="54"/>
        <v>128356</v>
      </c>
      <c r="Q871" s="8">
        <f t="shared" si="55"/>
        <v>5960</v>
      </c>
      <c r="R871" s="2" t="s">
        <v>28</v>
      </c>
      <c r="S871" s="9" t="str" cm="1">
        <f t="array" ref="S871">_xlfn.IFS(
P871=0,"2% commission",
AND(P871&gt;0,P871&lt;25000),"5% commission",
AND(P871&gt;=25000,P871&lt;50000),"7% commission",
AND(P871&gt;=50000,P871&lt;100000),"9% commission",
P871&gt;=100000,"15% commission"
)</f>
        <v>15% commission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IFERROR(VLOOKUP($F872,'Customer Info'!$A863:$E1363,2,FALSE),"NOT Available")</f>
        <v>NOT Available</v>
      </c>
      <c r="H872" s="6" t="str">
        <f>IFERROR(VLOOKUP(F872,'Customer Info'!A863:E1363,3,),"NOT Available")</f>
        <v>NOT Available</v>
      </c>
      <c r="I872" s="6" t="str">
        <f>IFERROR(VLOOKUP(F872,'Customer Info'!A863:E1363,5,FALSE),"NOT Available")</f>
        <v>NOT Available</v>
      </c>
      <c r="J872" s="2">
        <v>2907</v>
      </c>
      <c r="K872" s="2">
        <v>2667</v>
      </c>
      <c r="L872" s="2">
        <v>1</v>
      </c>
      <c r="M872" s="7">
        <f t="shared" si="52"/>
        <v>2667</v>
      </c>
      <c r="N872" s="7">
        <f t="shared" si="53"/>
        <v>2907</v>
      </c>
      <c r="O872" s="2">
        <v>80</v>
      </c>
      <c r="P872" s="8">
        <f t="shared" si="54"/>
        <v>2987</v>
      </c>
      <c r="Q872" s="8">
        <f t="shared" si="55"/>
        <v>240</v>
      </c>
      <c r="R872" s="2" t="s">
        <v>26</v>
      </c>
      <c r="S872" s="9" t="str" cm="1">
        <f t="array" ref="S872">_xlfn.IFS(
P872=0,"2% commission",
AND(P872&gt;0,P872&lt;25000),"5% commission",
AND(P872&gt;=25000,P872&lt;50000),"7% commission",
AND(P872&gt;=50000,P872&lt;100000),"9% commission",
P872&gt;=100000,"15% commission"
)</f>
        <v>5% commission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IFERROR(VLOOKUP($F873,'Customer Info'!$A864:$E1364,2,FALSE),"NOT Available")</f>
        <v>NOT Available</v>
      </c>
      <c r="H873" s="6" t="str">
        <f>IFERROR(VLOOKUP(F873,'Customer Info'!A864:E1364,3,),"NOT Available")</f>
        <v>NOT Available</v>
      </c>
      <c r="I873" s="6" t="str">
        <f>IFERROR(VLOOKUP(F873,'Customer Info'!A864:E1364,5,FALSE),"NOT Available")</f>
        <v>NOT Available</v>
      </c>
      <c r="J873" s="2">
        <v>3041</v>
      </c>
      <c r="K873" s="2">
        <v>2927</v>
      </c>
      <c r="L873" s="2">
        <v>6</v>
      </c>
      <c r="M873" s="7">
        <f t="shared" si="52"/>
        <v>17562</v>
      </c>
      <c r="N873" s="7">
        <f t="shared" si="53"/>
        <v>18246</v>
      </c>
      <c r="O873" s="2">
        <v>94</v>
      </c>
      <c r="P873" s="8">
        <f t="shared" si="54"/>
        <v>18340</v>
      </c>
      <c r="Q873" s="8">
        <f t="shared" si="55"/>
        <v>684</v>
      </c>
      <c r="R873" s="2" t="s">
        <v>26</v>
      </c>
      <c r="S873" s="9" t="str" cm="1">
        <f t="array" ref="S873">_xlfn.IFS(
P873=0,"2% commission",
AND(P873&gt;0,P873&lt;25000),"5% commission",
AND(P873&gt;=25000,P873&lt;50000),"7% commission",
AND(P873&gt;=50000,P873&lt;100000),"9% commission",
P873&gt;=100000,"15% commission"
)</f>
        <v>5% commission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IFERROR(VLOOKUP($F874,'Customer Info'!$A865:$E1365,2,FALSE),"NOT Available")</f>
        <v>NOT Available</v>
      </c>
      <c r="H874" s="6" t="str">
        <f>IFERROR(VLOOKUP(F874,'Customer Info'!A865:E1365,3,),"NOT Available")</f>
        <v>NOT Available</v>
      </c>
      <c r="I874" s="6" t="str">
        <f>IFERROR(VLOOKUP(F874,'Customer Info'!A865:E1365,5,FALSE),"NOT Available")</f>
        <v>NOT Available</v>
      </c>
      <c r="J874" s="2">
        <v>658</v>
      </c>
      <c r="K874" s="2">
        <v>615</v>
      </c>
      <c r="L874" s="2">
        <v>6</v>
      </c>
      <c r="M874" s="7">
        <f t="shared" si="52"/>
        <v>3690</v>
      </c>
      <c r="N874" s="7">
        <f t="shared" si="53"/>
        <v>3948</v>
      </c>
      <c r="O874" s="2">
        <v>92</v>
      </c>
      <c r="P874" s="8">
        <f t="shared" si="54"/>
        <v>4040</v>
      </c>
      <c r="Q874" s="8">
        <f t="shared" si="55"/>
        <v>258</v>
      </c>
      <c r="R874" s="2" t="s">
        <v>28</v>
      </c>
      <c r="S874" s="9" t="str" cm="1">
        <f t="array" ref="S874">_xlfn.IFS(
P874=0,"2% commission",
AND(P874&gt;0,P874&lt;25000),"5% commission",
AND(P874&gt;=25000,P874&lt;50000),"7% commission",
AND(P874&gt;=50000,P874&lt;100000),"9% commission",
P874&gt;=100000,"15% commission"
)</f>
        <v>5% commission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IFERROR(VLOOKUP($F875,'Customer Info'!$A866:$E1366,2,FALSE),"NOT Available")</f>
        <v>NOT Available</v>
      </c>
      <c r="H875" s="6" t="str">
        <f>IFERROR(VLOOKUP(F875,'Customer Info'!A866:E1366,3,),"NOT Available")</f>
        <v>NOT Available</v>
      </c>
      <c r="I875" s="6" t="str">
        <f>IFERROR(VLOOKUP(F875,'Customer Info'!A866:E1366,5,FALSE),"NOT Available")</f>
        <v>NOT Available</v>
      </c>
      <c r="J875" s="2">
        <v>127</v>
      </c>
      <c r="K875" s="2">
        <v>116</v>
      </c>
      <c r="L875" s="2">
        <v>2</v>
      </c>
      <c r="M875" s="7">
        <f t="shared" si="52"/>
        <v>232</v>
      </c>
      <c r="N875" s="7">
        <f t="shared" si="53"/>
        <v>254</v>
      </c>
      <c r="O875" s="2">
        <v>30</v>
      </c>
      <c r="P875" s="8">
        <f t="shared" si="54"/>
        <v>284</v>
      </c>
      <c r="Q875" s="8">
        <f t="shared" si="55"/>
        <v>22</v>
      </c>
      <c r="R875" s="2" t="s">
        <v>28</v>
      </c>
      <c r="S875" s="9" t="str" cm="1">
        <f t="array" ref="S875">_xlfn.IFS(
P875=0,"2% commission",
AND(P875&gt;0,P875&lt;25000),"5% commission",
AND(P875&gt;=25000,P875&lt;50000),"7% commission",
AND(P875&gt;=50000,P875&lt;100000),"9% commission",
P875&gt;=100000,"15% commission"
)</f>
        <v>5% commission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IFERROR(VLOOKUP($F876,'Customer Info'!$A867:$E1367,2,FALSE),"NOT Available")</f>
        <v>NOT Available</v>
      </c>
      <c r="H876" s="6" t="str">
        <f>IFERROR(VLOOKUP(F876,'Customer Info'!A867:E1367,3,),"NOT Available")</f>
        <v>NOT Available</v>
      </c>
      <c r="I876" s="6" t="str">
        <f>IFERROR(VLOOKUP(F876,'Customer Info'!A867:E1367,5,FALSE),"NOT Available")</f>
        <v>NOT Available</v>
      </c>
      <c r="J876" s="2">
        <v>38328</v>
      </c>
      <c r="K876" s="2">
        <v>35164</v>
      </c>
      <c r="L876" s="2">
        <v>2</v>
      </c>
      <c r="M876" s="7">
        <f t="shared" si="52"/>
        <v>70328</v>
      </c>
      <c r="N876" s="7">
        <f t="shared" si="53"/>
        <v>76656</v>
      </c>
      <c r="O876" s="2">
        <v>72</v>
      </c>
      <c r="P876" s="8">
        <f t="shared" si="54"/>
        <v>76728</v>
      </c>
      <c r="Q876" s="8">
        <f t="shared" si="55"/>
        <v>6328</v>
      </c>
      <c r="R876" s="2" t="s">
        <v>28</v>
      </c>
      <c r="S876" s="9" t="str" cm="1">
        <f t="array" ref="S876">_xlfn.IFS(
P876=0,"2% commission",
AND(P876&gt;0,P876&lt;25000),"5% commission",
AND(P876&gt;=25000,P876&lt;50000),"7% commission",
AND(P876&gt;=50000,P876&lt;100000),"9% commission",
P876&gt;=100000,"15% commission"
)</f>
        <v>9% commission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IFERROR(VLOOKUP($F877,'Customer Info'!$A868:$E1368,2,FALSE),"NOT Available")</f>
        <v>NOT Available</v>
      </c>
      <c r="H877" s="6" t="str">
        <f>IFERROR(VLOOKUP(F877,'Customer Info'!A868:E1368,3,),"NOT Available")</f>
        <v>NOT Available</v>
      </c>
      <c r="I877" s="6" t="str">
        <f>IFERROR(VLOOKUP(F877,'Customer Info'!A868:E1368,5,FALSE),"NOT Available")</f>
        <v>NOT Available</v>
      </c>
      <c r="J877" s="2">
        <v>138</v>
      </c>
      <c r="K877" s="2">
        <v>128</v>
      </c>
      <c r="L877" s="2">
        <v>3</v>
      </c>
      <c r="M877" s="7">
        <f t="shared" si="52"/>
        <v>384</v>
      </c>
      <c r="N877" s="7">
        <f t="shared" si="53"/>
        <v>414</v>
      </c>
      <c r="O877" s="2">
        <v>30</v>
      </c>
      <c r="P877" s="8">
        <f t="shared" si="54"/>
        <v>444</v>
      </c>
      <c r="Q877" s="8">
        <f t="shared" si="55"/>
        <v>30</v>
      </c>
      <c r="R877" s="2" t="s">
        <v>50</v>
      </c>
      <c r="S877" s="9" t="str" cm="1">
        <f t="array" ref="S877">_xlfn.IFS(
P877=0,"2% commission",
AND(P877&gt;0,P877&lt;25000),"5% commission",
AND(P877&gt;=25000,P877&lt;50000),"7% commission",
AND(P877&gt;=50000,P877&lt;100000),"9% commission",
P877&gt;=100000,"15% commission"
)</f>
        <v>5% commission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IFERROR(VLOOKUP($F878,'Customer Info'!$A869:$E1369,2,FALSE),"NOT Available")</f>
        <v>NOT Available</v>
      </c>
      <c r="H878" s="6" t="str">
        <f>IFERROR(VLOOKUP(F878,'Customer Info'!A869:E1369,3,),"NOT Available")</f>
        <v>NOT Available</v>
      </c>
      <c r="I878" s="6" t="str">
        <f>IFERROR(VLOOKUP(F878,'Customer Info'!A869:E1369,5,FALSE),"NOT Available")</f>
        <v>NOT Available</v>
      </c>
      <c r="J878" s="2">
        <v>1186</v>
      </c>
      <c r="K878" s="2">
        <v>1141</v>
      </c>
      <c r="L878" s="2">
        <v>2</v>
      </c>
      <c r="M878" s="7">
        <f t="shared" si="52"/>
        <v>2282</v>
      </c>
      <c r="N878" s="7">
        <f t="shared" si="53"/>
        <v>2372</v>
      </c>
      <c r="O878" s="2">
        <v>39</v>
      </c>
      <c r="P878" s="8">
        <f t="shared" si="54"/>
        <v>2411</v>
      </c>
      <c r="Q878" s="8">
        <f t="shared" si="55"/>
        <v>90</v>
      </c>
      <c r="R878" s="2" t="s">
        <v>50</v>
      </c>
      <c r="S878" s="9" t="str" cm="1">
        <f t="array" ref="S878">_xlfn.IFS(
P878=0,"2% commission",
AND(P878&gt;0,P878&lt;25000),"5% commission",
AND(P878&gt;=25000,P878&lt;50000),"7% commission",
AND(P878&gt;=50000,P878&lt;100000),"9% commission",
P878&gt;=100000,"15% commission"
)</f>
        <v>5% commission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IFERROR(VLOOKUP($F879,'Customer Info'!$A870:$E1370,2,FALSE),"NOT Available")</f>
        <v>NOT Available</v>
      </c>
      <c r="H879" s="6" t="str">
        <f>IFERROR(VLOOKUP(F879,'Customer Info'!A870:E1370,3,),"NOT Available")</f>
        <v>NOT Available</v>
      </c>
      <c r="I879" s="6" t="str">
        <f>IFERROR(VLOOKUP(F879,'Customer Info'!A870:E1370,5,FALSE),"NOT Available")</f>
        <v>NOT Available</v>
      </c>
      <c r="J879" s="2">
        <v>2042</v>
      </c>
      <c r="K879" s="2">
        <v>1965</v>
      </c>
      <c r="L879" s="2">
        <v>2</v>
      </c>
      <c r="M879" s="7">
        <f t="shared" si="52"/>
        <v>3930</v>
      </c>
      <c r="N879" s="7">
        <f t="shared" si="53"/>
        <v>4084</v>
      </c>
      <c r="O879" s="2">
        <v>72</v>
      </c>
      <c r="P879" s="8">
        <f t="shared" si="54"/>
        <v>4156</v>
      </c>
      <c r="Q879" s="8">
        <f t="shared" si="55"/>
        <v>154</v>
      </c>
      <c r="R879" s="2" t="s">
        <v>26</v>
      </c>
      <c r="S879" s="9" t="str" cm="1">
        <f t="array" ref="S879">_xlfn.IFS(
P879=0,"2% commission",
AND(P879&gt;0,P879&lt;25000),"5% commission",
AND(P879&gt;=25000,P879&lt;50000),"7% commission",
AND(P879&gt;=50000,P879&lt;100000),"9% commission",
P879&gt;=100000,"15% commission"
)</f>
        <v>5% commission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IFERROR(VLOOKUP($F880,'Customer Info'!$A871:$E1371,2,FALSE),"NOT Available")</f>
        <v>NOT Available</v>
      </c>
      <c r="H880" s="6" t="str">
        <f>IFERROR(VLOOKUP(F880,'Customer Info'!A871:E1371,3,),"NOT Available")</f>
        <v>NOT Available</v>
      </c>
      <c r="I880" s="6" t="str">
        <f>IFERROR(VLOOKUP(F880,'Customer Info'!A871:E1371,5,FALSE),"NOT Available")</f>
        <v>NOT Available</v>
      </c>
      <c r="J880" s="2">
        <v>60</v>
      </c>
      <c r="K880" s="2">
        <v>55</v>
      </c>
      <c r="L880" s="2">
        <v>4</v>
      </c>
      <c r="M880" s="7">
        <f t="shared" si="52"/>
        <v>220</v>
      </c>
      <c r="N880" s="7">
        <f t="shared" si="53"/>
        <v>240</v>
      </c>
      <c r="O880" s="2">
        <v>10</v>
      </c>
      <c r="P880" s="8">
        <f t="shared" si="54"/>
        <v>250</v>
      </c>
      <c r="Q880" s="8">
        <f t="shared" si="55"/>
        <v>20</v>
      </c>
      <c r="R880" s="2" t="s">
        <v>28</v>
      </c>
      <c r="S880" s="9" t="str" cm="1">
        <f t="array" ref="S880">_xlfn.IFS(
P880=0,"2% commission",
AND(P880&gt;0,P880&lt;25000),"5% commission",
AND(P880&gt;=25000,P880&lt;50000),"7% commission",
AND(P880&gt;=50000,P880&lt;100000),"9% commission",
P880&gt;=100000,"15% commission"
)</f>
        <v>5% commission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IFERROR(VLOOKUP($F881,'Customer Info'!$A872:$E1372,2,FALSE),"NOT Available")</f>
        <v>NOT Available</v>
      </c>
      <c r="H881" s="6" t="str">
        <f>IFERROR(VLOOKUP(F881,'Customer Info'!A872:E1372,3,),"NOT Available")</f>
        <v>NOT Available</v>
      </c>
      <c r="I881" s="6" t="str">
        <f>IFERROR(VLOOKUP(F881,'Customer Info'!A872:E1372,5,FALSE),"NOT Available")</f>
        <v>NOT Available</v>
      </c>
      <c r="J881" s="2">
        <v>2857</v>
      </c>
      <c r="K881" s="2">
        <v>2622</v>
      </c>
      <c r="L881" s="2">
        <v>6</v>
      </c>
      <c r="M881" s="7">
        <f t="shared" si="52"/>
        <v>15732</v>
      </c>
      <c r="N881" s="7">
        <f t="shared" si="53"/>
        <v>17142</v>
      </c>
      <c r="O881" s="2">
        <v>45</v>
      </c>
      <c r="P881" s="8">
        <f t="shared" si="54"/>
        <v>17187</v>
      </c>
      <c r="Q881" s="8">
        <f t="shared" si="55"/>
        <v>1410</v>
      </c>
      <c r="R881" s="2" t="s">
        <v>28</v>
      </c>
      <c r="S881" s="9" t="str" cm="1">
        <f t="array" ref="S881">_xlfn.IFS(
P881=0,"2% commission",
AND(P881&gt;0,P881&lt;25000),"5% commission",
AND(P881&gt;=25000,P881&lt;50000),"7% commission",
AND(P881&gt;=50000,P881&lt;100000),"9% commission",
P881&gt;=100000,"15% commission"
)</f>
        <v>5% commission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IFERROR(VLOOKUP($F882,'Customer Info'!$A873:$E1373,2,FALSE),"NOT Available")</f>
        <v>NOT Available</v>
      </c>
      <c r="H882" s="6" t="str">
        <f>IFERROR(VLOOKUP(F882,'Customer Info'!A873:E1373,3,),"NOT Available")</f>
        <v>NOT Available</v>
      </c>
      <c r="I882" s="6" t="str">
        <f>IFERROR(VLOOKUP(F882,'Customer Info'!A873:E1373,5,FALSE),"NOT Available")</f>
        <v>NOT Available</v>
      </c>
      <c r="J882" s="2">
        <v>127</v>
      </c>
      <c r="K882" s="2">
        <v>116</v>
      </c>
      <c r="L882" s="2">
        <v>1</v>
      </c>
      <c r="M882" s="7">
        <f t="shared" si="52"/>
        <v>116</v>
      </c>
      <c r="N882" s="7">
        <f t="shared" si="53"/>
        <v>127</v>
      </c>
      <c r="O882" s="2">
        <v>30</v>
      </c>
      <c r="P882" s="8">
        <f t="shared" si="54"/>
        <v>157</v>
      </c>
      <c r="Q882" s="8">
        <f t="shared" si="55"/>
        <v>11</v>
      </c>
      <c r="R882" s="2" t="s">
        <v>50</v>
      </c>
      <c r="S882" s="9" t="str" cm="1">
        <f t="array" ref="S882">_xlfn.IFS(
P882=0,"2% commission",
AND(P882&gt;0,P882&lt;25000),"5% commission",
AND(P882&gt;=25000,P882&lt;50000),"7% commission",
AND(P882&gt;=50000,P882&lt;100000),"9% commission",
P882&gt;=100000,"15% commission"
)</f>
        <v>5% commission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IFERROR(VLOOKUP($F883,'Customer Info'!$A874:$E1374,2,FALSE),"NOT Available")</f>
        <v>NOT Available</v>
      </c>
      <c r="H883" s="6" t="str">
        <f>IFERROR(VLOOKUP(F883,'Customer Info'!A874:E1374,3,),"NOT Available")</f>
        <v>NOT Available</v>
      </c>
      <c r="I883" s="6" t="str">
        <f>IFERROR(VLOOKUP(F883,'Customer Info'!A874:E1374,5,FALSE),"NOT Available")</f>
        <v>NOT Available</v>
      </c>
      <c r="J883" s="2">
        <v>1983</v>
      </c>
      <c r="K883" s="2">
        <v>1908</v>
      </c>
      <c r="L883" s="2">
        <v>1</v>
      </c>
      <c r="M883" s="7">
        <f t="shared" si="52"/>
        <v>1908</v>
      </c>
      <c r="N883" s="7">
        <f t="shared" si="53"/>
        <v>1983</v>
      </c>
      <c r="O883" s="2">
        <v>57</v>
      </c>
      <c r="P883" s="8">
        <f t="shared" si="54"/>
        <v>2040</v>
      </c>
      <c r="Q883" s="8">
        <f t="shared" si="55"/>
        <v>75</v>
      </c>
      <c r="R883" s="2" t="s">
        <v>26</v>
      </c>
      <c r="S883" s="9" t="str" cm="1">
        <f t="array" ref="S883">_xlfn.IFS(
P883=0,"2% commission",
AND(P883&gt;0,P883&lt;25000),"5% commission",
AND(P883&gt;=25000,P883&lt;50000),"7% commission",
AND(P883&gt;=50000,P883&lt;100000),"9% commission",
P883&gt;=100000,"15% commission"
)</f>
        <v>5% commission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IFERROR(VLOOKUP($F884,'Customer Info'!$A875:$E1375,2,FALSE),"NOT Available")</f>
        <v>NOT Available</v>
      </c>
      <c r="H884" s="6" t="str">
        <f>IFERROR(VLOOKUP(F884,'Customer Info'!A875:E1375,3,),"NOT Available")</f>
        <v>NOT Available</v>
      </c>
      <c r="I884" s="6" t="str">
        <f>IFERROR(VLOOKUP(F884,'Customer Info'!A875:E1375,5,FALSE),"NOT Available")</f>
        <v>NOT Available</v>
      </c>
      <c r="J884" s="2">
        <v>97</v>
      </c>
      <c r="K884" s="2">
        <v>92</v>
      </c>
      <c r="L884" s="2">
        <v>2</v>
      </c>
      <c r="M884" s="7">
        <f t="shared" si="52"/>
        <v>184</v>
      </c>
      <c r="N884" s="7">
        <f t="shared" si="53"/>
        <v>194</v>
      </c>
      <c r="O884" s="2">
        <v>10</v>
      </c>
      <c r="P884" s="8">
        <f t="shared" si="54"/>
        <v>204</v>
      </c>
      <c r="Q884" s="8">
        <f t="shared" si="55"/>
        <v>10</v>
      </c>
      <c r="R884" s="2" t="s">
        <v>28</v>
      </c>
      <c r="S884" s="9" t="str" cm="1">
        <f t="array" ref="S884">_xlfn.IFS(
P884=0,"2% commission",
AND(P884&gt;0,P884&lt;25000),"5% commission",
AND(P884&gt;=25000,P884&lt;50000),"7% commission",
AND(P884&gt;=50000,P884&lt;100000),"9% commission",
P884&gt;=100000,"15% commission"
)</f>
        <v>5% commission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IFERROR(VLOOKUP($F885,'Customer Info'!$A876:$E1376,2,FALSE),"NOT Available")</f>
        <v>NOT Available</v>
      </c>
      <c r="H885" s="6" t="str">
        <f>IFERROR(VLOOKUP(F885,'Customer Info'!A876:E1376,3,),"NOT Available")</f>
        <v>NOT Available</v>
      </c>
      <c r="I885" s="6" t="str">
        <f>IFERROR(VLOOKUP(F885,'Customer Info'!A876:E1376,5,FALSE),"NOT Available")</f>
        <v>NOT Available</v>
      </c>
      <c r="J885" s="2">
        <v>887</v>
      </c>
      <c r="K885" s="2">
        <v>814</v>
      </c>
      <c r="L885" s="2">
        <v>5</v>
      </c>
      <c r="M885" s="7">
        <f t="shared" si="52"/>
        <v>4070</v>
      </c>
      <c r="N885" s="7">
        <f t="shared" si="53"/>
        <v>4435</v>
      </c>
      <c r="O885" s="2">
        <v>24</v>
      </c>
      <c r="P885" s="8">
        <f t="shared" si="54"/>
        <v>4459</v>
      </c>
      <c r="Q885" s="8">
        <f t="shared" si="55"/>
        <v>365</v>
      </c>
      <c r="R885" s="2" t="s">
        <v>28</v>
      </c>
      <c r="S885" s="9" t="str" cm="1">
        <f t="array" ref="S885">_xlfn.IFS(
P885=0,"2% commission",
AND(P885&gt;0,P885&lt;25000),"5% commission",
AND(P885&gt;=25000,P885&lt;50000),"7% commission",
AND(P885&gt;=50000,P885&lt;100000),"9% commission",
P885&gt;=100000,"15% commission"
)</f>
        <v>5% commission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IFERROR(VLOOKUP($F886,'Customer Info'!$A877:$E1377,2,FALSE),"NOT Available")</f>
        <v>NOT Available</v>
      </c>
      <c r="H886" s="6" t="str">
        <f>IFERROR(VLOOKUP(F886,'Customer Info'!A877:E1377,3,),"NOT Available")</f>
        <v>NOT Available</v>
      </c>
      <c r="I886" s="6" t="str">
        <f>IFERROR(VLOOKUP(F886,'Customer Info'!A877:E1377,5,FALSE),"NOT Available")</f>
        <v>NOT Available</v>
      </c>
      <c r="J886" s="2">
        <v>5882</v>
      </c>
      <c r="K886" s="2">
        <v>5713</v>
      </c>
      <c r="L886" s="2">
        <v>2</v>
      </c>
      <c r="M886" s="7">
        <f t="shared" si="52"/>
        <v>11426</v>
      </c>
      <c r="N886" s="7">
        <f t="shared" si="53"/>
        <v>11764</v>
      </c>
      <c r="O886" s="2">
        <v>95</v>
      </c>
      <c r="P886" s="8">
        <f t="shared" si="54"/>
        <v>11859</v>
      </c>
      <c r="Q886" s="8">
        <f t="shared" si="55"/>
        <v>338</v>
      </c>
      <c r="R886" s="2" t="s">
        <v>28</v>
      </c>
      <c r="S886" s="9" t="str" cm="1">
        <f t="array" ref="S886">_xlfn.IFS(
P886=0,"2% commission",
AND(P886&gt;0,P886&lt;25000),"5% commission",
AND(P886&gt;=25000,P886&lt;50000),"7% commission",
AND(P886&gt;=50000,P886&lt;100000),"9% commission",
P886&gt;=100000,"15% commission"
)</f>
        <v>5% commission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IFERROR(VLOOKUP($F887,'Customer Info'!$A878:$E1378,2,FALSE),"NOT Available")</f>
        <v>NOT Available</v>
      </c>
      <c r="H887" s="6" t="str">
        <f>IFERROR(VLOOKUP(F887,'Customer Info'!A878:E1378,3,),"NOT Available")</f>
        <v>NOT Available</v>
      </c>
      <c r="I887" s="6" t="str">
        <f>IFERROR(VLOOKUP(F887,'Customer Info'!A878:E1378,5,FALSE),"NOT Available")</f>
        <v>NOT Available</v>
      </c>
      <c r="J887" s="2">
        <v>2078</v>
      </c>
      <c r="K887" s="2">
        <v>1871</v>
      </c>
      <c r="L887" s="2">
        <v>1</v>
      </c>
      <c r="M887" s="7">
        <f t="shared" si="52"/>
        <v>1871</v>
      </c>
      <c r="N887" s="7">
        <f t="shared" si="53"/>
        <v>2078</v>
      </c>
      <c r="O887" s="2">
        <v>55</v>
      </c>
      <c r="P887" s="8">
        <f t="shared" si="54"/>
        <v>2133</v>
      </c>
      <c r="Q887" s="8">
        <f t="shared" si="55"/>
        <v>207</v>
      </c>
      <c r="R887" s="2" t="s">
        <v>28</v>
      </c>
      <c r="S887" s="9" t="str" cm="1">
        <f t="array" ref="S887">_xlfn.IFS(
P887=0,"2% commission",
AND(P887&gt;0,P887&lt;25000),"5% commission",
AND(P887&gt;=25000,P887&lt;50000),"7% commission",
AND(P887&gt;=50000,P887&lt;100000),"9% commission",
P887&gt;=100000,"15% commission"
)</f>
        <v>5% commission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IFERROR(VLOOKUP($F888,'Customer Info'!$A879:$E1379,2,FALSE),"NOT Available")</f>
        <v>NOT Available</v>
      </c>
      <c r="H888" s="6" t="str">
        <f>IFERROR(VLOOKUP(F888,'Customer Info'!A879:E1379,3,),"NOT Available")</f>
        <v>NOT Available</v>
      </c>
      <c r="I888" s="6" t="str">
        <f>IFERROR(VLOOKUP(F888,'Customer Info'!A879:E1379,5,FALSE),"NOT Available")</f>
        <v>NOT Available</v>
      </c>
      <c r="J888" s="2">
        <v>2310</v>
      </c>
      <c r="K888" s="2">
        <v>2040</v>
      </c>
      <c r="L888" s="2">
        <v>3</v>
      </c>
      <c r="M888" s="7">
        <f t="shared" si="52"/>
        <v>6120</v>
      </c>
      <c r="N888" s="7">
        <f t="shared" si="53"/>
        <v>6930</v>
      </c>
      <c r="O888" s="2">
        <v>74</v>
      </c>
      <c r="P888" s="8">
        <f t="shared" si="54"/>
        <v>7004</v>
      </c>
      <c r="Q888" s="8">
        <f t="shared" si="55"/>
        <v>810</v>
      </c>
      <c r="R888" s="2" t="s">
        <v>28</v>
      </c>
      <c r="S888" s="9" t="str" cm="1">
        <f t="array" ref="S888">_xlfn.IFS(
P888=0,"2% commission",
AND(P888&gt;0,P888&lt;25000),"5% commission",
AND(P888&gt;=25000,P888&lt;50000),"7% commission",
AND(P888&gt;=50000,P888&lt;100000),"9% commission",
P888&gt;=100000,"15% commission"
)</f>
        <v>5% commission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IFERROR(VLOOKUP($F889,'Customer Info'!$A880:$E1380,2,FALSE),"NOT Available")</f>
        <v>NOT Available</v>
      </c>
      <c r="H889" s="6" t="str">
        <f>IFERROR(VLOOKUP(F889,'Customer Info'!A880:E1380,3,),"NOT Available")</f>
        <v>NOT Available</v>
      </c>
      <c r="I889" s="6" t="str">
        <f>IFERROR(VLOOKUP(F889,'Customer Info'!A880:E1380,5,FALSE),"NOT Available")</f>
        <v>NOT Available</v>
      </c>
      <c r="J889" s="2">
        <v>5909</v>
      </c>
      <c r="K889" s="2">
        <v>5528</v>
      </c>
      <c r="L889" s="2">
        <v>3</v>
      </c>
      <c r="M889" s="7">
        <f t="shared" si="52"/>
        <v>16584</v>
      </c>
      <c r="N889" s="7">
        <f t="shared" si="53"/>
        <v>17727</v>
      </c>
      <c r="O889" s="2">
        <v>87</v>
      </c>
      <c r="P889" s="8">
        <f t="shared" si="54"/>
        <v>17814</v>
      </c>
      <c r="Q889" s="8">
        <f t="shared" si="55"/>
        <v>1143</v>
      </c>
      <c r="R889" s="2" t="s">
        <v>28</v>
      </c>
      <c r="S889" s="9" t="str" cm="1">
        <f t="array" ref="S889">_xlfn.IFS(
P889=0,"2% commission",
AND(P889&gt;0,P889&lt;25000),"5% commission",
AND(P889&gt;=25000,P889&lt;50000),"7% commission",
AND(P889&gt;=50000,P889&lt;100000),"9% commission",
P889&gt;=100000,"15% commission"
)</f>
        <v>5% commission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IFERROR(VLOOKUP($F890,'Customer Info'!$A881:$E1381,2,FALSE),"NOT Available")</f>
        <v>NOT Available</v>
      </c>
      <c r="H890" s="6" t="str">
        <f>IFERROR(VLOOKUP(F890,'Customer Info'!A881:E1381,3,),"NOT Available")</f>
        <v>NOT Available</v>
      </c>
      <c r="I890" s="6" t="str">
        <f>IFERROR(VLOOKUP(F890,'Customer Info'!A881:E1381,5,FALSE),"NOT Available")</f>
        <v>NOT Available</v>
      </c>
      <c r="J890" s="2">
        <v>472</v>
      </c>
      <c r="K890" s="2">
        <v>432</v>
      </c>
      <c r="L890" s="2">
        <v>3</v>
      </c>
      <c r="M890" s="7">
        <f t="shared" si="52"/>
        <v>1296</v>
      </c>
      <c r="N890" s="7">
        <f t="shared" si="53"/>
        <v>1416</v>
      </c>
      <c r="O890" s="2">
        <v>55</v>
      </c>
      <c r="P890" s="8">
        <f t="shared" si="54"/>
        <v>1471</v>
      </c>
      <c r="Q890" s="8">
        <f t="shared" si="55"/>
        <v>120</v>
      </c>
      <c r="R890" s="2" t="s">
        <v>50</v>
      </c>
      <c r="S890" s="9" t="str" cm="1">
        <f t="array" ref="S890">_xlfn.IFS(
P890=0,"2% commission",
AND(P890&gt;0,P890&lt;25000),"5% commission",
AND(P890&gt;=25000,P890&lt;50000),"7% commission",
AND(P890&gt;=50000,P890&lt;100000),"9% commission",
P890&gt;=100000,"15% commission"
)</f>
        <v>5% commission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IFERROR(VLOOKUP($F891,'Customer Info'!$A882:$E1382,2,FALSE),"NOT Available")</f>
        <v>NOT Available</v>
      </c>
      <c r="H891" s="6" t="str">
        <f>IFERROR(VLOOKUP(F891,'Customer Info'!A882:E1382,3,),"NOT Available")</f>
        <v>NOT Available</v>
      </c>
      <c r="I891" s="6" t="str">
        <f>IFERROR(VLOOKUP(F891,'Customer Info'!A882:E1382,5,FALSE),"NOT Available")</f>
        <v>NOT Available</v>
      </c>
      <c r="J891" s="2">
        <v>393</v>
      </c>
      <c r="K891" s="2">
        <v>374</v>
      </c>
      <c r="L891" s="2">
        <v>2</v>
      </c>
      <c r="M891" s="7">
        <f t="shared" si="52"/>
        <v>748</v>
      </c>
      <c r="N891" s="7">
        <f t="shared" si="53"/>
        <v>786</v>
      </c>
      <c r="O891" s="2">
        <v>27</v>
      </c>
      <c r="P891" s="8">
        <f t="shared" si="54"/>
        <v>813</v>
      </c>
      <c r="Q891" s="8">
        <f t="shared" si="55"/>
        <v>38</v>
      </c>
      <c r="R891" s="2" t="s">
        <v>50</v>
      </c>
      <c r="S891" s="9" t="str" cm="1">
        <f t="array" ref="S891">_xlfn.IFS(
P891=0,"2% commission",
AND(P891&gt;0,P891&lt;25000),"5% commission",
AND(P891&gt;=25000,P891&lt;50000),"7% commission",
AND(P891&gt;=50000,P891&lt;100000),"9% commission",
P891&gt;=100000,"15% commission"
)</f>
        <v>5% commission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IFERROR(VLOOKUP($F892,'Customer Info'!$A883:$E1383,2,FALSE),"NOT Available")</f>
        <v>NOT Available</v>
      </c>
      <c r="H892" s="6" t="str">
        <f>IFERROR(VLOOKUP(F892,'Customer Info'!A883:E1383,3,),"NOT Available")</f>
        <v>NOT Available</v>
      </c>
      <c r="I892" s="6" t="str">
        <f>IFERROR(VLOOKUP(F892,'Customer Info'!A883:E1383,5,FALSE),"NOT Available")</f>
        <v>NOT Available</v>
      </c>
      <c r="J892" s="2">
        <v>9214</v>
      </c>
      <c r="K892" s="2">
        <v>8295</v>
      </c>
      <c r="L892" s="2">
        <v>2</v>
      </c>
      <c r="M892" s="7">
        <f t="shared" si="52"/>
        <v>16590</v>
      </c>
      <c r="N892" s="7">
        <f t="shared" si="53"/>
        <v>18428</v>
      </c>
      <c r="O892" s="2">
        <v>38</v>
      </c>
      <c r="P892" s="8">
        <f t="shared" si="54"/>
        <v>18466</v>
      </c>
      <c r="Q892" s="8">
        <f t="shared" si="55"/>
        <v>1838</v>
      </c>
      <c r="R892" s="2" t="s">
        <v>28</v>
      </c>
      <c r="S892" s="9" t="str" cm="1">
        <f t="array" ref="S892">_xlfn.IFS(
P892=0,"2% commission",
AND(P892&gt;0,P892&lt;25000),"5% commission",
AND(P892&gt;=25000,P892&lt;50000),"7% commission",
AND(P892&gt;=50000,P892&lt;100000),"9% commission",
P892&gt;=100000,"15% commission"
)</f>
        <v>5% commission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IFERROR(VLOOKUP($F893,'Customer Info'!$A884:$E1384,2,FALSE),"NOT Available")</f>
        <v>NOT Available</v>
      </c>
      <c r="H893" s="6" t="str">
        <f>IFERROR(VLOOKUP(F893,'Customer Info'!A884:E1384,3,),"NOT Available")</f>
        <v>NOT Available</v>
      </c>
      <c r="I893" s="6" t="str">
        <f>IFERROR(VLOOKUP(F893,'Customer Info'!A884:E1384,5,FALSE),"NOT Available")</f>
        <v>NOT Available</v>
      </c>
      <c r="J893" s="2">
        <v>130</v>
      </c>
      <c r="K893" s="2">
        <v>122</v>
      </c>
      <c r="L893" s="2">
        <v>5</v>
      </c>
      <c r="M893" s="7">
        <f t="shared" si="52"/>
        <v>610</v>
      </c>
      <c r="N893" s="7">
        <f t="shared" si="53"/>
        <v>650</v>
      </c>
      <c r="O893" s="2">
        <v>30</v>
      </c>
      <c r="P893" s="8">
        <f t="shared" si="54"/>
        <v>680</v>
      </c>
      <c r="Q893" s="8">
        <f t="shared" si="55"/>
        <v>40</v>
      </c>
      <c r="R893" s="2" t="s">
        <v>50</v>
      </c>
      <c r="S893" s="9" t="str" cm="1">
        <f t="array" ref="S893">_xlfn.IFS(
P893=0,"2% commission",
AND(P893&gt;0,P893&lt;25000),"5% commission",
AND(P893&gt;=25000,P893&lt;50000),"7% commission",
AND(P893&gt;=50000,P893&lt;100000),"9% commission",
P893&gt;=100000,"15% commission"
)</f>
        <v>5% commission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IFERROR(VLOOKUP($F894,'Customer Info'!$A885:$E1385,2,FALSE),"NOT Available")</f>
        <v>NOT Available</v>
      </c>
      <c r="H894" s="6" t="str">
        <f>IFERROR(VLOOKUP(F894,'Customer Info'!A885:E1385,3,),"NOT Available")</f>
        <v>NOT Available</v>
      </c>
      <c r="I894" s="6" t="str">
        <f>IFERROR(VLOOKUP(F894,'Customer Info'!A885:E1385,5,FALSE),"NOT Available")</f>
        <v>NOT Available</v>
      </c>
      <c r="J894" s="2">
        <v>2205</v>
      </c>
      <c r="K894" s="2">
        <v>2061</v>
      </c>
      <c r="L894" s="2">
        <v>4</v>
      </c>
      <c r="M894" s="7">
        <f t="shared" si="52"/>
        <v>8244</v>
      </c>
      <c r="N894" s="7">
        <f t="shared" si="53"/>
        <v>8820</v>
      </c>
      <c r="O894" s="2">
        <v>62</v>
      </c>
      <c r="P894" s="8">
        <f t="shared" si="54"/>
        <v>8882</v>
      </c>
      <c r="Q894" s="8">
        <f t="shared" si="55"/>
        <v>576</v>
      </c>
      <c r="R894" s="2" t="s">
        <v>28</v>
      </c>
      <c r="S894" s="9" t="str" cm="1">
        <f t="array" ref="S894">_xlfn.IFS(
P894=0,"2% commission",
AND(P894&gt;0,P894&lt;25000),"5% commission",
AND(P894&gt;=25000,P894&lt;50000),"7% commission",
AND(P894&gt;=50000,P894&lt;100000),"9% commission",
P894&gt;=100000,"15% commission"
)</f>
        <v>5% commission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IFERROR(VLOOKUP($F895,'Customer Info'!$A886:$E1386,2,FALSE),"NOT Available")</f>
        <v>NOT Available</v>
      </c>
      <c r="H895" s="6" t="str">
        <f>IFERROR(VLOOKUP(F895,'Customer Info'!A886:E1386,3,),"NOT Available")</f>
        <v>NOT Available</v>
      </c>
      <c r="I895" s="6" t="str">
        <f>IFERROR(VLOOKUP(F895,'Customer Info'!A886:E1386,5,FALSE),"NOT Available")</f>
        <v>NOT Available</v>
      </c>
      <c r="J895" s="2">
        <v>1704</v>
      </c>
      <c r="K895" s="2">
        <v>1624</v>
      </c>
      <c r="L895" s="2">
        <v>2</v>
      </c>
      <c r="M895" s="7">
        <f t="shared" si="52"/>
        <v>3248</v>
      </c>
      <c r="N895" s="7">
        <f t="shared" si="53"/>
        <v>3408</v>
      </c>
      <c r="O895" s="2">
        <v>85</v>
      </c>
      <c r="P895" s="8">
        <f t="shared" si="54"/>
        <v>3493</v>
      </c>
      <c r="Q895" s="8">
        <f t="shared" si="55"/>
        <v>160</v>
      </c>
      <c r="R895" s="2" t="s">
        <v>50</v>
      </c>
      <c r="S895" s="9" t="str" cm="1">
        <f t="array" ref="S895">_xlfn.IFS(
P895=0,"2% commission",
AND(P895&gt;0,P895&lt;25000),"5% commission",
AND(P895&gt;=25000,P895&lt;50000),"7% commission",
AND(P895&gt;=50000,P895&lt;100000),"9% commission",
P895&gt;=100000,"15% commission"
)</f>
        <v>5% commission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IFERROR(VLOOKUP($F896,'Customer Info'!$A887:$E1387,2,FALSE),"NOT Available")</f>
        <v>NOT Available</v>
      </c>
      <c r="H896" s="6" t="str">
        <f>IFERROR(VLOOKUP(F896,'Customer Info'!A887:E1387,3,),"NOT Available")</f>
        <v>NOT Available</v>
      </c>
      <c r="I896" s="6" t="str">
        <f>IFERROR(VLOOKUP(F896,'Customer Info'!A887:E1387,5,FALSE),"NOT Available")</f>
        <v>NOT Available</v>
      </c>
      <c r="J896" s="2">
        <v>60</v>
      </c>
      <c r="K896" s="2">
        <v>57</v>
      </c>
      <c r="L896" s="2">
        <v>2</v>
      </c>
      <c r="M896" s="7">
        <f t="shared" si="52"/>
        <v>114</v>
      </c>
      <c r="N896" s="7">
        <f t="shared" si="53"/>
        <v>120</v>
      </c>
      <c r="O896" s="2">
        <v>10</v>
      </c>
      <c r="P896" s="8">
        <f t="shared" si="54"/>
        <v>130</v>
      </c>
      <c r="Q896" s="8">
        <f t="shared" si="55"/>
        <v>6</v>
      </c>
      <c r="R896" s="2" t="s">
        <v>28</v>
      </c>
      <c r="S896" s="9" t="str" cm="1">
        <f t="array" ref="S896">_xlfn.IFS(
P896=0,"2% commission",
AND(P896&gt;0,P896&lt;25000),"5% commission",
AND(P896&gt;=25000,P896&lt;50000),"7% commission",
AND(P896&gt;=50000,P896&lt;100000),"9% commission",
P896&gt;=100000,"15% commission"
)</f>
        <v>5% commission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IFERROR(VLOOKUP($F897,'Customer Info'!$A888:$E1388,2,FALSE),"NOT Available")</f>
        <v>NOT Available</v>
      </c>
      <c r="H897" s="6" t="str">
        <f>IFERROR(VLOOKUP(F897,'Customer Info'!A888:E1388,3,),"NOT Available")</f>
        <v>NOT Available</v>
      </c>
      <c r="I897" s="6" t="str">
        <f>IFERROR(VLOOKUP(F897,'Customer Info'!A888:E1388,5,FALSE),"NOT Available")</f>
        <v>NOT Available</v>
      </c>
      <c r="J897" s="2">
        <v>141</v>
      </c>
      <c r="K897" s="2">
        <v>131</v>
      </c>
      <c r="L897" s="2">
        <v>5</v>
      </c>
      <c r="M897" s="7">
        <f t="shared" si="52"/>
        <v>655</v>
      </c>
      <c r="N897" s="7">
        <f t="shared" si="53"/>
        <v>705</v>
      </c>
      <c r="O897" s="2">
        <v>30</v>
      </c>
      <c r="P897" s="8">
        <f t="shared" si="54"/>
        <v>735</v>
      </c>
      <c r="Q897" s="8">
        <f t="shared" si="55"/>
        <v>50</v>
      </c>
      <c r="R897" s="2" t="s">
        <v>28</v>
      </c>
      <c r="S897" s="9" t="str" cm="1">
        <f t="array" ref="S897">_xlfn.IFS(
P897=0,"2% commission",
AND(P897&gt;0,P897&lt;25000),"5% commission",
AND(P897&gt;=25000,P897&lt;50000),"7% commission",
AND(P897&gt;=50000,P897&lt;100000),"9% commission",
P897&gt;=100000,"15% commission"
)</f>
        <v>5% commission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IFERROR(VLOOKUP($F898,'Customer Info'!$A889:$E1389,2,FALSE),"NOT Available")</f>
        <v>NOT Available</v>
      </c>
      <c r="H898" s="6" t="str">
        <f>IFERROR(VLOOKUP(F898,'Customer Info'!A889:E1389,3,),"NOT Available")</f>
        <v>NOT Available</v>
      </c>
      <c r="I898" s="6" t="str">
        <f>IFERROR(VLOOKUP(F898,'Customer Info'!A889:E1389,5,FALSE),"NOT Available")</f>
        <v>NOT Available</v>
      </c>
      <c r="J898" s="2">
        <v>1048</v>
      </c>
      <c r="K898" s="2">
        <v>979</v>
      </c>
      <c r="L898" s="2">
        <v>5</v>
      </c>
      <c r="M898" s="7">
        <f t="shared" si="52"/>
        <v>4895</v>
      </c>
      <c r="N898" s="7">
        <f t="shared" si="53"/>
        <v>5240</v>
      </c>
      <c r="O898" s="2">
        <v>22</v>
      </c>
      <c r="P898" s="8">
        <f t="shared" si="54"/>
        <v>5262</v>
      </c>
      <c r="Q898" s="8">
        <f t="shared" si="55"/>
        <v>345</v>
      </c>
      <c r="R898" s="2" t="s">
        <v>28</v>
      </c>
      <c r="S898" s="9" t="str" cm="1">
        <f t="array" ref="S898">_xlfn.IFS(
P898=0,"2% commission",
AND(P898&gt;0,P898&lt;25000),"5% commission",
AND(P898&gt;=25000,P898&lt;50000),"7% commission",
AND(P898&gt;=50000,P898&lt;100000),"9% commission",
P898&gt;=100000,"15% commission"
)</f>
        <v>5% commission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IFERROR(VLOOKUP($F899,'Customer Info'!$A890:$E1390,2,FALSE),"NOT Available")</f>
        <v>NOT Available</v>
      </c>
      <c r="H899" s="6" t="str">
        <f>IFERROR(VLOOKUP(F899,'Customer Info'!A890:E1390,3,),"NOT Available")</f>
        <v>NOT Available</v>
      </c>
      <c r="I899" s="6" t="str">
        <f>IFERROR(VLOOKUP(F899,'Customer Info'!A890:E1390,5,FALSE),"NOT Available")</f>
        <v>NOT Available</v>
      </c>
      <c r="J899" s="2">
        <v>7508</v>
      </c>
      <c r="K899" s="2">
        <v>6956</v>
      </c>
      <c r="L899" s="2">
        <v>4</v>
      </c>
      <c r="M899" s="7">
        <f t="shared" si="52"/>
        <v>27824</v>
      </c>
      <c r="N899" s="7">
        <f t="shared" si="53"/>
        <v>30032</v>
      </c>
      <c r="O899" s="2">
        <v>94</v>
      </c>
      <c r="P899" s="8">
        <f t="shared" si="54"/>
        <v>30126</v>
      </c>
      <c r="Q899" s="8">
        <f t="shared" si="55"/>
        <v>2208</v>
      </c>
      <c r="R899" s="2" t="s">
        <v>28</v>
      </c>
      <c r="S899" s="9" t="str" cm="1">
        <f t="array" ref="S899">_xlfn.IFS(
P899=0,"2% commission",
AND(P899&gt;0,P899&lt;25000),"5% commission",
AND(P899&gt;=25000,P899&lt;50000),"7% commission",
AND(P899&gt;=50000,P899&lt;100000),"9% commission",
P899&gt;=100000,"15% commission"
)</f>
        <v>7% commission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IFERROR(VLOOKUP($F900,'Customer Info'!$A891:$E1391,2,FALSE),"NOT Available")</f>
        <v>NOT Available</v>
      </c>
      <c r="H900" s="6" t="str">
        <f>IFERROR(VLOOKUP(F900,'Customer Info'!A891:E1391,3,),"NOT Available")</f>
        <v>NOT Available</v>
      </c>
      <c r="I900" s="6" t="str">
        <f>IFERROR(VLOOKUP(F900,'Customer Info'!A891:E1391,5,FALSE),"NOT Available")</f>
        <v>NOT Available</v>
      </c>
      <c r="J900" s="2">
        <v>805</v>
      </c>
      <c r="K900" s="2">
        <v>746</v>
      </c>
      <c r="L900" s="2">
        <v>9</v>
      </c>
      <c r="M900" s="7">
        <f t="shared" si="52"/>
        <v>6714</v>
      </c>
      <c r="N900" s="7">
        <f t="shared" si="53"/>
        <v>7245</v>
      </c>
      <c r="O900" s="2">
        <v>82</v>
      </c>
      <c r="P900" s="8">
        <f t="shared" si="54"/>
        <v>7327</v>
      </c>
      <c r="Q900" s="8">
        <f t="shared" si="55"/>
        <v>531</v>
      </c>
      <c r="R900" s="2" t="s">
        <v>28</v>
      </c>
      <c r="S900" s="9" t="str" cm="1">
        <f t="array" ref="S900">_xlfn.IFS(
P900=0,"2% commission",
AND(P900&gt;0,P900&lt;25000),"5% commission",
AND(P900&gt;=25000,P900&lt;50000),"7% commission",
AND(P900&gt;=50000,P900&lt;100000),"9% commission",
P900&gt;=100000,"15% commission"
)</f>
        <v>5% commission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IFERROR(VLOOKUP($F901,'Customer Info'!$A892:$E1392,2,FALSE),"NOT Available")</f>
        <v>NOT Available</v>
      </c>
      <c r="H901" s="6" t="str">
        <f>IFERROR(VLOOKUP(F901,'Customer Info'!A892:E1392,3,),"NOT Available")</f>
        <v>NOT Available</v>
      </c>
      <c r="I901" s="6" t="str">
        <f>IFERROR(VLOOKUP(F901,'Customer Info'!A892:E1392,5,FALSE),"NOT Available")</f>
        <v>NOT Available</v>
      </c>
      <c r="J901" s="2">
        <v>73</v>
      </c>
      <c r="K901" s="2">
        <v>65</v>
      </c>
      <c r="L901" s="2">
        <v>3</v>
      </c>
      <c r="M901" s="7">
        <f t="shared" si="52"/>
        <v>195</v>
      </c>
      <c r="N901" s="7">
        <f t="shared" si="53"/>
        <v>219</v>
      </c>
      <c r="O901" s="2">
        <v>10</v>
      </c>
      <c r="P901" s="8">
        <f t="shared" si="54"/>
        <v>229</v>
      </c>
      <c r="Q901" s="8">
        <f t="shared" si="55"/>
        <v>24</v>
      </c>
      <c r="R901" s="2" t="s">
        <v>50</v>
      </c>
      <c r="S901" s="9" t="str" cm="1">
        <f t="array" ref="S901">_xlfn.IFS(
P901=0,"2% commission",
AND(P901&gt;0,P901&lt;25000),"5% commission",
AND(P901&gt;=25000,P901&lt;50000),"7% commission",
AND(P901&gt;=50000,P901&lt;100000),"9% commission",
P901&gt;=100000,"15% commission"
)</f>
        <v>5% commission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IFERROR(VLOOKUP($F902,'Customer Info'!$A893:$E1393,2,FALSE),"NOT Available")</f>
        <v>NOT Available</v>
      </c>
      <c r="H902" s="6" t="str">
        <f>IFERROR(VLOOKUP(F902,'Customer Info'!A893:E1393,3,),"NOT Available")</f>
        <v>NOT Available</v>
      </c>
      <c r="I902" s="6" t="str">
        <f>IFERROR(VLOOKUP(F902,'Customer Info'!A893:E1393,5,FALSE),"NOT Available")</f>
        <v>NOT Available</v>
      </c>
      <c r="J902" s="2">
        <v>4487</v>
      </c>
      <c r="K902" s="2">
        <v>4201</v>
      </c>
      <c r="L902" s="2">
        <v>2</v>
      </c>
      <c r="M902" s="7">
        <f t="shared" si="52"/>
        <v>8402</v>
      </c>
      <c r="N902" s="7">
        <f t="shared" si="53"/>
        <v>8974</v>
      </c>
      <c r="O902" s="2">
        <v>36</v>
      </c>
      <c r="P902" s="8">
        <f t="shared" si="54"/>
        <v>9010</v>
      </c>
      <c r="Q902" s="8">
        <f t="shared" si="55"/>
        <v>572</v>
      </c>
      <c r="R902" s="2" t="s">
        <v>28</v>
      </c>
      <c r="S902" s="9" t="str" cm="1">
        <f t="array" ref="S902">_xlfn.IFS(
P902=0,"2% commission",
AND(P902&gt;0,P902&lt;25000),"5% commission",
AND(P902&gt;=25000,P902&lt;50000),"7% commission",
AND(P902&gt;=50000,P902&lt;100000),"9% commission",
P902&gt;=100000,"15% commission"
)</f>
        <v>5% commission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IFERROR(VLOOKUP($F903,'Customer Info'!$A894:$E1394,2,FALSE),"NOT Available")</f>
        <v>NOT Available</v>
      </c>
      <c r="H903" s="6" t="str">
        <f>IFERROR(VLOOKUP(F903,'Customer Info'!A894:E1394,3,),"NOT Available")</f>
        <v>NOT Available</v>
      </c>
      <c r="I903" s="6" t="str">
        <f>IFERROR(VLOOKUP(F903,'Customer Info'!A894:E1394,5,FALSE),"NOT Available")</f>
        <v>NOT Available</v>
      </c>
      <c r="J903" s="2">
        <v>147</v>
      </c>
      <c r="K903" s="2">
        <v>138</v>
      </c>
      <c r="L903" s="2">
        <v>6</v>
      </c>
      <c r="M903" s="7">
        <f t="shared" si="52"/>
        <v>828</v>
      </c>
      <c r="N903" s="7">
        <f t="shared" si="53"/>
        <v>882</v>
      </c>
      <c r="O903" s="2">
        <v>30</v>
      </c>
      <c r="P903" s="8">
        <f t="shared" si="54"/>
        <v>912</v>
      </c>
      <c r="Q903" s="8">
        <f t="shared" si="55"/>
        <v>54</v>
      </c>
      <c r="R903" s="2" t="s">
        <v>28</v>
      </c>
      <c r="S903" s="9" t="str" cm="1">
        <f t="array" ref="S903">_xlfn.IFS(
P903=0,"2% commission",
AND(P903&gt;0,P903&lt;25000),"5% commission",
AND(P903&gt;=25000,P903&lt;50000),"7% commission",
AND(P903&gt;=50000,P903&lt;100000),"9% commission",
P903&gt;=100000,"15% commission"
)</f>
        <v>5% commission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IFERROR(VLOOKUP($F904,'Customer Info'!$A895:$E1395,2,FALSE),"NOT Available")</f>
        <v>NOT Available</v>
      </c>
      <c r="H904" s="6" t="str">
        <f>IFERROR(VLOOKUP(F904,'Customer Info'!A895:E1395,3,),"NOT Available")</f>
        <v>NOT Available</v>
      </c>
      <c r="I904" s="6" t="str">
        <f>IFERROR(VLOOKUP(F904,'Customer Info'!A895:E1395,5,FALSE),"NOT Available")</f>
        <v>NOT Available</v>
      </c>
      <c r="J904" s="2">
        <v>166</v>
      </c>
      <c r="K904" s="2">
        <v>149</v>
      </c>
      <c r="L904" s="2">
        <v>2</v>
      </c>
      <c r="M904" s="7">
        <f t="shared" si="52"/>
        <v>298</v>
      </c>
      <c r="N904" s="7">
        <f t="shared" si="53"/>
        <v>332</v>
      </c>
      <c r="O904" s="2">
        <v>30</v>
      </c>
      <c r="P904" s="8">
        <f t="shared" si="54"/>
        <v>362</v>
      </c>
      <c r="Q904" s="8">
        <f t="shared" si="55"/>
        <v>34</v>
      </c>
      <c r="R904" s="2" t="s">
        <v>50</v>
      </c>
      <c r="S904" s="9" t="str" cm="1">
        <f t="array" ref="S904">_xlfn.IFS(
P904=0,"2% commission",
AND(P904&gt;0,P904&lt;25000),"5% commission",
AND(P904&gt;=25000,P904&lt;50000),"7% commission",
AND(P904&gt;=50000,P904&lt;100000),"9% commission",
P904&gt;=100000,"15% commission"
)</f>
        <v>5% commission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IFERROR(VLOOKUP($F905,'Customer Info'!$A896:$E1396,2,FALSE),"NOT Available")</f>
        <v>NOT Available</v>
      </c>
      <c r="H905" s="6" t="str">
        <f>IFERROR(VLOOKUP(F905,'Customer Info'!A896:E1396,3,),"NOT Available")</f>
        <v>NOT Available</v>
      </c>
      <c r="I905" s="6" t="str">
        <f>IFERROR(VLOOKUP(F905,'Customer Info'!A896:E1396,5,FALSE),"NOT Available")</f>
        <v>NOT Available</v>
      </c>
      <c r="J905" s="2">
        <v>954</v>
      </c>
      <c r="K905" s="2">
        <v>901</v>
      </c>
      <c r="L905" s="2">
        <v>2</v>
      </c>
      <c r="M905" s="7">
        <f t="shared" si="52"/>
        <v>1802</v>
      </c>
      <c r="N905" s="7">
        <f t="shared" si="53"/>
        <v>1908</v>
      </c>
      <c r="O905" s="2">
        <v>86</v>
      </c>
      <c r="P905" s="8">
        <f t="shared" si="54"/>
        <v>1994</v>
      </c>
      <c r="Q905" s="8">
        <f t="shared" si="55"/>
        <v>106</v>
      </c>
      <c r="R905" s="2" t="s">
        <v>28</v>
      </c>
      <c r="S905" s="9" t="str" cm="1">
        <f t="array" ref="S905">_xlfn.IFS(
P905=0,"2% commission",
AND(P905&gt;0,P905&lt;25000),"5% commission",
AND(P905&gt;=25000,P905&lt;50000),"7% commission",
AND(P905&gt;=50000,P905&lt;100000),"9% commission",
P905&gt;=100000,"15% commission"
)</f>
        <v>5% commission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IFERROR(VLOOKUP($F906,'Customer Info'!$A897:$E1397,2,FALSE),"NOT Available")</f>
        <v>NOT Available</v>
      </c>
      <c r="H906" s="6" t="str">
        <f>IFERROR(VLOOKUP(F906,'Customer Info'!A897:E1397,3,),"NOT Available")</f>
        <v>NOT Available</v>
      </c>
      <c r="I906" s="6" t="str">
        <f>IFERROR(VLOOKUP(F906,'Customer Info'!A897:E1397,5,FALSE),"NOT Available")</f>
        <v>NOT Available</v>
      </c>
      <c r="J906" s="2">
        <v>743</v>
      </c>
      <c r="K906" s="2">
        <v>694</v>
      </c>
      <c r="L906" s="2">
        <v>11</v>
      </c>
      <c r="M906" s="7">
        <f t="shared" si="52"/>
        <v>7634</v>
      </c>
      <c r="N906" s="7">
        <f t="shared" si="53"/>
        <v>8173</v>
      </c>
      <c r="O906" s="2">
        <v>43</v>
      </c>
      <c r="P906" s="8">
        <f t="shared" si="54"/>
        <v>8216</v>
      </c>
      <c r="Q906" s="8">
        <f t="shared" si="55"/>
        <v>539</v>
      </c>
      <c r="R906" s="2" t="s">
        <v>28</v>
      </c>
      <c r="S906" s="9" t="str" cm="1">
        <f t="array" ref="S906">_xlfn.IFS(
P906=0,"2% commission",
AND(P906&gt;0,P906&lt;25000),"5% commission",
AND(P906&gt;=25000,P906&lt;50000),"7% commission",
AND(P906&gt;=50000,P906&lt;100000),"9% commission",
P906&gt;=100000,"15% commission"
)</f>
        <v>5% commission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IFERROR(VLOOKUP($F907,'Customer Info'!$A898:$E1398,2,FALSE),"NOT Available")</f>
        <v>NOT Available</v>
      </c>
      <c r="H907" s="6" t="str">
        <f>IFERROR(VLOOKUP(F907,'Customer Info'!A898:E1398,3,),"NOT Available")</f>
        <v>NOT Available</v>
      </c>
      <c r="I907" s="6" t="str">
        <f>IFERROR(VLOOKUP(F907,'Customer Info'!A898:E1398,5,FALSE),"NOT Available")</f>
        <v>NOT Available</v>
      </c>
      <c r="J907" s="2">
        <v>7691</v>
      </c>
      <c r="K907" s="2">
        <v>7255</v>
      </c>
      <c r="L907" s="2">
        <v>3</v>
      </c>
      <c r="M907" s="7">
        <f t="shared" ref="M907:M970" si="56">K907*L907</f>
        <v>21765</v>
      </c>
      <c r="N907" s="7">
        <f t="shared" ref="N907:N970" si="57">J907*L907</f>
        <v>23073</v>
      </c>
      <c r="O907" s="2">
        <v>84</v>
      </c>
      <c r="P907" s="8">
        <f t="shared" ref="P907:P970" si="58">SUM(N907,O907)</f>
        <v>23157</v>
      </c>
      <c r="Q907" s="8">
        <f t="shared" ref="Q907:Q970" si="59">N907-M907</f>
        <v>1308</v>
      </c>
      <c r="R907" s="2" t="s">
        <v>56</v>
      </c>
      <c r="S907" s="9" t="str" cm="1">
        <f t="array" ref="S907">_xlfn.IFS(
P907=0,"2% commission",
AND(P907&gt;0,P907&lt;25000),"5% commission",
AND(P907&gt;=25000,P907&lt;50000),"7% commission",
AND(P907&gt;=50000,P907&lt;100000),"9% commission",
P907&gt;=100000,"15% commission"
)</f>
        <v>5% commission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IFERROR(VLOOKUP($F908,'Customer Info'!$A899:$E1399,2,FALSE),"NOT Available")</f>
        <v>NOT Available</v>
      </c>
      <c r="H908" s="6" t="str">
        <f>IFERROR(VLOOKUP(F908,'Customer Info'!A899:E1399,3,),"NOT Available")</f>
        <v>NOT Available</v>
      </c>
      <c r="I908" s="6" t="str">
        <f>IFERROR(VLOOKUP(F908,'Customer Info'!A899:E1399,5,FALSE),"NOT Available")</f>
        <v>NOT Available</v>
      </c>
      <c r="J908" s="2">
        <v>6717</v>
      </c>
      <c r="K908" s="2">
        <v>6288</v>
      </c>
      <c r="L908" s="2">
        <v>7</v>
      </c>
      <c r="M908" s="7">
        <f t="shared" si="56"/>
        <v>44016</v>
      </c>
      <c r="N908" s="7">
        <f t="shared" si="57"/>
        <v>47019</v>
      </c>
      <c r="O908" s="2">
        <v>96</v>
      </c>
      <c r="P908" s="8">
        <f t="shared" si="58"/>
        <v>47115</v>
      </c>
      <c r="Q908" s="8">
        <f t="shared" si="59"/>
        <v>3003</v>
      </c>
      <c r="R908" s="2" t="s">
        <v>50</v>
      </c>
      <c r="S908" s="9" t="str" cm="1">
        <f t="array" ref="S908">_xlfn.IFS(
P908=0,"2% commission",
AND(P908&gt;0,P908&lt;25000),"5% commission",
AND(P908&gt;=25000,P908&lt;50000),"7% commission",
AND(P908&gt;=50000,P908&lt;100000),"9% commission",
P908&gt;=100000,"15% commission"
)</f>
        <v>7% commission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IFERROR(VLOOKUP($F909,'Customer Info'!$A900:$E1400,2,FALSE),"NOT Available")</f>
        <v>NOT Available</v>
      </c>
      <c r="H909" s="6" t="str">
        <f>IFERROR(VLOOKUP(F909,'Customer Info'!A900:E1400,3,),"NOT Available")</f>
        <v>NOT Available</v>
      </c>
      <c r="I909" s="6" t="str">
        <f>IFERROR(VLOOKUP(F909,'Customer Info'!A900:E1400,5,FALSE),"NOT Available")</f>
        <v>NOT Available</v>
      </c>
      <c r="J909" s="2">
        <v>743</v>
      </c>
      <c r="K909" s="2">
        <v>694</v>
      </c>
      <c r="L909" s="2">
        <v>1</v>
      </c>
      <c r="M909" s="7">
        <f t="shared" si="56"/>
        <v>694</v>
      </c>
      <c r="N909" s="7">
        <f t="shared" si="57"/>
        <v>743</v>
      </c>
      <c r="O909" s="2">
        <v>98</v>
      </c>
      <c r="P909" s="8">
        <f t="shared" si="58"/>
        <v>841</v>
      </c>
      <c r="Q909" s="8">
        <f t="shared" si="59"/>
        <v>49</v>
      </c>
      <c r="R909" s="2" t="s">
        <v>26</v>
      </c>
      <c r="S909" s="9" t="str" cm="1">
        <f t="array" ref="S909">_xlfn.IFS(
P909=0,"2% commission",
AND(P909&gt;0,P909&lt;25000),"5% commission",
AND(P909&gt;=25000,P909&lt;50000),"7% commission",
AND(P909&gt;=50000,P909&lt;100000),"9% commission",
P909&gt;=100000,"15% commission"
)</f>
        <v>5% commission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IFERROR(VLOOKUP($F910,'Customer Info'!$A901:$E1401,2,FALSE),"NOT Available")</f>
        <v>NOT Available</v>
      </c>
      <c r="H910" s="6" t="str">
        <f>IFERROR(VLOOKUP(F910,'Customer Info'!A901:E1401,3,),"NOT Available")</f>
        <v>NOT Available</v>
      </c>
      <c r="I910" s="6" t="str">
        <f>IFERROR(VLOOKUP(F910,'Customer Info'!A901:E1401,5,FALSE),"NOT Available")</f>
        <v>NOT Available</v>
      </c>
      <c r="J910" s="2">
        <v>69</v>
      </c>
      <c r="K910" s="2">
        <v>64</v>
      </c>
      <c r="L910" s="2">
        <v>1</v>
      </c>
      <c r="M910" s="7">
        <f t="shared" si="56"/>
        <v>64</v>
      </c>
      <c r="N910" s="7">
        <f t="shared" si="57"/>
        <v>69</v>
      </c>
      <c r="O910" s="2">
        <v>10</v>
      </c>
      <c r="P910" s="8">
        <f t="shared" si="58"/>
        <v>79</v>
      </c>
      <c r="Q910" s="8">
        <f t="shared" si="59"/>
        <v>5</v>
      </c>
      <c r="R910" s="2" t="s">
        <v>28</v>
      </c>
      <c r="S910" s="9" t="str" cm="1">
        <f t="array" ref="S910">_xlfn.IFS(
P910=0,"2% commission",
AND(P910&gt;0,P910&lt;25000),"5% commission",
AND(P910&gt;=25000,P910&lt;50000),"7% commission",
AND(P910&gt;=50000,P910&lt;100000),"9% commission",
P910&gt;=100000,"15% commission"
)</f>
        <v>5% commission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IFERROR(VLOOKUP($F911,'Customer Info'!$A902:$E1402,2,FALSE),"NOT Available")</f>
        <v>NOT Available</v>
      </c>
      <c r="H911" s="6" t="str">
        <f>IFERROR(VLOOKUP(F911,'Customer Info'!A902:E1402,3,),"NOT Available")</f>
        <v>NOT Available</v>
      </c>
      <c r="I911" s="6" t="str">
        <f>IFERROR(VLOOKUP(F911,'Customer Info'!A902:E1402,5,FALSE),"NOT Available")</f>
        <v>NOT Available</v>
      </c>
      <c r="J911" s="2">
        <v>130</v>
      </c>
      <c r="K911" s="2">
        <v>122</v>
      </c>
      <c r="L911" s="2">
        <v>2</v>
      </c>
      <c r="M911" s="7">
        <f t="shared" si="56"/>
        <v>244</v>
      </c>
      <c r="N911" s="7">
        <f t="shared" si="57"/>
        <v>260</v>
      </c>
      <c r="O911" s="2">
        <v>30</v>
      </c>
      <c r="P911" s="8">
        <f t="shared" si="58"/>
        <v>290</v>
      </c>
      <c r="Q911" s="8">
        <f t="shared" si="59"/>
        <v>16</v>
      </c>
      <c r="R911" s="2" t="s">
        <v>50</v>
      </c>
      <c r="S911" s="9" t="str" cm="1">
        <f t="array" ref="S911">_xlfn.IFS(
P911=0,"2% commission",
AND(P911&gt;0,P911&lt;25000),"5% commission",
AND(P911&gt;=25000,P911&lt;50000),"7% commission",
AND(P911&gt;=50000,P911&lt;100000),"9% commission",
P911&gt;=100000,"15% commission"
)</f>
        <v>5% commission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IFERROR(VLOOKUP($F912,'Customer Info'!$A903:$E1403,2,FALSE),"NOT Available")</f>
        <v>NOT Available</v>
      </c>
      <c r="H912" s="6" t="str">
        <f>IFERROR(VLOOKUP(F912,'Customer Info'!A903:E1403,3,),"NOT Available")</f>
        <v>NOT Available</v>
      </c>
      <c r="I912" s="6" t="str">
        <f>IFERROR(VLOOKUP(F912,'Customer Info'!A903:E1403,5,FALSE),"NOT Available")</f>
        <v>NOT Available</v>
      </c>
      <c r="J912" s="2">
        <v>37949</v>
      </c>
      <c r="K912" s="2">
        <v>34816</v>
      </c>
      <c r="L912" s="2">
        <v>2</v>
      </c>
      <c r="M912" s="7">
        <f t="shared" si="56"/>
        <v>69632</v>
      </c>
      <c r="N912" s="7">
        <f t="shared" si="57"/>
        <v>75898</v>
      </c>
      <c r="O912" s="2">
        <v>99</v>
      </c>
      <c r="P912" s="8">
        <f t="shared" si="58"/>
        <v>75997</v>
      </c>
      <c r="Q912" s="8">
        <f t="shared" si="59"/>
        <v>6266</v>
      </c>
      <c r="R912" s="2" t="s">
        <v>28</v>
      </c>
      <c r="S912" s="9" t="str" cm="1">
        <f t="array" ref="S912">_xlfn.IFS(
P912=0,"2% commission",
AND(P912&gt;0,P912&lt;25000),"5% commission",
AND(P912&gt;=25000,P912&lt;50000),"7% commission",
AND(P912&gt;=50000,P912&lt;100000),"9% commission",
P912&gt;=100000,"15% commission"
)</f>
        <v>9% commission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IFERROR(VLOOKUP($F913,'Customer Info'!$A904:$E1404,2,FALSE),"NOT Available")</f>
        <v>NOT Available</v>
      </c>
      <c r="H913" s="6" t="str">
        <f>IFERROR(VLOOKUP(F913,'Customer Info'!A904:E1404,3,),"NOT Available")</f>
        <v>NOT Available</v>
      </c>
      <c r="I913" s="6" t="str">
        <f>IFERROR(VLOOKUP(F913,'Customer Info'!A904:E1404,5,FALSE),"NOT Available")</f>
        <v>NOT Available</v>
      </c>
      <c r="J913" s="2">
        <v>139</v>
      </c>
      <c r="K913" s="2">
        <v>133</v>
      </c>
      <c r="L913" s="2">
        <v>1</v>
      </c>
      <c r="M913" s="7">
        <f t="shared" si="56"/>
        <v>133</v>
      </c>
      <c r="N913" s="7">
        <f t="shared" si="57"/>
        <v>139</v>
      </c>
      <c r="O913" s="2">
        <v>30</v>
      </c>
      <c r="P913" s="8">
        <f t="shared" si="58"/>
        <v>169</v>
      </c>
      <c r="Q913" s="8">
        <f t="shared" si="59"/>
        <v>6</v>
      </c>
      <c r="R913" s="2" t="s">
        <v>50</v>
      </c>
      <c r="S913" s="9" t="str" cm="1">
        <f t="array" ref="S913">_xlfn.IFS(
P913=0,"2% commission",
AND(P913&gt;0,P913&lt;25000),"5% commission",
AND(P913&gt;=25000,P913&lt;50000),"7% commission",
AND(P913&gt;=50000,P913&lt;100000),"9% commission",
P913&gt;=100000,"15% commission"
)</f>
        <v>5% commission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IFERROR(VLOOKUP($F914,'Customer Info'!$A905:$E1405,2,FALSE),"NOT Available")</f>
        <v>NOT Available</v>
      </c>
      <c r="H914" s="6" t="str">
        <f>IFERROR(VLOOKUP(F914,'Customer Info'!A905:E1405,3,),"NOT Available")</f>
        <v>NOT Available</v>
      </c>
      <c r="I914" s="6" t="str">
        <f>IFERROR(VLOOKUP(F914,'Customer Info'!A905:E1405,5,FALSE),"NOT Available")</f>
        <v>NOT Available</v>
      </c>
      <c r="J914" s="2">
        <v>37949</v>
      </c>
      <c r="K914" s="2">
        <v>34816</v>
      </c>
      <c r="L914" s="2">
        <v>7</v>
      </c>
      <c r="M914" s="7">
        <f t="shared" si="56"/>
        <v>243712</v>
      </c>
      <c r="N914" s="7">
        <f t="shared" si="57"/>
        <v>265643</v>
      </c>
      <c r="O914" s="2">
        <v>36</v>
      </c>
      <c r="P914" s="8">
        <f t="shared" si="58"/>
        <v>265679</v>
      </c>
      <c r="Q914" s="8">
        <f t="shared" si="59"/>
        <v>21931</v>
      </c>
      <c r="R914" s="2" t="s">
        <v>50</v>
      </c>
      <c r="S914" s="9" t="str" cm="1">
        <f t="array" ref="S914">_xlfn.IFS(
P914=0,"2% commission",
AND(P914&gt;0,P914&lt;25000),"5% commission",
AND(P914&gt;=25000,P914&lt;50000),"7% commission",
AND(P914&gt;=50000,P914&lt;100000),"9% commission",
P914&gt;=100000,"15% commission"
)</f>
        <v>15% commission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IFERROR(VLOOKUP($F915,'Customer Info'!$A906:$E1406,2,FALSE),"NOT Available")</f>
        <v>NOT Available</v>
      </c>
      <c r="H915" s="6" t="str">
        <f>IFERROR(VLOOKUP(F915,'Customer Info'!A906:E1406,3,),"NOT Available")</f>
        <v>NOT Available</v>
      </c>
      <c r="I915" s="6" t="str">
        <f>IFERROR(VLOOKUP(F915,'Customer Info'!A906:E1406,5,FALSE),"NOT Available")</f>
        <v>NOT Available</v>
      </c>
      <c r="J915" s="2">
        <v>63</v>
      </c>
      <c r="K915" s="2">
        <v>59</v>
      </c>
      <c r="L915" s="2">
        <v>1</v>
      </c>
      <c r="M915" s="7">
        <f t="shared" si="56"/>
        <v>59</v>
      </c>
      <c r="N915" s="7">
        <f t="shared" si="57"/>
        <v>63</v>
      </c>
      <c r="O915" s="2">
        <v>10</v>
      </c>
      <c r="P915" s="8">
        <f t="shared" si="58"/>
        <v>73</v>
      </c>
      <c r="Q915" s="8">
        <f t="shared" si="59"/>
        <v>4</v>
      </c>
      <c r="R915" s="2" t="s">
        <v>56</v>
      </c>
      <c r="S915" s="9" t="str" cm="1">
        <f t="array" ref="S915">_xlfn.IFS(
P915=0,"2% commission",
AND(P915&gt;0,P915&lt;25000),"5% commission",
AND(P915&gt;=25000,P915&lt;50000),"7% commission",
AND(P915&gt;=50000,P915&lt;100000),"9% commission",
P915&gt;=100000,"15% commission"
)</f>
        <v>5% commission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IFERROR(VLOOKUP($F916,'Customer Info'!$A907:$E1407,2,FALSE),"NOT Available")</f>
        <v>NOT Available</v>
      </c>
      <c r="H916" s="6" t="str">
        <f>IFERROR(VLOOKUP(F916,'Customer Info'!A907:E1407,3,),"NOT Available")</f>
        <v>NOT Available</v>
      </c>
      <c r="I916" s="6" t="str">
        <f>IFERROR(VLOOKUP(F916,'Customer Info'!A907:E1407,5,FALSE),"NOT Available")</f>
        <v>NOT Available</v>
      </c>
      <c r="J916" s="2">
        <v>1210</v>
      </c>
      <c r="K916" s="2">
        <v>1164</v>
      </c>
      <c r="L916" s="2">
        <v>4</v>
      </c>
      <c r="M916" s="7">
        <f t="shared" si="56"/>
        <v>4656</v>
      </c>
      <c r="N916" s="7">
        <f t="shared" si="57"/>
        <v>4840</v>
      </c>
      <c r="O916" s="2">
        <v>24</v>
      </c>
      <c r="P916" s="8">
        <f t="shared" si="58"/>
        <v>4864</v>
      </c>
      <c r="Q916" s="8">
        <f t="shared" si="59"/>
        <v>184</v>
      </c>
      <c r="R916" s="2" t="s">
        <v>28</v>
      </c>
      <c r="S916" s="9" t="str" cm="1">
        <f t="array" ref="S916">_xlfn.IFS(
P916=0,"2% commission",
AND(P916&gt;0,P916&lt;25000),"5% commission",
AND(P916&gt;=25000,P916&lt;50000),"7% commission",
AND(P916&gt;=50000,P916&lt;100000),"9% commission",
P916&gt;=100000,"15% commission"
)</f>
        <v>5% commission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IFERROR(VLOOKUP($F917,'Customer Info'!$A908:$E1408,2,FALSE),"NOT Available")</f>
        <v>NOT Available</v>
      </c>
      <c r="H917" s="6" t="str">
        <f>IFERROR(VLOOKUP(F917,'Customer Info'!A908:E1408,3,),"NOT Available")</f>
        <v>NOT Available</v>
      </c>
      <c r="I917" s="6" t="str">
        <f>IFERROR(VLOOKUP(F917,'Customer Info'!A908:E1408,5,FALSE),"NOT Available")</f>
        <v>NOT Available</v>
      </c>
      <c r="J917" s="2">
        <v>6520</v>
      </c>
      <c r="K917" s="2">
        <v>5985</v>
      </c>
      <c r="L917" s="2">
        <v>3</v>
      </c>
      <c r="M917" s="7">
        <f t="shared" si="56"/>
        <v>17955</v>
      </c>
      <c r="N917" s="7">
        <f t="shared" si="57"/>
        <v>19560</v>
      </c>
      <c r="O917" s="2">
        <v>100</v>
      </c>
      <c r="P917" s="8">
        <f t="shared" si="58"/>
        <v>19660</v>
      </c>
      <c r="Q917" s="8">
        <f t="shared" si="59"/>
        <v>1605</v>
      </c>
      <c r="R917" s="2" t="s">
        <v>28</v>
      </c>
      <c r="S917" s="9" t="str" cm="1">
        <f t="array" ref="S917">_xlfn.IFS(
P917=0,"2% commission",
AND(P917&gt;0,P917&lt;25000),"5% commission",
AND(P917&gt;=25000,P917&lt;50000),"7% commission",
AND(P917&gt;=50000,P917&lt;100000),"9% commission",
P917&gt;=100000,"15% commission"
)</f>
        <v>5% commission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IFERROR(VLOOKUP($F918,'Customer Info'!$A909:$E1409,2,FALSE),"NOT Available")</f>
        <v>NOT Available</v>
      </c>
      <c r="H918" s="6" t="str">
        <f>IFERROR(VLOOKUP(F918,'Customer Info'!A909:E1409,3,),"NOT Available")</f>
        <v>NOT Available</v>
      </c>
      <c r="I918" s="6" t="str">
        <f>IFERROR(VLOOKUP(F918,'Customer Info'!A909:E1409,5,FALSE),"NOT Available")</f>
        <v>NOT Available</v>
      </c>
      <c r="J918" s="2">
        <v>1911</v>
      </c>
      <c r="K918" s="2">
        <v>1785</v>
      </c>
      <c r="L918" s="2">
        <v>4</v>
      </c>
      <c r="M918" s="7">
        <f t="shared" si="56"/>
        <v>7140</v>
      </c>
      <c r="N918" s="7">
        <f t="shared" si="57"/>
        <v>7644</v>
      </c>
      <c r="O918" s="2">
        <v>39</v>
      </c>
      <c r="P918" s="8">
        <f t="shared" si="58"/>
        <v>7683</v>
      </c>
      <c r="Q918" s="8">
        <f t="shared" si="59"/>
        <v>504</v>
      </c>
      <c r="R918" s="2" t="s">
        <v>50</v>
      </c>
      <c r="S918" s="9" t="str" cm="1">
        <f t="array" ref="S918">_xlfn.IFS(
P918=0,"2% commission",
AND(P918&gt;0,P918&lt;25000),"5% commission",
AND(P918&gt;=25000,P918&lt;50000),"7% commission",
AND(P918&gt;=50000,P918&lt;100000),"9% commission",
P918&gt;=100000,"15% commission"
)</f>
        <v>5% commission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IFERROR(VLOOKUP($F919,'Customer Info'!$A910:$E1410,2,FALSE),"NOT Available")</f>
        <v>NOT Available</v>
      </c>
      <c r="H919" s="6" t="str">
        <f>IFERROR(VLOOKUP(F919,'Customer Info'!A910:E1410,3,),"NOT Available")</f>
        <v>NOT Available</v>
      </c>
      <c r="I919" s="6" t="str">
        <f>IFERROR(VLOOKUP(F919,'Customer Info'!A910:E1410,5,FALSE),"NOT Available")</f>
        <v>NOT Available</v>
      </c>
      <c r="J919" s="2">
        <v>2540</v>
      </c>
      <c r="K919" s="2">
        <v>2397</v>
      </c>
      <c r="L919" s="2">
        <v>2</v>
      </c>
      <c r="M919" s="7">
        <f t="shared" si="56"/>
        <v>4794</v>
      </c>
      <c r="N919" s="7">
        <f t="shared" si="57"/>
        <v>5080</v>
      </c>
      <c r="O919" s="2">
        <v>20</v>
      </c>
      <c r="P919" s="8">
        <f t="shared" si="58"/>
        <v>5100</v>
      </c>
      <c r="Q919" s="8">
        <f t="shared" si="59"/>
        <v>286</v>
      </c>
      <c r="R919" s="2" t="s">
        <v>28</v>
      </c>
      <c r="S919" s="9" t="str" cm="1">
        <f t="array" ref="S919">_xlfn.IFS(
P919=0,"2% commission",
AND(P919&gt;0,P919&lt;25000),"5% commission",
AND(P919&gt;=25000,P919&lt;50000),"7% commission",
AND(P919&gt;=50000,P919&lt;100000),"9% commission",
P919&gt;=100000,"15% commission"
)</f>
        <v>5% commission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IFERROR(VLOOKUP($F920,'Customer Info'!$A911:$E1411,2,FALSE),"NOT Available")</f>
        <v>NOT Available</v>
      </c>
      <c r="H920" s="6" t="str">
        <f>IFERROR(VLOOKUP(F920,'Customer Info'!A911:E1411,3,),"NOT Available")</f>
        <v>NOT Available</v>
      </c>
      <c r="I920" s="6" t="str">
        <f>IFERROR(VLOOKUP(F920,'Customer Info'!A911:E1411,5,FALSE),"NOT Available")</f>
        <v>NOT Available</v>
      </c>
      <c r="J920" s="2">
        <v>1556</v>
      </c>
      <c r="K920" s="2">
        <v>1414</v>
      </c>
      <c r="L920" s="2">
        <v>2</v>
      </c>
      <c r="M920" s="7">
        <f t="shared" si="56"/>
        <v>2828</v>
      </c>
      <c r="N920" s="7">
        <f t="shared" si="57"/>
        <v>3112</v>
      </c>
      <c r="O920" s="2">
        <v>60</v>
      </c>
      <c r="P920" s="8">
        <f t="shared" si="58"/>
        <v>3172</v>
      </c>
      <c r="Q920" s="8">
        <f t="shared" si="59"/>
        <v>284</v>
      </c>
      <c r="R920" s="2" t="s">
        <v>28</v>
      </c>
      <c r="S920" s="9" t="str" cm="1">
        <f t="array" ref="S920">_xlfn.IFS(
P920=0,"2% commission",
AND(P920&gt;0,P920&lt;25000),"5% commission",
AND(P920&gt;=25000,P920&lt;50000),"7% commission",
AND(P920&gt;=50000,P920&lt;100000),"9% commission",
P920&gt;=100000,"15% commission"
)</f>
        <v>5% commission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IFERROR(VLOOKUP($F921,'Customer Info'!$A912:$E1412,2,FALSE),"NOT Available")</f>
        <v>NOT Available</v>
      </c>
      <c r="H921" s="6" t="str">
        <f>IFERROR(VLOOKUP(F921,'Customer Info'!A912:E1412,3,),"NOT Available")</f>
        <v>NOT Available</v>
      </c>
      <c r="I921" s="6" t="str">
        <f>IFERROR(VLOOKUP(F921,'Customer Info'!A912:E1412,5,FALSE),"NOT Available")</f>
        <v>NOT Available</v>
      </c>
      <c r="J921" s="2">
        <v>511</v>
      </c>
      <c r="K921" s="2">
        <v>477</v>
      </c>
      <c r="L921" s="2">
        <v>2</v>
      </c>
      <c r="M921" s="7">
        <f t="shared" si="56"/>
        <v>954</v>
      </c>
      <c r="N921" s="7">
        <f t="shared" si="57"/>
        <v>1022</v>
      </c>
      <c r="O921" s="2">
        <v>84</v>
      </c>
      <c r="P921" s="8">
        <f t="shared" si="58"/>
        <v>1106</v>
      </c>
      <c r="Q921" s="8">
        <f t="shared" si="59"/>
        <v>68</v>
      </c>
      <c r="R921" s="2" t="s">
        <v>26</v>
      </c>
      <c r="S921" s="9" t="str" cm="1">
        <f t="array" ref="S921">_xlfn.IFS(
P921=0,"2% commission",
AND(P921&gt;0,P921&lt;25000),"5% commission",
AND(P921&gt;=25000,P921&lt;50000),"7% commission",
AND(P921&gt;=50000,P921&lt;100000),"9% commission",
P921&gt;=100000,"15% commission"
)</f>
        <v>5% commission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IFERROR(VLOOKUP($F922,'Customer Info'!$A913:$E1413,2,FALSE),"NOT Available")</f>
        <v>NOT Available</v>
      </c>
      <c r="H922" s="6" t="str">
        <f>IFERROR(VLOOKUP(F922,'Customer Info'!A913:E1413,3,),"NOT Available")</f>
        <v>NOT Available</v>
      </c>
      <c r="I922" s="6" t="str">
        <f>IFERROR(VLOOKUP(F922,'Customer Info'!A913:E1413,5,FALSE),"NOT Available")</f>
        <v>NOT Available</v>
      </c>
      <c r="J922" s="2">
        <v>3341</v>
      </c>
      <c r="K922" s="2">
        <v>3152</v>
      </c>
      <c r="L922" s="2">
        <v>4</v>
      </c>
      <c r="M922" s="7">
        <f t="shared" si="56"/>
        <v>12608</v>
      </c>
      <c r="N922" s="7">
        <f t="shared" si="57"/>
        <v>13364</v>
      </c>
      <c r="O922" s="2">
        <v>25</v>
      </c>
      <c r="P922" s="8">
        <f t="shared" si="58"/>
        <v>13389</v>
      </c>
      <c r="Q922" s="8">
        <f t="shared" si="59"/>
        <v>756</v>
      </c>
      <c r="R922" s="2" t="s">
        <v>50</v>
      </c>
      <c r="S922" s="9" t="str" cm="1">
        <f t="array" ref="S922">_xlfn.IFS(
P922=0,"2% commission",
AND(P922&gt;0,P922&lt;25000),"5% commission",
AND(P922&gt;=25000,P922&lt;50000),"7% commission",
AND(P922&gt;=50000,P922&lt;100000),"9% commission",
P922&gt;=100000,"15% commission"
)</f>
        <v>5% commission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IFERROR(VLOOKUP($F923,'Customer Info'!$A914:$E1414,2,FALSE),"NOT Available")</f>
        <v>NOT Available</v>
      </c>
      <c r="H923" s="6" t="str">
        <f>IFERROR(VLOOKUP(F923,'Customer Info'!A914:E1414,3,),"NOT Available")</f>
        <v>NOT Available</v>
      </c>
      <c r="I923" s="6" t="str">
        <f>IFERROR(VLOOKUP(F923,'Customer Info'!A914:E1414,5,FALSE),"NOT Available")</f>
        <v>NOT Available</v>
      </c>
      <c r="J923" s="2">
        <v>805</v>
      </c>
      <c r="K923" s="2">
        <v>746</v>
      </c>
      <c r="L923" s="2">
        <v>2</v>
      </c>
      <c r="M923" s="7">
        <f t="shared" si="56"/>
        <v>1492</v>
      </c>
      <c r="N923" s="7">
        <f t="shared" si="57"/>
        <v>1610</v>
      </c>
      <c r="O923" s="2">
        <v>79</v>
      </c>
      <c r="P923" s="8">
        <f t="shared" si="58"/>
        <v>1689</v>
      </c>
      <c r="Q923" s="8">
        <f t="shared" si="59"/>
        <v>118</v>
      </c>
      <c r="R923" s="2" t="s">
        <v>28</v>
      </c>
      <c r="S923" s="9" t="str" cm="1">
        <f t="array" ref="S923">_xlfn.IFS(
P923=0,"2% commission",
AND(P923&gt;0,P923&lt;25000),"5% commission",
AND(P923&gt;=25000,P923&lt;50000),"7% commission",
AND(P923&gt;=50000,P923&lt;100000),"9% commission",
P923&gt;=100000,"15% commission"
)</f>
        <v>5% commission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IFERROR(VLOOKUP($F924,'Customer Info'!$A915:$E1415,2,FALSE),"NOT Available")</f>
        <v>NOT Available</v>
      </c>
      <c r="H924" s="6" t="str">
        <f>IFERROR(VLOOKUP(F924,'Customer Info'!A915:E1415,3,),"NOT Available")</f>
        <v>NOT Available</v>
      </c>
      <c r="I924" s="6" t="str">
        <f>IFERROR(VLOOKUP(F924,'Customer Info'!A915:E1415,5,FALSE),"NOT Available")</f>
        <v>NOT Available</v>
      </c>
      <c r="J924" s="2">
        <v>79</v>
      </c>
      <c r="K924" s="2">
        <v>75</v>
      </c>
      <c r="L924" s="2">
        <v>2</v>
      </c>
      <c r="M924" s="7">
        <f t="shared" si="56"/>
        <v>150</v>
      </c>
      <c r="N924" s="7">
        <f t="shared" si="57"/>
        <v>158</v>
      </c>
      <c r="O924" s="2">
        <v>10</v>
      </c>
      <c r="P924" s="8">
        <f t="shared" si="58"/>
        <v>168</v>
      </c>
      <c r="Q924" s="8">
        <f t="shared" si="59"/>
        <v>8</v>
      </c>
      <c r="R924" s="2" t="s">
        <v>50</v>
      </c>
      <c r="S924" s="9" t="str" cm="1">
        <f t="array" ref="S924">_xlfn.IFS(
P924=0,"2% commission",
AND(P924&gt;0,P924&lt;25000),"5% commission",
AND(P924&gt;=25000,P924&lt;50000),"7% commission",
AND(P924&gt;=50000,P924&lt;100000),"9% commission",
P924&gt;=100000,"15% commission"
)</f>
        <v>5% commission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IFERROR(VLOOKUP($F925,'Customer Info'!$A916:$E1416,2,FALSE),"NOT Available")</f>
        <v>NOT Available</v>
      </c>
      <c r="H925" s="6" t="str">
        <f>IFERROR(VLOOKUP(F925,'Customer Info'!A916:E1416,3,),"NOT Available")</f>
        <v>NOT Available</v>
      </c>
      <c r="I925" s="6" t="str">
        <f>IFERROR(VLOOKUP(F925,'Customer Info'!A916:E1416,5,FALSE),"NOT Available")</f>
        <v>NOT Available</v>
      </c>
      <c r="J925" s="2">
        <v>165</v>
      </c>
      <c r="K925" s="2">
        <v>149</v>
      </c>
      <c r="L925" s="2">
        <v>4</v>
      </c>
      <c r="M925" s="7">
        <f t="shared" si="56"/>
        <v>596</v>
      </c>
      <c r="N925" s="7">
        <f t="shared" si="57"/>
        <v>660</v>
      </c>
      <c r="O925" s="2">
        <v>30</v>
      </c>
      <c r="P925" s="8">
        <f t="shared" si="58"/>
        <v>690</v>
      </c>
      <c r="Q925" s="8">
        <f t="shared" si="59"/>
        <v>64</v>
      </c>
      <c r="R925" s="2" t="s">
        <v>28</v>
      </c>
      <c r="S925" s="9" t="str" cm="1">
        <f t="array" ref="S925">_xlfn.IFS(
P925=0,"2% commission",
AND(P925&gt;0,P925&lt;25000),"5% commission",
AND(P925&gt;=25000,P925&lt;50000),"7% commission",
AND(P925&gt;=50000,P925&lt;100000),"9% commission",
P925&gt;=100000,"15% commission"
)</f>
        <v>5% commission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IFERROR(VLOOKUP($F926,'Customer Info'!$A917:$E1417,2,FALSE),"NOT Available")</f>
        <v>NOT Available</v>
      </c>
      <c r="H926" s="6" t="str">
        <f>IFERROR(VLOOKUP(F926,'Customer Info'!A917:E1417,3,),"NOT Available")</f>
        <v>NOT Available</v>
      </c>
      <c r="I926" s="6" t="str">
        <f>IFERROR(VLOOKUP(F926,'Customer Info'!A917:E1417,5,FALSE),"NOT Available")</f>
        <v>NOT Available</v>
      </c>
      <c r="J926" s="2">
        <v>882</v>
      </c>
      <c r="K926" s="2">
        <v>818</v>
      </c>
      <c r="L926" s="2">
        <v>6</v>
      </c>
      <c r="M926" s="7">
        <f t="shared" si="56"/>
        <v>4908</v>
      </c>
      <c r="N926" s="7">
        <f t="shared" si="57"/>
        <v>5292</v>
      </c>
      <c r="O926" s="2">
        <v>88</v>
      </c>
      <c r="P926" s="8">
        <f t="shared" si="58"/>
        <v>5380</v>
      </c>
      <c r="Q926" s="8">
        <f t="shared" si="59"/>
        <v>384</v>
      </c>
      <c r="R926" s="2" t="s">
        <v>28</v>
      </c>
      <c r="S926" s="9" t="str" cm="1">
        <f t="array" ref="S926">_xlfn.IFS(
P926=0,"2% commission",
AND(P926&gt;0,P926&lt;25000),"5% commission",
AND(P926&gt;=25000,P926&lt;50000),"7% commission",
AND(P926&gt;=50000,P926&lt;100000),"9% commission",
P926&gt;=100000,"15% commission"
)</f>
        <v>5% commission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IFERROR(VLOOKUP($F927,'Customer Info'!$A918:$E1418,2,FALSE),"NOT Available")</f>
        <v>NOT Available</v>
      </c>
      <c r="H927" s="6" t="str">
        <f>IFERROR(VLOOKUP(F927,'Customer Info'!A918:E1418,3,),"NOT Available")</f>
        <v>NOT Available</v>
      </c>
      <c r="I927" s="6" t="str">
        <f>IFERROR(VLOOKUP(F927,'Customer Info'!A918:E1418,5,FALSE),"NOT Available")</f>
        <v>NOT Available</v>
      </c>
      <c r="J927" s="2">
        <v>184</v>
      </c>
      <c r="K927" s="2">
        <v>176</v>
      </c>
      <c r="L927" s="2">
        <v>4</v>
      </c>
      <c r="M927" s="7">
        <f t="shared" si="56"/>
        <v>704</v>
      </c>
      <c r="N927" s="7">
        <f t="shared" si="57"/>
        <v>736</v>
      </c>
      <c r="O927" s="2">
        <v>30</v>
      </c>
      <c r="P927" s="8">
        <f t="shared" si="58"/>
        <v>766</v>
      </c>
      <c r="Q927" s="8">
        <f t="shared" si="59"/>
        <v>32</v>
      </c>
      <c r="R927" s="2" t="s">
        <v>50</v>
      </c>
      <c r="S927" s="9" t="str" cm="1">
        <f t="array" ref="S927">_xlfn.IFS(
P927=0,"2% commission",
AND(P927&gt;0,P927&lt;25000),"5% commission",
AND(P927&gt;=25000,P927&lt;50000),"7% commission",
AND(P927&gt;=50000,P927&lt;100000),"9% commission",
P927&gt;=100000,"15% commission"
)</f>
        <v>5% commission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IFERROR(VLOOKUP($F928,'Customer Info'!$A919:$E1419,2,FALSE),"NOT Available")</f>
        <v>NOT Available</v>
      </c>
      <c r="H928" s="6" t="str">
        <f>IFERROR(VLOOKUP(F928,'Customer Info'!A919:E1419,3,),"NOT Available")</f>
        <v>NOT Available</v>
      </c>
      <c r="I928" s="6" t="str">
        <f>IFERROR(VLOOKUP(F928,'Customer Info'!A919:E1419,5,FALSE),"NOT Available")</f>
        <v>NOT Available</v>
      </c>
      <c r="J928" s="2">
        <v>127</v>
      </c>
      <c r="K928" s="2">
        <v>116</v>
      </c>
      <c r="L928" s="2">
        <v>4</v>
      </c>
      <c r="M928" s="7">
        <f t="shared" si="56"/>
        <v>464</v>
      </c>
      <c r="N928" s="7">
        <f t="shared" si="57"/>
        <v>508</v>
      </c>
      <c r="O928" s="2">
        <v>30</v>
      </c>
      <c r="P928" s="8">
        <f t="shared" si="58"/>
        <v>538</v>
      </c>
      <c r="Q928" s="8">
        <f t="shared" si="59"/>
        <v>44</v>
      </c>
      <c r="R928" s="2" t="s">
        <v>28</v>
      </c>
      <c r="S928" s="9" t="str" cm="1">
        <f t="array" ref="S928">_xlfn.IFS(
P928=0,"2% commission",
AND(P928&gt;0,P928&lt;25000),"5% commission",
AND(P928&gt;=25000,P928&lt;50000),"7% commission",
AND(P928&gt;=50000,P928&lt;100000),"9% commission",
P928&gt;=100000,"15% commission"
)</f>
        <v>5% commission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IFERROR(VLOOKUP($F929,'Customer Info'!$A920:$E1420,2,FALSE),"NOT Available")</f>
        <v>NOT Available</v>
      </c>
      <c r="H929" s="6" t="str">
        <f>IFERROR(VLOOKUP(F929,'Customer Info'!A920:E1420,3,),"NOT Available")</f>
        <v>NOT Available</v>
      </c>
      <c r="I929" s="6" t="str">
        <f>IFERROR(VLOOKUP(F929,'Customer Info'!A920:E1420,5,FALSE),"NOT Available")</f>
        <v>NOT Available</v>
      </c>
      <c r="J929" s="2">
        <v>2083</v>
      </c>
      <c r="K929" s="2">
        <v>2004</v>
      </c>
      <c r="L929" s="2">
        <v>4</v>
      </c>
      <c r="M929" s="7">
        <f t="shared" si="56"/>
        <v>8016</v>
      </c>
      <c r="N929" s="7">
        <f t="shared" si="57"/>
        <v>8332</v>
      </c>
      <c r="O929" s="2">
        <v>34</v>
      </c>
      <c r="P929" s="8">
        <f t="shared" si="58"/>
        <v>8366</v>
      </c>
      <c r="Q929" s="8">
        <f t="shared" si="59"/>
        <v>316</v>
      </c>
      <c r="R929" s="2" t="s">
        <v>28</v>
      </c>
      <c r="S929" s="9" t="str" cm="1">
        <f t="array" ref="S929">_xlfn.IFS(
P929=0,"2% commission",
AND(P929&gt;0,P929&lt;25000),"5% commission",
AND(P929&gt;=25000,P929&lt;50000),"7% commission",
AND(P929&gt;=50000,P929&lt;100000),"9% commission",
P929&gt;=100000,"15% commission"
)</f>
        <v>5% commission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IFERROR(VLOOKUP($F930,'Customer Info'!$A921:$E1421,2,FALSE),"NOT Available")</f>
        <v>NOT Available</v>
      </c>
      <c r="H930" s="6" t="str">
        <f>IFERROR(VLOOKUP(F930,'Customer Info'!A921:E1421,3,),"NOT Available")</f>
        <v>NOT Available</v>
      </c>
      <c r="I930" s="6" t="str">
        <f>IFERROR(VLOOKUP(F930,'Customer Info'!A921:E1421,5,FALSE),"NOT Available")</f>
        <v>NOT Available</v>
      </c>
      <c r="J930" s="2">
        <v>59</v>
      </c>
      <c r="K930" s="2">
        <v>55</v>
      </c>
      <c r="L930" s="2">
        <v>4</v>
      </c>
      <c r="M930" s="7">
        <f t="shared" si="56"/>
        <v>220</v>
      </c>
      <c r="N930" s="7">
        <f t="shared" si="57"/>
        <v>236</v>
      </c>
      <c r="O930" s="2">
        <v>10</v>
      </c>
      <c r="P930" s="8">
        <f t="shared" si="58"/>
        <v>246</v>
      </c>
      <c r="Q930" s="8">
        <f t="shared" si="59"/>
        <v>16</v>
      </c>
      <c r="R930" s="2" t="s">
        <v>50</v>
      </c>
      <c r="S930" s="9" t="str" cm="1">
        <f t="array" ref="S930">_xlfn.IFS(
P930=0,"2% commission",
AND(P930&gt;0,P930&lt;25000),"5% commission",
AND(P930&gt;=25000,P930&lt;50000),"7% commission",
AND(P930&gt;=50000,P930&lt;100000),"9% commission",
P930&gt;=100000,"15% commission"
)</f>
        <v>5% commission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IFERROR(VLOOKUP($F931,'Customer Info'!$A922:$E1422,2,FALSE),"NOT Available")</f>
        <v>NOT Available</v>
      </c>
      <c r="H931" s="6" t="str">
        <f>IFERROR(VLOOKUP(F931,'Customer Info'!A922:E1422,3,),"NOT Available")</f>
        <v>NOT Available</v>
      </c>
      <c r="I931" s="6" t="str">
        <f>IFERROR(VLOOKUP(F931,'Customer Info'!A922:E1422,5,FALSE),"NOT Available")</f>
        <v>NOT Available</v>
      </c>
      <c r="J931" s="2">
        <v>1615</v>
      </c>
      <c r="K931" s="2">
        <v>1525</v>
      </c>
      <c r="L931" s="2">
        <v>3</v>
      </c>
      <c r="M931" s="7">
        <f t="shared" si="56"/>
        <v>4575</v>
      </c>
      <c r="N931" s="7">
        <f t="shared" si="57"/>
        <v>4845</v>
      </c>
      <c r="O931" s="2">
        <v>86</v>
      </c>
      <c r="P931" s="8">
        <f t="shared" si="58"/>
        <v>4931</v>
      </c>
      <c r="Q931" s="8">
        <f t="shared" si="59"/>
        <v>270</v>
      </c>
      <c r="R931" s="2" t="s">
        <v>28</v>
      </c>
      <c r="S931" s="9" t="str" cm="1">
        <f t="array" ref="S931">_xlfn.IFS(
P931=0,"2% commission",
AND(P931&gt;0,P931&lt;25000),"5% commission",
AND(P931&gt;=25000,P931&lt;50000),"7% commission",
AND(P931&gt;=50000,P931&lt;100000),"9% commission",
P931&gt;=100000,"15% commission"
)</f>
        <v>5% commission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IFERROR(VLOOKUP($F932,'Customer Info'!$A923:$E1423,2,FALSE),"NOT Available")</f>
        <v>NOT Available</v>
      </c>
      <c r="H932" s="6" t="str">
        <f>IFERROR(VLOOKUP(F932,'Customer Info'!A923:E1423,3,),"NOT Available")</f>
        <v>NOT Available</v>
      </c>
      <c r="I932" s="6" t="str">
        <f>IFERROR(VLOOKUP(F932,'Customer Info'!A923:E1423,5,FALSE),"NOT Available")</f>
        <v>NOT Available</v>
      </c>
      <c r="J932" s="2">
        <v>1605</v>
      </c>
      <c r="K932" s="2">
        <v>1487</v>
      </c>
      <c r="L932" s="2">
        <v>2</v>
      </c>
      <c r="M932" s="7">
        <f t="shared" si="56"/>
        <v>2974</v>
      </c>
      <c r="N932" s="7">
        <f t="shared" si="57"/>
        <v>3210</v>
      </c>
      <c r="O932" s="2">
        <v>95</v>
      </c>
      <c r="P932" s="8">
        <f t="shared" si="58"/>
        <v>3305</v>
      </c>
      <c r="Q932" s="8">
        <f t="shared" si="59"/>
        <v>236</v>
      </c>
      <c r="R932" s="2" t="s">
        <v>26</v>
      </c>
      <c r="S932" s="9" t="str" cm="1">
        <f t="array" ref="S932">_xlfn.IFS(
P932=0,"2% commission",
AND(P932&gt;0,P932&lt;25000),"5% commission",
AND(P932&gt;=25000,P932&lt;50000),"7% commission",
AND(P932&gt;=50000,P932&lt;100000),"9% commission",
P932&gt;=100000,"15% commission"
)</f>
        <v>5% commission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IFERROR(VLOOKUP($F933,'Customer Info'!$A924:$E1424,2,FALSE),"NOT Available")</f>
        <v>NOT Available</v>
      </c>
      <c r="H933" s="6" t="str">
        <f>IFERROR(VLOOKUP(F933,'Customer Info'!A924:E1424,3,),"NOT Available")</f>
        <v>NOT Available</v>
      </c>
      <c r="I933" s="6" t="str">
        <f>IFERROR(VLOOKUP(F933,'Customer Info'!A924:E1424,5,FALSE),"NOT Available")</f>
        <v>NOT Available</v>
      </c>
      <c r="J933" s="2">
        <v>2747</v>
      </c>
      <c r="K933" s="2">
        <v>2545</v>
      </c>
      <c r="L933" s="2">
        <v>4</v>
      </c>
      <c r="M933" s="7">
        <f t="shared" si="56"/>
        <v>10180</v>
      </c>
      <c r="N933" s="7">
        <f t="shared" si="57"/>
        <v>10988</v>
      </c>
      <c r="O933" s="2">
        <v>73</v>
      </c>
      <c r="P933" s="8">
        <f t="shared" si="58"/>
        <v>11061</v>
      </c>
      <c r="Q933" s="8">
        <f t="shared" si="59"/>
        <v>808</v>
      </c>
      <c r="R933" s="2" t="s">
        <v>56</v>
      </c>
      <c r="S933" s="9" t="str" cm="1">
        <f t="array" ref="S933">_xlfn.IFS(
P933=0,"2% commission",
AND(P933&gt;0,P933&lt;25000),"5% commission",
AND(P933&gt;=25000,P933&lt;50000),"7% commission",
AND(P933&gt;=50000,P933&lt;100000),"9% commission",
P933&gt;=100000,"15% commission"
)</f>
        <v>5% commission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IFERROR(VLOOKUP($F934,'Customer Info'!$A925:$E1425,2,FALSE),"NOT Available")</f>
        <v>NOT Available</v>
      </c>
      <c r="H934" s="6" t="str">
        <f>IFERROR(VLOOKUP(F934,'Customer Info'!A925:E1425,3,),"NOT Available")</f>
        <v>NOT Available</v>
      </c>
      <c r="I934" s="6" t="str">
        <f>IFERROR(VLOOKUP(F934,'Customer Info'!A925:E1425,5,FALSE),"NOT Available")</f>
        <v>NOT Available</v>
      </c>
      <c r="J934" s="2">
        <v>288</v>
      </c>
      <c r="K934" s="2">
        <v>264</v>
      </c>
      <c r="L934" s="2">
        <v>8</v>
      </c>
      <c r="M934" s="7">
        <f t="shared" si="56"/>
        <v>2112</v>
      </c>
      <c r="N934" s="7">
        <f t="shared" si="57"/>
        <v>2304</v>
      </c>
      <c r="O934" s="2">
        <v>95</v>
      </c>
      <c r="P934" s="8">
        <f t="shared" si="58"/>
        <v>2399</v>
      </c>
      <c r="Q934" s="8">
        <f t="shared" si="59"/>
        <v>192</v>
      </c>
      <c r="R934" s="2" t="s">
        <v>28</v>
      </c>
      <c r="S934" s="9" t="str" cm="1">
        <f t="array" ref="S934">_xlfn.IFS(
P934=0,"2% commission",
AND(P934&gt;0,P934&lt;25000),"5% commission",
AND(P934&gt;=25000,P934&lt;50000),"7% commission",
AND(P934&gt;=50000,P934&lt;100000),"9% commission",
P934&gt;=100000,"15% commission"
)</f>
        <v>5% commission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IFERROR(VLOOKUP($F935,'Customer Info'!$A926:$E1426,2,FALSE),"NOT Available")</f>
        <v>NOT Available</v>
      </c>
      <c r="H935" s="6" t="str">
        <f>IFERROR(VLOOKUP(F935,'Customer Info'!A926:E1426,3,),"NOT Available")</f>
        <v>NOT Available</v>
      </c>
      <c r="I935" s="6" t="str">
        <f>IFERROR(VLOOKUP(F935,'Customer Info'!A926:E1426,5,FALSE),"NOT Available")</f>
        <v>NOT Available</v>
      </c>
      <c r="J935" s="2">
        <v>123</v>
      </c>
      <c r="K935" s="2">
        <v>115</v>
      </c>
      <c r="L935" s="2">
        <v>4</v>
      </c>
      <c r="M935" s="7">
        <f t="shared" si="56"/>
        <v>460</v>
      </c>
      <c r="N935" s="7">
        <f t="shared" si="57"/>
        <v>492</v>
      </c>
      <c r="O935" s="2">
        <v>30</v>
      </c>
      <c r="P935" s="8">
        <f t="shared" si="58"/>
        <v>522</v>
      </c>
      <c r="Q935" s="8">
        <f t="shared" si="59"/>
        <v>32</v>
      </c>
      <c r="R935" s="2" t="s">
        <v>50</v>
      </c>
      <c r="S935" s="9" t="str" cm="1">
        <f t="array" ref="S935">_xlfn.IFS(
P935=0,"2% commission",
AND(P935&gt;0,P935&lt;25000),"5% commission",
AND(P935&gt;=25000,P935&lt;50000),"7% commission",
AND(P935&gt;=50000,P935&lt;100000),"9% commission",
P935&gt;=100000,"15% commission"
)</f>
        <v>5% commission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IFERROR(VLOOKUP($F936,'Customer Info'!$A927:$E1427,2,FALSE),"NOT Available")</f>
        <v>NOT Available</v>
      </c>
      <c r="H936" s="6" t="str">
        <f>IFERROR(VLOOKUP(F936,'Customer Info'!A927:E1427,3,),"NOT Available")</f>
        <v>NOT Available</v>
      </c>
      <c r="I936" s="6" t="str">
        <f>IFERROR(VLOOKUP(F936,'Customer Info'!A927:E1427,5,FALSE),"NOT Available")</f>
        <v>NOT Available</v>
      </c>
      <c r="J936" s="2">
        <v>805</v>
      </c>
      <c r="K936" s="2">
        <v>746</v>
      </c>
      <c r="L936" s="2">
        <v>2</v>
      </c>
      <c r="M936" s="7">
        <f t="shared" si="56"/>
        <v>1492</v>
      </c>
      <c r="N936" s="7">
        <f t="shared" si="57"/>
        <v>1610</v>
      </c>
      <c r="O936" s="2">
        <v>72</v>
      </c>
      <c r="P936" s="8">
        <f t="shared" si="58"/>
        <v>1682</v>
      </c>
      <c r="Q936" s="8">
        <f t="shared" si="59"/>
        <v>118</v>
      </c>
      <c r="R936" s="2" t="s">
        <v>28</v>
      </c>
      <c r="S936" s="9" t="str" cm="1">
        <f t="array" ref="S936">_xlfn.IFS(
P936=0,"2% commission",
AND(P936&gt;0,P936&lt;25000),"5% commission",
AND(P936&gt;=25000,P936&lt;50000),"7% commission",
AND(P936&gt;=50000,P936&lt;100000),"9% commission",
P936&gt;=100000,"15% commission"
)</f>
        <v>5% commission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IFERROR(VLOOKUP($F937,'Customer Info'!$A928:$E1428,2,FALSE),"NOT Available")</f>
        <v>NOT Available</v>
      </c>
      <c r="H937" s="6" t="str">
        <f>IFERROR(VLOOKUP(F937,'Customer Info'!A928:E1428,3,),"NOT Available")</f>
        <v>NOT Available</v>
      </c>
      <c r="I937" s="6" t="str">
        <f>IFERROR(VLOOKUP(F937,'Customer Info'!A928:E1428,5,FALSE),"NOT Available")</f>
        <v>NOT Available</v>
      </c>
      <c r="J937" s="2">
        <v>185</v>
      </c>
      <c r="K937" s="2">
        <v>171</v>
      </c>
      <c r="L937" s="2">
        <v>4</v>
      </c>
      <c r="M937" s="7">
        <f t="shared" si="56"/>
        <v>684</v>
      </c>
      <c r="N937" s="7">
        <f t="shared" si="57"/>
        <v>740</v>
      </c>
      <c r="O937" s="2">
        <v>30</v>
      </c>
      <c r="P937" s="8">
        <f t="shared" si="58"/>
        <v>770</v>
      </c>
      <c r="Q937" s="8">
        <f t="shared" si="59"/>
        <v>56</v>
      </c>
      <c r="R937" s="2" t="s">
        <v>28</v>
      </c>
      <c r="S937" s="9" t="str" cm="1">
        <f t="array" ref="S937">_xlfn.IFS(
P937=0,"2% commission",
AND(P937&gt;0,P937&lt;25000),"5% commission",
AND(P937&gt;=25000,P937&lt;50000),"7% commission",
AND(P937&gt;=50000,P937&lt;100000),"9% commission",
P937&gt;=100000,"15% commission"
)</f>
        <v>5% commission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IFERROR(VLOOKUP($F938,'Customer Info'!$A929:$E1429,2,FALSE),"NOT Available")</f>
        <v>NOT Available</v>
      </c>
      <c r="H938" s="6" t="str">
        <f>IFERROR(VLOOKUP(F938,'Customer Info'!A929:E1429,3,),"NOT Available")</f>
        <v>NOT Available</v>
      </c>
      <c r="I938" s="6" t="str">
        <f>IFERROR(VLOOKUP(F938,'Customer Info'!A929:E1429,5,FALSE),"NOT Available")</f>
        <v>NOT Available</v>
      </c>
      <c r="J938" s="2">
        <v>1321</v>
      </c>
      <c r="K938" s="2">
        <v>1211</v>
      </c>
      <c r="L938" s="2">
        <v>1</v>
      </c>
      <c r="M938" s="7">
        <f t="shared" si="56"/>
        <v>1211</v>
      </c>
      <c r="N938" s="7">
        <f t="shared" si="57"/>
        <v>1321</v>
      </c>
      <c r="O938" s="2">
        <v>59</v>
      </c>
      <c r="P938" s="8">
        <f t="shared" si="58"/>
        <v>1380</v>
      </c>
      <c r="Q938" s="8">
        <f t="shared" si="59"/>
        <v>110</v>
      </c>
      <c r="R938" s="2" t="s">
        <v>28</v>
      </c>
      <c r="S938" s="9" t="str" cm="1">
        <f t="array" ref="S938">_xlfn.IFS(
P938=0,"2% commission",
AND(P938&gt;0,P938&lt;25000),"5% commission",
AND(P938&gt;=25000,P938&lt;50000),"7% commission",
AND(P938&gt;=50000,P938&lt;100000),"9% commission",
P938&gt;=100000,"15% commission"
)</f>
        <v>5% commission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IFERROR(VLOOKUP($F939,'Customer Info'!$A930:$E1430,2,FALSE),"NOT Available")</f>
        <v>NOT Available</v>
      </c>
      <c r="H939" s="6" t="str">
        <f>IFERROR(VLOOKUP(F939,'Customer Info'!A930:E1430,3,),"NOT Available")</f>
        <v>NOT Available</v>
      </c>
      <c r="I939" s="6" t="str">
        <f>IFERROR(VLOOKUP(F939,'Customer Info'!A930:E1430,5,FALSE),"NOT Available")</f>
        <v>NOT Available</v>
      </c>
      <c r="J939" s="2">
        <v>1518</v>
      </c>
      <c r="K939" s="2">
        <v>1392</v>
      </c>
      <c r="L939" s="2">
        <v>2</v>
      </c>
      <c r="M939" s="7">
        <f t="shared" si="56"/>
        <v>2784</v>
      </c>
      <c r="N939" s="7">
        <f t="shared" si="57"/>
        <v>3036</v>
      </c>
      <c r="O939" s="2">
        <v>73</v>
      </c>
      <c r="P939" s="8">
        <f t="shared" si="58"/>
        <v>3109</v>
      </c>
      <c r="Q939" s="8">
        <f t="shared" si="59"/>
        <v>252</v>
      </c>
      <c r="R939" s="2" t="s">
        <v>28</v>
      </c>
      <c r="S939" s="9" t="str" cm="1">
        <f t="array" ref="S939">_xlfn.IFS(
P939=0,"2% commission",
AND(P939&gt;0,P939&lt;25000),"5% commission",
AND(P939&gt;=25000,P939&lt;50000),"7% commission",
AND(P939&gt;=50000,P939&lt;100000),"9% commission",
P939&gt;=100000,"15% commission"
)</f>
        <v>5% commission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IFERROR(VLOOKUP($F940,'Customer Info'!$A931:$E1431,2,FALSE),"NOT Available")</f>
        <v>NOT Available</v>
      </c>
      <c r="H940" s="6" t="str">
        <f>IFERROR(VLOOKUP(F940,'Customer Info'!A931:E1431,3,),"NOT Available")</f>
        <v>NOT Available</v>
      </c>
      <c r="I940" s="6" t="str">
        <f>IFERROR(VLOOKUP(F940,'Customer Info'!A931:E1431,5,FALSE),"NOT Available")</f>
        <v>NOT Available</v>
      </c>
      <c r="J940" s="2">
        <v>1770</v>
      </c>
      <c r="K940" s="2">
        <v>1592</v>
      </c>
      <c r="L940" s="2">
        <v>2</v>
      </c>
      <c r="M940" s="7">
        <f t="shared" si="56"/>
        <v>3184</v>
      </c>
      <c r="N940" s="7">
        <f t="shared" si="57"/>
        <v>3540</v>
      </c>
      <c r="O940" s="2">
        <v>30</v>
      </c>
      <c r="P940" s="8">
        <f t="shared" si="58"/>
        <v>3570</v>
      </c>
      <c r="Q940" s="8">
        <f t="shared" si="59"/>
        <v>356</v>
      </c>
      <c r="R940" s="2" t="s">
        <v>28</v>
      </c>
      <c r="S940" s="9" t="str" cm="1">
        <f t="array" ref="S940">_xlfn.IFS(
P940=0,"2% commission",
AND(P940&gt;0,P940&lt;25000),"5% commission",
AND(P940&gt;=25000,P940&lt;50000),"7% commission",
AND(P940&gt;=50000,P940&lt;100000),"9% commission",
P940&gt;=100000,"15% commission"
)</f>
        <v>5% commission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IFERROR(VLOOKUP($F941,'Customer Info'!$A932:$E1432,2,FALSE),"NOT Available")</f>
        <v>NOT Available</v>
      </c>
      <c r="H941" s="6" t="str">
        <f>IFERROR(VLOOKUP(F941,'Customer Info'!A932:E1432,3,),"NOT Available")</f>
        <v>NOT Available</v>
      </c>
      <c r="I941" s="6" t="str">
        <f>IFERROR(VLOOKUP(F941,'Customer Info'!A932:E1432,5,FALSE),"NOT Available")</f>
        <v>NOT Available</v>
      </c>
      <c r="J941" s="2">
        <v>691</v>
      </c>
      <c r="K941" s="2">
        <v>627</v>
      </c>
      <c r="L941" s="2">
        <v>5</v>
      </c>
      <c r="M941" s="7">
        <f t="shared" si="56"/>
        <v>3135</v>
      </c>
      <c r="N941" s="7">
        <f t="shared" si="57"/>
        <v>3455</v>
      </c>
      <c r="O941" s="2">
        <v>90</v>
      </c>
      <c r="P941" s="8">
        <f t="shared" si="58"/>
        <v>3545</v>
      </c>
      <c r="Q941" s="8">
        <f t="shared" si="59"/>
        <v>320</v>
      </c>
      <c r="R941" s="2" t="s">
        <v>50</v>
      </c>
      <c r="S941" s="9" t="str" cm="1">
        <f t="array" ref="S941">_xlfn.IFS(
P941=0,"2% commission",
AND(P941&gt;0,P941&lt;25000),"5% commission",
AND(P941&gt;=25000,P941&lt;50000),"7% commission",
AND(P941&gt;=50000,P941&lt;100000),"9% commission",
P941&gt;=100000,"15% commission"
)</f>
        <v>5% commission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IFERROR(VLOOKUP($F942,'Customer Info'!$A933:$E1433,2,FALSE),"NOT Available")</f>
        <v>NOT Available</v>
      </c>
      <c r="H942" s="6" t="str">
        <f>IFERROR(VLOOKUP(F942,'Customer Info'!A933:E1433,3,),"NOT Available")</f>
        <v>NOT Available</v>
      </c>
      <c r="I942" s="6" t="str">
        <f>IFERROR(VLOOKUP(F942,'Customer Info'!A933:E1433,5,FALSE),"NOT Available")</f>
        <v>NOT Available</v>
      </c>
      <c r="J942" s="2">
        <v>6768</v>
      </c>
      <c r="K942" s="2">
        <v>6512</v>
      </c>
      <c r="L942" s="2">
        <v>3</v>
      </c>
      <c r="M942" s="7">
        <f t="shared" si="56"/>
        <v>19536</v>
      </c>
      <c r="N942" s="7">
        <f t="shared" si="57"/>
        <v>20304</v>
      </c>
      <c r="O942" s="2">
        <v>60</v>
      </c>
      <c r="P942" s="8">
        <f t="shared" si="58"/>
        <v>20364</v>
      </c>
      <c r="Q942" s="8">
        <f t="shared" si="59"/>
        <v>768</v>
      </c>
      <c r="R942" s="2" t="s">
        <v>28</v>
      </c>
      <c r="S942" s="9" t="str" cm="1">
        <f t="array" ref="S942">_xlfn.IFS(
P942=0,"2% commission",
AND(P942&gt;0,P942&lt;25000),"5% commission",
AND(P942&gt;=25000,P942&lt;50000),"7% commission",
AND(P942&gt;=50000,P942&lt;100000),"9% commission",
P942&gt;=100000,"15% commission"
)</f>
        <v>5% commission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IFERROR(VLOOKUP($F943,'Customer Info'!$A934:$E1434,2,FALSE),"NOT Available")</f>
        <v>NOT Available</v>
      </c>
      <c r="H943" s="6" t="str">
        <f>IFERROR(VLOOKUP(F943,'Customer Info'!A934:E1434,3,),"NOT Available")</f>
        <v>NOT Available</v>
      </c>
      <c r="I943" s="6" t="str">
        <f>IFERROR(VLOOKUP(F943,'Customer Info'!A934:E1434,5,FALSE),"NOT Available")</f>
        <v>NOT Available</v>
      </c>
      <c r="J943" s="2">
        <v>1552</v>
      </c>
      <c r="K943" s="2">
        <v>1466</v>
      </c>
      <c r="L943" s="2">
        <v>8</v>
      </c>
      <c r="M943" s="7">
        <f t="shared" si="56"/>
        <v>11728</v>
      </c>
      <c r="N943" s="7">
        <f t="shared" si="57"/>
        <v>12416</v>
      </c>
      <c r="O943" s="2">
        <v>52</v>
      </c>
      <c r="P943" s="8">
        <f t="shared" si="58"/>
        <v>12468</v>
      </c>
      <c r="Q943" s="8">
        <f t="shared" si="59"/>
        <v>688</v>
      </c>
      <c r="R943" s="2" t="s">
        <v>28</v>
      </c>
      <c r="S943" s="9" t="str" cm="1">
        <f t="array" ref="S943">_xlfn.IFS(
P943=0,"2% commission",
AND(P943&gt;0,P943&lt;25000),"5% commission",
AND(P943&gt;=25000,P943&lt;50000),"7% commission",
AND(P943&gt;=50000,P943&lt;100000),"9% commission",
P943&gt;=100000,"15% commission"
)</f>
        <v>5% commission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IFERROR(VLOOKUP($F944,'Customer Info'!$A935:$E1435,2,FALSE),"NOT Available")</f>
        <v>NOT Available</v>
      </c>
      <c r="H944" s="6" t="str">
        <f>IFERROR(VLOOKUP(F944,'Customer Info'!A935:E1435,3,),"NOT Available")</f>
        <v>NOT Available</v>
      </c>
      <c r="I944" s="6" t="str">
        <f>IFERROR(VLOOKUP(F944,'Customer Info'!A935:E1435,5,FALSE),"NOT Available")</f>
        <v>NOT Available</v>
      </c>
      <c r="J944" s="2">
        <v>1564</v>
      </c>
      <c r="K944" s="2">
        <v>1420</v>
      </c>
      <c r="L944" s="2">
        <v>1</v>
      </c>
      <c r="M944" s="7">
        <f t="shared" si="56"/>
        <v>1420</v>
      </c>
      <c r="N944" s="7">
        <f t="shared" si="57"/>
        <v>1564</v>
      </c>
      <c r="O944" s="2">
        <v>86</v>
      </c>
      <c r="P944" s="8">
        <f t="shared" si="58"/>
        <v>1650</v>
      </c>
      <c r="Q944" s="8">
        <f t="shared" si="59"/>
        <v>144</v>
      </c>
      <c r="R944" s="2" t="s">
        <v>50</v>
      </c>
      <c r="S944" s="9" t="str" cm="1">
        <f t="array" ref="S944">_xlfn.IFS(
P944=0,"2% commission",
AND(P944&gt;0,P944&lt;25000),"5% commission",
AND(P944&gt;=25000,P944&lt;50000),"7% commission",
AND(P944&gt;=50000,P944&lt;100000),"9% commission",
P944&gt;=100000,"15% commission"
)</f>
        <v>5% commission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IFERROR(VLOOKUP($F945,'Customer Info'!$A936:$E1436,2,FALSE),"NOT Available")</f>
        <v>NOT Available</v>
      </c>
      <c r="H945" s="6" t="str">
        <f>IFERROR(VLOOKUP(F945,'Customer Info'!A936:E1436,3,),"NOT Available")</f>
        <v>NOT Available</v>
      </c>
      <c r="I945" s="6" t="str">
        <f>IFERROR(VLOOKUP(F945,'Customer Info'!A936:E1436,5,FALSE),"NOT Available")</f>
        <v>NOT Available</v>
      </c>
      <c r="J945" s="2">
        <v>2088</v>
      </c>
      <c r="K945" s="2">
        <v>1970</v>
      </c>
      <c r="L945" s="2">
        <v>7</v>
      </c>
      <c r="M945" s="7">
        <f t="shared" si="56"/>
        <v>13790</v>
      </c>
      <c r="N945" s="7">
        <f t="shared" si="57"/>
        <v>14616</v>
      </c>
      <c r="O945" s="2">
        <v>27</v>
      </c>
      <c r="P945" s="8">
        <f t="shared" si="58"/>
        <v>14643</v>
      </c>
      <c r="Q945" s="8">
        <f t="shared" si="59"/>
        <v>826</v>
      </c>
      <c r="R945" s="2" t="s">
        <v>56</v>
      </c>
      <c r="S945" s="9" t="str" cm="1">
        <f t="array" ref="S945">_xlfn.IFS(
P945=0,"2% commission",
AND(P945&gt;0,P945&lt;25000),"5% commission",
AND(P945&gt;=25000,P945&lt;50000),"7% commission",
AND(P945&gt;=50000,P945&lt;100000),"9% commission",
P945&gt;=100000,"15% commission"
)</f>
        <v>5% commission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IFERROR(VLOOKUP($F946,'Customer Info'!$A937:$E1437,2,FALSE),"NOT Available")</f>
        <v>NOT Available</v>
      </c>
      <c r="H946" s="6" t="str">
        <f>IFERROR(VLOOKUP(F946,'Customer Info'!A937:E1437,3,),"NOT Available")</f>
        <v>NOT Available</v>
      </c>
      <c r="I946" s="6" t="str">
        <f>IFERROR(VLOOKUP(F946,'Customer Info'!A937:E1437,5,FALSE),"NOT Available")</f>
        <v>NOT Available</v>
      </c>
      <c r="J946" s="2">
        <v>8433</v>
      </c>
      <c r="K946" s="2">
        <v>7801</v>
      </c>
      <c r="L946" s="2">
        <v>3</v>
      </c>
      <c r="M946" s="7">
        <f t="shared" si="56"/>
        <v>23403</v>
      </c>
      <c r="N946" s="7">
        <f t="shared" si="57"/>
        <v>25299</v>
      </c>
      <c r="O946" s="2">
        <v>40</v>
      </c>
      <c r="P946" s="8">
        <f t="shared" si="58"/>
        <v>25339</v>
      </c>
      <c r="Q946" s="8">
        <f t="shared" si="59"/>
        <v>1896</v>
      </c>
      <c r="R946" s="2" t="s">
        <v>28</v>
      </c>
      <c r="S946" s="9" t="str" cm="1">
        <f t="array" ref="S946">_xlfn.IFS(
P946=0,"2% commission",
AND(P946&gt;0,P946&lt;25000),"5% commission",
AND(P946&gt;=25000,P946&lt;50000),"7% commission",
AND(P946&gt;=50000,P946&lt;100000),"9% commission",
P946&gt;=100000,"15% commission"
)</f>
        <v>7% commission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IFERROR(VLOOKUP($F947,'Customer Info'!$A938:$E1438,2,FALSE),"NOT Available")</f>
        <v>NOT Available</v>
      </c>
      <c r="H947" s="6" t="str">
        <f>IFERROR(VLOOKUP(F947,'Customer Info'!A938:E1438,3,),"NOT Available")</f>
        <v>NOT Available</v>
      </c>
      <c r="I947" s="6" t="str">
        <f>IFERROR(VLOOKUP(F947,'Customer Info'!A938:E1438,5,FALSE),"NOT Available")</f>
        <v>NOT Available</v>
      </c>
      <c r="J947" s="2">
        <v>170</v>
      </c>
      <c r="K947" s="2">
        <v>153</v>
      </c>
      <c r="L947" s="2">
        <v>4</v>
      </c>
      <c r="M947" s="7">
        <f t="shared" si="56"/>
        <v>612</v>
      </c>
      <c r="N947" s="7">
        <f t="shared" si="57"/>
        <v>680</v>
      </c>
      <c r="O947" s="2">
        <v>30</v>
      </c>
      <c r="P947" s="8">
        <f t="shared" si="58"/>
        <v>710</v>
      </c>
      <c r="Q947" s="8">
        <f t="shared" si="59"/>
        <v>68</v>
      </c>
      <c r="R947" s="2" t="s">
        <v>28</v>
      </c>
      <c r="S947" s="9" t="str" cm="1">
        <f t="array" ref="S947">_xlfn.IFS(
P947=0,"2% commission",
AND(P947&gt;0,P947&lt;25000),"5% commission",
AND(P947&gt;=25000,P947&lt;50000),"7% commission",
AND(P947&gt;=50000,P947&lt;100000),"9% commission",
P947&gt;=100000,"15% commission"
)</f>
        <v>5% commission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IFERROR(VLOOKUP($F948,'Customer Info'!$A939:$E1439,2,FALSE),"NOT Available")</f>
        <v>NOT Available</v>
      </c>
      <c r="H948" s="6" t="str">
        <f>IFERROR(VLOOKUP(F948,'Customer Info'!A939:E1439,3,),"NOT Available")</f>
        <v>NOT Available</v>
      </c>
      <c r="I948" s="6" t="str">
        <f>IFERROR(VLOOKUP(F948,'Customer Info'!A939:E1439,5,FALSE),"NOT Available")</f>
        <v>NOT Available</v>
      </c>
      <c r="J948" s="2">
        <v>1358</v>
      </c>
      <c r="K948" s="2">
        <v>1270</v>
      </c>
      <c r="L948" s="2">
        <v>2</v>
      </c>
      <c r="M948" s="7">
        <f t="shared" si="56"/>
        <v>2540</v>
      </c>
      <c r="N948" s="7">
        <f t="shared" si="57"/>
        <v>2716</v>
      </c>
      <c r="O948" s="2">
        <v>91</v>
      </c>
      <c r="P948" s="8">
        <f t="shared" si="58"/>
        <v>2807</v>
      </c>
      <c r="Q948" s="8">
        <f t="shared" si="59"/>
        <v>176</v>
      </c>
      <c r="R948" s="2" t="s">
        <v>28</v>
      </c>
      <c r="S948" s="9" t="str" cm="1">
        <f t="array" ref="S948">_xlfn.IFS(
P948=0,"2% commission",
AND(P948&gt;0,P948&lt;25000),"5% commission",
AND(P948&gt;=25000,P948&lt;50000),"7% commission",
AND(P948&gt;=50000,P948&lt;100000),"9% commission",
P948&gt;=100000,"15% commission"
)</f>
        <v>5% commission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IFERROR(VLOOKUP($F949,'Customer Info'!$A940:$E1440,2,FALSE),"NOT Available")</f>
        <v>NOT Available</v>
      </c>
      <c r="H949" s="6" t="str">
        <f>IFERROR(VLOOKUP(F949,'Customer Info'!A940:E1440,3,),"NOT Available")</f>
        <v>NOT Available</v>
      </c>
      <c r="I949" s="6" t="str">
        <f>IFERROR(VLOOKUP(F949,'Customer Info'!A940:E1440,5,FALSE),"NOT Available")</f>
        <v>NOT Available</v>
      </c>
      <c r="J949" s="2">
        <v>139</v>
      </c>
      <c r="K949" s="2">
        <v>133</v>
      </c>
      <c r="L949" s="2">
        <v>3</v>
      </c>
      <c r="M949" s="7">
        <f t="shared" si="56"/>
        <v>399</v>
      </c>
      <c r="N949" s="7">
        <f t="shared" si="57"/>
        <v>417</v>
      </c>
      <c r="O949" s="2">
        <v>30</v>
      </c>
      <c r="P949" s="8">
        <f t="shared" si="58"/>
        <v>447</v>
      </c>
      <c r="Q949" s="8">
        <f t="shared" si="59"/>
        <v>18</v>
      </c>
      <c r="R949" s="2" t="s">
        <v>56</v>
      </c>
      <c r="S949" s="9" t="str" cm="1">
        <f t="array" ref="S949">_xlfn.IFS(
P949=0,"2% commission",
AND(P949&gt;0,P949&lt;25000),"5% commission",
AND(P949&gt;=25000,P949&lt;50000),"7% commission",
AND(P949&gt;=50000,P949&lt;100000),"9% commission",
P949&gt;=100000,"15% commission"
)</f>
        <v>5% commission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IFERROR(VLOOKUP($F950,'Customer Info'!$A941:$E1441,2,FALSE),"NOT Available")</f>
        <v>NOT Available</v>
      </c>
      <c r="H950" s="6" t="str">
        <f>IFERROR(VLOOKUP(F950,'Customer Info'!A941:E1441,3,),"NOT Available")</f>
        <v>NOT Available</v>
      </c>
      <c r="I950" s="6" t="str">
        <f>IFERROR(VLOOKUP(F950,'Customer Info'!A941:E1441,5,FALSE),"NOT Available")</f>
        <v>NOT Available</v>
      </c>
      <c r="J950" s="2">
        <v>8379</v>
      </c>
      <c r="K950" s="2">
        <v>8061</v>
      </c>
      <c r="L950" s="2">
        <v>1</v>
      </c>
      <c r="M950" s="7">
        <f t="shared" si="56"/>
        <v>8061</v>
      </c>
      <c r="N950" s="7">
        <f t="shared" si="57"/>
        <v>8379</v>
      </c>
      <c r="O950" s="2">
        <v>47</v>
      </c>
      <c r="P950" s="8">
        <f t="shared" si="58"/>
        <v>8426</v>
      </c>
      <c r="Q950" s="8">
        <f t="shared" si="59"/>
        <v>318</v>
      </c>
      <c r="R950" s="2" t="s">
        <v>28</v>
      </c>
      <c r="S950" s="9" t="str" cm="1">
        <f t="array" ref="S950">_xlfn.IFS(
P950=0,"2% commission",
AND(P950&gt;0,P950&lt;25000),"5% commission",
AND(P950&gt;=25000,P950&lt;50000),"7% commission",
AND(P950&gt;=50000,P950&lt;100000),"9% commission",
P950&gt;=100000,"15% commission"
)</f>
        <v>5% commission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IFERROR(VLOOKUP($F951,'Customer Info'!$A942:$E1442,2,FALSE),"NOT Available")</f>
        <v>NOT Available</v>
      </c>
      <c r="H951" s="6" t="str">
        <f>IFERROR(VLOOKUP(F951,'Customer Info'!A942:E1442,3,),"NOT Available")</f>
        <v>NOT Available</v>
      </c>
      <c r="I951" s="6" t="str">
        <f>IFERROR(VLOOKUP(F951,'Customer Info'!A942:E1442,5,FALSE),"NOT Available")</f>
        <v>NOT Available</v>
      </c>
      <c r="J951" s="2">
        <v>25155</v>
      </c>
      <c r="K951" s="2">
        <v>23753</v>
      </c>
      <c r="L951" s="2">
        <v>1</v>
      </c>
      <c r="M951" s="7">
        <f t="shared" si="56"/>
        <v>23753</v>
      </c>
      <c r="N951" s="7">
        <f t="shared" si="57"/>
        <v>25155</v>
      </c>
      <c r="O951" s="2">
        <v>66</v>
      </c>
      <c r="P951" s="8">
        <f t="shared" si="58"/>
        <v>25221</v>
      </c>
      <c r="Q951" s="8">
        <f t="shared" si="59"/>
        <v>1402</v>
      </c>
      <c r="R951" s="2" t="s">
        <v>50</v>
      </c>
      <c r="S951" s="9" t="str" cm="1">
        <f t="array" ref="S951">_xlfn.IFS(
P951=0,"2% commission",
AND(P951&gt;0,P951&lt;25000),"5% commission",
AND(P951&gt;=25000,P951&lt;50000),"7% commission",
AND(P951&gt;=50000,P951&lt;100000),"9% commission",
P951&gt;=100000,"15% commission"
)</f>
        <v>7% commission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IFERROR(VLOOKUP($F952,'Customer Info'!$A943:$E1443,2,FALSE),"NOT Available")</f>
        <v>NOT Available</v>
      </c>
      <c r="H952" s="6" t="str">
        <f>IFERROR(VLOOKUP(F952,'Customer Info'!A943:E1443,3,),"NOT Available")</f>
        <v>NOT Available</v>
      </c>
      <c r="I952" s="6" t="str">
        <f>IFERROR(VLOOKUP(F952,'Customer Info'!A943:E1443,5,FALSE),"NOT Available")</f>
        <v>NOT Available</v>
      </c>
      <c r="J952" s="2">
        <v>9214</v>
      </c>
      <c r="K952" s="2">
        <v>8295</v>
      </c>
      <c r="L952" s="2">
        <v>8</v>
      </c>
      <c r="M952" s="7">
        <f t="shared" si="56"/>
        <v>66360</v>
      </c>
      <c r="N952" s="7">
        <f t="shared" si="57"/>
        <v>73712</v>
      </c>
      <c r="O952" s="2">
        <v>80</v>
      </c>
      <c r="P952" s="8">
        <f t="shared" si="58"/>
        <v>73792</v>
      </c>
      <c r="Q952" s="8">
        <f t="shared" si="59"/>
        <v>7352</v>
      </c>
      <c r="R952" s="2" t="s">
        <v>50</v>
      </c>
      <c r="S952" s="9" t="str" cm="1">
        <f t="array" ref="S952">_xlfn.IFS(
P952=0,"2% commission",
AND(P952&gt;0,P952&lt;25000),"5% commission",
AND(P952&gt;=25000,P952&lt;50000),"7% commission",
AND(P952&gt;=50000,P952&lt;100000),"9% commission",
P952&gt;=100000,"15% commission"
)</f>
        <v>9% commission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IFERROR(VLOOKUP($F953,'Customer Info'!$A944:$E1444,2,FALSE),"NOT Available")</f>
        <v>NOT Available</v>
      </c>
      <c r="H953" s="6" t="str">
        <f>IFERROR(VLOOKUP(F953,'Customer Info'!A944:E1444,3,),"NOT Available")</f>
        <v>NOT Available</v>
      </c>
      <c r="I953" s="6" t="str">
        <f>IFERROR(VLOOKUP(F953,'Customer Info'!A944:E1444,5,FALSE),"NOT Available")</f>
        <v>NOT Available</v>
      </c>
      <c r="J953" s="2">
        <v>8433</v>
      </c>
      <c r="K953" s="2">
        <v>7801</v>
      </c>
      <c r="L953" s="2">
        <v>9</v>
      </c>
      <c r="M953" s="7">
        <f t="shared" si="56"/>
        <v>70209</v>
      </c>
      <c r="N953" s="7">
        <f t="shared" si="57"/>
        <v>75897</v>
      </c>
      <c r="O953" s="2">
        <v>53</v>
      </c>
      <c r="P953" s="8">
        <f t="shared" si="58"/>
        <v>75950</v>
      </c>
      <c r="Q953" s="8">
        <f t="shared" si="59"/>
        <v>5688</v>
      </c>
      <c r="R953" s="2" t="s">
        <v>50</v>
      </c>
      <c r="S953" s="9" t="str" cm="1">
        <f t="array" ref="S953">_xlfn.IFS(
P953=0,"2% commission",
AND(P953&gt;0,P953&lt;25000),"5% commission",
AND(P953&gt;=25000,P953&lt;50000),"7% commission",
AND(P953&gt;=50000,P953&lt;100000),"9% commission",
P953&gt;=100000,"15% commission"
)</f>
        <v>9% commission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IFERROR(VLOOKUP($F954,'Customer Info'!$A945:$E1445,2,FALSE),"NOT Available")</f>
        <v>NOT Available</v>
      </c>
      <c r="H954" s="6" t="str">
        <f>IFERROR(VLOOKUP(F954,'Customer Info'!A945:E1445,3,),"NOT Available")</f>
        <v>NOT Available</v>
      </c>
      <c r="I954" s="6" t="str">
        <f>IFERROR(VLOOKUP(F954,'Customer Info'!A945:E1445,5,FALSE),"NOT Available")</f>
        <v>NOT Available</v>
      </c>
      <c r="J954" s="2">
        <v>8738</v>
      </c>
      <c r="K954" s="2">
        <v>8162</v>
      </c>
      <c r="L954" s="2">
        <v>2</v>
      </c>
      <c r="M954" s="7">
        <f t="shared" si="56"/>
        <v>16324</v>
      </c>
      <c r="N954" s="7">
        <f t="shared" si="57"/>
        <v>17476</v>
      </c>
      <c r="O954" s="2">
        <v>91</v>
      </c>
      <c r="P954" s="8">
        <f t="shared" si="58"/>
        <v>17567</v>
      </c>
      <c r="Q954" s="8">
        <f t="shared" si="59"/>
        <v>1152</v>
      </c>
      <c r="R954" s="2" t="s">
        <v>26</v>
      </c>
      <c r="S954" s="9" t="str" cm="1">
        <f t="array" ref="S954">_xlfn.IFS(
P954=0,"2% commission",
AND(P954&gt;0,P954&lt;25000),"5% commission",
AND(P954&gt;=25000,P954&lt;50000),"7% commission",
AND(P954&gt;=50000,P954&lt;100000),"9% commission",
P954&gt;=100000,"15% commission"
)</f>
        <v>5% commission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IFERROR(VLOOKUP($F955,'Customer Info'!$A946:$E1446,2,FALSE),"NOT Available")</f>
        <v>NOT Available</v>
      </c>
      <c r="H955" s="6" t="str">
        <f>IFERROR(VLOOKUP(F955,'Customer Info'!A946:E1446,3,),"NOT Available")</f>
        <v>NOT Available</v>
      </c>
      <c r="I955" s="6" t="str">
        <f>IFERROR(VLOOKUP(F955,'Customer Info'!A946:E1446,5,FALSE),"NOT Available")</f>
        <v>NOT Available</v>
      </c>
      <c r="J955" s="2">
        <v>2778</v>
      </c>
      <c r="K955" s="2">
        <v>2573</v>
      </c>
      <c r="L955" s="2">
        <v>2</v>
      </c>
      <c r="M955" s="7">
        <f t="shared" si="56"/>
        <v>5146</v>
      </c>
      <c r="N955" s="7">
        <f t="shared" si="57"/>
        <v>5556</v>
      </c>
      <c r="O955" s="2">
        <v>78</v>
      </c>
      <c r="P955" s="8">
        <f t="shared" si="58"/>
        <v>5634</v>
      </c>
      <c r="Q955" s="8">
        <f t="shared" si="59"/>
        <v>410</v>
      </c>
      <c r="R955" s="2" t="s">
        <v>50</v>
      </c>
      <c r="S955" s="9" t="str" cm="1">
        <f t="array" ref="S955">_xlfn.IFS(
P955=0,"2% commission",
AND(P955&gt;0,P955&lt;25000),"5% commission",
AND(P955&gt;=25000,P955&lt;50000),"7% commission",
AND(P955&gt;=50000,P955&lt;100000),"9% commission",
P955&gt;=100000,"15% commission"
)</f>
        <v>5% commission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IFERROR(VLOOKUP($F956,'Customer Info'!$A947:$E1447,2,FALSE),"NOT Available")</f>
        <v>NOT Available</v>
      </c>
      <c r="H956" s="6" t="str">
        <f>IFERROR(VLOOKUP(F956,'Customer Info'!A947:E1447,3,),"NOT Available")</f>
        <v>NOT Available</v>
      </c>
      <c r="I956" s="6" t="str">
        <f>IFERROR(VLOOKUP(F956,'Customer Info'!A947:E1447,5,FALSE),"NOT Available")</f>
        <v>NOT Available</v>
      </c>
      <c r="J956" s="2">
        <v>8752</v>
      </c>
      <c r="K956" s="2">
        <v>7877</v>
      </c>
      <c r="L956" s="2">
        <v>7</v>
      </c>
      <c r="M956" s="7">
        <f t="shared" si="56"/>
        <v>55139</v>
      </c>
      <c r="N956" s="7">
        <f t="shared" si="57"/>
        <v>61264</v>
      </c>
      <c r="O956" s="2">
        <v>64</v>
      </c>
      <c r="P956" s="8">
        <f t="shared" si="58"/>
        <v>61328</v>
      </c>
      <c r="Q956" s="8">
        <f t="shared" si="59"/>
        <v>6125</v>
      </c>
      <c r="R956" s="2" t="s">
        <v>50</v>
      </c>
      <c r="S956" s="9" t="str" cm="1">
        <f t="array" ref="S956">_xlfn.IFS(
P956=0,"2% commission",
AND(P956&gt;0,P956&lt;25000),"5% commission",
AND(P956&gt;=25000,P956&lt;50000),"7% commission",
AND(P956&gt;=50000,P956&lt;100000),"9% commission",
P956&gt;=100000,"15% commission"
)</f>
        <v>9% commission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IFERROR(VLOOKUP($F957,'Customer Info'!$A948:$E1448,2,FALSE),"NOT Available")</f>
        <v>NOT Available</v>
      </c>
      <c r="H957" s="6" t="str">
        <f>IFERROR(VLOOKUP(F957,'Customer Info'!A948:E1448,3,),"NOT Available")</f>
        <v>NOT Available</v>
      </c>
      <c r="I957" s="6" t="str">
        <f>IFERROR(VLOOKUP(F957,'Customer Info'!A948:E1448,5,FALSE),"NOT Available")</f>
        <v>NOT Available</v>
      </c>
      <c r="J957" s="2">
        <v>1619</v>
      </c>
      <c r="K957" s="2">
        <v>1442</v>
      </c>
      <c r="L957" s="2">
        <v>1</v>
      </c>
      <c r="M957" s="7">
        <f t="shared" si="56"/>
        <v>1442</v>
      </c>
      <c r="N957" s="7">
        <f t="shared" si="57"/>
        <v>1619</v>
      </c>
      <c r="O957" s="2">
        <v>68</v>
      </c>
      <c r="P957" s="8">
        <f t="shared" si="58"/>
        <v>1687</v>
      </c>
      <c r="Q957" s="8">
        <f t="shared" si="59"/>
        <v>177</v>
      </c>
      <c r="R957" s="2" t="s">
        <v>28</v>
      </c>
      <c r="S957" s="9" t="str" cm="1">
        <f t="array" ref="S957">_xlfn.IFS(
P957=0,"2% commission",
AND(P957&gt;0,P957&lt;25000),"5% commission",
AND(P957&gt;=25000,P957&lt;50000),"7% commission",
AND(P957&gt;=50000,P957&lt;100000),"9% commission",
P957&gt;=100000,"15% commission"
)</f>
        <v>5% commission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IFERROR(VLOOKUP($F958,'Customer Info'!$A949:$E1449,2,FALSE),"NOT Available")</f>
        <v>NOT Available</v>
      </c>
      <c r="H958" s="6" t="str">
        <f>IFERROR(VLOOKUP(F958,'Customer Info'!A949:E1449,3,),"NOT Available")</f>
        <v>NOT Available</v>
      </c>
      <c r="I958" s="6" t="str">
        <f>IFERROR(VLOOKUP(F958,'Customer Info'!A949:E1449,5,FALSE),"NOT Available")</f>
        <v>NOT Available</v>
      </c>
      <c r="J958" s="2">
        <v>505</v>
      </c>
      <c r="K958" s="2">
        <v>463</v>
      </c>
      <c r="L958" s="2">
        <v>1</v>
      </c>
      <c r="M958" s="7">
        <f t="shared" si="56"/>
        <v>463</v>
      </c>
      <c r="N958" s="7">
        <f t="shared" si="57"/>
        <v>505</v>
      </c>
      <c r="O958" s="2">
        <v>40</v>
      </c>
      <c r="P958" s="8">
        <f t="shared" si="58"/>
        <v>545</v>
      </c>
      <c r="Q958" s="8">
        <f t="shared" si="59"/>
        <v>42</v>
      </c>
      <c r="R958" s="2" t="s">
        <v>28</v>
      </c>
      <c r="S958" s="9" t="str" cm="1">
        <f t="array" ref="S958">_xlfn.IFS(
P958=0,"2% commission",
AND(P958&gt;0,P958&lt;25000),"5% commission",
AND(P958&gt;=25000,P958&lt;50000),"7% commission",
AND(P958&gt;=50000,P958&lt;100000),"9% commission",
P958&gt;=100000,"15% commission"
)</f>
        <v>5% commission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IFERROR(VLOOKUP($F959,'Customer Info'!$A950:$E1450,2,FALSE),"NOT Available")</f>
        <v>NOT Available</v>
      </c>
      <c r="H959" s="6" t="str">
        <f>IFERROR(VLOOKUP(F959,'Customer Info'!A950:E1450,3,),"NOT Available")</f>
        <v>NOT Available</v>
      </c>
      <c r="I959" s="6" t="str">
        <f>IFERROR(VLOOKUP(F959,'Customer Info'!A950:E1450,5,FALSE),"NOT Available")</f>
        <v>NOT Available</v>
      </c>
      <c r="J959" s="2">
        <v>7212</v>
      </c>
      <c r="K959" s="2">
        <v>6737</v>
      </c>
      <c r="L959" s="2">
        <v>2</v>
      </c>
      <c r="M959" s="7">
        <f t="shared" si="56"/>
        <v>13474</v>
      </c>
      <c r="N959" s="7">
        <f t="shared" si="57"/>
        <v>14424</v>
      </c>
      <c r="O959" s="2">
        <v>41</v>
      </c>
      <c r="P959" s="8">
        <f t="shared" si="58"/>
        <v>14465</v>
      </c>
      <c r="Q959" s="8">
        <f t="shared" si="59"/>
        <v>950</v>
      </c>
      <c r="R959" s="2" t="s">
        <v>28</v>
      </c>
      <c r="S959" s="9" t="str" cm="1">
        <f t="array" ref="S959">_xlfn.IFS(
P959=0,"2% commission",
AND(P959&gt;0,P959&lt;25000),"5% commission",
AND(P959&gt;=25000,P959&lt;50000),"7% commission",
AND(P959&gt;=50000,P959&lt;100000),"9% commission",
P959&gt;=100000,"15% commission"
)</f>
        <v>5% commission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IFERROR(VLOOKUP($F960,'Customer Info'!$A951:$E1451,2,FALSE),"NOT Available")</f>
        <v>NOT Available</v>
      </c>
      <c r="H960" s="6" t="str">
        <f>IFERROR(VLOOKUP(F960,'Customer Info'!A951:E1451,3,),"NOT Available")</f>
        <v>NOT Available</v>
      </c>
      <c r="I960" s="6" t="str">
        <f>IFERROR(VLOOKUP(F960,'Customer Info'!A951:E1451,5,FALSE),"NOT Available")</f>
        <v>NOT Available</v>
      </c>
      <c r="J960" s="2">
        <v>1916</v>
      </c>
      <c r="K960" s="2">
        <v>1844</v>
      </c>
      <c r="L960" s="2">
        <v>2</v>
      </c>
      <c r="M960" s="7">
        <f t="shared" si="56"/>
        <v>3688</v>
      </c>
      <c r="N960" s="7">
        <f t="shared" si="57"/>
        <v>3832</v>
      </c>
      <c r="O960" s="2">
        <v>39</v>
      </c>
      <c r="P960" s="8">
        <f t="shared" si="58"/>
        <v>3871</v>
      </c>
      <c r="Q960" s="8">
        <f t="shared" si="59"/>
        <v>144</v>
      </c>
      <c r="R960" s="2" t="s">
        <v>28</v>
      </c>
      <c r="S960" s="9" t="str" cm="1">
        <f t="array" ref="S960">_xlfn.IFS(
P960=0,"2% commission",
AND(P960&gt;0,P960&lt;25000),"5% commission",
AND(P960&gt;=25000,P960&lt;50000),"7% commission",
AND(P960&gt;=50000,P960&lt;100000),"9% commission",
P960&gt;=100000,"15% commission"
)</f>
        <v>5% commission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IFERROR(VLOOKUP($F961,'Customer Info'!$A952:$E1452,2,FALSE),"NOT Available")</f>
        <v>NOT Available</v>
      </c>
      <c r="H961" s="6" t="str">
        <f>IFERROR(VLOOKUP(F961,'Customer Info'!A952:E1452,3,),"NOT Available")</f>
        <v>NOT Available</v>
      </c>
      <c r="I961" s="6" t="str">
        <f>IFERROR(VLOOKUP(F961,'Customer Info'!A952:E1452,5,FALSE),"NOT Available")</f>
        <v>NOT Available</v>
      </c>
      <c r="J961" s="2">
        <v>279</v>
      </c>
      <c r="K961" s="2">
        <v>254</v>
      </c>
      <c r="L961" s="2">
        <v>2</v>
      </c>
      <c r="M961" s="7">
        <f t="shared" si="56"/>
        <v>508</v>
      </c>
      <c r="N961" s="7">
        <f t="shared" si="57"/>
        <v>558</v>
      </c>
      <c r="O961" s="2">
        <v>24</v>
      </c>
      <c r="P961" s="8">
        <f t="shared" si="58"/>
        <v>582</v>
      </c>
      <c r="Q961" s="8">
        <f t="shared" si="59"/>
        <v>50</v>
      </c>
      <c r="R961" s="2" t="s">
        <v>50</v>
      </c>
      <c r="S961" s="9" t="str" cm="1">
        <f t="array" ref="S961">_xlfn.IFS(
P961=0,"2% commission",
AND(P961&gt;0,P961&lt;25000),"5% commission",
AND(P961&gt;=25000,P961&lt;50000),"7% commission",
AND(P961&gt;=50000,P961&lt;100000),"9% commission",
P961&gt;=100000,"15% commission"
)</f>
        <v>5% commission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IFERROR(VLOOKUP($F962,'Customer Info'!$A953:$E1453,2,FALSE),"NOT Available")</f>
        <v>NOT Available</v>
      </c>
      <c r="H962" s="6" t="str">
        <f>IFERROR(VLOOKUP(F962,'Customer Info'!A953:E1453,3,),"NOT Available")</f>
        <v>NOT Available</v>
      </c>
      <c r="I962" s="6" t="str">
        <f>IFERROR(VLOOKUP(F962,'Customer Info'!A953:E1453,5,FALSE),"NOT Available")</f>
        <v>NOT Available</v>
      </c>
      <c r="J962" s="2">
        <v>1512</v>
      </c>
      <c r="K962" s="2">
        <v>1497</v>
      </c>
      <c r="L962" s="2">
        <v>5</v>
      </c>
      <c r="M962" s="7">
        <f t="shared" si="56"/>
        <v>7485</v>
      </c>
      <c r="N962" s="7">
        <f t="shared" si="57"/>
        <v>7560</v>
      </c>
      <c r="O962" s="2">
        <v>29</v>
      </c>
      <c r="P962" s="8">
        <f t="shared" si="58"/>
        <v>7589</v>
      </c>
      <c r="Q962" s="8">
        <f t="shared" si="59"/>
        <v>75</v>
      </c>
      <c r="R962" s="2" t="s">
        <v>56</v>
      </c>
      <c r="S962" s="9" t="str" cm="1">
        <f t="array" ref="S962">_xlfn.IFS(
P962=0,"2% commission",
AND(P962&gt;0,P962&lt;25000),"5% commission",
AND(P962&gt;=25000,P962&lt;50000),"7% commission",
AND(P962&gt;=50000,P962&lt;100000),"9% commission",
P962&gt;=100000,"15% commission"
)</f>
        <v>5% commission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IFERROR(VLOOKUP($F963,'Customer Info'!$A954:$E1454,2,FALSE),"NOT Available")</f>
        <v>NOT Available</v>
      </c>
      <c r="H963" s="6" t="str">
        <f>IFERROR(VLOOKUP(F963,'Customer Info'!A954:E1454,3,),"NOT Available")</f>
        <v>NOT Available</v>
      </c>
      <c r="I963" s="6" t="str">
        <f>IFERROR(VLOOKUP(F963,'Customer Info'!A954:E1454,5,FALSE),"NOT Available")</f>
        <v>NOT Available</v>
      </c>
      <c r="J963" s="2">
        <v>1983</v>
      </c>
      <c r="K963" s="2">
        <v>1908</v>
      </c>
      <c r="L963" s="2">
        <v>1</v>
      </c>
      <c r="M963" s="7">
        <f t="shared" si="56"/>
        <v>1908</v>
      </c>
      <c r="N963" s="7">
        <f t="shared" si="57"/>
        <v>1983</v>
      </c>
      <c r="O963" s="2">
        <v>93</v>
      </c>
      <c r="P963" s="8">
        <f t="shared" si="58"/>
        <v>2076</v>
      </c>
      <c r="Q963" s="8">
        <f t="shared" si="59"/>
        <v>75</v>
      </c>
      <c r="R963" s="2" t="s">
        <v>28</v>
      </c>
      <c r="S963" s="9" t="str" cm="1">
        <f t="array" ref="S963">_xlfn.IFS(
P963=0,"2% commission",
AND(P963&gt;0,P963&lt;25000),"5% commission",
AND(P963&gt;=25000,P963&lt;50000),"7% commission",
AND(P963&gt;=50000,P963&lt;100000),"9% commission",
P963&gt;=100000,"15% commission"
)</f>
        <v>5% commission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IFERROR(VLOOKUP($F964,'Customer Info'!$A955:$E1455,2,FALSE),"NOT Available")</f>
        <v>NOT Available</v>
      </c>
      <c r="H964" s="6" t="str">
        <f>IFERROR(VLOOKUP(F964,'Customer Info'!A955:E1455,3,),"NOT Available")</f>
        <v>NOT Available</v>
      </c>
      <c r="I964" s="6" t="str">
        <f>IFERROR(VLOOKUP(F964,'Customer Info'!A955:E1455,5,FALSE),"NOT Available")</f>
        <v>NOT Available</v>
      </c>
      <c r="J964" s="2">
        <v>1447</v>
      </c>
      <c r="K964" s="2">
        <v>1326</v>
      </c>
      <c r="L964" s="2">
        <v>3</v>
      </c>
      <c r="M964" s="7">
        <f t="shared" si="56"/>
        <v>3978</v>
      </c>
      <c r="N964" s="7">
        <f t="shared" si="57"/>
        <v>4341</v>
      </c>
      <c r="O964" s="2">
        <v>69</v>
      </c>
      <c r="P964" s="8">
        <f t="shared" si="58"/>
        <v>4410</v>
      </c>
      <c r="Q964" s="8">
        <f t="shared" si="59"/>
        <v>363</v>
      </c>
      <c r="R964" s="2" t="s">
        <v>28</v>
      </c>
      <c r="S964" s="9" t="str" cm="1">
        <f t="array" ref="S964">_xlfn.IFS(
P964=0,"2% commission",
AND(P964&gt;0,P964&lt;25000),"5% commission",
AND(P964&gt;=25000,P964&lt;50000),"7% commission",
AND(P964&gt;=50000,P964&lt;100000),"9% commission",
P964&gt;=100000,"15% commission"
)</f>
        <v>5% commission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IFERROR(VLOOKUP($F965,'Customer Info'!$A956:$E1456,2,FALSE),"NOT Available")</f>
        <v>NOT Available</v>
      </c>
      <c r="H965" s="6" t="str">
        <f>IFERROR(VLOOKUP(F965,'Customer Info'!A956:E1456,3,),"NOT Available")</f>
        <v>NOT Available</v>
      </c>
      <c r="I965" s="6" t="str">
        <f>IFERROR(VLOOKUP(F965,'Customer Info'!A956:E1456,5,FALSE),"NOT Available")</f>
        <v>NOT Available</v>
      </c>
      <c r="J965" s="2">
        <v>998</v>
      </c>
      <c r="K965" s="2">
        <v>931</v>
      </c>
      <c r="L965" s="2">
        <v>1</v>
      </c>
      <c r="M965" s="7">
        <f t="shared" si="56"/>
        <v>931</v>
      </c>
      <c r="N965" s="7">
        <f t="shared" si="57"/>
        <v>998</v>
      </c>
      <c r="O965" s="2">
        <v>78</v>
      </c>
      <c r="P965" s="8">
        <f t="shared" si="58"/>
        <v>1076</v>
      </c>
      <c r="Q965" s="8">
        <f t="shared" si="59"/>
        <v>67</v>
      </c>
      <c r="R965" s="2" t="s">
        <v>28</v>
      </c>
      <c r="S965" s="9" t="str" cm="1">
        <f t="array" ref="S965">_xlfn.IFS(
P965=0,"2% commission",
AND(P965&gt;0,P965&lt;25000),"5% commission",
AND(P965&gt;=25000,P965&lt;50000),"7% commission",
AND(P965&gt;=50000,P965&lt;100000),"9% commission",
P965&gt;=100000,"15% commission"
)</f>
        <v>5% commission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IFERROR(VLOOKUP($F966,'Customer Info'!$A957:$E1457,2,FALSE),"NOT Available")</f>
        <v>NOT Available</v>
      </c>
      <c r="H966" s="6" t="str">
        <f>IFERROR(VLOOKUP(F966,'Customer Info'!A957:E1457,3,),"NOT Available")</f>
        <v>NOT Available</v>
      </c>
      <c r="I966" s="6" t="str">
        <f>IFERROR(VLOOKUP(F966,'Customer Info'!A957:E1457,5,FALSE),"NOT Available")</f>
        <v>NOT Available</v>
      </c>
      <c r="J966" s="2">
        <v>206</v>
      </c>
      <c r="K966" s="2">
        <v>189</v>
      </c>
      <c r="L966" s="2">
        <v>2</v>
      </c>
      <c r="M966" s="7">
        <f t="shared" si="56"/>
        <v>378</v>
      </c>
      <c r="N966" s="7">
        <f t="shared" si="57"/>
        <v>412</v>
      </c>
      <c r="O966" s="2">
        <v>79</v>
      </c>
      <c r="P966" s="8">
        <f t="shared" si="58"/>
        <v>491</v>
      </c>
      <c r="Q966" s="8">
        <f t="shared" si="59"/>
        <v>34</v>
      </c>
      <c r="R966" s="2" t="s">
        <v>50</v>
      </c>
      <c r="S966" s="9" t="str" cm="1">
        <f t="array" ref="S966">_xlfn.IFS(
P966=0,"2% commission",
AND(P966&gt;0,P966&lt;25000),"5% commission",
AND(P966&gt;=25000,P966&lt;50000),"7% commission",
AND(P966&gt;=50000,P966&lt;100000),"9% commission",
P966&gt;=100000,"15% commission"
)</f>
        <v>5% commission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IFERROR(VLOOKUP($F967,'Customer Info'!$A958:$E1458,2,FALSE),"NOT Available")</f>
        <v>NOT Available</v>
      </c>
      <c r="H967" s="6" t="str">
        <f>IFERROR(VLOOKUP(F967,'Customer Info'!A958:E1458,3,),"NOT Available")</f>
        <v>NOT Available</v>
      </c>
      <c r="I967" s="6" t="str">
        <f>IFERROR(VLOOKUP(F967,'Customer Info'!A958:E1458,5,FALSE),"NOT Available")</f>
        <v>NOT Available</v>
      </c>
      <c r="J967" s="2">
        <v>5909</v>
      </c>
      <c r="K967" s="2">
        <v>5528</v>
      </c>
      <c r="L967" s="2">
        <v>5</v>
      </c>
      <c r="M967" s="7">
        <f t="shared" si="56"/>
        <v>27640</v>
      </c>
      <c r="N967" s="7">
        <f t="shared" si="57"/>
        <v>29545</v>
      </c>
      <c r="O967" s="2">
        <v>22</v>
      </c>
      <c r="P967" s="8">
        <f t="shared" si="58"/>
        <v>29567</v>
      </c>
      <c r="Q967" s="8">
        <f t="shared" si="59"/>
        <v>1905</v>
      </c>
      <c r="R967" s="2" t="s">
        <v>50</v>
      </c>
      <c r="S967" s="9" t="str" cm="1">
        <f t="array" ref="S967">_xlfn.IFS(
P967=0,"2% commission",
AND(P967&gt;0,P967&lt;25000),"5% commission",
AND(P967&gt;=25000,P967&lt;50000),"7% commission",
AND(P967&gt;=50000,P967&lt;100000),"9% commission",
P967&gt;=100000,"15% commission"
)</f>
        <v>7% commission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IFERROR(VLOOKUP($F968,'Customer Info'!$A959:$E1459,2,FALSE),"NOT Available")</f>
        <v>NOT Available</v>
      </c>
      <c r="H968" s="6" t="str">
        <f>IFERROR(VLOOKUP(F968,'Customer Info'!A959:E1459,3,),"NOT Available")</f>
        <v>NOT Available</v>
      </c>
      <c r="I968" s="6" t="str">
        <f>IFERROR(VLOOKUP(F968,'Customer Info'!A959:E1459,5,FALSE),"NOT Available")</f>
        <v>NOT Available</v>
      </c>
      <c r="J968" s="2">
        <v>2907</v>
      </c>
      <c r="K968" s="2">
        <v>2667</v>
      </c>
      <c r="L968" s="2">
        <v>1</v>
      </c>
      <c r="M968" s="7">
        <f t="shared" si="56"/>
        <v>2667</v>
      </c>
      <c r="N968" s="7">
        <f t="shared" si="57"/>
        <v>2907</v>
      </c>
      <c r="O968" s="2">
        <v>75</v>
      </c>
      <c r="P968" s="8">
        <f t="shared" si="58"/>
        <v>2982</v>
      </c>
      <c r="Q968" s="8">
        <f t="shared" si="59"/>
        <v>240</v>
      </c>
      <c r="R968" s="2" t="s">
        <v>50</v>
      </c>
      <c r="S968" s="9" t="str" cm="1">
        <f t="array" ref="S968">_xlfn.IFS(
P968=0,"2% commission",
AND(P968&gt;0,P968&lt;25000),"5% commission",
AND(P968&gt;=25000,P968&lt;50000),"7% commission",
AND(P968&gt;=50000,P968&lt;100000),"9% commission",
P968&gt;=100000,"15% commission"
)</f>
        <v>5% commission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IFERROR(VLOOKUP($F969,'Customer Info'!$A960:$E1460,2,FALSE),"NOT Available")</f>
        <v>NOT Available</v>
      </c>
      <c r="H969" s="6" t="str">
        <f>IFERROR(VLOOKUP(F969,'Customer Info'!A960:E1460,3,),"NOT Available")</f>
        <v>NOT Available</v>
      </c>
      <c r="I969" s="6" t="str">
        <f>IFERROR(VLOOKUP(F969,'Customer Info'!A960:E1460,5,FALSE),"NOT Available")</f>
        <v>NOT Available</v>
      </c>
      <c r="J969" s="2">
        <v>164</v>
      </c>
      <c r="K969" s="2">
        <v>152</v>
      </c>
      <c r="L969" s="2">
        <v>5</v>
      </c>
      <c r="M969" s="7">
        <f t="shared" si="56"/>
        <v>760</v>
      </c>
      <c r="N969" s="7">
        <f t="shared" si="57"/>
        <v>820</v>
      </c>
      <c r="O969" s="2">
        <v>30</v>
      </c>
      <c r="P969" s="8">
        <f t="shared" si="58"/>
        <v>850</v>
      </c>
      <c r="Q969" s="8">
        <f t="shared" si="59"/>
        <v>60</v>
      </c>
      <c r="R969" s="2" t="s">
        <v>28</v>
      </c>
      <c r="S969" s="9" t="str" cm="1">
        <f t="array" ref="S969">_xlfn.IFS(
P969=0,"2% commission",
AND(P969&gt;0,P969&lt;25000),"5% commission",
AND(P969&gt;=25000,P969&lt;50000),"7% commission",
AND(P969&gt;=50000,P969&lt;100000),"9% commission",
P969&gt;=100000,"15% commission"
)</f>
        <v>5% commission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IFERROR(VLOOKUP($F970,'Customer Info'!$A961:$E1461,2,FALSE),"NOT Available")</f>
        <v>NOT Available</v>
      </c>
      <c r="H970" s="6" t="str">
        <f>IFERROR(VLOOKUP(F970,'Customer Info'!A961:E1461,3,),"NOT Available")</f>
        <v>NOT Available</v>
      </c>
      <c r="I970" s="6" t="str">
        <f>IFERROR(VLOOKUP(F970,'Customer Info'!A961:E1461,5,FALSE),"NOT Available")</f>
        <v>NOT Available</v>
      </c>
      <c r="J970" s="2">
        <v>400</v>
      </c>
      <c r="K970" s="2">
        <v>360</v>
      </c>
      <c r="L970" s="2">
        <v>9</v>
      </c>
      <c r="M970" s="7">
        <f t="shared" si="56"/>
        <v>3240</v>
      </c>
      <c r="N970" s="7">
        <f t="shared" si="57"/>
        <v>3600</v>
      </c>
      <c r="O970" s="2">
        <v>56</v>
      </c>
      <c r="P970" s="8">
        <f t="shared" si="58"/>
        <v>3656</v>
      </c>
      <c r="Q970" s="8">
        <f t="shared" si="59"/>
        <v>360</v>
      </c>
      <c r="R970" s="2" t="s">
        <v>28</v>
      </c>
      <c r="S970" s="9" t="str" cm="1">
        <f t="array" ref="S970">_xlfn.IFS(
P970=0,"2% commission",
AND(P970&gt;0,P970&lt;25000),"5% commission",
AND(P970&gt;=25000,P970&lt;50000),"7% commission",
AND(P970&gt;=50000,P970&lt;100000),"9% commission",
P970&gt;=100000,"15% commission"
)</f>
        <v>5% commission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IFERROR(VLOOKUP($F971,'Customer Info'!$A962:$E1462,2,FALSE),"NOT Available")</f>
        <v>NOT Available</v>
      </c>
      <c r="H971" s="6" t="str">
        <f>IFERROR(VLOOKUP(F971,'Customer Info'!A962:E1462,3,),"NOT Available")</f>
        <v>NOT Available</v>
      </c>
      <c r="I971" s="6" t="str">
        <f>IFERROR(VLOOKUP(F971,'Customer Info'!A962:E1462,5,FALSE),"NOT Available")</f>
        <v>NOT Available</v>
      </c>
      <c r="J971" s="2">
        <v>6598</v>
      </c>
      <c r="K971" s="2">
        <v>6346</v>
      </c>
      <c r="L971" s="2">
        <v>5</v>
      </c>
      <c r="M971" s="7">
        <f t="shared" ref="M971:M1034" si="60">K971*L971</f>
        <v>31730</v>
      </c>
      <c r="N971" s="7">
        <f t="shared" ref="N971:N1034" si="61">J971*L971</f>
        <v>32990</v>
      </c>
      <c r="O971" s="2">
        <v>25</v>
      </c>
      <c r="P971" s="8">
        <f t="shared" ref="P971:P1034" si="62">SUM(N971,O971)</f>
        <v>33015</v>
      </c>
      <c r="Q971" s="8">
        <f t="shared" ref="Q971:Q1034" si="63">N971-M971</f>
        <v>1260</v>
      </c>
      <c r="R971" s="2" t="s">
        <v>28</v>
      </c>
      <c r="S971" s="9" t="str" cm="1">
        <f t="array" ref="S971">_xlfn.IFS(
P971=0,"2% commission",
AND(P971&gt;0,P971&lt;25000),"5% commission",
AND(P971&gt;=25000,P971&lt;50000),"7% commission",
AND(P971&gt;=50000,P971&lt;100000),"9% commission",
P971&gt;=100000,"15% commission"
)</f>
        <v>7% commission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IFERROR(VLOOKUP($F972,'Customer Info'!$A963:$E1463,2,FALSE),"NOT Available")</f>
        <v>NOT Available</v>
      </c>
      <c r="H972" s="6" t="str">
        <f>IFERROR(VLOOKUP(F972,'Customer Info'!A963:E1463,3,),"NOT Available")</f>
        <v>NOT Available</v>
      </c>
      <c r="I972" s="6" t="str">
        <f>IFERROR(VLOOKUP(F972,'Customer Info'!A963:E1463,5,FALSE),"NOT Available")</f>
        <v>NOT Available</v>
      </c>
      <c r="J972" s="2">
        <v>3256</v>
      </c>
      <c r="K972" s="2">
        <v>3044</v>
      </c>
      <c r="L972" s="2">
        <v>1</v>
      </c>
      <c r="M972" s="7">
        <f t="shared" si="60"/>
        <v>3044</v>
      </c>
      <c r="N972" s="7">
        <f t="shared" si="61"/>
        <v>3256</v>
      </c>
      <c r="O972" s="2">
        <v>95</v>
      </c>
      <c r="P972" s="8">
        <f t="shared" si="62"/>
        <v>3351</v>
      </c>
      <c r="Q972" s="8">
        <f t="shared" si="63"/>
        <v>212</v>
      </c>
      <c r="R972" s="2" t="s">
        <v>28</v>
      </c>
      <c r="S972" s="9" t="str" cm="1">
        <f t="array" ref="S972">_xlfn.IFS(
P972=0,"2% commission",
AND(P972&gt;0,P972&lt;25000),"5% commission",
AND(P972&gt;=25000,P972&lt;50000),"7% commission",
AND(P972&gt;=50000,P972&lt;100000),"9% commission",
P972&gt;=100000,"15% commission"
)</f>
        <v>5% commission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IFERROR(VLOOKUP($F973,'Customer Info'!$A964:$E1464,2,FALSE),"NOT Available")</f>
        <v>NOT Available</v>
      </c>
      <c r="H973" s="6" t="str">
        <f>IFERROR(VLOOKUP(F973,'Customer Info'!A964:E1464,3,),"NOT Available")</f>
        <v>NOT Available</v>
      </c>
      <c r="I973" s="6" t="str">
        <f>IFERROR(VLOOKUP(F973,'Customer Info'!A964:E1464,5,FALSE),"NOT Available")</f>
        <v>NOT Available</v>
      </c>
      <c r="J973" s="2">
        <v>4832</v>
      </c>
      <c r="K973" s="2">
        <v>4563</v>
      </c>
      <c r="L973" s="2">
        <v>3</v>
      </c>
      <c r="M973" s="7">
        <f t="shared" si="60"/>
        <v>13689</v>
      </c>
      <c r="N973" s="7">
        <f t="shared" si="61"/>
        <v>14496</v>
      </c>
      <c r="O973" s="2">
        <v>87</v>
      </c>
      <c r="P973" s="8">
        <f t="shared" si="62"/>
        <v>14583</v>
      </c>
      <c r="Q973" s="8">
        <f t="shared" si="63"/>
        <v>807</v>
      </c>
      <c r="R973" s="2" t="s">
        <v>26</v>
      </c>
      <c r="S973" s="9" t="str" cm="1">
        <f t="array" ref="S973">_xlfn.IFS(
P973=0,"2% commission",
AND(P973&gt;0,P973&lt;25000),"5% commission",
AND(P973&gt;=25000,P973&lt;50000),"7% commission",
AND(P973&gt;=50000,P973&lt;100000),"9% commission",
P973&gt;=100000,"15% commission"
)</f>
        <v>5% commission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IFERROR(VLOOKUP($F974,'Customer Info'!$A965:$E1465,2,FALSE),"NOT Available")</f>
        <v>NOT Available</v>
      </c>
      <c r="H974" s="6" t="str">
        <f>IFERROR(VLOOKUP(F974,'Customer Info'!A965:E1465,3,),"NOT Available")</f>
        <v>NOT Available</v>
      </c>
      <c r="I974" s="6" t="str">
        <f>IFERROR(VLOOKUP(F974,'Customer Info'!A965:E1465,5,FALSE),"NOT Available")</f>
        <v>NOT Available</v>
      </c>
      <c r="J974" s="2">
        <v>6060</v>
      </c>
      <c r="K974" s="2">
        <v>6002</v>
      </c>
      <c r="L974" s="2">
        <v>2</v>
      </c>
      <c r="M974" s="7">
        <f t="shared" si="60"/>
        <v>12004</v>
      </c>
      <c r="N974" s="7">
        <f t="shared" si="61"/>
        <v>12120</v>
      </c>
      <c r="O974" s="2">
        <v>51</v>
      </c>
      <c r="P974" s="8">
        <f t="shared" si="62"/>
        <v>12171</v>
      </c>
      <c r="Q974" s="8">
        <f t="shared" si="63"/>
        <v>116</v>
      </c>
      <c r="R974" s="2" t="s">
        <v>50</v>
      </c>
      <c r="S974" s="9" t="str" cm="1">
        <f t="array" ref="S974">_xlfn.IFS(
P974=0,"2% commission",
AND(P974&gt;0,P974&lt;25000),"5% commission",
AND(P974&gt;=25000,P974&lt;50000),"7% commission",
AND(P974&gt;=50000,P974&lt;100000),"9% commission",
P974&gt;=100000,"15% commission"
)</f>
        <v>5% commission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IFERROR(VLOOKUP($F975,'Customer Info'!$A966:$E1466,2,FALSE),"NOT Available")</f>
        <v>NOT Available</v>
      </c>
      <c r="H975" s="6" t="str">
        <f>IFERROR(VLOOKUP(F975,'Customer Info'!A966:E1466,3,),"NOT Available")</f>
        <v>NOT Available</v>
      </c>
      <c r="I975" s="6" t="str">
        <f>IFERROR(VLOOKUP(F975,'Customer Info'!A966:E1466,5,FALSE),"NOT Available")</f>
        <v>NOT Available</v>
      </c>
      <c r="J975" s="2">
        <v>456</v>
      </c>
      <c r="K975" s="2">
        <v>430</v>
      </c>
      <c r="L975" s="2">
        <v>5</v>
      </c>
      <c r="M975" s="7">
        <f t="shared" si="60"/>
        <v>2150</v>
      </c>
      <c r="N975" s="7">
        <f t="shared" si="61"/>
        <v>2280</v>
      </c>
      <c r="O975" s="2">
        <v>70</v>
      </c>
      <c r="P975" s="8">
        <f t="shared" si="62"/>
        <v>2350</v>
      </c>
      <c r="Q975" s="8">
        <f t="shared" si="63"/>
        <v>130</v>
      </c>
      <c r="R975" s="2" t="s">
        <v>28</v>
      </c>
      <c r="S975" s="9" t="str" cm="1">
        <f t="array" ref="S975">_xlfn.IFS(
P975=0,"2% commission",
AND(P975&gt;0,P975&lt;25000),"5% commission",
AND(P975&gt;=25000,P975&lt;50000),"7% commission",
AND(P975&gt;=50000,P975&lt;100000),"9% commission",
P975&gt;=100000,"15% commission"
)</f>
        <v>5% commission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IFERROR(VLOOKUP($F976,'Customer Info'!$A967:$E1467,2,FALSE),"NOT Available")</f>
        <v>NOT Available</v>
      </c>
      <c r="H976" s="6" t="str">
        <f>IFERROR(VLOOKUP(F976,'Customer Info'!A967:E1467,3,),"NOT Available")</f>
        <v>NOT Available</v>
      </c>
      <c r="I976" s="6" t="str">
        <f>IFERROR(VLOOKUP(F976,'Customer Info'!A967:E1467,5,FALSE),"NOT Available")</f>
        <v>NOT Available</v>
      </c>
      <c r="J976" s="2">
        <v>472</v>
      </c>
      <c r="K976" s="2">
        <v>432</v>
      </c>
      <c r="L976" s="2">
        <v>1</v>
      </c>
      <c r="M976" s="7">
        <f t="shared" si="60"/>
        <v>432</v>
      </c>
      <c r="N976" s="7">
        <f t="shared" si="61"/>
        <v>472</v>
      </c>
      <c r="O976" s="2">
        <v>70</v>
      </c>
      <c r="P976" s="8">
        <f t="shared" si="62"/>
        <v>542</v>
      </c>
      <c r="Q976" s="8">
        <f t="shared" si="63"/>
        <v>40</v>
      </c>
      <c r="R976" s="2" t="s">
        <v>28</v>
      </c>
      <c r="S976" s="9" t="str" cm="1">
        <f t="array" ref="S976">_xlfn.IFS(
P976=0,"2% commission",
AND(P976&gt;0,P976&lt;25000),"5% commission",
AND(P976&gt;=25000,P976&lt;50000),"7% commission",
AND(P976&gt;=50000,P976&lt;100000),"9% commission",
P976&gt;=100000,"15% commission"
)</f>
        <v>5% commission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IFERROR(VLOOKUP($F977,'Customer Info'!$A968:$E1468,2,FALSE),"NOT Available")</f>
        <v>NOT Available</v>
      </c>
      <c r="H977" s="6" t="str">
        <f>IFERROR(VLOOKUP(F977,'Customer Info'!A968:E1468,3,),"NOT Available")</f>
        <v>NOT Available</v>
      </c>
      <c r="I977" s="6" t="str">
        <f>IFERROR(VLOOKUP(F977,'Customer Info'!A968:E1468,5,FALSE),"NOT Available")</f>
        <v>NOT Available</v>
      </c>
      <c r="J977" s="2">
        <v>1358</v>
      </c>
      <c r="K977" s="2">
        <v>1294</v>
      </c>
      <c r="L977" s="2">
        <v>3</v>
      </c>
      <c r="M977" s="7">
        <f t="shared" si="60"/>
        <v>3882</v>
      </c>
      <c r="N977" s="7">
        <f t="shared" si="61"/>
        <v>4074</v>
      </c>
      <c r="O977" s="2">
        <v>96</v>
      </c>
      <c r="P977" s="8">
        <f t="shared" si="62"/>
        <v>4170</v>
      </c>
      <c r="Q977" s="8">
        <f t="shared" si="63"/>
        <v>192</v>
      </c>
      <c r="R977" s="2" t="s">
        <v>56</v>
      </c>
      <c r="S977" s="9" t="str" cm="1">
        <f t="array" ref="S977">_xlfn.IFS(
P977=0,"2% commission",
AND(P977&gt;0,P977&lt;25000),"5% commission",
AND(P977&gt;=25000,P977&lt;50000),"7% commission",
AND(P977&gt;=50000,P977&lt;100000),"9% commission",
P977&gt;=100000,"15% commission"
)</f>
        <v>5% commission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IFERROR(VLOOKUP($F978,'Customer Info'!$A969:$E1469,2,FALSE),"NOT Available")</f>
        <v>NOT Available</v>
      </c>
      <c r="H978" s="6" t="str">
        <f>IFERROR(VLOOKUP(F978,'Customer Info'!A969:E1469,3,),"NOT Available")</f>
        <v>NOT Available</v>
      </c>
      <c r="I978" s="6" t="str">
        <f>IFERROR(VLOOKUP(F978,'Customer Info'!A969:E1469,5,FALSE),"NOT Available")</f>
        <v>NOT Available</v>
      </c>
      <c r="J978" s="2">
        <v>2747</v>
      </c>
      <c r="K978" s="2">
        <v>2545</v>
      </c>
      <c r="L978" s="2">
        <v>2</v>
      </c>
      <c r="M978" s="7">
        <f t="shared" si="60"/>
        <v>5090</v>
      </c>
      <c r="N978" s="7">
        <f t="shared" si="61"/>
        <v>5494</v>
      </c>
      <c r="O978" s="2">
        <v>84</v>
      </c>
      <c r="P978" s="8">
        <f t="shared" si="62"/>
        <v>5578</v>
      </c>
      <c r="Q978" s="8">
        <f t="shared" si="63"/>
        <v>404</v>
      </c>
      <c r="R978" s="2" t="s">
        <v>28</v>
      </c>
      <c r="S978" s="9" t="str" cm="1">
        <f t="array" ref="S978">_xlfn.IFS(
P978=0,"2% commission",
AND(P978&gt;0,P978&lt;25000),"5% commission",
AND(P978&gt;=25000,P978&lt;50000),"7% commission",
AND(P978&gt;=50000,P978&lt;100000),"9% commission",
P978&gt;=100000,"15% commission"
)</f>
        <v>5% commission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IFERROR(VLOOKUP($F979,'Customer Info'!$A970:$E1470,2,FALSE),"NOT Available")</f>
        <v>NOT Available</v>
      </c>
      <c r="H979" s="6" t="str">
        <f>IFERROR(VLOOKUP(F979,'Customer Info'!A970:E1470,3,),"NOT Available")</f>
        <v>NOT Available</v>
      </c>
      <c r="I979" s="6" t="str">
        <f>IFERROR(VLOOKUP(F979,'Customer Info'!A970:E1470,5,FALSE),"NOT Available")</f>
        <v>NOT Available</v>
      </c>
      <c r="J979" s="2">
        <v>8651</v>
      </c>
      <c r="K979" s="2">
        <v>8081</v>
      </c>
      <c r="L979" s="2">
        <v>2</v>
      </c>
      <c r="M979" s="7">
        <f t="shared" si="60"/>
        <v>16162</v>
      </c>
      <c r="N979" s="7">
        <f t="shared" si="61"/>
        <v>17302</v>
      </c>
      <c r="O979" s="2">
        <v>66</v>
      </c>
      <c r="P979" s="8">
        <f t="shared" si="62"/>
        <v>17368</v>
      </c>
      <c r="Q979" s="8">
        <f t="shared" si="63"/>
        <v>1140</v>
      </c>
      <c r="R979" s="2" t="s">
        <v>28</v>
      </c>
      <c r="S979" s="9" t="str" cm="1">
        <f t="array" ref="S979">_xlfn.IFS(
P979=0,"2% commission",
AND(P979&gt;0,P979&lt;25000),"5% commission",
AND(P979&gt;=25000,P979&lt;50000),"7% commission",
AND(P979&gt;=50000,P979&lt;100000),"9% commission",
P979&gt;=100000,"15% commission"
)</f>
        <v>5% commission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IFERROR(VLOOKUP($F980,'Customer Info'!$A971:$E1471,2,FALSE),"NOT Available")</f>
        <v>NOT Available</v>
      </c>
      <c r="H980" s="6" t="str">
        <f>IFERROR(VLOOKUP(F980,'Customer Info'!A971:E1471,3,),"NOT Available")</f>
        <v>NOT Available</v>
      </c>
      <c r="I980" s="6" t="str">
        <f>IFERROR(VLOOKUP(F980,'Customer Info'!A971:E1471,5,FALSE),"NOT Available")</f>
        <v>NOT Available</v>
      </c>
      <c r="J980" s="2">
        <v>2697</v>
      </c>
      <c r="K980" s="2">
        <v>2498</v>
      </c>
      <c r="L980" s="2">
        <v>6</v>
      </c>
      <c r="M980" s="7">
        <f t="shared" si="60"/>
        <v>14988</v>
      </c>
      <c r="N980" s="7">
        <f t="shared" si="61"/>
        <v>16182</v>
      </c>
      <c r="O980" s="2">
        <v>94</v>
      </c>
      <c r="P980" s="8">
        <f t="shared" si="62"/>
        <v>16276</v>
      </c>
      <c r="Q980" s="8">
        <f t="shared" si="63"/>
        <v>1194</v>
      </c>
      <c r="R980" s="2" t="s">
        <v>28</v>
      </c>
      <c r="S980" s="9" t="str" cm="1">
        <f t="array" ref="S980">_xlfn.IFS(
P980=0,"2% commission",
AND(P980&gt;0,P980&lt;25000),"5% commission",
AND(P980&gt;=25000,P980&lt;50000),"7% commission",
AND(P980&gt;=50000,P980&lt;100000),"9% commission",
P980&gt;=100000,"15% commission"
)</f>
        <v>5% commission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IFERROR(VLOOKUP($F981,'Customer Info'!$A972:$E1472,2,FALSE),"NOT Available")</f>
        <v>NOT Available</v>
      </c>
      <c r="H981" s="6" t="str">
        <f>IFERROR(VLOOKUP(F981,'Customer Info'!A972:E1472,3,),"NOT Available")</f>
        <v>NOT Available</v>
      </c>
      <c r="I981" s="6" t="str">
        <f>IFERROR(VLOOKUP(F981,'Customer Info'!A972:E1472,5,FALSE),"NOT Available")</f>
        <v>NOT Available</v>
      </c>
      <c r="J981" s="2">
        <v>825</v>
      </c>
      <c r="K981" s="2">
        <v>793</v>
      </c>
      <c r="L981" s="2">
        <v>2</v>
      </c>
      <c r="M981" s="7">
        <f t="shared" si="60"/>
        <v>1586</v>
      </c>
      <c r="N981" s="7">
        <f t="shared" si="61"/>
        <v>1650</v>
      </c>
      <c r="O981" s="2">
        <v>44</v>
      </c>
      <c r="P981" s="8">
        <f t="shared" si="62"/>
        <v>1694</v>
      </c>
      <c r="Q981" s="8">
        <f t="shared" si="63"/>
        <v>64</v>
      </c>
      <c r="R981" s="2" t="s">
        <v>28</v>
      </c>
      <c r="S981" s="9" t="str" cm="1">
        <f t="array" ref="S981">_xlfn.IFS(
P981=0,"2% commission",
AND(P981&gt;0,P981&lt;25000),"5% commission",
AND(P981&gt;=25000,P981&lt;50000),"7% commission",
AND(P981&gt;=50000,P981&lt;100000),"9% commission",
P981&gt;=100000,"15% commission"
)</f>
        <v>5% commission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IFERROR(VLOOKUP($F982,'Customer Info'!$A973:$E1473,2,FALSE),"NOT Available")</f>
        <v>NOT Available</v>
      </c>
      <c r="H982" s="6" t="str">
        <f>IFERROR(VLOOKUP(F982,'Customer Info'!A973:E1473,3,),"NOT Available")</f>
        <v>NOT Available</v>
      </c>
      <c r="I982" s="6" t="str">
        <f>IFERROR(VLOOKUP(F982,'Customer Info'!A973:E1473,5,FALSE),"NOT Available")</f>
        <v>NOT Available</v>
      </c>
      <c r="J982" s="2">
        <v>886</v>
      </c>
      <c r="K982" s="2">
        <v>796</v>
      </c>
      <c r="L982" s="2">
        <v>2</v>
      </c>
      <c r="M982" s="7">
        <f t="shared" si="60"/>
        <v>1592</v>
      </c>
      <c r="N982" s="7">
        <f t="shared" si="61"/>
        <v>1772</v>
      </c>
      <c r="O982" s="2">
        <v>40</v>
      </c>
      <c r="P982" s="8">
        <f t="shared" si="62"/>
        <v>1812</v>
      </c>
      <c r="Q982" s="8">
        <f t="shared" si="63"/>
        <v>180</v>
      </c>
      <c r="R982" s="2" t="s">
        <v>28</v>
      </c>
      <c r="S982" s="9" t="str" cm="1">
        <f t="array" ref="S982">_xlfn.IFS(
P982=0,"2% commission",
AND(P982&gt;0,P982&lt;25000),"5% commission",
AND(P982&gt;=25000,P982&lt;50000),"7% commission",
AND(P982&gt;=50000,P982&lt;100000),"9% commission",
P982&gt;=100000,"15% commission"
)</f>
        <v>5% commission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IFERROR(VLOOKUP($F983,'Customer Info'!$A974:$E1474,2,FALSE),"NOT Available")</f>
        <v>NOT Available</v>
      </c>
      <c r="H983" s="6" t="str">
        <f>IFERROR(VLOOKUP(F983,'Customer Info'!A974:E1474,3,),"NOT Available")</f>
        <v>NOT Available</v>
      </c>
      <c r="I983" s="6" t="str">
        <f>IFERROR(VLOOKUP(F983,'Customer Info'!A974:E1474,5,FALSE),"NOT Available")</f>
        <v>NOT Available</v>
      </c>
      <c r="J983" s="2">
        <v>743</v>
      </c>
      <c r="K983" s="2">
        <v>694</v>
      </c>
      <c r="L983" s="2">
        <v>6</v>
      </c>
      <c r="M983" s="7">
        <f t="shared" si="60"/>
        <v>4164</v>
      </c>
      <c r="N983" s="7">
        <f t="shared" si="61"/>
        <v>4458</v>
      </c>
      <c r="O983" s="2">
        <v>80</v>
      </c>
      <c r="P983" s="8">
        <f t="shared" si="62"/>
        <v>4538</v>
      </c>
      <c r="Q983" s="8">
        <f t="shared" si="63"/>
        <v>294</v>
      </c>
      <c r="R983" s="2" t="s">
        <v>28</v>
      </c>
      <c r="S983" s="9" t="str" cm="1">
        <f t="array" ref="S983">_xlfn.IFS(
P983=0,"2% commission",
AND(P983&gt;0,P983&lt;25000),"5% commission",
AND(P983&gt;=25000,P983&lt;50000),"7% commission",
AND(P983&gt;=50000,P983&lt;100000),"9% commission",
P983&gt;=100000,"15% commission"
)</f>
        <v>5% commission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IFERROR(VLOOKUP($F984,'Customer Info'!$A975:$E1475,2,FALSE),"NOT Available")</f>
        <v>NOT Available</v>
      </c>
      <c r="H984" s="6" t="str">
        <f>IFERROR(VLOOKUP(F984,'Customer Info'!A975:E1475,3,),"NOT Available")</f>
        <v>NOT Available</v>
      </c>
      <c r="I984" s="6" t="str">
        <f>IFERROR(VLOOKUP(F984,'Customer Info'!A975:E1475,5,FALSE),"NOT Available")</f>
        <v>NOT Available</v>
      </c>
      <c r="J984" s="2">
        <v>1058</v>
      </c>
      <c r="K984" s="2">
        <v>989</v>
      </c>
      <c r="L984" s="2">
        <v>2</v>
      </c>
      <c r="M984" s="7">
        <f t="shared" si="60"/>
        <v>1978</v>
      </c>
      <c r="N984" s="7">
        <f t="shared" si="61"/>
        <v>2116</v>
      </c>
      <c r="O984" s="2">
        <v>42</v>
      </c>
      <c r="P984" s="8">
        <f t="shared" si="62"/>
        <v>2158</v>
      </c>
      <c r="Q984" s="8">
        <f t="shared" si="63"/>
        <v>138</v>
      </c>
      <c r="R984" s="2" t="s">
        <v>28</v>
      </c>
      <c r="S984" s="9" t="str" cm="1">
        <f t="array" ref="S984">_xlfn.IFS(
P984=0,"2% commission",
AND(P984&gt;0,P984&lt;25000),"5% commission",
AND(P984&gt;=25000,P984&lt;50000),"7% commission",
AND(P984&gt;=50000,P984&lt;100000),"9% commission",
P984&gt;=100000,"15% commission"
)</f>
        <v>5% commission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IFERROR(VLOOKUP($F985,'Customer Info'!$A976:$E1476,2,FALSE),"NOT Available")</f>
        <v>NOT Available</v>
      </c>
      <c r="H985" s="6" t="str">
        <f>IFERROR(VLOOKUP(F985,'Customer Info'!A976:E1476,3,),"NOT Available")</f>
        <v>NOT Available</v>
      </c>
      <c r="I985" s="6" t="str">
        <f>IFERROR(VLOOKUP(F985,'Customer Info'!A976:E1476,5,FALSE),"NOT Available")</f>
        <v>NOT Available</v>
      </c>
      <c r="J985" s="2">
        <v>2808</v>
      </c>
      <c r="K985" s="2">
        <v>2674</v>
      </c>
      <c r="L985" s="2">
        <v>2</v>
      </c>
      <c r="M985" s="7">
        <f t="shared" si="60"/>
        <v>5348</v>
      </c>
      <c r="N985" s="7">
        <f t="shared" si="61"/>
        <v>5616</v>
      </c>
      <c r="O985" s="2">
        <v>75</v>
      </c>
      <c r="P985" s="8">
        <f t="shared" si="62"/>
        <v>5691</v>
      </c>
      <c r="Q985" s="8">
        <f t="shared" si="63"/>
        <v>268</v>
      </c>
      <c r="R985" s="2" t="s">
        <v>50</v>
      </c>
      <c r="S985" s="9" t="str" cm="1">
        <f t="array" ref="S985">_xlfn.IFS(
P985=0,"2% commission",
AND(P985&gt;0,P985&lt;25000),"5% commission",
AND(P985&gt;=25000,P985&lt;50000),"7% commission",
AND(P985&gt;=50000,P985&lt;100000),"9% commission",
P985&gt;=100000,"15% commission"
)</f>
        <v>5% commission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IFERROR(VLOOKUP($F986,'Customer Info'!$A977:$E1477,2,FALSE),"NOT Available")</f>
        <v>NOT Available</v>
      </c>
      <c r="H986" s="6" t="str">
        <f>IFERROR(VLOOKUP(F986,'Customer Info'!A977:E1477,3,),"NOT Available")</f>
        <v>NOT Available</v>
      </c>
      <c r="I986" s="6" t="str">
        <f>IFERROR(VLOOKUP(F986,'Customer Info'!A977:E1477,5,FALSE),"NOT Available")</f>
        <v>NOT Available</v>
      </c>
      <c r="J986" s="2">
        <v>2829</v>
      </c>
      <c r="K986" s="2">
        <v>2596</v>
      </c>
      <c r="L986" s="2">
        <v>2</v>
      </c>
      <c r="M986" s="7">
        <f t="shared" si="60"/>
        <v>5192</v>
      </c>
      <c r="N986" s="7">
        <f t="shared" si="61"/>
        <v>5658</v>
      </c>
      <c r="O986" s="2">
        <v>66</v>
      </c>
      <c r="P986" s="8">
        <f t="shared" si="62"/>
        <v>5724</v>
      </c>
      <c r="Q986" s="8">
        <f t="shared" si="63"/>
        <v>466</v>
      </c>
      <c r="R986" s="2" t="s">
        <v>28</v>
      </c>
      <c r="S986" s="9" t="str" cm="1">
        <f t="array" ref="S986">_xlfn.IFS(
P986=0,"2% commission",
AND(P986&gt;0,P986&lt;25000),"5% commission",
AND(P986&gt;=25000,P986&lt;50000),"7% commission",
AND(P986&gt;=50000,P986&lt;100000),"9% commission",
P986&gt;=100000,"15% commission"
)</f>
        <v>5% commission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IFERROR(VLOOKUP($F987,'Customer Info'!$A978:$E1478,2,FALSE),"NOT Available")</f>
        <v>NOT Available</v>
      </c>
      <c r="H987" s="6" t="str">
        <f>IFERROR(VLOOKUP(F987,'Customer Info'!A978:E1478,3,),"NOT Available")</f>
        <v>NOT Available</v>
      </c>
      <c r="I987" s="6" t="str">
        <f>IFERROR(VLOOKUP(F987,'Customer Info'!A978:E1478,5,FALSE),"NOT Available")</f>
        <v>NOT Available</v>
      </c>
      <c r="J987" s="2">
        <v>5906</v>
      </c>
      <c r="K987" s="2">
        <v>5266</v>
      </c>
      <c r="L987" s="2">
        <v>6</v>
      </c>
      <c r="M987" s="7">
        <f t="shared" si="60"/>
        <v>31596</v>
      </c>
      <c r="N987" s="7">
        <f t="shared" si="61"/>
        <v>35436</v>
      </c>
      <c r="O987" s="2">
        <v>86</v>
      </c>
      <c r="P987" s="8">
        <f t="shared" si="62"/>
        <v>35522</v>
      </c>
      <c r="Q987" s="8">
        <f t="shared" si="63"/>
        <v>3840</v>
      </c>
      <c r="R987" s="2" t="s">
        <v>50</v>
      </c>
      <c r="S987" s="9" t="str" cm="1">
        <f t="array" ref="S987">_xlfn.IFS(
P987=0,"2% commission",
AND(P987&gt;0,P987&lt;25000),"5% commission",
AND(P987&gt;=25000,P987&lt;50000),"7% commission",
AND(P987&gt;=50000,P987&lt;100000),"9% commission",
P987&gt;=100000,"15% commission"
)</f>
        <v>7% commission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IFERROR(VLOOKUP($F988,'Customer Info'!$A979:$E1479,2,FALSE),"NOT Available")</f>
        <v>NOT Available</v>
      </c>
      <c r="H988" s="6" t="str">
        <f>IFERROR(VLOOKUP(F988,'Customer Info'!A979:E1479,3,),"NOT Available")</f>
        <v>NOT Available</v>
      </c>
      <c r="I988" s="6" t="str">
        <f>IFERROR(VLOOKUP(F988,'Customer Info'!A979:E1479,5,FALSE),"NOT Available")</f>
        <v>NOT Available</v>
      </c>
      <c r="J988" s="2">
        <v>8199</v>
      </c>
      <c r="K988" s="2">
        <v>7523</v>
      </c>
      <c r="L988" s="2">
        <v>4</v>
      </c>
      <c r="M988" s="7">
        <f t="shared" si="60"/>
        <v>30092</v>
      </c>
      <c r="N988" s="7">
        <f t="shared" si="61"/>
        <v>32796</v>
      </c>
      <c r="O988" s="2">
        <v>22</v>
      </c>
      <c r="P988" s="8">
        <f t="shared" si="62"/>
        <v>32818</v>
      </c>
      <c r="Q988" s="8">
        <f t="shared" si="63"/>
        <v>2704</v>
      </c>
      <c r="R988" s="2" t="s">
        <v>50</v>
      </c>
      <c r="S988" s="9" t="str" cm="1">
        <f t="array" ref="S988">_xlfn.IFS(
P988=0,"2% commission",
AND(P988&gt;0,P988&lt;25000),"5% commission",
AND(P988&gt;=25000,P988&lt;50000),"7% commission",
AND(P988&gt;=50000,P988&lt;100000),"9% commission",
P988&gt;=100000,"15% commission"
)</f>
        <v>7% commission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IFERROR(VLOOKUP($F989,'Customer Info'!$A980:$E1480,2,FALSE),"NOT Available")</f>
        <v>NOT Available</v>
      </c>
      <c r="H989" s="6" t="str">
        <f>IFERROR(VLOOKUP(F989,'Customer Info'!A980:E1480,3,),"NOT Available")</f>
        <v>NOT Available</v>
      </c>
      <c r="I989" s="6" t="str">
        <f>IFERROR(VLOOKUP(F989,'Customer Info'!A980:E1480,5,FALSE),"NOT Available")</f>
        <v>NOT Available</v>
      </c>
      <c r="J989" s="2">
        <v>1653</v>
      </c>
      <c r="K989" s="2">
        <v>1560</v>
      </c>
      <c r="L989" s="2">
        <v>11</v>
      </c>
      <c r="M989" s="7">
        <f t="shared" si="60"/>
        <v>17160</v>
      </c>
      <c r="N989" s="7">
        <f t="shared" si="61"/>
        <v>18183</v>
      </c>
      <c r="O989" s="2">
        <v>61</v>
      </c>
      <c r="P989" s="8">
        <f t="shared" si="62"/>
        <v>18244</v>
      </c>
      <c r="Q989" s="8">
        <f t="shared" si="63"/>
        <v>1023</v>
      </c>
      <c r="R989" s="2" t="s">
        <v>28</v>
      </c>
      <c r="S989" s="9" t="str" cm="1">
        <f t="array" ref="S989">_xlfn.IFS(
P989=0,"2% commission",
AND(P989&gt;0,P989&lt;25000),"5% commission",
AND(P989&gt;=25000,P989&lt;50000),"7% commission",
AND(P989&gt;=50000,P989&lt;100000),"9% commission",
P989&gt;=100000,"15% commission"
)</f>
        <v>5% commission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IFERROR(VLOOKUP($F990,'Customer Info'!$A981:$E1481,2,FALSE),"NOT Available")</f>
        <v>NOT Available</v>
      </c>
      <c r="H990" s="6" t="str">
        <f>IFERROR(VLOOKUP(F990,'Customer Info'!A981:E1481,3,),"NOT Available")</f>
        <v>NOT Available</v>
      </c>
      <c r="I990" s="6" t="str">
        <f>IFERROR(VLOOKUP(F990,'Customer Info'!A981:E1481,5,FALSE),"NOT Available")</f>
        <v>NOT Available</v>
      </c>
      <c r="J990" s="2">
        <v>162</v>
      </c>
      <c r="K990" s="2">
        <v>148</v>
      </c>
      <c r="L990" s="2">
        <v>2</v>
      </c>
      <c r="M990" s="7">
        <f t="shared" si="60"/>
        <v>296</v>
      </c>
      <c r="N990" s="7">
        <f t="shared" si="61"/>
        <v>324</v>
      </c>
      <c r="O990" s="2">
        <v>30</v>
      </c>
      <c r="P990" s="8">
        <f t="shared" si="62"/>
        <v>354</v>
      </c>
      <c r="Q990" s="8">
        <f t="shared" si="63"/>
        <v>28</v>
      </c>
      <c r="R990" s="2" t="s">
        <v>28</v>
      </c>
      <c r="S990" s="9" t="str" cm="1">
        <f t="array" ref="S990">_xlfn.IFS(
P990=0,"2% commission",
AND(P990&gt;0,P990&lt;25000),"5% commission",
AND(P990&gt;=25000,P990&lt;50000),"7% commission",
AND(P990&gt;=50000,P990&lt;100000),"9% commission",
P990&gt;=100000,"15% commission"
)</f>
        <v>5% commission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IFERROR(VLOOKUP($F991,'Customer Info'!$A982:$E1482,2,FALSE),"NOT Available")</f>
        <v>NOT Available</v>
      </c>
      <c r="H991" s="6" t="str">
        <f>IFERROR(VLOOKUP(F991,'Customer Info'!A982:E1482,3,),"NOT Available")</f>
        <v>NOT Available</v>
      </c>
      <c r="I991" s="6" t="str">
        <f>IFERROR(VLOOKUP(F991,'Customer Info'!A982:E1482,5,FALSE),"NOT Available")</f>
        <v>NOT Available</v>
      </c>
      <c r="J991" s="2">
        <v>214</v>
      </c>
      <c r="K991" s="2">
        <v>199</v>
      </c>
      <c r="L991" s="2">
        <v>3</v>
      </c>
      <c r="M991" s="7">
        <f t="shared" si="60"/>
        <v>597</v>
      </c>
      <c r="N991" s="7">
        <f t="shared" si="61"/>
        <v>642</v>
      </c>
      <c r="O991" s="2">
        <v>62</v>
      </c>
      <c r="P991" s="8">
        <f t="shared" si="62"/>
        <v>704</v>
      </c>
      <c r="Q991" s="8">
        <f t="shared" si="63"/>
        <v>45</v>
      </c>
      <c r="R991" s="2" t="s">
        <v>28</v>
      </c>
      <c r="S991" s="9" t="str" cm="1">
        <f t="array" ref="S991">_xlfn.IFS(
P991=0,"2% commission",
AND(P991&gt;0,P991&lt;25000),"5% commission",
AND(P991&gt;=25000,P991&lt;50000),"7% commission",
AND(P991&gt;=50000,P991&lt;100000),"9% commission",
P991&gt;=100000,"15% commission"
)</f>
        <v>5% commission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IFERROR(VLOOKUP($F992,'Customer Info'!$A983:$E1483,2,FALSE),"NOT Available")</f>
        <v>NOT Available</v>
      </c>
      <c r="H992" s="6" t="str">
        <f>IFERROR(VLOOKUP(F992,'Customer Info'!A983:E1483,3,),"NOT Available")</f>
        <v>NOT Available</v>
      </c>
      <c r="I992" s="6" t="str">
        <f>IFERROR(VLOOKUP(F992,'Customer Info'!A983:E1483,5,FALSE),"NOT Available")</f>
        <v>NOT Available</v>
      </c>
      <c r="J992" s="2">
        <v>1997</v>
      </c>
      <c r="K992" s="2">
        <v>1816</v>
      </c>
      <c r="L992" s="2">
        <v>3</v>
      </c>
      <c r="M992" s="7">
        <f t="shared" si="60"/>
        <v>5448</v>
      </c>
      <c r="N992" s="7">
        <f t="shared" si="61"/>
        <v>5991</v>
      </c>
      <c r="O992" s="2">
        <v>51</v>
      </c>
      <c r="P992" s="8">
        <f t="shared" si="62"/>
        <v>6042</v>
      </c>
      <c r="Q992" s="8">
        <f t="shared" si="63"/>
        <v>543</v>
      </c>
      <c r="R992" s="2" t="s">
        <v>50</v>
      </c>
      <c r="S992" s="9" t="str" cm="1">
        <f t="array" ref="S992">_xlfn.IFS(
P992=0,"2% commission",
AND(P992&gt;0,P992&lt;25000),"5% commission",
AND(P992&gt;=25000,P992&lt;50000),"7% commission",
AND(P992&gt;=50000,P992&lt;100000),"9% commission",
P992&gt;=100000,"15% commission"
)</f>
        <v>5% commission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IFERROR(VLOOKUP($F993,'Customer Info'!$A984:$E1484,2,FALSE),"NOT Available")</f>
        <v>NOT Available</v>
      </c>
      <c r="H993" s="6" t="str">
        <f>IFERROR(VLOOKUP(F993,'Customer Info'!A984:E1484,3,),"NOT Available")</f>
        <v>NOT Available</v>
      </c>
      <c r="I993" s="6" t="str">
        <f>IFERROR(VLOOKUP(F993,'Customer Info'!A984:E1484,5,FALSE),"NOT Available")</f>
        <v>NOT Available</v>
      </c>
      <c r="J993" s="2">
        <v>58</v>
      </c>
      <c r="K993" s="2">
        <v>56</v>
      </c>
      <c r="L993" s="2">
        <v>1</v>
      </c>
      <c r="M993" s="7">
        <f t="shared" si="60"/>
        <v>56</v>
      </c>
      <c r="N993" s="7">
        <f t="shared" si="61"/>
        <v>58</v>
      </c>
      <c r="O993" s="2">
        <v>10</v>
      </c>
      <c r="P993" s="8">
        <f t="shared" si="62"/>
        <v>68</v>
      </c>
      <c r="Q993" s="8">
        <f t="shared" si="63"/>
        <v>2</v>
      </c>
      <c r="R993" s="2" t="s">
        <v>28</v>
      </c>
      <c r="S993" s="9" t="str" cm="1">
        <f t="array" ref="S993">_xlfn.IFS(
P993=0,"2% commission",
AND(P993&gt;0,P993&lt;25000),"5% commission",
AND(P993&gt;=25000,P993&lt;50000),"7% commission",
AND(P993&gt;=50000,P993&lt;100000),"9% commission",
P993&gt;=100000,"15% commission"
)</f>
        <v>5% commission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IFERROR(VLOOKUP($F994,'Customer Info'!$A985:$E1485,2,FALSE),"NOT Available")</f>
        <v>NOT Available</v>
      </c>
      <c r="H994" s="6" t="str">
        <f>IFERROR(VLOOKUP(F994,'Customer Info'!A985:E1485,3,),"NOT Available")</f>
        <v>NOT Available</v>
      </c>
      <c r="I994" s="6" t="str">
        <f>IFERROR(VLOOKUP(F994,'Customer Info'!A985:E1485,5,FALSE),"NOT Available")</f>
        <v>NOT Available</v>
      </c>
      <c r="J994" s="2">
        <v>8630</v>
      </c>
      <c r="K994" s="2">
        <v>8303</v>
      </c>
      <c r="L994" s="2">
        <v>2</v>
      </c>
      <c r="M994" s="7">
        <f t="shared" si="60"/>
        <v>16606</v>
      </c>
      <c r="N994" s="7">
        <f t="shared" si="61"/>
        <v>17260</v>
      </c>
      <c r="O994" s="2">
        <v>75</v>
      </c>
      <c r="P994" s="8">
        <f t="shared" si="62"/>
        <v>17335</v>
      </c>
      <c r="Q994" s="8">
        <f t="shared" si="63"/>
        <v>654</v>
      </c>
      <c r="R994" s="2" t="s">
        <v>28</v>
      </c>
      <c r="S994" s="9" t="str" cm="1">
        <f t="array" ref="S994">_xlfn.IFS(
P994=0,"2% commission",
AND(P994&gt;0,P994&lt;25000),"5% commission",
AND(P994&gt;=25000,P994&lt;50000),"7% commission",
AND(P994&gt;=50000,P994&lt;100000),"9% commission",
P994&gt;=100000,"15% commission"
)</f>
        <v>5% commission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IFERROR(VLOOKUP($F995,'Customer Info'!$A986:$E1486,2,FALSE),"NOT Available")</f>
        <v>NOT Available</v>
      </c>
      <c r="H995" s="6" t="str">
        <f>IFERROR(VLOOKUP(F995,'Customer Info'!A986:E1486,3,),"NOT Available")</f>
        <v>NOT Available</v>
      </c>
      <c r="I995" s="6" t="str">
        <f>IFERROR(VLOOKUP(F995,'Customer Info'!A986:E1486,5,FALSE),"NOT Available")</f>
        <v>NOT Available</v>
      </c>
      <c r="J995" s="2">
        <v>30223</v>
      </c>
      <c r="K995" s="2">
        <v>27428</v>
      </c>
      <c r="L995" s="2">
        <v>3</v>
      </c>
      <c r="M995" s="7">
        <f t="shared" si="60"/>
        <v>82284</v>
      </c>
      <c r="N995" s="7">
        <f t="shared" si="61"/>
        <v>90669</v>
      </c>
      <c r="O995" s="2">
        <v>26</v>
      </c>
      <c r="P995" s="8">
        <f t="shared" si="62"/>
        <v>90695</v>
      </c>
      <c r="Q995" s="8">
        <f t="shared" si="63"/>
        <v>8385</v>
      </c>
      <c r="R995" s="2" t="s">
        <v>26</v>
      </c>
      <c r="S995" s="9" t="str" cm="1">
        <f t="array" ref="S995">_xlfn.IFS(
P995=0,"2% commission",
AND(P995&gt;0,P995&lt;25000),"5% commission",
AND(P995&gt;=25000,P995&lt;50000),"7% commission",
AND(P995&gt;=50000,P995&lt;100000),"9% commission",
P995&gt;=100000,"15% commission"
)</f>
        <v>9% commission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IFERROR(VLOOKUP($F996,'Customer Info'!$A987:$E1487,2,FALSE),"NOT Available")</f>
        <v>NOT Available</v>
      </c>
      <c r="H996" s="6" t="str">
        <f>IFERROR(VLOOKUP(F996,'Customer Info'!A987:E1487,3,),"NOT Available")</f>
        <v>NOT Available</v>
      </c>
      <c r="I996" s="6" t="str">
        <f>IFERROR(VLOOKUP(F996,'Customer Info'!A987:E1487,5,FALSE),"NOT Available")</f>
        <v>NOT Available</v>
      </c>
      <c r="J996" s="2">
        <v>2958</v>
      </c>
      <c r="K996" s="2">
        <v>2743</v>
      </c>
      <c r="L996" s="2">
        <v>3</v>
      </c>
      <c r="M996" s="7">
        <f t="shared" si="60"/>
        <v>8229</v>
      </c>
      <c r="N996" s="7">
        <f t="shared" si="61"/>
        <v>8874</v>
      </c>
      <c r="O996" s="2">
        <v>95</v>
      </c>
      <c r="P996" s="8">
        <f t="shared" si="62"/>
        <v>8969</v>
      </c>
      <c r="Q996" s="8">
        <f t="shared" si="63"/>
        <v>645</v>
      </c>
      <c r="R996" s="2" t="s">
        <v>50</v>
      </c>
      <c r="S996" s="9" t="str" cm="1">
        <f t="array" ref="S996">_xlfn.IFS(
P996=0,"2% commission",
AND(P996&gt;0,P996&lt;25000),"5% commission",
AND(P996&gt;=25000,P996&lt;50000),"7% commission",
AND(P996&gt;=50000,P996&lt;100000),"9% commission",
P996&gt;=100000,"15% commission"
)</f>
        <v>5% commission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IFERROR(VLOOKUP($F997,'Customer Info'!$A988:$E1488,2,FALSE),"NOT Available")</f>
        <v>NOT Available</v>
      </c>
      <c r="H997" s="6" t="str">
        <f>IFERROR(VLOOKUP(F997,'Customer Info'!A988:E1488,3,),"NOT Available")</f>
        <v>NOT Available</v>
      </c>
      <c r="I997" s="6" t="str">
        <f>IFERROR(VLOOKUP(F997,'Customer Info'!A988:E1488,5,FALSE),"NOT Available")</f>
        <v>NOT Available</v>
      </c>
      <c r="J997" s="2">
        <v>1364</v>
      </c>
      <c r="K997" s="2">
        <v>1274</v>
      </c>
      <c r="L997" s="2">
        <v>4</v>
      </c>
      <c r="M997" s="7">
        <f t="shared" si="60"/>
        <v>5096</v>
      </c>
      <c r="N997" s="7">
        <f t="shared" si="61"/>
        <v>5456</v>
      </c>
      <c r="O997" s="2">
        <v>67</v>
      </c>
      <c r="P997" s="8">
        <f t="shared" si="62"/>
        <v>5523</v>
      </c>
      <c r="Q997" s="8">
        <f t="shared" si="63"/>
        <v>360</v>
      </c>
      <c r="R997" s="2" t="s">
        <v>28</v>
      </c>
      <c r="S997" s="9" t="str" cm="1">
        <f t="array" ref="S997">_xlfn.IFS(
P997=0,"2% commission",
AND(P997&gt;0,P997&lt;25000),"5% commission",
AND(P997&gt;=25000,P997&lt;50000),"7% commission",
AND(P997&gt;=50000,P997&lt;100000),"9% commission",
P997&gt;=100000,"15% commission"
)</f>
        <v>5% commission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IFERROR(VLOOKUP($F998,'Customer Info'!$A989:$E1489,2,FALSE),"NOT Available")</f>
        <v>NOT Available</v>
      </c>
      <c r="H998" s="6" t="str">
        <f>IFERROR(VLOOKUP(F998,'Customer Info'!A989:E1489,3,),"NOT Available")</f>
        <v>NOT Available</v>
      </c>
      <c r="I998" s="6" t="str">
        <f>IFERROR(VLOOKUP(F998,'Customer Info'!A989:E1489,5,FALSE),"NOT Available")</f>
        <v>NOT Available</v>
      </c>
      <c r="J998" s="2">
        <v>793</v>
      </c>
      <c r="K998" s="2">
        <v>755</v>
      </c>
      <c r="L998" s="2">
        <v>4</v>
      </c>
      <c r="M998" s="7">
        <f t="shared" si="60"/>
        <v>3020</v>
      </c>
      <c r="N998" s="7">
        <f t="shared" si="61"/>
        <v>3172</v>
      </c>
      <c r="O998" s="2">
        <v>50</v>
      </c>
      <c r="P998" s="8">
        <f t="shared" si="62"/>
        <v>3222</v>
      </c>
      <c r="Q998" s="8">
        <f t="shared" si="63"/>
        <v>152</v>
      </c>
      <c r="R998" s="2" t="s">
        <v>28</v>
      </c>
      <c r="S998" s="9" t="str" cm="1">
        <f t="array" ref="S998">_xlfn.IFS(
P998=0,"2% commission",
AND(P998&gt;0,P998&lt;25000),"5% commission",
AND(P998&gt;=25000,P998&lt;50000),"7% commission",
AND(P998&gt;=50000,P998&lt;100000),"9% commission",
P998&gt;=100000,"15% commission"
)</f>
        <v>5% commission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IFERROR(VLOOKUP($F999,'Customer Info'!$A990:$E1490,2,FALSE),"NOT Available")</f>
        <v>NOT Available</v>
      </c>
      <c r="H999" s="6" t="str">
        <f>IFERROR(VLOOKUP(F999,'Customer Info'!A990:E1490,3,),"NOT Available")</f>
        <v>NOT Available</v>
      </c>
      <c r="I999" s="6" t="str">
        <f>IFERROR(VLOOKUP(F999,'Customer Info'!A990:E1490,5,FALSE),"NOT Available")</f>
        <v>NOT Available</v>
      </c>
      <c r="J999" s="2">
        <v>7361</v>
      </c>
      <c r="K999" s="2">
        <v>6887</v>
      </c>
      <c r="L999" s="2">
        <v>1</v>
      </c>
      <c r="M999" s="7">
        <f t="shared" si="60"/>
        <v>6887</v>
      </c>
      <c r="N999" s="7">
        <f t="shared" si="61"/>
        <v>7361</v>
      </c>
      <c r="O999" s="2">
        <v>60</v>
      </c>
      <c r="P999" s="8">
        <f t="shared" si="62"/>
        <v>7421</v>
      </c>
      <c r="Q999" s="8">
        <f t="shared" si="63"/>
        <v>474</v>
      </c>
      <c r="R999" s="2" t="s">
        <v>50</v>
      </c>
      <c r="S999" s="9" t="str" cm="1">
        <f t="array" ref="S999">_xlfn.IFS(
P999=0,"2% commission",
AND(P999&gt;0,P999&lt;25000),"5% commission",
AND(P999&gt;=25000,P999&lt;50000),"7% commission",
AND(P999&gt;=50000,P999&lt;100000),"9% commission",
P999&gt;=100000,"15% commission"
)</f>
        <v>5% commission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IFERROR(VLOOKUP($F1000,'Customer Info'!$A991:$E1491,2,FALSE),"NOT Available")</f>
        <v>NOT Available</v>
      </c>
      <c r="H1000" s="6" t="str">
        <f>IFERROR(VLOOKUP(F1000,'Customer Info'!A991:E1491,3,),"NOT Available")</f>
        <v>NOT Available</v>
      </c>
      <c r="I1000" s="6" t="str">
        <f>IFERROR(VLOOKUP(F1000,'Customer Info'!A991:E1491,5,FALSE),"NOT Available")</f>
        <v>NOT Available</v>
      </c>
      <c r="J1000" s="2">
        <v>1071</v>
      </c>
      <c r="K1000" s="2">
        <v>1010</v>
      </c>
      <c r="L1000" s="2">
        <v>2</v>
      </c>
      <c r="M1000" s="7">
        <f t="shared" si="60"/>
        <v>2020</v>
      </c>
      <c r="N1000" s="7">
        <f t="shared" si="61"/>
        <v>2142</v>
      </c>
      <c r="O1000" s="2">
        <v>29</v>
      </c>
      <c r="P1000" s="8">
        <f t="shared" si="62"/>
        <v>2171</v>
      </c>
      <c r="Q1000" s="8">
        <f t="shared" si="63"/>
        <v>122</v>
      </c>
      <c r="R1000" s="2" t="s">
        <v>50</v>
      </c>
      <c r="S1000" s="9" t="str" cm="1">
        <f t="array" ref="S1000">_xlfn.IFS(
P1000=0,"2% commission",
AND(P1000&gt;0,P1000&lt;25000),"5% commission",
AND(P1000&gt;=25000,P1000&lt;50000),"7% commission",
AND(P1000&gt;=50000,P1000&lt;100000),"9% commission",
P1000&gt;=100000,"15% commission"
)</f>
        <v>5% commission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IFERROR(VLOOKUP($F1001,'Customer Info'!$A992:$E1492,2,FALSE),"NOT Available")</f>
        <v>NOT Available</v>
      </c>
      <c r="H1001" s="6" t="str">
        <f>IFERROR(VLOOKUP(F1001,'Customer Info'!A992:E1492,3,),"NOT Available")</f>
        <v>NOT Available</v>
      </c>
      <c r="I1001" s="6" t="str">
        <f>IFERROR(VLOOKUP(F1001,'Customer Info'!A992:E1492,5,FALSE),"NOT Available")</f>
        <v>NOT Available</v>
      </c>
      <c r="J1001" s="2">
        <v>6611</v>
      </c>
      <c r="K1001" s="2">
        <v>5943</v>
      </c>
      <c r="L1001" s="2">
        <v>2</v>
      </c>
      <c r="M1001" s="7">
        <f t="shared" si="60"/>
        <v>11886</v>
      </c>
      <c r="N1001" s="7">
        <f t="shared" si="61"/>
        <v>13222</v>
      </c>
      <c r="O1001" s="2">
        <v>56</v>
      </c>
      <c r="P1001" s="8">
        <f t="shared" si="62"/>
        <v>13278</v>
      </c>
      <c r="Q1001" s="8">
        <f t="shared" si="63"/>
        <v>1336</v>
      </c>
      <c r="R1001" s="2" t="s">
        <v>28</v>
      </c>
      <c r="S1001" s="9" t="str" cm="1">
        <f t="array" ref="S1001">_xlfn.IFS(
P1001=0,"2% commission",
AND(P1001&gt;0,P1001&lt;25000),"5% commission",
AND(P1001&gt;=25000,P1001&lt;50000),"7% commission",
AND(P1001&gt;=50000,P1001&lt;100000),"9% commission",
P1001&gt;=100000,"15% commission"
)</f>
        <v>5% commission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IFERROR(VLOOKUP($F1002,'Customer Info'!$A993:$E1493,2,FALSE),"NOT Available")</f>
        <v>NOT Available</v>
      </c>
      <c r="H1002" s="6" t="str">
        <f>IFERROR(VLOOKUP(F1002,'Customer Info'!A993:E1493,3,),"NOT Available")</f>
        <v>NOT Available</v>
      </c>
      <c r="I1002" s="6" t="str">
        <f>IFERROR(VLOOKUP(F1002,'Customer Info'!A993:E1493,5,FALSE),"NOT Available")</f>
        <v>NOT Available</v>
      </c>
      <c r="J1002" s="2">
        <v>2250</v>
      </c>
      <c r="K1002" s="2">
        <v>2207</v>
      </c>
      <c r="L1002" s="2">
        <v>3</v>
      </c>
      <c r="M1002" s="7">
        <f t="shared" si="60"/>
        <v>6621</v>
      </c>
      <c r="N1002" s="7">
        <f t="shared" si="61"/>
        <v>6750</v>
      </c>
      <c r="O1002" s="2">
        <v>99</v>
      </c>
      <c r="P1002" s="8">
        <f t="shared" si="62"/>
        <v>6849</v>
      </c>
      <c r="Q1002" s="8">
        <f t="shared" si="63"/>
        <v>129</v>
      </c>
      <c r="R1002" s="2" t="s">
        <v>50</v>
      </c>
      <c r="S1002" s="9" t="str" cm="1">
        <f t="array" ref="S1002">_xlfn.IFS(
P1002=0,"2% commission",
AND(P1002&gt;0,P1002&lt;25000),"5% commission",
AND(P1002&gt;=25000,P1002&lt;50000),"7% commission",
AND(P1002&gt;=50000,P1002&lt;100000),"9% commission",
P1002&gt;=100000,"15% commission"
)</f>
        <v>5% commission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IFERROR(VLOOKUP($F1003,'Customer Info'!$A994:$E1494,2,FALSE),"NOT Available")</f>
        <v>NOT Available</v>
      </c>
      <c r="H1003" s="6" t="str">
        <f>IFERROR(VLOOKUP(F1003,'Customer Info'!A994:E1494,3,),"NOT Available")</f>
        <v>NOT Available</v>
      </c>
      <c r="I1003" s="6" t="str">
        <f>IFERROR(VLOOKUP(F1003,'Customer Info'!A994:E1494,5,FALSE),"NOT Available")</f>
        <v>NOT Available</v>
      </c>
      <c r="J1003" s="2">
        <v>2829</v>
      </c>
      <c r="K1003" s="2">
        <v>2596</v>
      </c>
      <c r="L1003" s="2">
        <v>2</v>
      </c>
      <c r="M1003" s="7">
        <f t="shared" si="60"/>
        <v>5192</v>
      </c>
      <c r="N1003" s="7">
        <f t="shared" si="61"/>
        <v>5658</v>
      </c>
      <c r="O1003" s="2">
        <v>30</v>
      </c>
      <c r="P1003" s="8">
        <f t="shared" si="62"/>
        <v>5688</v>
      </c>
      <c r="Q1003" s="8">
        <f t="shared" si="63"/>
        <v>466</v>
      </c>
      <c r="R1003" s="2" t="s">
        <v>28</v>
      </c>
      <c r="S1003" s="9" t="str" cm="1">
        <f t="array" ref="S1003">_xlfn.IFS(
P1003=0,"2% commission",
AND(P1003&gt;0,P1003&lt;25000),"5% commission",
AND(P1003&gt;=25000,P1003&lt;50000),"7% commission",
AND(P1003&gt;=50000,P1003&lt;100000),"9% commission",
P1003&gt;=100000,"15% commission"
)</f>
        <v>5% commission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IFERROR(VLOOKUP($F1004,'Customer Info'!$A995:$E1495,2,FALSE),"NOT Available")</f>
        <v>NOT Available</v>
      </c>
      <c r="H1004" s="6" t="str">
        <f>IFERROR(VLOOKUP(F1004,'Customer Info'!A995:E1495,3,),"NOT Available")</f>
        <v>NOT Available</v>
      </c>
      <c r="I1004" s="6" t="str">
        <f>IFERROR(VLOOKUP(F1004,'Customer Info'!A995:E1495,5,FALSE),"NOT Available")</f>
        <v>NOT Available</v>
      </c>
      <c r="J1004" s="2">
        <v>7141</v>
      </c>
      <c r="K1004" s="2">
        <v>6541</v>
      </c>
      <c r="L1004" s="2">
        <v>3</v>
      </c>
      <c r="M1004" s="7">
        <f t="shared" si="60"/>
        <v>19623</v>
      </c>
      <c r="N1004" s="7">
        <f t="shared" si="61"/>
        <v>21423</v>
      </c>
      <c r="O1004" s="2">
        <v>94</v>
      </c>
      <c r="P1004" s="8">
        <f t="shared" si="62"/>
        <v>21517</v>
      </c>
      <c r="Q1004" s="8">
        <f t="shared" si="63"/>
        <v>1800</v>
      </c>
      <c r="R1004" s="2" t="s">
        <v>26</v>
      </c>
      <c r="S1004" s="9" t="str" cm="1">
        <f t="array" ref="S1004">_xlfn.IFS(
P1004=0,"2% commission",
AND(P1004&gt;0,P1004&lt;25000),"5% commission",
AND(P1004&gt;=25000,P1004&lt;50000),"7% commission",
AND(P1004&gt;=50000,P1004&lt;100000),"9% commission",
P1004&gt;=100000,"15% commission"
)</f>
        <v>5% commission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IFERROR(VLOOKUP($F1005,'Customer Info'!$A996:$E1496,2,FALSE),"NOT Available")</f>
        <v>NOT Available</v>
      </c>
      <c r="H1005" s="6" t="str">
        <f>IFERROR(VLOOKUP(F1005,'Customer Info'!A996:E1496,3,),"NOT Available")</f>
        <v>NOT Available</v>
      </c>
      <c r="I1005" s="6" t="str">
        <f>IFERROR(VLOOKUP(F1005,'Customer Info'!A996:E1496,5,FALSE),"NOT Available")</f>
        <v>NOT Available</v>
      </c>
      <c r="J1005" s="2">
        <v>1916</v>
      </c>
      <c r="K1005" s="2">
        <v>1844</v>
      </c>
      <c r="L1005" s="2">
        <v>4</v>
      </c>
      <c r="M1005" s="7">
        <f t="shared" si="60"/>
        <v>7376</v>
      </c>
      <c r="N1005" s="7">
        <f t="shared" si="61"/>
        <v>7664</v>
      </c>
      <c r="O1005" s="2">
        <v>34</v>
      </c>
      <c r="P1005" s="8">
        <f t="shared" si="62"/>
        <v>7698</v>
      </c>
      <c r="Q1005" s="8">
        <f t="shared" si="63"/>
        <v>288</v>
      </c>
      <c r="R1005" s="2" t="s">
        <v>50</v>
      </c>
      <c r="S1005" s="9" t="str" cm="1">
        <f t="array" ref="S1005">_xlfn.IFS(
P1005=0,"2% commission",
AND(P1005&gt;0,P1005&lt;25000),"5% commission",
AND(P1005&gt;=25000,P1005&lt;50000),"7% commission",
AND(P1005&gt;=50000,P1005&lt;100000),"9% commission",
P1005&gt;=100000,"15% commission"
)</f>
        <v>5% commission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IFERROR(VLOOKUP($F1006,'Customer Info'!$A997:$E1497,2,FALSE),"NOT Available")</f>
        <v>NOT Available</v>
      </c>
      <c r="H1006" s="6" t="str">
        <f>IFERROR(VLOOKUP(F1006,'Customer Info'!A997:E1497,3,),"NOT Available")</f>
        <v>NOT Available</v>
      </c>
      <c r="I1006" s="6" t="str">
        <f>IFERROR(VLOOKUP(F1006,'Customer Info'!A997:E1497,5,FALSE),"NOT Available")</f>
        <v>NOT Available</v>
      </c>
      <c r="J1006" s="2">
        <v>140</v>
      </c>
      <c r="K1006" s="2">
        <v>137</v>
      </c>
      <c r="L1006" s="2">
        <v>1</v>
      </c>
      <c r="M1006" s="7">
        <f t="shared" si="60"/>
        <v>137</v>
      </c>
      <c r="N1006" s="7">
        <f t="shared" si="61"/>
        <v>140</v>
      </c>
      <c r="O1006" s="2">
        <v>30</v>
      </c>
      <c r="P1006" s="8">
        <f t="shared" si="62"/>
        <v>170</v>
      </c>
      <c r="Q1006" s="8">
        <f t="shared" si="63"/>
        <v>3</v>
      </c>
      <c r="R1006" s="2" t="s">
        <v>28</v>
      </c>
      <c r="S1006" s="9" t="str" cm="1">
        <f t="array" ref="S1006">_xlfn.IFS(
P1006=0,"2% commission",
AND(P1006&gt;0,P1006&lt;25000),"5% commission",
AND(P1006&gt;=25000,P1006&lt;50000),"7% commission",
AND(P1006&gt;=50000,P1006&lt;100000),"9% commission",
P1006&gt;=100000,"15% commission"
)</f>
        <v>5% commission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IFERROR(VLOOKUP($F1007,'Customer Info'!$A998:$E1498,2,FALSE),"NOT Available")</f>
        <v>NOT Available</v>
      </c>
      <c r="H1007" s="6" t="str">
        <f>IFERROR(VLOOKUP(F1007,'Customer Info'!A998:E1498,3,),"NOT Available")</f>
        <v>NOT Available</v>
      </c>
      <c r="I1007" s="6" t="str">
        <f>IFERROR(VLOOKUP(F1007,'Customer Info'!A998:E1498,5,FALSE),"NOT Available")</f>
        <v>NOT Available</v>
      </c>
      <c r="J1007" s="2">
        <v>900</v>
      </c>
      <c r="K1007" s="2">
        <v>834</v>
      </c>
      <c r="L1007" s="2">
        <v>2</v>
      </c>
      <c r="M1007" s="7">
        <f t="shared" si="60"/>
        <v>1668</v>
      </c>
      <c r="N1007" s="7">
        <f t="shared" si="61"/>
        <v>1800</v>
      </c>
      <c r="O1007" s="2">
        <v>78</v>
      </c>
      <c r="P1007" s="8">
        <f t="shared" si="62"/>
        <v>1878</v>
      </c>
      <c r="Q1007" s="8">
        <f t="shared" si="63"/>
        <v>132</v>
      </c>
      <c r="R1007" s="2" t="s">
        <v>50</v>
      </c>
      <c r="S1007" s="9" t="str" cm="1">
        <f t="array" ref="S1007">_xlfn.IFS(
P1007=0,"2% commission",
AND(P1007&gt;0,P1007&lt;25000),"5% commission",
AND(P1007&gt;=25000,P1007&lt;50000),"7% commission",
AND(P1007&gt;=50000,P1007&lt;100000),"9% commission",
P1007&gt;=100000,"15% commission"
)</f>
        <v>5% commission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IFERROR(VLOOKUP($F1008,'Customer Info'!$A999:$E1499,2,FALSE),"NOT Available")</f>
        <v>NOT Available</v>
      </c>
      <c r="H1008" s="6" t="str">
        <f>IFERROR(VLOOKUP(F1008,'Customer Info'!A999:E1499,3,),"NOT Available")</f>
        <v>NOT Available</v>
      </c>
      <c r="I1008" s="6" t="str">
        <f>IFERROR(VLOOKUP(F1008,'Customer Info'!A999:E1499,5,FALSE),"NOT Available")</f>
        <v>NOT Available</v>
      </c>
      <c r="J1008" s="2">
        <v>1205</v>
      </c>
      <c r="K1008" s="2">
        <v>1159</v>
      </c>
      <c r="L1008" s="2">
        <v>2</v>
      </c>
      <c r="M1008" s="7">
        <f t="shared" si="60"/>
        <v>2318</v>
      </c>
      <c r="N1008" s="7">
        <f t="shared" si="61"/>
        <v>2410</v>
      </c>
      <c r="O1008" s="2">
        <v>64</v>
      </c>
      <c r="P1008" s="8">
        <f t="shared" si="62"/>
        <v>2474</v>
      </c>
      <c r="Q1008" s="8">
        <f t="shared" si="63"/>
        <v>92</v>
      </c>
      <c r="R1008" s="2" t="s">
        <v>56</v>
      </c>
      <c r="S1008" s="9" t="str" cm="1">
        <f t="array" ref="S1008">_xlfn.IFS(
P1008=0,"2% commission",
AND(P1008&gt;0,P1008&lt;25000),"5% commission",
AND(P1008&gt;=25000,P1008&lt;50000),"7% commission",
AND(P1008&gt;=50000,P1008&lt;100000),"9% commission",
P1008&gt;=100000,"15% commission"
)</f>
        <v>5% commission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IFERROR(VLOOKUP($F1009,'Customer Info'!$A1000:$E1500,2,FALSE),"NOT Available")</f>
        <v>NOT Available</v>
      </c>
      <c r="H1009" s="6" t="str">
        <f>IFERROR(VLOOKUP(F1009,'Customer Info'!A1000:E1500,3,),"NOT Available")</f>
        <v>NOT Available</v>
      </c>
      <c r="I1009" s="6" t="str">
        <f>IFERROR(VLOOKUP(F1009,'Customer Info'!A1000:E1500,5,FALSE),"NOT Available")</f>
        <v>NOT Available</v>
      </c>
      <c r="J1009" s="2">
        <v>1318</v>
      </c>
      <c r="K1009" s="2">
        <v>1209</v>
      </c>
      <c r="L1009" s="2">
        <v>3</v>
      </c>
      <c r="M1009" s="7">
        <f t="shared" si="60"/>
        <v>3627</v>
      </c>
      <c r="N1009" s="7">
        <f t="shared" si="61"/>
        <v>3954</v>
      </c>
      <c r="O1009" s="2">
        <v>94</v>
      </c>
      <c r="P1009" s="8">
        <f t="shared" si="62"/>
        <v>4048</v>
      </c>
      <c r="Q1009" s="8">
        <f t="shared" si="63"/>
        <v>327</v>
      </c>
      <c r="R1009" s="2" t="s">
        <v>28</v>
      </c>
      <c r="S1009" s="9" t="str" cm="1">
        <f t="array" ref="S1009">_xlfn.IFS(
P1009=0,"2% commission",
AND(P1009&gt;0,P1009&lt;25000),"5% commission",
AND(P1009&gt;=25000,P1009&lt;50000),"7% commission",
AND(P1009&gt;=50000,P1009&lt;100000),"9% commission",
P1009&gt;=100000,"15% commission"
)</f>
        <v>5% commission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IFERROR(VLOOKUP($F1010,'Customer Info'!$A1001:$E1501,2,FALSE),"NOT Available")</f>
        <v>NOT Available</v>
      </c>
      <c r="H1010" s="6" t="str">
        <f>IFERROR(VLOOKUP(F1010,'Customer Info'!A1001:E1501,3,),"NOT Available")</f>
        <v>NOT Available</v>
      </c>
      <c r="I1010" s="6" t="str">
        <f>IFERROR(VLOOKUP(F1010,'Customer Info'!A1001:E1501,5,FALSE),"NOT Available")</f>
        <v>NOT Available</v>
      </c>
      <c r="J1010" s="2">
        <v>87</v>
      </c>
      <c r="K1010" s="2">
        <v>80</v>
      </c>
      <c r="L1010" s="2">
        <v>2</v>
      </c>
      <c r="M1010" s="7">
        <f t="shared" si="60"/>
        <v>160</v>
      </c>
      <c r="N1010" s="7">
        <f t="shared" si="61"/>
        <v>174</v>
      </c>
      <c r="O1010" s="2">
        <v>10</v>
      </c>
      <c r="P1010" s="8">
        <f t="shared" si="62"/>
        <v>184</v>
      </c>
      <c r="Q1010" s="8">
        <f t="shared" si="63"/>
        <v>14</v>
      </c>
      <c r="R1010" s="2" t="s">
        <v>50</v>
      </c>
      <c r="S1010" s="9" t="str" cm="1">
        <f t="array" ref="S1010">_xlfn.IFS(
P1010=0,"2% commission",
AND(P1010&gt;0,P1010&lt;25000),"5% commission",
AND(P1010&gt;=25000,P1010&lt;50000),"7% commission",
AND(P1010&gt;=50000,P1010&lt;100000),"9% commission",
P1010&gt;=100000,"15% commission"
)</f>
        <v>5% commission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IFERROR(VLOOKUP($F1011,'Customer Info'!$A1002:$E1502,2,FALSE),"NOT Available")</f>
        <v>NOT Available</v>
      </c>
      <c r="H1011" s="6" t="str">
        <f>IFERROR(VLOOKUP(F1011,'Customer Info'!A1002:E1502,3,),"NOT Available")</f>
        <v>NOT Available</v>
      </c>
      <c r="I1011" s="6" t="str">
        <f>IFERROR(VLOOKUP(F1011,'Customer Info'!A1002:E1502,5,FALSE),"NOT Available")</f>
        <v>NOT Available</v>
      </c>
      <c r="J1011" s="2">
        <v>2466</v>
      </c>
      <c r="K1011" s="2">
        <v>2327</v>
      </c>
      <c r="L1011" s="2">
        <v>1</v>
      </c>
      <c r="M1011" s="7">
        <f t="shared" si="60"/>
        <v>2327</v>
      </c>
      <c r="N1011" s="7">
        <f t="shared" si="61"/>
        <v>2466</v>
      </c>
      <c r="O1011" s="2">
        <v>61</v>
      </c>
      <c r="P1011" s="8">
        <f t="shared" si="62"/>
        <v>2527</v>
      </c>
      <c r="Q1011" s="8">
        <f t="shared" si="63"/>
        <v>139</v>
      </c>
      <c r="R1011" s="2" t="s">
        <v>50</v>
      </c>
      <c r="S1011" s="9" t="str" cm="1">
        <f t="array" ref="S1011">_xlfn.IFS(
P1011=0,"2% commission",
AND(P1011&gt;0,P1011&lt;25000),"5% commission",
AND(P1011&gt;=25000,P1011&lt;50000),"7% commission",
AND(P1011&gt;=50000,P1011&lt;100000),"9% commission",
P1011&gt;=100000,"15% commission"
)</f>
        <v>5% commission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IFERROR(VLOOKUP($F1012,'Customer Info'!$A1003:$E1503,2,FALSE),"NOT Available")</f>
        <v>NOT Available</v>
      </c>
      <c r="H1012" s="6" t="str">
        <f>IFERROR(VLOOKUP(F1012,'Customer Info'!A1003:E1503,3,),"NOT Available")</f>
        <v>NOT Available</v>
      </c>
      <c r="I1012" s="6" t="str">
        <f>IFERROR(VLOOKUP(F1012,'Customer Info'!A1003:E1503,5,FALSE),"NOT Available")</f>
        <v>NOT Available</v>
      </c>
      <c r="J1012" s="2">
        <v>62</v>
      </c>
      <c r="K1012" s="2">
        <v>58</v>
      </c>
      <c r="L1012" s="2">
        <v>5</v>
      </c>
      <c r="M1012" s="7">
        <f t="shared" si="60"/>
        <v>290</v>
      </c>
      <c r="N1012" s="7">
        <f t="shared" si="61"/>
        <v>310</v>
      </c>
      <c r="O1012" s="2">
        <v>10</v>
      </c>
      <c r="P1012" s="8">
        <f t="shared" si="62"/>
        <v>320</v>
      </c>
      <c r="Q1012" s="8">
        <f t="shared" si="63"/>
        <v>20</v>
      </c>
      <c r="R1012" s="2" t="s">
        <v>50</v>
      </c>
      <c r="S1012" s="9" t="str" cm="1">
        <f t="array" ref="S1012">_xlfn.IFS(
P1012=0,"2% commission",
AND(P1012&gt;0,P1012&lt;25000),"5% commission",
AND(P1012&gt;=25000,P1012&lt;50000),"7% commission",
AND(P1012&gt;=50000,P1012&lt;100000),"9% commission",
P1012&gt;=100000,"15% commission"
)</f>
        <v>5% commission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IFERROR(VLOOKUP($F1013,'Customer Info'!$A1004:$E1504,2,FALSE),"NOT Available")</f>
        <v>NOT Available</v>
      </c>
      <c r="H1013" s="6" t="str">
        <f>IFERROR(VLOOKUP(F1013,'Customer Info'!A1004:E1504,3,),"NOT Available")</f>
        <v>NOT Available</v>
      </c>
      <c r="I1013" s="6" t="str">
        <f>IFERROR(VLOOKUP(F1013,'Customer Info'!A1004:E1504,5,FALSE),"NOT Available")</f>
        <v>NOT Available</v>
      </c>
      <c r="J1013" s="2">
        <v>279</v>
      </c>
      <c r="K1013" s="2">
        <v>254</v>
      </c>
      <c r="L1013" s="2">
        <v>2</v>
      </c>
      <c r="M1013" s="7">
        <f t="shared" si="60"/>
        <v>508</v>
      </c>
      <c r="N1013" s="7">
        <f t="shared" si="61"/>
        <v>558</v>
      </c>
      <c r="O1013" s="2">
        <v>37</v>
      </c>
      <c r="P1013" s="8">
        <f t="shared" si="62"/>
        <v>595</v>
      </c>
      <c r="Q1013" s="8">
        <f t="shared" si="63"/>
        <v>50</v>
      </c>
      <c r="R1013" s="2" t="s">
        <v>50</v>
      </c>
      <c r="S1013" s="9" t="str" cm="1">
        <f t="array" ref="S1013">_xlfn.IFS(
P1013=0,"2% commission",
AND(P1013&gt;0,P1013&lt;25000),"5% commission",
AND(P1013&gt;=25000,P1013&lt;50000),"7% commission",
AND(P1013&gt;=50000,P1013&lt;100000),"9% commission",
P1013&gt;=100000,"15% commission"
)</f>
        <v>5% commission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IFERROR(VLOOKUP($F1014,'Customer Info'!$A1005:$E1505,2,FALSE),"NOT Available")</f>
        <v>NOT Available</v>
      </c>
      <c r="H1014" s="6" t="str">
        <f>IFERROR(VLOOKUP(F1014,'Customer Info'!A1005:E1505,3,),"NOT Available")</f>
        <v>NOT Available</v>
      </c>
      <c r="I1014" s="6" t="str">
        <f>IFERROR(VLOOKUP(F1014,'Customer Info'!A1005:E1505,5,FALSE),"NOT Available")</f>
        <v>NOT Available</v>
      </c>
      <c r="J1014" s="2">
        <v>6012</v>
      </c>
      <c r="K1014" s="2">
        <v>5677</v>
      </c>
      <c r="L1014" s="2">
        <v>4</v>
      </c>
      <c r="M1014" s="7">
        <f t="shared" si="60"/>
        <v>22708</v>
      </c>
      <c r="N1014" s="7">
        <f t="shared" si="61"/>
        <v>24048</v>
      </c>
      <c r="O1014" s="2">
        <v>24</v>
      </c>
      <c r="P1014" s="8">
        <f t="shared" si="62"/>
        <v>24072</v>
      </c>
      <c r="Q1014" s="8">
        <f t="shared" si="63"/>
        <v>1340</v>
      </c>
      <c r="R1014" s="2" t="s">
        <v>28</v>
      </c>
      <c r="S1014" s="9" t="str" cm="1">
        <f t="array" ref="S1014">_xlfn.IFS(
P1014=0,"2% commission",
AND(P1014&gt;0,P1014&lt;25000),"5% commission",
AND(P1014&gt;=25000,P1014&lt;50000),"7% commission",
AND(P1014&gt;=50000,P1014&lt;100000),"9% commission",
P1014&gt;=100000,"15% commission"
)</f>
        <v>5% commission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IFERROR(VLOOKUP($F1015,'Customer Info'!$A1006:$E1506,2,FALSE),"NOT Available")</f>
        <v>NOT Available</v>
      </c>
      <c r="H1015" s="6" t="str">
        <f>IFERROR(VLOOKUP(F1015,'Customer Info'!A1006:E1506,3,),"NOT Available")</f>
        <v>NOT Available</v>
      </c>
      <c r="I1015" s="6" t="str">
        <f>IFERROR(VLOOKUP(F1015,'Customer Info'!A1006:E1506,5,FALSE),"NOT Available")</f>
        <v>NOT Available</v>
      </c>
      <c r="J1015" s="2">
        <v>4846</v>
      </c>
      <c r="K1015" s="2">
        <v>4492</v>
      </c>
      <c r="L1015" s="2">
        <v>5</v>
      </c>
      <c r="M1015" s="7">
        <f t="shared" si="60"/>
        <v>22460</v>
      </c>
      <c r="N1015" s="7">
        <f t="shared" si="61"/>
        <v>24230</v>
      </c>
      <c r="O1015" s="2">
        <v>34</v>
      </c>
      <c r="P1015" s="8">
        <f t="shared" si="62"/>
        <v>24264</v>
      </c>
      <c r="Q1015" s="8">
        <f t="shared" si="63"/>
        <v>1770</v>
      </c>
      <c r="R1015" s="2" t="s">
        <v>28</v>
      </c>
      <c r="S1015" s="9" t="str" cm="1">
        <f t="array" ref="S1015">_xlfn.IFS(
P1015=0,"2% commission",
AND(P1015&gt;0,P1015&lt;25000),"5% commission",
AND(P1015&gt;=25000,P1015&lt;50000),"7% commission",
AND(P1015&gt;=50000,P1015&lt;100000),"9% commission",
P1015&gt;=100000,"15% commission"
)</f>
        <v>5% commission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IFERROR(VLOOKUP($F1016,'Customer Info'!$A1007:$E1507,2,FALSE),"NOT Available")</f>
        <v>NOT Available</v>
      </c>
      <c r="H1016" s="6" t="str">
        <f>IFERROR(VLOOKUP(F1016,'Customer Info'!A1007:E1507,3,),"NOT Available")</f>
        <v>NOT Available</v>
      </c>
      <c r="I1016" s="6" t="str">
        <f>IFERROR(VLOOKUP(F1016,'Customer Info'!A1007:E1507,5,FALSE),"NOT Available")</f>
        <v>NOT Available</v>
      </c>
      <c r="J1016" s="2">
        <v>896</v>
      </c>
      <c r="K1016" s="2">
        <v>870</v>
      </c>
      <c r="L1016" s="2">
        <v>1</v>
      </c>
      <c r="M1016" s="7">
        <f t="shared" si="60"/>
        <v>870</v>
      </c>
      <c r="N1016" s="7">
        <f t="shared" si="61"/>
        <v>896</v>
      </c>
      <c r="O1016" s="2">
        <v>54</v>
      </c>
      <c r="P1016" s="8">
        <f t="shared" si="62"/>
        <v>950</v>
      </c>
      <c r="Q1016" s="8">
        <f t="shared" si="63"/>
        <v>26</v>
      </c>
      <c r="R1016" s="2" t="s">
        <v>28</v>
      </c>
      <c r="S1016" s="9" t="str" cm="1">
        <f t="array" ref="S1016">_xlfn.IFS(
P1016=0,"2% commission",
AND(P1016&gt;0,P1016&lt;25000),"5% commission",
AND(P1016&gt;=25000,P1016&lt;50000),"7% commission",
AND(P1016&gt;=50000,P1016&lt;100000),"9% commission",
P1016&gt;=100000,"15% commission"
)</f>
        <v>5% commission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IFERROR(VLOOKUP($F1017,'Customer Info'!$A1008:$E1508,2,FALSE),"NOT Available")</f>
        <v>NOT Available</v>
      </c>
      <c r="H1017" s="6" t="str">
        <f>IFERROR(VLOOKUP(F1017,'Customer Info'!A1008:E1508,3,),"NOT Available")</f>
        <v>NOT Available</v>
      </c>
      <c r="I1017" s="6" t="str">
        <f>IFERROR(VLOOKUP(F1017,'Customer Info'!A1008:E1508,5,FALSE),"NOT Available")</f>
        <v>NOT Available</v>
      </c>
      <c r="J1017" s="2">
        <v>69</v>
      </c>
      <c r="K1017" s="2">
        <v>64</v>
      </c>
      <c r="L1017" s="2">
        <v>1</v>
      </c>
      <c r="M1017" s="7">
        <f t="shared" si="60"/>
        <v>64</v>
      </c>
      <c r="N1017" s="7">
        <f t="shared" si="61"/>
        <v>69</v>
      </c>
      <c r="O1017" s="2">
        <v>10</v>
      </c>
      <c r="P1017" s="8">
        <f t="shared" si="62"/>
        <v>79</v>
      </c>
      <c r="Q1017" s="8">
        <f t="shared" si="63"/>
        <v>5</v>
      </c>
      <c r="R1017" s="2" t="s">
        <v>28</v>
      </c>
      <c r="S1017" s="9" t="str" cm="1">
        <f t="array" ref="S1017">_xlfn.IFS(
P1017=0,"2% commission",
AND(P1017&gt;0,P1017&lt;25000),"5% commission",
AND(P1017&gt;=25000,P1017&lt;50000),"7% commission",
AND(P1017&gt;=50000,P1017&lt;100000),"9% commission",
P1017&gt;=100000,"15% commission"
)</f>
        <v>5% commission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IFERROR(VLOOKUP($F1018,'Customer Info'!$A1009:$E1509,2,FALSE),"NOT Available")</f>
        <v>NOT Available</v>
      </c>
      <c r="H1018" s="6" t="str">
        <f>IFERROR(VLOOKUP(F1018,'Customer Info'!A1009:E1509,3,),"NOT Available")</f>
        <v>NOT Available</v>
      </c>
      <c r="I1018" s="6" t="str">
        <f>IFERROR(VLOOKUP(F1018,'Customer Info'!A1009:E1509,5,FALSE),"NOT Available")</f>
        <v>NOT Available</v>
      </c>
      <c r="J1018" s="2">
        <v>69</v>
      </c>
      <c r="K1018" s="2">
        <v>64</v>
      </c>
      <c r="L1018" s="2">
        <v>7</v>
      </c>
      <c r="M1018" s="7">
        <f t="shared" si="60"/>
        <v>448</v>
      </c>
      <c r="N1018" s="7">
        <f t="shared" si="61"/>
        <v>483</v>
      </c>
      <c r="O1018" s="2">
        <v>10</v>
      </c>
      <c r="P1018" s="8">
        <f t="shared" si="62"/>
        <v>493</v>
      </c>
      <c r="Q1018" s="8">
        <f t="shared" si="63"/>
        <v>35</v>
      </c>
      <c r="R1018" s="2" t="s">
        <v>28</v>
      </c>
      <c r="S1018" s="9" t="str" cm="1">
        <f t="array" ref="S1018">_xlfn.IFS(
P1018=0,"2% commission",
AND(P1018&gt;0,P1018&lt;25000),"5% commission",
AND(P1018&gt;=25000,P1018&lt;50000),"7% commission",
AND(P1018&gt;=50000,P1018&lt;100000),"9% commission",
P1018&gt;=100000,"15% commission"
)</f>
        <v>5% commission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IFERROR(VLOOKUP($F1019,'Customer Info'!$A1010:$E1510,2,FALSE),"NOT Available")</f>
        <v>NOT Available</v>
      </c>
      <c r="H1019" s="6" t="str">
        <f>IFERROR(VLOOKUP(F1019,'Customer Info'!A1010:E1510,3,),"NOT Available")</f>
        <v>NOT Available</v>
      </c>
      <c r="I1019" s="6" t="str">
        <f>IFERROR(VLOOKUP(F1019,'Customer Info'!A1010:E1510,5,FALSE),"NOT Available")</f>
        <v>NOT Available</v>
      </c>
      <c r="J1019" s="2">
        <v>1721</v>
      </c>
      <c r="K1019" s="2">
        <v>1640</v>
      </c>
      <c r="L1019" s="2">
        <v>2</v>
      </c>
      <c r="M1019" s="7">
        <f t="shared" si="60"/>
        <v>3280</v>
      </c>
      <c r="N1019" s="7">
        <f t="shared" si="61"/>
        <v>3442</v>
      </c>
      <c r="O1019" s="2">
        <v>34</v>
      </c>
      <c r="P1019" s="8">
        <f t="shared" si="62"/>
        <v>3476</v>
      </c>
      <c r="Q1019" s="8">
        <f t="shared" si="63"/>
        <v>162</v>
      </c>
      <c r="R1019" s="2" t="s">
        <v>28</v>
      </c>
      <c r="S1019" s="9" t="str" cm="1">
        <f t="array" ref="S1019">_xlfn.IFS(
P1019=0,"2% commission",
AND(P1019&gt;0,P1019&lt;25000),"5% commission",
AND(P1019&gt;=25000,P1019&lt;50000),"7% commission",
AND(P1019&gt;=50000,P1019&lt;100000),"9% commission",
P1019&gt;=100000,"15% commission"
)</f>
        <v>5% commission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IFERROR(VLOOKUP($F1020,'Customer Info'!$A1011:$E1511,2,FALSE),"NOT Available")</f>
        <v>NOT Available</v>
      </c>
      <c r="H1020" s="6" t="str">
        <f>IFERROR(VLOOKUP(F1020,'Customer Info'!A1011:E1511,3,),"NOT Available")</f>
        <v>NOT Available</v>
      </c>
      <c r="I1020" s="6" t="str">
        <f>IFERROR(VLOOKUP(F1020,'Customer Info'!A1011:E1511,5,FALSE),"NOT Available")</f>
        <v>NOT Available</v>
      </c>
      <c r="J1020" s="2">
        <v>6768</v>
      </c>
      <c r="K1020" s="2">
        <v>6512</v>
      </c>
      <c r="L1020" s="2">
        <v>1</v>
      </c>
      <c r="M1020" s="7">
        <f t="shared" si="60"/>
        <v>6512</v>
      </c>
      <c r="N1020" s="7">
        <f t="shared" si="61"/>
        <v>6768</v>
      </c>
      <c r="O1020" s="2">
        <v>87</v>
      </c>
      <c r="P1020" s="8">
        <f t="shared" si="62"/>
        <v>6855</v>
      </c>
      <c r="Q1020" s="8">
        <f t="shared" si="63"/>
        <v>256</v>
      </c>
      <c r="R1020" s="2" t="s">
        <v>28</v>
      </c>
      <c r="S1020" s="9" t="str" cm="1">
        <f t="array" ref="S1020">_xlfn.IFS(
P1020=0,"2% commission",
AND(P1020&gt;0,P1020&lt;25000),"5% commission",
AND(P1020&gt;=25000,P1020&lt;50000),"7% commission",
AND(P1020&gt;=50000,P1020&lt;100000),"9% commission",
P1020&gt;=100000,"15% commission"
)</f>
        <v>5% commission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IFERROR(VLOOKUP($F1021,'Customer Info'!$A1012:$E1512,2,FALSE),"NOT Available")</f>
        <v>NOT Available</v>
      </c>
      <c r="H1021" s="6" t="str">
        <f>IFERROR(VLOOKUP(F1021,'Customer Info'!A1012:E1512,3,),"NOT Available")</f>
        <v>NOT Available</v>
      </c>
      <c r="I1021" s="6" t="str">
        <f>IFERROR(VLOOKUP(F1021,'Customer Info'!A1012:E1512,5,FALSE),"NOT Available")</f>
        <v>NOT Available</v>
      </c>
      <c r="J1021" s="2">
        <v>1601</v>
      </c>
      <c r="K1021" s="2">
        <v>1510</v>
      </c>
      <c r="L1021" s="2">
        <v>1</v>
      </c>
      <c r="M1021" s="7">
        <f t="shared" si="60"/>
        <v>1510</v>
      </c>
      <c r="N1021" s="7">
        <f t="shared" si="61"/>
        <v>1601</v>
      </c>
      <c r="O1021" s="2">
        <v>65</v>
      </c>
      <c r="P1021" s="8">
        <f t="shared" si="62"/>
        <v>1666</v>
      </c>
      <c r="Q1021" s="8">
        <f t="shared" si="63"/>
        <v>91</v>
      </c>
      <c r="R1021" s="2" t="s">
        <v>28</v>
      </c>
      <c r="S1021" s="9" t="str" cm="1">
        <f t="array" ref="S1021">_xlfn.IFS(
P1021=0,"2% commission",
AND(P1021&gt;0,P1021&lt;25000),"5% commission",
AND(P1021&gt;=25000,P1021&lt;50000),"7% commission",
AND(P1021&gt;=50000,P1021&lt;100000),"9% commission",
P1021&gt;=100000,"15% commission"
)</f>
        <v>5% commission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IFERROR(VLOOKUP($F1022,'Customer Info'!$A1013:$E1513,2,FALSE),"NOT Available")</f>
        <v>NOT Available</v>
      </c>
      <c r="H1022" s="6" t="str">
        <f>IFERROR(VLOOKUP(F1022,'Customer Info'!A1013:E1513,3,),"NOT Available")</f>
        <v>NOT Available</v>
      </c>
      <c r="I1022" s="6" t="str">
        <f>IFERROR(VLOOKUP(F1022,'Customer Info'!A1013:E1513,5,FALSE),"NOT Available")</f>
        <v>NOT Available</v>
      </c>
      <c r="J1022" s="2">
        <v>626</v>
      </c>
      <c r="K1022" s="2">
        <v>559</v>
      </c>
      <c r="L1022" s="2">
        <v>6</v>
      </c>
      <c r="M1022" s="7">
        <f t="shared" si="60"/>
        <v>3354</v>
      </c>
      <c r="N1022" s="7">
        <f t="shared" si="61"/>
        <v>3756</v>
      </c>
      <c r="O1022" s="2">
        <v>42</v>
      </c>
      <c r="P1022" s="8">
        <f t="shared" si="62"/>
        <v>3798</v>
      </c>
      <c r="Q1022" s="8">
        <f t="shared" si="63"/>
        <v>402</v>
      </c>
      <c r="R1022" s="2" t="s">
        <v>50</v>
      </c>
      <c r="S1022" s="9" t="str" cm="1">
        <f t="array" ref="S1022">_xlfn.IFS(
P1022=0,"2% commission",
AND(P1022&gt;0,P1022&lt;25000),"5% commission",
AND(P1022&gt;=25000,P1022&lt;50000),"7% commission",
AND(P1022&gt;=50000,P1022&lt;100000),"9% commission",
P1022&gt;=100000,"15% commission"
)</f>
        <v>5% commission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IFERROR(VLOOKUP($F1023,'Customer Info'!$A1014:$E1514,2,FALSE),"NOT Available")</f>
        <v>NOT Available</v>
      </c>
      <c r="H1023" s="6" t="str">
        <f>IFERROR(VLOOKUP(F1023,'Customer Info'!A1014:E1514,3,),"NOT Available")</f>
        <v>NOT Available</v>
      </c>
      <c r="I1023" s="6" t="str">
        <f>IFERROR(VLOOKUP(F1023,'Customer Info'!A1014:E1514,5,FALSE),"NOT Available")</f>
        <v>NOT Available</v>
      </c>
      <c r="J1023" s="2">
        <v>6768</v>
      </c>
      <c r="K1023" s="2">
        <v>6512</v>
      </c>
      <c r="L1023" s="2">
        <v>2</v>
      </c>
      <c r="M1023" s="7">
        <f t="shared" si="60"/>
        <v>13024</v>
      </c>
      <c r="N1023" s="7">
        <f t="shared" si="61"/>
        <v>13536</v>
      </c>
      <c r="O1023" s="2">
        <v>77</v>
      </c>
      <c r="P1023" s="8">
        <f t="shared" si="62"/>
        <v>13613</v>
      </c>
      <c r="Q1023" s="8">
        <f t="shared" si="63"/>
        <v>512</v>
      </c>
      <c r="R1023" s="2" t="s">
        <v>50</v>
      </c>
      <c r="S1023" s="9" t="str" cm="1">
        <f t="array" ref="S1023">_xlfn.IFS(
P1023=0,"2% commission",
AND(P1023&gt;0,P1023&lt;25000),"5% commission",
AND(P1023&gt;=25000,P1023&lt;50000),"7% commission",
AND(P1023&gt;=50000,P1023&lt;100000),"9% commission",
P1023&gt;=100000,"15% commission"
)</f>
        <v>5% commission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IFERROR(VLOOKUP($F1024,'Customer Info'!$A1015:$E1515,2,FALSE),"NOT Available")</f>
        <v>NOT Available</v>
      </c>
      <c r="H1024" s="6" t="str">
        <f>IFERROR(VLOOKUP(F1024,'Customer Info'!A1015:E1515,3,),"NOT Available")</f>
        <v>NOT Available</v>
      </c>
      <c r="I1024" s="6" t="str">
        <f>IFERROR(VLOOKUP(F1024,'Customer Info'!A1015:E1515,5,FALSE),"NOT Available")</f>
        <v>NOT Available</v>
      </c>
      <c r="J1024" s="2">
        <v>1605</v>
      </c>
      <c r="K1024" s="2">
        <v>1487</v>
      </c>
      <c r="L1024" s="2">
        <v>3</v>
      </c>
      <c r="M1024" s="7">
        <f t="shared" si="60"/>
        <v>4461</v>
      </c>
      <c r="N1024" s="7">
        <f t="shared" si="61"/>
        <v>4815</v>
      </c>
      <c r="O1024" s="2">
        <v>82</v>
      </c>
      <c r="P1024" s="8">
        <f t="shared" si="62"/>
        <v>4897</v>
      </c>
      <c r="Q1024" s="8">
        <f t="shared" si="63"/>
        <v>354</v>
      </c>
      <c r="R1024" s="2" t="s">
        <v>28</v>
      </c>
      <c r="S1024" s="9" t="str" cm="1">
        <f t="array" ref="S1024">_xlfn.IFS(
P1024=0,"2% commission",
AND(P1024&gt;0,P1024&lt;25000),"5% commission",
AND(P1024&gt;=25000,P1024&lt;50000),"7% commission",
AND(P1024&gt;=50000,P1024&lt;100000),"9% commission",
P1024&gt;=100000,"15% commission"
)</f>
        <v>5% commission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IFERROR(VLOOKUP($F1025,'Customer Info'!$A1016:$E1516,2,FALSE),"NOT Available")</f>
        <v>NOT Available</v>
      </c>
      <c r="H1025" s="6" t="str">
        <f>IFERROR(VLOOKUP(F1025,'Customer Info'!A1016:E1516,3,),"NOT Available")</f>
        <v>NOT Available</v>
      </c>
      <c r="I1025" s="6" t="str">
        <f>IFERROR(VLOOKUP(F1025,'Customer Info'!A1016:E1516,5,FALSE),"NOT Available")</f>
        <v>NOT Available</v>
      </c>
      <c r="J1025" s="2">
        <v>1906</v>
      </c>
      <c r="K1025" s="2">
        <v>1798</v>
      </c>
      <c r="L1025" s="2">
        <v>7</v>
      </c>
      <c r="M1025" s="7">
        <f t="shared" si="60"/>
        <v>12586</v>
      </c>
      <c r="N1025" s="7">
        <f t="shared" si="61"/>
        <v>13342</v>
      </c>
      <c r="O1025" s="2">
        <v>32</v>
      </c>
      <c r="P1025" s="8">
        <f t="shared" si="62"/>
        <v>13374</v>
      </c>
      <c r="Q1025" s="8">
        <f t="shared" si="63"/>
        <v>756</v>
      </c>
      <c r="R1025" s="2" t="s">
        <v>28</v>
      </c>
      <c r="S1025" s="9" t="str" cm="1">
        <f t="array" ref="S1025">_xlfn.IFS(
P1025=0,"2% commission",
AND(P1025&gt;0,P1025&lt;25000),"5% commission",
AND(P1025&gt;=25000,P1025&lt;50000),"7% commission",
AND(P1025&gt;=50000,P1025&lt;100000),"9% commission",
P1025&gt;=100000,"15% commission"
)</f>
        <v>5% commission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IFERROR(VLOOKUP($F1026,'Customer Info'!$A1017:$E1517,2,FALSE),"NOT Available")</f>
        <v>NOT Available</v>
      </c>
      <c r="H1026" s="6" t="str">
        <f>IFERROR(VLOOKUP(F1026,'Customer Info'!A1017:E1517,3,),"NOT Available")</f>
        <v>NOT Available</v>
      </c>
      <c r="I1026" s="6" t="str">
        <f>IFERROR(VLOOKUP(F1026,'Customer Info'!A1017:E1517,5,FALSE),"NOT Available")</f>
        <v>NOT Available</v>
      </c>
      <c r="J1026" s="2">
        <v>2829</v>
      </c>
      <c r="K1026" s="2">
        <v>2596</v>
      </c>
      <c r="L1026" s="2">
        <v>2</v>
      </c>
      <c r="M1026" s="7">
        <f t="shared" si="60"/>
        <v>5192</v>
      </c>
      <c r="N1026" s="7">
        <f t="shared" si="61"/>
        <v>5658</v>
      </c>
      <c r="O1026" s="2">
        <v>84</v>
      </c>
      <c r="P1026" s="8">
        <f t="shared" si="62"/>
        <v>5742</v>
      </c>
      <c r="Q1026" s="8">
        <f t="shared" si="63"/>
        <v>466</v>
      </c>
      <c r="R1026" s="2" t="s">
        <v>50</v>
      </c>
      <c r="S1026" s="9" t="str" cm="1">
        <f t="array" ref="S1026">_xlfn.IFS(
P1026=0,"2% commission",
AND(P1026&gt;0,P1026&lt;25000),"5% commission",
AND(P1026&gt;=25000,P1026&lt;50000),"7% commission",
AND(P1026&gt;=50000,P1026&lt;100000),"9% commission",
P1026&gt;=100000,"15% commission"
)</f>
        <v>5% commission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IFERROR(VLOOKUP($F1027,'Customer Info'!$A1018:$E1518,2,FALSE),"NOT Available")</f>
        <v>NOT Available</v>
      </c>
      <c r="H1027" s="6" t="str">
        <f>IFERROR(VLOOKUP(F1027,'Customer Info'!A1018:E1518,3,),"NOT Available")</f>
        <v>NOT Available</v>
      </c>
      <c r="I1027" s="6" t="str">
        <f>IFERROR(VLOOKUP(F1027,'Customer Info'!A1018:E1518,5,FALSE),"NOT Available")</f>
        <v>NOT Available</v>
      </c>
      <c r="J1027" s="2">
        <v>136</v>
      </c>
      <c r="K1027" s="2">
        <v>130</v>
      </c>
      <c r="L1027" s="2">
        <v>1</v>
      </c>
      <c r="M1027" s="7">
        <f t="shared" si="60"/>
        <v>130</v>
      </c>
      <c r="N1027" s="7">
        <f t="shared" si="61"/>
        <v>136</v>
      </c>
      <c r="O1027" s="2">
        <v>30</v>
      </c>
      <c r="P1027" s="8">
        <f t="shared" si="62"/>
        <v>166</v>
      </c>
      <c r="Q1027" s="8">
        <f t="shared" si="63"/>
        <v>6</v>
      </c>
      <c r="R1027" s="2" t="s">
        <v>28</v>
      </c>
      <c r="S1027" s="9" t="str" cm="1">
        <f t="array" ref="S1027">_xlfn.IFS(
P1027=0,"2% commission",
AND(P1027&gt;0,P1027&lt;25000),"5% commission",
AND(P1027&gt;=25000,P1027&lt;50000),"7% commission",
AND(P1027&gt;=50000,P1027&lt;100000),"9% commission",
P1027&gt;=100000,"15% commission"
)</f>
        <v>5% commission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IFERROR(VLOOKUP($F1028,'Customer Info'!$A1019:$E1519,2,FALSE),"NOT Available")</f>
        <v>NOT Available</v>
      </c>
      <c r="H1028" s="6" t="str">
        <f>IFERROR(VLOOKUP(F1028,'Customer Info'!A1019:E1519,3,),"NOT Available")</f>
        <v>NOT Available</v>
      </c>
      <c r="I1028" s="6" t="str">
        <f>IFERROR(VLOOKUP(F1028,'Customer Info'!A1019:E1519,5,FALSE),"NOT Available")</f>
        <v>NOT Available</v>
      </c>
      <c r="J1028" s="2">
        <v>177</v>
      </c>
      <c r="K1028" s="2">
        <v>169</v>
      </c>
      <c r="L1028" s="2">
        <v>8</v>
      </c>
      <c r="M1028" s="7">
        <f t="shared" si="60"/>
        <v>1352</v>
      </c>
      <c r="N1028" s="7">
        <f t="shared" si="61"/>
        <v>1416</v>
      </c>
      <c r="O1028" s="2">
        <v>30</v>
      </c>
      <c r="P1028" s="8">
        <f t="shared" si="62"/>
        <v>1446</v>
      </c>
      <c r="Q1028" s="8">
        <f t="shared" si="63"/>
        <v>64</v>
      </c>
      <c r="R1028" s="2" t="s">
        <v>28</v>
      </c>
      <c r="S1028" s="9" t="str" cm="1">
        <f t="array" ref="S1028">_xlfn.IFS(
P1028=0,"2% commission",
AND(P1028&gt;0,P1028&lt;25000),"5% commission",
AND(P1028&gt;=25000,P1028&lt;50000),"7% commission",
AND(P1028&gt;=50000,P1028&lt;100000),"9% commission",
P1028&gt;=100000,"15% commission"
)</f>
        <v>5% commission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IFERROR(VLOOKUP($F1029,'Customer Info'!$A1020:$E1520,2,FALSE),"NOT Available")</f>
        <v>NOT Available</v>
      </c>
      <c r="H1029" s="6" t="str">
        <f>IFERROR(VLOOKUP(F1029,'Customer Info'!A1020:E1520,3,),"NOT Available")</f>
        <v>NOT Available</v>
      </c>
      <c r="I1029" s="6" t="str">
        <f>IFERROR(VLOOKUP(F1029,'Customer Info'!A1020:E1520,5,FALSE),"NOT Available")</f>
        <v>NOT Available</v>
      </c>
      <c r="J1029" s="2">
        <v>2083</v>
      </c>
      <c r="K1029" s="2">
        <v>2004</v>
      </c>
      <c r="L1029" s="2">
        <v>4</v>
      </c>
      <c r="M1029" s="7">
        <f t="shared" si="60"/>
        <v>8016</v>
      </c>
      <c r="N1029" s="7">
        <f t="shared" si="61"/>
        <v>8332</v>
      </c>
      <c r="O1029" s="2">
        <v>28</v>
      </c>
      <c r="P1029" s="8">
        <f t="shared" si="62"/>
        <v>8360</v>
      </c>
      <c r="Q1029" s="8">
        <f t="shared" si="63"/>
        <v>316</v>
      </c>
      <c r="R1029" s="2" t="s">
        <v>28</v>
      </c>
      <c r="S1029" s="9" t="str" cm="1">
        <f t="array" ref="S1029">_xlfn.IFS(
P1029=0,"2% commission",
AND(P1029&gt;0,P1029&lt;25000),"5% commission",
AND(P1029&gt;=25000,P1029&lt;50000),"7% commission",
AND(P1029&gt;=50000,P1029&lt;100000),"9% commission",
P1029&gt;=100000,"15% commission"
)</f>
        <v>5% commission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IFERROR(VLOOKUP($F1030,'Customer Info'!$A1021:$E1521,2,FALSE),"NOT Available")</f>
        <v>NOT Available</v>
      </c>
      <c r="H1030" s="6" t="str">
        <f>IFERROR(VLOOKUP(F1030,'Customer Info'!A1021:E1521,3,),"NOT Available")</f>
        <v>NOT Available</v>
      </c>
      <c r="I1030" s="6" t="str">
        <f>IFERROR(VLOOKUP(F1030,'Customer Info'!A1021:E1521,5,FALSE),"NOT Available")</f>
        <v>NOT Available</v>
      </c>
      <c r="J1030" s="2">
        <v>3341</v>
      </c>
      <c r="K1030" s="2">
        <v>3152</v>
      </c>
      <c r="L1030" s="2">
        <v>2</v>
      </c>
      <c r="M1030" s="7">
        <f t="shared" si="60"/>
        <v>6304</v>
      </c>
      <c r="N1030" s="7">
        <f t="shared" si="61"/>
        <v>6682</v>
      </c>
      <c r="O1030" s="2">
        <v>42</v>
      </c>
      <c r="P1030" s="8">
        <f t="shared" si="62"/>
        <v>6724</v>
      </c>
      <c r="Q1030" s="8">
        <f t="shared" si="63"/>
        <v>378</v>
      </c>
      <c r="R1030" s="2" t="s">
        <v>28</v>
      </c>
      <c r="S1030" s="9" t="str" cm="1">
        <f t="array" ref="S1030">_xlfn.IFS(
P1030=0,"2% commission",
AND(P1030&gt;0,P1030&lt;25000),"5% commission",
AND(P1030&gt;=25000,P1030&lt;50000),"7% commission",
AND(P1030&gt;=50000,P1030&lt;100000),"9% commission",
P1030&gt;=100000,"15% commission"
)</f>
        <v>5% commission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IFERROR(VLOOKUP($F1031,'Customer Info'!$A1022:$E1522,2,FALSE),"NOT Available")</f>
        <v>NOT Available</v>
      </c>
      <c r="H1031" s="6" t="str">
        <f>IFERROR(VLOOKUP(F1031,'Customer Info'!A1022:E1522,3,),"NOT Available")</f>
        <v>NOT Available</v>
      </c>
      <c r="I1031" s="6" t="str">
        <f>IFERROR(VLOOKUP(F1031,'Customer Info'!A1022:E1522,5,FALSE),"NOT Available")</f>
        <v>NOT Available</v>
      </c>
      <c r="J1031" s="2">
        <v>2644</v>
      </c>
      <c r="K1031" s="2">
        <v>2425</v>
      </c>
      <c r="L1031" s="2">
        <v>3</v>
      </c>
      <c r="M1031" s="7">
        <f t="shared" si="60"/>
        <v>7275</v>
      </c>
      <c r="N1031" s="7">
        <f t="shared" si="61"/>
        <v>7932</v>
      </c>
      <c r="O1031" s="2">
        <v>98</v>
      </c>
      <c r="P1031" s="8">
        <f t="shared" si="62"/>
        <v>8030</v>
      </c>
      <c r="Q1031" s="8">
        <f t="shared" si="63"/>
        <v>657</v>
      </c>
      <c r="R1031" s="2" t="s">
        <v>56</v>
      </c>
      <c r="S1031" s="9" t="str" cm="1">
        <f t="array" ref="S1031">_xlfn.IFS(
P1031=0,"2% commission",
AND(P1031&gt;0,P1031&lt;25000),"5% commission",
AND(P1031&gt;=25000,P1031&lt;50000),"7% commission",
AND(P1031&gt;=50000,P1031&lt;100000),"9% commission",
P1031&gt;=100000,"15% commission"
)</f>
        <v>5% commission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IFERROR(VLOOKUP($F1032,'Customer Info'!$A1023:$E1523,2,FALSE),"NOT Available")</f>
        <v>NOT Available</v>
      </c>
      <c r="H1032" s="6" t="str">
        <f>IFERROR(VLOOKUP(F1032,'Customer Info'!A1023:E1523,3,),"NOT Available")</f>
        <v>NOT Available</v>
      </c>
      <c r="I1032" s="6" t="str">
        <f>IFERROR(VLOOKUP(F1032,'Customer Info'!A1023:E1523,5,FALSE),"NOT Available")</f>
        <v>NOT Available</v>
      </c>
      <c r="J1032" s="2">
        <v>220</v>
      </c>
      <c r="K1032" s="2">
        <v>206</v>
      </c>
      <c r="L1032" s="2">
        <v>7</v>
      </c>
      <c r="M1032" s="7">
        <f t="shared" si="60"/>
        <v>1442</v>
      </c>
      <c r="N1032" s="7">
        <f t="shared" si="61"/>
        <v>1540</v>
      </c>
      <c r="O1032" s="2">
        <v>34</v>
      </c>
      <c r="P1032" s="8">
        <f t="shared" si="62"/>
        <v>1574</v>
      </c>
      <c r="Q1032" s="8">
        <f t="shared" si="63"/>
        <v>98</v>
      </c>
      <c r="R1032" s="2" t="s">
        <v>50</v>
      </c>
      <c r="S1032" s="9" t="str" cm="1">
        <f t="array" ref="S1032">_xlfn.IFS(
P1032=0,"2% commission",
AND(P1032&gt;0,P1032&lt;25000),"5% commission",
AND(P1032&gt;=25000,P1032&lt;50000),"7% commission",
AND(P1032&gt;=50000,P1032&lt;100000),"9% commission",
P1032&gt;=100000,"15% commission"
)</f>
        <v>5% commission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IFERROR(VLOOKUP($F1033,'Customer Info'!$A1024:$E1524,2,FALSE),"NOT Available")</f>
        <v>NOT Available</v>
      </c>
      <c r="H1033" s="6" t="str">
        <f>IFERROR(VLOOKUP(F1033,'Customer Info'!A1024:E1524,3,),"NOT Available")</f>
        <v>NOT Available</v>
      </c>
      <c r="I1033" s="6" t="str">
        <f>IFERROR(VLOOKUP(F1033,'Customer Info'!A1024:E1524,5,FALSE),"NOT Available")</f>
        <v>NOT Available</v>
      </c>
      <c r="J1033" s="2">
        <v>8202</v>
      </c>
      <c r="K1033" s="2">
        <v>7594</v>
      </c>
      <c r="L1033" s="2">
        <v>3</v>
      </c>
      <c r="M1033" s="7">
        <f t="shared" si="60"/>
        <v>22782</v>
      </c>
      <c r="N1033" s="7">
        <f t="shared" si="61"/>
        <v>24606</v>
      </c>
      <c r="O1033" s="2">
        <v>97</v>
      </c>
      <c r="P1033" s="8">
        <f t="shared" si="62"/>
        <v>24703</v>
      </c>
      <c r="Q1033" s="8">
        <f t="shared" si="63"/>
        <v>1824</v>
      </c>
      <c r="R1033" s="2" t="s">
        <v>28</v>
      </c>
      <c r="S1033" s="9" t="str" cm="1">
        <f t="array" ref="S1033">_xlfn.IFS(
P1033=0,"2% commission",
AND(P1033&gt;0,P1033&lt;25000),"5% commission",
AND(P1033&gt;=25000,P1033&lt;50000),"7% commission",
AND(P1033&gt;=50000,P1033&lt;100000),"9% commission",
P1033&gt;=100000,"15% commission"
)</f>
        <v>5% commission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IFERROR(VLOOKUP($F1034,'Customer Info'!$A1025:$E1525,2,FALSE),"NOT Available")</f>
        <v>NOT Available</v>
      </c>
      <c r="H1034" s="6" t="str">
        <f>IFERROR(VLOOKUP(F1034,'Customer Info'!A1025:E1525,3,),"NOT Available")</f>
        <v>NOT Available</v>
      </c>
      <c r="I1034" s="6" t="str">
        <f>IFERROR(VLOOKUP(F1034,'Customer Info'!A1025:E1525,5,FALSE),"NOT Available")</f>
        <v>NOT Available</v>
      </c>
      <c r="J1034" s="2">
        <v>1808</v>
      </c>
      <c r="K1034" s="2">
        <v>1740</v>
      </c>
      <c r="L1034" s="2">
        <v>2</v>
      </c>
      <c r="M1034" s="7">
        <f t="shared" si="60"/>
        <v>3480</v>
      </c>
      <c r="N1034" s="7">
        <f t="shared" si="61"/>
        <v>3616</v>
      </c>
      <c r="O1034" s="2">
        <v>88</v>
      </c>
      <c r="P1034" s="8">
        <f t="shared" si="62"/>
        <v>3704</v>
      </c>
      <c r="Q1034" s="8">
        <f t="shared" si="63"/>
        <v>136</v>
      </c>
      <c r="R1034" s="2" t="s">
        <v>28</v>
      </c>
      <c r="S1034" s="9" t="str" cm="1">
        <f t="array" ref="S1034">_xlfn.IFS(
P1034=0,"2% commission",
AND(P1034&gt;0,P1034&lt;25000),"5% commission",
AND(P1034&gt;=25000,P1034&lt;50000),"7% commission",
AND(P1034&gt;=50000,P1034&lt;100000),"9% commission",
P1034&gt;=100000,"15% commission"
)</f>
        <v>5% commission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IFERROR(VLOOKUP($F1035,'Customer Info'!$A1026:$E1526,2,FALSE),"NOT Available")</f>
        <v>NOT Available</v>
      </c>
      <c r="H1035" s="6" t="str">
        <f>IFERROR(VLOOKUP(F1035,'Customer Info'!A1026:E1526,3,),"NOT Available")</f>
        <v>NOT Available</v>
      </c>
      <c r="I1035" s="6" t="str">
        <f>IFERROR(VLOOKUP(F1035,'Customer Info'!A1026:E1526,5,FALSE),"NOT Available")</f>
        <v>NOT Available</v>
      </c>
      <c r="J1035" s="2">
        <v>6520</v>
      </c>
      <c r="K1035" s="2">
        <v>5985</v>
      </c>
      <c r="L1035" s="2">
        <v>3</v>
      </c>
      <c r="M1035" s="7">
        <f t="shared" ref="M1035:M1098" si="64">K1035*L1035</f>
        <v>17955</v>
      </c>
      <c r="N1035" s="7">
        <f t="shared" ref="N1035:N1098" si="65">J1035*L1035</f>
        <v>19560</v>
      </c>
      <c r="O1035" s="2">
        <v>27</v>
      </c>
      <c r="P1035" s="8">
        <f t="shared" ref="P1035:P1098" si="66">SUM(N1035,O1035)</f>
        <v>19587</v>
      </c>
      <c r="Q1035" s="8">
        <f t="shared" ref="Q1035:Q1098" si="67">N1035-M1035</f>
        <v>1605</v>
      </c>
      <c r="R1035" s="2" t="s">
        <v>56</v>
      </c>
      <c r="S1035" s="9" t="str" cm="1">
        <f t="array" ref="S1035">_xlfn.IFS(
P1035=0,"2% commission",
AND(P1035&gt;0,P1035&lt;25000),"5% commission",
AND(P1035&gt;=25000,P1035&lt;50000),"7% commission",
AND(P1035&gt;=50000,P1035&lt;100000),"9% commission",
P1035&gt;=100000,"15% commission"
)</f>
        <v>5% commission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IFERROR(VLOOKUP($F1036,'Customer Info'!$A1027:$E1527,2,FALSE),"NOT Available")</f>
        <v>NOT Available</v>
      </c>
      <c r="H1036" s="6" t="str">
        <f>IFERROR(VLOOKUP(F1036,'Customer Info'!A1027:E1527,3,),"NOT Available")</f>
        <v>NOT Available</v>
      </c>
      <c r="I1036" s="6" t="str">
        <f>IFERROR(VLOOKUP(F1036,'Customer Info'!A1027:E1527,5,FALSE),"NOT Available")</f>
        <v>NOT Available</v>
      </c>
      <c r="J1036" s="2">
        <v>218</v>
      </c>
      <c r="K1036" s="2">
        <v>200</v>
      </c>
      <c r="L1036" s="2">
        <v>1</v>
      </c>
      <c r="M1036" s="7">
        <f t="shared" si="64"/>
        <v>200</v>
      </c>
      <c r="N1036" s="7">
        <f t="shared" si="65"/>
        <v>218</v>
      </c>
      <c r="O1036" s="2">
        <v>45</v>
      </c>
      <c r="P1036" s="8">
        <f t="shared" si="66"/>
        <v>263</v>
      </c>
      <c r="Q1036" s="8">
        <f t="shared" si="67"/>
        <v>18</v>
      </c>
      <c r="R1036" s="2" t="s">
        <v>50</v>
      </c>
      <c r="S1036" s="9" t="str" cm="1">
        <f t="array" ref="S1036">_xlfn.IFS(
P1036=0,"2% commission",
AND(P1036&gt;0,P1036&lt;25000),"5% commission",
AND(P1036&gt;=25000,P1036&lt;50000),"7% commission",
AND(P1036&gt;=50000,P1036&lt;100000),"9% commission",
P1036&gt;=100000,"15% commission"
)</f>
        <v>5% commission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IFERROR(VLOOKUP($F1037,'Customer Info'!$A1028:$E1528,2,FALSE),"NOT Available")</f>
        <v>NOT Available</v>
      </c>
      <c r="H1037" s="6" t="str">
        <f>IFERROR(VLOOKUP(F1037,'Customer Info'!A1028:E1528,3,),"NOT Available")</f>
        <v>NOT Available</v>
      </c>
      <c r="I1037" s="6" t="str">
        <f>IFERROR(VLOOKUP(F1037,'Customer Info'!A1028:E1528,5,FALSE),"NOT Available")</f>
        <v>NOT Available</v>
      </c>
      <c r="J1037" s="2">
        <v>2843</v>
      </c>
      <c r="K1037" s="2">
        <v>2735</v>
      </c>
      <c r="L1037" s="2">
        <v>3</v>
      </c>
      <c r="M1037" s="7">
        <f t="shared" si="64"/>
        <v>8205</v>
      </c>
      <c r="N1037" s="7">
        <f t="shared" si="65"/>
        <v>8529</v>
      </c>
      <c r="O1037" s="2">
        <v>74</v>
      </c>
      <c r="P1037" s="8">
        <f t="shared" si="66"/>
        <v>8603</v>
      </c>
      <c r="Q1037" s="8">
        <f t="shared" si="67"/>
        <v>324</v>
      </c>
      <c r="R1037" s="2" t="s">
        <v>28</v>
      </c>
      <c r="S1037" s="9" t="str" cm="1">
        <f t="array" ref="S1037">_xlfn.IFS(
P1037=0,"2% commission",
AND(P1037&gt;0,P1037&lt;25000),"5% commission",
AND(P1037&gt;=25000,P1037&lt;50000),"7% commission",
AND(P1037&gt;=50000,P1037&lt;100000),"9% commission",
P1037&gt;=100000,"15% commission"
)</f>
        <v>5% commission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IFERROR(VLOOKUP($F1038,'Customer Info'!$A1029:$E1529,2,FALSE),"NOT Available")</f>
        <v>NOT Available</v>
      </c>
      <c r="H1038" s="6" t="str">
        <f>IFERROR(VLOOKUP(F1038,'Customer Info'!A1029:E1529,3,),"NOT Available")</f>
        <v>NOT Available</v>
      </c>
      <c r="I1038" s="6" t="str">
        <f>IFERROR(VLOOKUP(F1038,'Customer Info'!A1029:E1529,5,FALSE),"NOT Available")</f>
        <v>NOT Available</v>
      </c>
      <c r="J1038" s="2">
        <v>6585</v>
      </c>
      <c r="K1038" s="2">
        <v>6105</v>
      </c>
      <c r="L1038" s="2">
        <v>3</v>
      </c>
      <c r="M1038" s="7">
        <f t="shared" si="64"/>
        <v>18315</v>
      </c>
      <c r="N1038" s="7">
        <f t="shared" si="65"/>
        <v>19755</v>
      </c>
      <c r="O1038" s="2">
        <v>75</v>
      </c>
      <c r="P1038" s="8">
        <f t="shared" si="66"/>
        <v>19830</v>
      </c>
      <c r="Q1038" s="8">
        <f t="shared" si="67"/>
        <v>1440</v>
      </c>
      <c r="R1038" s="2" t="s">
        <v>28</v>
      </c>
      <c r="S1038" s="9" t="str" cm="1">
        <f t="array" ref="S1038">_xlfn.IFS(
P1038=0,"2% commission",
AND(P1038&gt;0,P1038&lt;25000),"5% commission",
AND(P1038&gt;=25000,P1038&lt;50000),"7% commission",
AND(P1038&gt;=50000,P1038&lt;100000),"9% commission",
P1038&gt;=100000,"15% commission"
)</f>
        <v>5% commission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IFERROR(VLOOKUP($F1039,'Customer Info'!$A1030:$E1530,2,FALSE),"NOT Available")</f>
        <v>NOT Available</v>
      </c>
      <c r="H1039" s="6" t="str">
        <f>IFERROR(VLOOKUP(F1039,'Customer Info'!A1030:E1530,3,),"NOT Available")</f>
        <v>NOT Available</v>
      </c>
      <c r="I1039" s="6" t="str">
        <f>IFERROR(VLOOKUP(F1039,'Customer Info'!A1030:E1530,5,FALSE),"NOT Available")</f>
        <v>NOT Available</v>
      </c>
      <c r="J1039" s="2">
        <v>2654</v>
      </c>
      <c r="K1039" s="2">
        <v>2410</v>
      </c>
      <c r="L1039" s="2">
        <v>1</v>
      </c>
      <c r="M1039" s="7">
        <f t="shared" si="64"/>
        <v>2410</v>
      </c>
      <c r="N1039" s="7">
        <f t="shared" si="65"/>
        <v>2654</v>
      </c>
      <c r="O1039" s="2">
        <v>37</v>
      </c>
      <c r="P1039" s="8">
        <f t="shared" si="66"/>
        <v>2691</v>
      </c>
      <c r="Q1039" s="8">
        <f t="shared" si="67"/>
        <v>244</v>
      </c>
      <c r="R1039" s="2" t="s">
        <v>28</v>
      </c>
      <c r="S1039" s="9" t="str" cm="1">
        <f t="array" ref="S1039">_xlfn.IFS(
P1039=0,"2% commission",
AND(P1039&gt;0,P1039&lt;25000),"5% commission",
AND(P1039&gt;=25000,P1039&lt;50000),"7% commission",
AND(P1039&gt;=50000,P1039&lt;100000),"9% commission",
P1039&gt;=100000,"15% commission"
)</f>
        <v>5% commission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IFERROR(VLOOKUP($F1040,'Customer Info'!$A1031:$E1531,2,FALSE),"NOT Available")</f>
        <v>NOT Available</v>
      </c>
      <c r="H1040" s="6" t="str">
        <f>IFERROR(VLOOKUP(F1040,'Customer Info'!A1031:E1531,3,),"NOT Available")</f>
        <v>NOT Available</v>
      </c>
      <c r="I1040" s="6" t="str">
        <f>IFERROR(VLOOKUP(F1040,'Customer Info'!A1031:E1531,5,FALSE),"NOT Available")</f>
        <v>NOT Available</v>
      </c>
      <c r="J1040" s="2">
        <v>900</v>
      </c>
      <c r="K1040" s="2">
        <v>834</v>
      </c>
      <c r="L1040" s="2">
        <v>2</v>
      </c>
      <c r="M1040" s="7">
        <f t="shared" si="64"/>
        <v>1668</v>
      </c>
      <c r="N1040" s="7">
        <f t="shared" si="65"/>
        <v>1800</v>
      </c>
      <c r="O1040" s="2">
        <v>20</v>
      </c>
      <c r="P1040" s="8">
        <f t="shared" si="66"/>
        <v>1820</v>
      </c>
      <c r="Q1040" s="8">
        <f t="shared" si="67"/>
        <v>132</v>
      </c>
      <c r="R1040" s="2" t="s">
        <v>28</v>
      </c>
      <c r="S1040" s="9" t="str" cm="1">
        <f t="array" ref="S1040">_xlfn.IFS(
P1040=0,"2% commission",
AND(P1040&gt;0,P1040&lt;25000),"5% commission",
AND(P1040&gt;=25000,P1040&lt;50000),"7% commission",
AND(P1040&gt;=50000,P1040&lt;100000),"9% commission",
P1040&gt;=100000,"15% commission"
)</f>
        <v>5% commission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IFERROR(VLOOKUP($F1041,'Customer Info'!$A1032:$E1532,2,FALSE),"NOT Available")</f>
        <v>NOT Available</v>
      </c>
      <c r="H1041" s="6" t="str">
        <f>IFERROR(VLOOKUP(F1041,'Customer Info'!A1032:E1532,3,),"NOT Available")</f>
        <v>NOT Available</v>
      </c>
      <c r="I1041" s="6" t="str">
        <f>IFERROR(VLOOKUP(F1041,'Customer Info'!A1032:E1532,5,FALSE),"NOT Available")</f>
        <v>NOT Available</v>
      </c>
      <c r="J1041" s="2">
        <v>123</v>
      </c>
      <c r="K1041" s="2">
        <v>115</v>
      </c>
      <c r="L1041" s="2">
        <v>4</v>
      </c>
      <c r="M1041" s="7">
        <f t="shared" si="64"/>
        <v>460</v>
      </c>
      <c r="N1041" s="7">
        <f t="shared" si="65"/>
        <v>492</v>
      </c>
      <c r="O1041" s="2">
        <v>30</v>
      </c>
      <c r="P1041" s="8">
        <f t="shared" si="66"/>
        <v>522</v>
      </c>
      <c r="Q1041" s="8">
        <f t="shared" si="67"/>
        <v>32</v>
      </c>
      <c r="R1041" s="2" t="s">
        <v>28</v>
      </c>
      <c r="S1041" s="9" t="str" cm="1">
        <f t="array" ref="S1041">_xlfn.IFS(
P1041=0,"2% commission",
AND(P1041&gt;0,P1041&lt;25000),"5% commission",
AND(P1041&gt;=25000,P1041&lt;50000),"7% commission",
AND(P1041&gt;=50000,P1041&lt;100000),"9% commission",
P1041&gt;=100000,"15% commission"
)</f>
        <v>5% commission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IFERROR(VLOOKUP($F1042,'Customer Info'!$A1033:$E1533,2,FALSE),"NOT Available")</f>
        <v>NOT Available</v>
      </c>
      <c r="H1042" s="6" t="str">
        <f>IFERROR(VLOOKUP(F1042,'Customer Info'!A1033:E1533,3,),"NOT Available")</f>
        <v>NOT Available</v>
      </c>
      <c r="I1042" s="6" t="str">
        <f>IFERROR(VLOOKUP(F1042,'Customer Info'!A1033:E1533,5,FALSE),"NOT Available")</f>
        <v>NOT Available</v>
      </c>
      <c r="J1042" s="2">
        <v>4704</v>
      </c>
      <c r="K1042" s="2">
        <v>4361</v>
      </c>
      <c r="L1042" s="2">
        <v>3</v>
      </c>
      <c r="M1042" s="7">
        <f t="shared" si="64"/>
        <v>13083</v>
      </c>
      <c r="N1042" s="7">
        <f t="shared" si="65"/>
        <v>14112</v>
      </c>
      <c r="O1042" s="2">
        <v>60</v>
      </c>
      <c r="P1042" s="8">
        <f t="shared" si="66"/>
        <v>14172</v>
      </c>
      <c r="Q1042" s="8">
        <f t="shared" si="67"/>
        <v>1029</v>
      </c>
      <c r="R1042" s="2" t="s">
        <v>50</v>
      </c>
      <c r="S1042" s="9" t="str" cm="1">
        <f t="array" ref="S1042">_xlfn.IFS(
P1042=0,"2% commission",
AND(P1042&gt;0,P1042&lt;25000),"5% commission",
AND(P1042&gt;=25000,P1042&lt;50000),"7% commission",
AND(P1042&gt;=50000,P1042&lt;100000),"9% commission",
P1042&gt;=100000,"15% commission"
)</f>
        <v>5% commission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IFERROR(VLOOKUP($F1043,'Customer Info'!$A1034:$E1534,2,FALSE),"NOT Available")</f>
        <v>NOT Available</v>
      </c>
      <c r="H1043" s="6" t="str">
        <f>IFERROR(VLOOKUP(F1043,'Customer Info'!A1034:E1534,3,),"NOT Available")</f>
        <v>NOT Available</v>
      </c>
      <c r="I1043" s="6" t="str">
        <f>IFERROR(VLOOKUP(F1043,'Customer Info'!A1034:E1534,5,FALSE),"NOT Available")</f>
        <v>NOT Available</v>
      </c>
      <c r="J1043" s="2">
        <v>1498</v>
      </c>
      <c r="K1043" s="2">
        <v>1335</v>
      </c>
      <c r="L1043" s="2">
        <v>8</v>
      </c>
      <c r="M1043" s="7">
        <f t="shared" si="64"/>
        <v>10680</v>
      </c>
      <c r="N1043" s="7">
        <f t="shared" si="65"/>
        <v>11984</v>
      </c>
      <c r="O1043" s="2">
        <v>81</v>
      </c>
      <c r="P1043" s="8">
        <f t="shared" si="66"/>
        <v>12065</v>
      </c>
      <c r="Q1043" s="8">
        <f t="shared" si="67"/>
        <v>1304</v>
      </c>
      <c r="R1043" s="2" t="s">
        <v>28</v>
      </c>
      <c r="S1043" s="9" t="str" cm="1">
        <f t="array" ref="S1043">_xlfn.IFS(
P1043=0,"2% commission",
AND(P1043&gt;0,P1043&lt;25000),"5% commission",
AND(P1043&gt;=25000,P1043&lt;50000),"7% commission",
AND(P1043&gt;=50000,P1043&lt;100000),"9% commission",
P1043&gt;=100000,"15% commission"
)</f>
        <v>5% commission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IFERROR(VLOOKUP($F1044,'Customer Info'!$A1035:$E1535,2,FALSE),"NOT Available")</f>
        <v>NOT Available</v>
      </c>
      <c r="H1044" s="6" t="str">
        <f>IFERROR(VLOOKUP(F1044,'Customer Info'!A1035:E1535,3,),"NOT Available")</f>
        <v>NOT Available</v>
      </c>
      <c r="I1044" s="6" t="str">
        <f>IFERROR(VLOOKUP(F1044,'Customer Info'!A1035:E1535,5,FALSE),"NOT Available")</f>
        <v>NOT Available</v>
      </c>
      <c r="J1044" s="2">
        <v>2857</v>
      </c>
      <c r="K1044" s="2">
        <v>2622</v>
      </c>
      <c r="L1044" s="2">
        <v>4</v>
      </c>
      <c r="M1044" s="7">
        <f t="shared" si="64"/>
        <v>10488</v>
      </c>
      <c r="N1044" s="7">
        <f t="shared" si="65"/>
        <v>11428</v>
      </c>
      <c r="O1044" s="2">
        <v>57</v>
      </c>
      <c r="P1044" s="8">
        <f t="shared" si="66"/>
        <v>11485</v>
      </c>
      <c r="Q1044" s="8">
        <f t="shared" si="67"/>
        <v>940</v>
      </c>
      <c r="R1044" s="2" t="s">
        <v>50</v>
      </c>
      <c r="S1044" s="9" t="str" cm="1">
        <f t="array" ref="S1044">_xlfn.IFS(
P1044=0,"2% commission",
AND(P1044&gt;0,P1044&lt;25000),"5% commission",
AND(P1044&gt;=25000,P1044&lt;50000),"7% commission",
AND(P1044&gt;=50000,P1044&lt;100000),"9% commission",
P1044&gt;=100000,"15% commission"
)</f>
        <v>5% commission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IFERROR(VLOOKUP($F1045,'Customer Info'!$A1036:$E1536,2,FALSE),"NOT Available")</f>
        <v>NOT Available</v>
      </c>
      <c r="H1045" s="6" t="str">
        <f>IFERROR(VLOOKUP(F1045,'Customer Info'!A1036:E1536,3,),"NOT Available")</f>
        <v>NOT Available</v>
      </c>
      <c r="I1045" s="6" t="str">
        <f>IFERROR(VLOOKUP(F1045,'Customer Info'!A1036:E1536,5,FALSE),"NOT Available")</f>
        <v>NOT Available</v>
      </c>
      <c r="J1045" s="2">
        <v>8433</v>
      </c>
      <c r="K1045" s="2">
        <v>7801</v>
      </c>
      <c r="L1045" s="2">
        <v>6</v>
      </c>
      <c r="M1045" s="7">
        <f t="shared" si="64"/>
        <v>46806</v>
      </c>
      <c r="N1045" s="7">
        <f t="shared" si="65"/>
        <v>50598</v>
      </c>
      <c r="O1045" s="2">
        <v>23</v>
      </c>
      <c r="P1045" s="8">
        <f t="shared" si="66"/>
        <v>50621</v>
      </c>
      <c r="Q1045" s="8">
        <f t="shared" si="67"/>
        <v>3792</v>
      </c>
      <c r="R1045" s="2" t="s">
        <v>28</v>
      </c>
      <c r="S1045" s="9" t="str" cm="1">
        <f t="array" ref="S1045">_xlfn.IFS(
P1045=0,"2% commission",
AND(P1045&gt;0,P1045&lt;25000),"5% commission",
AND(P1045&gt;=25000,P1045&lt;50000),"7% commission",
AND(P1045&gt;=50000,P1045&lt;100000),"9% commission",
P1045&gt;=100000,"15% commission"
)</f>
        <v>9% commission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IFERROR(VLOOKUP($F1046,'Customer Info'!$A1037:$E1537,2,FALSE),"NOT Available")</f>
        <v>NOT Available</v>
      </c>
      <c r="H1046" s="6" t="str">
        <f>IFERROR(VLOOKUP(F1046,'Customer Info'!A1037:E1537,3,),"NOT Available")</f>
        <v>NOT Available</v>
      </c>
      <c r="I1046" s="6" t="str">
        <f>IFERROR(VLOOKUP(F1046,'Customer Info'!A1037:E1537,5,FALSE),"NOT Available")</f>
        <v>NOT Available</v>
      </c>
      <c r="J1046" s="2">
        <v>151</v>
      </c>
      <c r="K1046" s="2">
        <v>139</v>
      </c>
      <c r="L1046" s="2">
        <v>9</v>
      </c>
      <c r="M1046" s="7">
        <f t="shared" si="64"/>
        <v>1251</v>
      </c>
      <c r="N1046" s="7">
        <f t="shared" si="65"/>
        <v>1359</v>
      </c>
      <c r="O1046" s="2">
        <v>30</v>
      </c>
      <c r="P1046" s="8">
        <f t="shared" si="66"/>
        <v>1389</v>
      </c>
      <c r="Q1046" s="8">
        <f t="shared" si="67"/>
        <v>108</v>
      </c>
      <c r="R1046" s="2" t="s">
        <v>28</v>
      </c>
      <c r="S1046" s="9" t="str" cm="1">
        <f t="array" ref="S1046">_xlfn.IFS(
P1046=0,"2% commission",
AND(P1046&gt;0,P1046&lt;25000),"5% commission",
AND(P1046&gt;=25000,P1046&lt;50000),"7% commission",
AND(P1046&gt;=50000,P1046&lt;100000),"9% commission",
P1046&gt;=100000,"15% commission"
)</f>
        <v>5% commission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IFERROR(VLOOKUP($F1047,'Customer Info'!$A1038:$E1538,2,FALSE),"NOT Available")</f>
        <v>NOT Available</v>
      </c>
      <c r="H1047" s="6" t="str">
        <f>IFERROR(VLOOKUP(F1047,'Customer Info'!A1038:E1538,3,),"NOT Available")</f>
        <v>NOT Available</v>
      </c>
      <c r="I1047" s="6" t="str">
        <f>IFERROR(VLOOKUP(F1047,'Customer Info'!A1038:E1538,5,FALSE),"NOT Available")</f>
        <v>NOT Available</v>
      </c>
      <c r="J1047" s="2">
        <v>1321</v>
      </c>
      <c r="K1047" s="2">
        <v>1211</v>
      </c>
      <c r="L1047" s="2">
        <v>7</v>
      </c>
      <c r="M1047" s="7">
        <f t="shared" si="64"/>
        <v>8477</v>
      </c>
      <c r="N1047" s="7">
        <f t="shared" si="65"/>
        <v>9247</v>
      </c>
      <c r="O1047" s="2">
        <v>32</v>
      </c>
      <c r="P1047" s="8">
        <f t="shared" si="66"/>
        <v>9279</v>
      </c>
      <c r="Q1047" s="8">
        <f t="shared" si="67"/>
        <v>770</v>
      </c>
      <c r="R1047" s="2" t="s">
        <v>28</v>
      </c>
      <c r="S1047" s="9" t="str" cm="1">
        <f t="array" ref="S1047">_xlfn.IFS(
P1047=0,"2% commission",
AND(P1047&gt;0,P1047&lt;25000),"5% commission",
AND(P1047&gt;=25000,P1047&lt;50000),"7% commission",
AND(P1047&gt;=50000,P1047&lt;100000),"9% commission",
P1047&gt;=100000,"15% commission"
)</f>
        <v>5% commission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IFERROR(VLOOKUP($F1048,'Customer Info'!$A1039:$E1539,2,FALSE),"NOT Available")</f>
        <v>NOT Available</v>
      </c>
      <c r="H1048" s="6" t="str">
        <f>IFERROR(VLOOKUP(F1048,'Customer Info'!A1039:E1539,3,),"NOT Available")</f>
        <v>NOT Available</v>
      </c>
      <c r="I1048" s="6" t="str">
        <f>IFERROR(VLOOKUP(F1048,'Customer Info'!A1039:E1539,5,FALSE),"NOT Available")</f>
        <v>NOT Available</v>
      </c>
      <c r="J1048" s="2">
        <v>183</v>
      </c>
      <c r="K1048" s="2">
        <v>168</v>
      </c>
      <c r="L1048" s="2">
        <v>3</v>
      </c>
      <c r="M1048" s="7">
        <f t="shared" si="64"/>
        <v>504</v>
      </c>
      <c r="N1048" s="7">
        <f t="shared" si="65"/>
        <v>549</v>
      </c>
      <c r="O1048" s="2">
        <v>30</v>
      </c>
      <c r="P1048" s="8">
        <f t="shared" si="66"/>
        <v>579</v>
      </c>
      <c r="Q1048" s="8">
        <f t="shared" si="67"/>
        <v>45</v>
      </c>
      <c r="R1048" s="2" t="s">
        <v>28</v>
      </c>
      <c r="S1048" s="9" t="str" cm="1">
        <f t="array" ref="S1048">_xlfn.IFS(
P1048=0,"2% commission",
AND(P1048&gt;0,P1048&lt;25000),"5% commission",
AND(P1048&gt;=25000,P1048&lt;50000),"7% commission",
AND(P1048&gt;=50000,P1048&lt;100000),"9% commission",
P1048&gt;=100000,"15% commission"
)</f>
        <v>5% commission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IFERROR(VLOOKUP($F1049,'Customer Info'!$A1040:$E1540,2,FALSE),"NOT Available")</f>
        <v>NOT Available</v>
      </c>
      <c r="H1049" s="6" t="str">
        <f>IFERROR(VLOOKUP(F1049,'Customer Info'!A1040:E1540,3,),"NOT Available")</f>
        <v>NOT Available</v>
      </c>
      <c r="I1049" s="6" t="str">
        <f>IFERROR(VLOOKUP(F1049,'Customer Info'!A1040:E1540,5,FALSE),"NOT Available")</f>
        <v>NOT Available</v>
      </c>
      <c r="J1049" s="2">
        <v>2453</v>
      </c>
      <c r="K1049" s="2">
        <v>2336</v>
      </c>
      <c r="L1049" s="2">
        <v>4</v>
      </c>
      <c r="M1049" s="7">
        <f t="shared" si="64"/>
        <v>9344</v>
      </c>
      <c r="N1049" s="7">
        <f t="shared" si="65"/>
        <v>9812</v>
      </c>
      <c r="O1049" s="2">
        <v>86</v>
      </c>
      <c r="P1049" s="8">
        <f t="shared" si="66"/>
        <v>9898</v>
      </c>
      <c r="Q1049" s="8">
        <f t="shared" si="67"/>
        <v>468</v>
      </c>
      <c r="R1049" s="2" t="s">
        <v>28</v>
      </c>
      <c r="S1049" s="9" t="str" cm="1">
        <f t="array" ref="S1049">_xlfn.IFS(
P1049=0,"2% commission",
AND(P1049&gt;0,P1049&lt;25000),"5% commission",
AND(P1049&gt;=25000,P1049&lt;50000),"7% commission",
AND(P1049&gt;=50000,P1049&lt;100000),"9% commission",
P1049&gt;=100000,"15% commission"
)</f>
        <v>5% commission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IFERROR(VLOOKUP($F1050,'Customer Info'!$A1041:$E1541,2,FALSE),"NOT Available")</f>
        <v>NOT Available</v>
      </c>
      <c r="H1050" s="6" t="str">
        <f>IFERROR(VLOOKUP(F1050,'Customer Info'!A1041:E1541,3,),"NOT Available")</f>
        <v>NOT Available</v>
      </c>
      <c r="I1050" s="6" t="str">
        <f>IFERROR(VLOOKUP(F1050,'Customer Info'!A1041:E1541,5,FALSE),"NOT Available")</f>
        <v>NOT Available</v>
      </c>
      <c r="J1050" s="2">
        <v>3354</v>
      </c>
      <c r="K1050" s="2">
        <v>3102</v>
      </c>
      <c r="L1050" s="2">
        <v>2</v>
      </c>
      <c r="M1050" s="7">
        <f t="shared" si="64"/>
        <v>6204</v>
      </c>
      <c r="N1050" s="7">
        <f t="shared" si="65"/>
        <v>6708</v>
      </c>
      <c r="O1050" s="2">
        <v>83</v>
      </c>
      <c r="P1050" s="8">
        <f t="shared" si="66"/>
        <v>6791</v>
      </c>
      <c r="Q1050" s="8">
        <f t="shared" si="67"/>
        <v>504</v>
      </c>
      <c r="R1050" s="2" t="s">
        <v>28</v>
      </c>
      <c r="S1050" s="9" t="str" cm="1">
        <f t="array" ref="S1050">_xlfn.IFS(
P1050=0,"2% commission",
AND(P1050&gt;0,P1050&lt;25000),"5% commission",
AND(P1050&gt;=25000,P1050&lt;50000),"7% commission",
AND(P1050&gt;=50000,P1050&lt;100000),"9% commission",
P1050&gt;=100000,"15% commission"
)</f>
        <v>5% commission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IFERROR(VLOOKUP($F1051,'Customer Info'!$A1042:$E1542,2,FALSE),"NOT Available")</f>
        <v>NOT Available</v>
      </c>
      <c r="H1051" s="6" t="str">
        <f>IFERROR(VLOOKUP(F1051,'Customer Info'!A1042:E1542,3,),"NOT Available")</f>
        <v>NOT Available</v>
      </c>
      <c r="I1051" s="6" t="str">
        <f>IFERROR(VLOOKUP(F1051,'Customer Info'!A1042:E1542,5,FALSE),"NOT Available")</f>
        <v>NOT Available</v>
      </c>
      <c r="J1051" s="2">
        <v>1605</v>
      </c>
      <c r="K1051" s="2">
        <v>1487</v>
      </c>
      <c r="L1051" s="2">
        <v>3</v>
      </c>
      <c r="M1051" s="7">
        <f t="shared" si="64"/>
        <v>4461</v>
      </c>
      <c r="N1051" s="7">
        <f t="shared" si="65"/>
        <v>4815</v>
      </c>
      <c r="O1051" s="2">
        <v>76</v>
      </c>
      <c r="P1051" s="8">
        <f t="shared" si="66"/>
        <v>4891</v>
      </c>
      <c r="Q1051" s="8">
        <f t="shared" si="67"/>
        <v>354</v>
      </c>
      <c r="R1051" s="2" t="s">
        <v>26</v>
      </c>
      <c r="S1051" s="9" t="str" cm="1">
        <f t="array" ref="S1051">_xlfn.IFS(
P1051=0,"2% commission",
AND(P1051&gt;0,P1051&lt;25000),"5% commission",
AND(P1051&gt;=25000,P1051&lt;50000),"7% commission",
AND(P1051&gt;=50000,P1051&lt;100000),"9% commission",
P1051&gt;=100000,"15% commission"
)</f>
        <v>5% commission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IFERROR(VLOOKUP($F1052,'Customer Info'!$A1043:$E1543,2,FALSE),"NOT Available")</f>
        <v>NOT Available</v>
      </c>
      <c r="H1052" s="6" t="str">
        <f>IFERROR(VLOOKUP(F1052,'Customer Info'!A1043:E1543,3,),"NOT Available")</f>
        <v>NOT Available</v>
      </c>
      <c r="I1052" s="6" t="str">
        <f>IFERROR(VLOOKUP(F1052,'Customer Info'!A1043:E1543,5,FALSE),"NOT Available")</f>
        <v>NOT Available</v>
      </c>
      <c r="J1052" s="2">
        <v>1305</v>
      </c>
      <c r="K1052" s="2">
        <v>1197</v>
      </c>
      <c r="L1052" s="2">
        <v>2</v>
      </c>
      <c r="M1052" s="7">
        <f t="shared" si="64"/>
        <v>2394</v>
      </c>
      <c r="N1052" s="7">
        <f t="shared" si="65"/>
        <v>2610</v>
      </c>
      <c r="O1052" s="2">
        <v>86</v>
      </c>
      <c r="P1052" s="8">
        <f t="shared" si="66"/>
        <v>2696</v>
      </c>
      <c r="Q1052" s="8">
        <f t="shared" si="67"/>
        <v>216</v>
      </c>
      <c r="R1052" s="2" t="s">
        <v>50</v>
      </c>
      <c r="S1052" s="9" t="str" cm="1">
        <f t="array" ref="S1052">_xlfn.IFS(
P1052=0,"2% commission",
AND(P1052&gt;0,P1052&lt;25000),"5% commission",
AND(P1052&gt;=25000,P1052&lt;50000),"7% commission",
AND(P1052&gt;=50000,P1052&lt;100000),"9% commission",
P1052&gt;=100000,"15% commission"
)</f>
        <v>5% commission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IFERROR(VLOOKUP($F1053,'Customer Info'!$A1044:$E1544,2,FALSE),"NOT Available")</f>
        <v>NOT Available</v>
      </c>
      <c r="H1053" s="6" t="str">
        <f>IFERROR(VLOOKUP(F1053,'Customer Info'!A1044:E1544,3,),"NOT Available")</f>
        <v>NOT Available</v>
      </c>
      <c r="I1053" s="6" t="str">
        <f>IFERROR(VLOOKUP(F1053,'Customer Info'!A1044:E1544,5,FALSE),"NOT Available")</f>
        <v>NOT Available</v>
      </c>
      <c r="J1053" s="2">
        <v>465</v>
      </c>
      <c r="K1053" s="2">
        <v>439</v>
      </c>
      <c r="L1053" s="2">
        <v>2</v>
      </c>
      <c r="M1053" s="7">
        <f t="shared" si="64"/>
        <v>878</v>
      </c>
      <c r="N1053" s="7">
        <f t="shared" si="65"/>
        <v>930</v>
      </c>
      <c r="O1053" s="2">
        <v>98</v>
      </c>
      <c r="P1053" s="8">
        <f t="shared" si="66"/>
        <v>1028</v>
      </c>
      <c r="Q1053" s="8">
        <f t="shared" si="67"/>
        <v>52</v>
      </c>
      <c r="R1053" s="2" t="s">
        <v>28</v>
      </c>
      <c r="S1053" s="9" t="str" cm="1">
        <f t="array" ref="S1053">_xlfn.IFS(
P1053=0,"2% commission",
AND(P1053&gt;0,P1053&lt;25000),"5% commission",
AND(P1053&gt;=25000,P1053&lt;50000),"7% commission",
AND(P1053&gt;=50000,P1053&lt;100000),"9% commission",
P1053&gt;=100000,"15% commission"
)</f>
        <v>5% commission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IFERROR(VLOOKUP($F1054,'Customer Info'!$A1045:$E1545,2,FALSE),"NOT Available")</f>
        <v>NOT Available</v>
      </c>
      <c r="H1054" s="6" t="str">
        <f>IFERROR(VLOOKUP(F1054,'Customer Info'!A1045:E1545,3,),"NOT Available")</f>
        <v>NOT Available</v>
      </c>
      <c r="I1054" s="6" t="str">
        <f>IFERROR(VLOOKUP(F1054,'Customer Info'!A1045:E1545,5,FALSE),"NOT Available")</f>
        <v>NOT Available</v>
      </c>
      <c r="J1054" s="2">
        <v>2960</v>
      </c>
      <c r="K1054" s="2">
        <v>2635</v>
      </c>
      <c r="L1054" s="2">
        <v>8</v>
      </c>
      <c r="M1054" s="7">
        <f t="shared" si="64"/>
        <v>21080</v>
      </c>
      <c r="N1054" s="7">
        <f t="shared" si="65"/>
        <v>23680</v>
      </c>
      <c r="O1054" s="2">
        <v>63</v>
      </c>
      <c r="P1054" s="8">
        <f t="shared" si="66"/>
        <v>23743</v>
      </c>
      <c r="Q1054" s="8">
        <f t="shared" si="67"/>
        <v>2600</v>
      </c>
      <c r="R1054" s="2" t="s">
        <v>28</v>
      </c>
      <c r="S1054" s="9" t="str" cm="1">
        <f t="array" ref="S1054">_xlfn.IFS(
P1054=0,"2% commission",
AND(P1054&gt;0,P1054&lt;25000),"5% commission",
AND(P1054&gt;=25000,P1054&lt;50000),"7% commission",
AND(P1054&gt;=50000,P1054&lt;100000),"9% commission",
P1054&gt;=100000,"15% commission"
)</f>
        <v>5% commission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IFERROR(VLOOKUP($F1055,'Customer Info'!$A1046:$E1546,2,FALSE),"NOT Available")</f>
        <v>NOT Available</v>
      </c>
      <c r="H1055" s="6" t="str">
        <f>IFERROR(VLOOKUP(F1055,'Customer Info'!A1046:E1546,3,),"NOT Available")</f>
        <v>NOT Available</v>
      </c>
      <c r="I1055" s="6" t="str">
        <f>IFERROR(VLOOKUP(F1055,'Customer Info'!A1046:E1546,5,FALSE),"NOT Available")</f>
        <v>NOT Available</v>
      </c>
      <c r="J1055" s="2">
        <v>8399</v>
      </c>
      <c r="K1055" s="2">
        <v>8001</v>
      </c>
      <c r="L1055" s="2">
        <v>5</v>
      </c>
      <c r="M1055" s="7">
        <f t="shared" si="64"/>
        <v>40005</v>
      </c>
      <c r="N1055" s="7">
        <f t="shared" si="65"/>
        <v>41995</v>
      </c>
      <c r="O1055" s="2">
        <v>78</v>
      </c>
      <c r="P1055" s="8">
        <f t="shared" si="66"/>
        <v>42073</v>
      </c>
      <c r="Q1055" s="8">
        <f t="shared" si="67"/>
        <v>1990</v>
      </c>
      <c r="R1055" s="2" t="s">
        <v>50</v>
      </c>
      <c r="S1055" s="9" t="str" cm="1">
        <f t="array" ref="S1055">_xlfn.IFS(
P1055=0,"2% commission",
AND(P1055&gt;0,P1055&lt;25000),"5% commission",
AND(P1055&gt;=25000,P1055&lt;50000),"7% commission",
AND(P1055&gt;=50000,P1055&lt;100000),"9% commission",
P1055&gt;=100000,"15% commission"
)</f>
        <v>7% commission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IFERROR(VLOOKUP($F1056,'Customer Info'!$A1047:$E1547,2,FALSE),"NOT Available")</f>
        <v>NOT Available</v>
      </c>
      <c r="H1056" s="6" t="str">
        <f>IFERROR(VLOOKUP(F1056,'Customer Info'!A1047:E1547,3,),"NOT Available")</f>
        <v>NOT Available</v>
      </c>
      <c r="I1056" s="6" t="str">
        <f>IFERROR(VLOOKUP(F1056,'Customer Info'!A1047:E1547,5,FALSE),"NOT Available")</f>
        <v>NOT Available</v>
      </c>
      <c r="J1056" s="2">
        <v>149</v>
      </c>
      <c r="K1056" s="2">
        <v>131</v>
      </c>
      <c r="L1056" s="2">
        <v>2</v>
      </c>
      <c r="M1056" s="7">
        <f t="shared" si="64"/>
        <v>262</v>
      </c>
      <c r="N1056" s="7">
        <f t="shared" si="65"/>
        <v>298</v>
      </c>
      <c r="O1056" s="2">
        <v>30</v>
      </c>
      <c r="P1056" s="8">
        <f t="shared" si="66"/>
        <v>328</v>
      </c>
      <c r="Q1056" s="8">
        <f t="shared" si="67"/>
        <v>36</v>
      </c>
      <c r="R1056" s="2" t="s">
        <v>28</v>
      </c>
      <c r="S1056" s="9" t="str" cm="1">
        <f t="array" ref="S1056">_xlfn.IFS(
P1056=0,"2% commission",
AND(P1056&gt;0,P1056&lt;25000),"5% commission",
AND(P1056&gt;=25000,P1056&lt;50000),"7% commission",
AND(P1056&gt;=50000,P1056&lt;100000),"9% commission",
P1056&gt;=100000,"15% commission"
)</f>
        <v>5% commission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IFERROR(VLOOKUP($F1057,'Customer Info'!$A1048:$E1548,2,FALSE),"NOT Available")</f>
        <v>NOT Available</v>
      </c>
      <c r="H1057" s="6" t="str">
        <f>IFERROR(VLOOKUP(F1057,'Customer Info'!A1048:E1548,3,),"NOT Available")</f>
        <v>NOT Available</v>
      </c>
      <c r="I1057" s="6" t="str">
        <f>IFERROR(VLOOKUP(F1057,'Customer Info'!A1048:E1548,5,FALSE),"NOT Available")</f>
        <v>NOT Available</v>
      </c>
      <c r="J1057" s="2">
        <v>1306</v>
      </c>
      <c r="K1057" s="2">
        <v>1197</v>
      </c>
      <c r="L1057" s="2">
        <v>1</v>
      </c>
      <c r="M1057" s="7">
        <f t="shared" si="64"/>
        <v>1197</v>
      </c>
      <c r="N1057" s="7">
        <f t="shared" si="65"/>
        <v>1306</v>
      </c>
      <c r="O1057" s="2">
        <v>47</v>
      </c>
      <c r="P1057" s="8">
        <f t="shared" si="66"/>
        <v>1353</v>
      </c>
      <c r="Q1057" s="8">
        <f t="shared" si="67"/>
        <v>109</v>
      </c>
      <c r="R1057" s="2" t="s">
        <v>28</v>
      </c>
      <c r="S1057" s="9" t="str" cm="1">
        <f t="array" ref="S1057">_xlfn.IFS(
P1057=0,"2% commission",
AND(P1057&gt;0,P1057&lt;25000),"5% commission",
AND(P1057&gt;=25000,P1057&lt;50000),"7% commission",
AND(P1057&gt;=50000,P1057&lt;100000),"9% commission",
P1057&gt;=100000,"15% commission"
)</f>
        <v>5% commission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IFERROR(VLOOKUP($F1058,'Customer Info'!$A1049:$E1549,2,FALSE),"NOT Available")</f>
        <v>NOT Available</v>
      </c>
      <c r="H1058" s="6" t="str">
        <f>IFERROR(VLOOKUP(F1058,'Customer Info'!A1049:E1549,3,),"NOT Available")</f>
        <v>NOT Available</v>
      </c>
      <c r="I1058" s="6" t="str">
        <f>IFERROR(VLOOKUP(F1058,'Customer Info'!A1049:E1549,5,FALSE),"NOT Available")</f>
        <v>NOT Available</v>
      </c>
      <c r="J1058" s="2">
        <v>691</v>
      </c>
      <c r="K1058" s="2">
        <v>627</v>
      </c>
      <c r="L1058" s="2">
        <v>6</v>
      </c>
      <c r="M1058" s="7">
        <f t="shared" si="64"/>
        <v>3762</v>
      </c>
      <c r="N1058" s="7">
        <f t="shared" si="65"/>
        <v>4146</v>
      </c>
      <c r="O1058" s="2">
        <v>43</v>
      </c>
      <c r="P1058" s="8">
        <f t="shared" si="66"/>
        <v>4189</v>
      </c>
      <c r="Q1058" s="8">
        <f t="shared" si="67"/>
        <v>384</v>
      </c>
      <c r="R1058" s="2" t="s">
        <v>28</v>
      </c>
      <c r="S1058" s="9" t="str" cm="1">
        <f t="array" ref="S1058">_xlfn.IFS(
P1058=0,"2% commission",
AND(P1058&gt;0,P1058&lt;25000),"5% commission",
AND(P1058&gt;=25000,P1058&lt;50000),"7% commission",
AND(P1058&gt;=50000,P1058&lt;100000),"9% commission",
P1058&gt;=100000,"15% commission"
)</f>
        <v>5% commission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IFERROR(VLOOKUP($F1059,'Customer Info'!$A1050:$E1550,2,FALSE),"NOT Available")</f>
        <v>NOT Available</v>
      </c>
      <c r="H1059" s="6" t="str">
        <f>IFERROR(VLOOKUP(F1059,'Customer Info'!A1050:E1550,3,),"NOT Available")</f>
        <v>NOT Available</v>
      </c>
      <c r="I1059" s="6" t="str">
        <f>IFERROR(VLOOKUP(F1059,'Customer Info'!A1050:E1550,5,FALSE),"NOT Available")</f>
        <v>NOT Available</v>
      </c>
      <c r="J1059" s="2">
        <v>285</v>
      </c>
      <c r="K1059" s="2">
        <v>259</v>
      </c>
      <c r="L1059" s="2">
        <v>2</v>
      </c>
      <c r="M1059" s="7">
        <f t="shared" si="64"/>
        <v>518</v>
      </c>
      <c r="N1059" s="7">
        <f t="shared" si="65"/>
        <v>570</v>
      </c>
      <c r="O1059" s="2">
        <v>81</v>
      </c>
      <c r="P1059" s="8">
        <f t="shared" si="66"/>
        <v>651</v>
      </c>
      <c r="Q1059" s="8">
        <f t="shared" si="67"/>
        <v>52</v>
      </c>
      <c r="R1059" s="2" t="s">
        <v>50</v>
      </c>
      <c r="S1059" s="9" t="str" cm="1">
        <f t="array" ref="S1059">_xlfn.IFS(
P1059=0,"2% commission",
AND(P1059&gt;0,P1059&lt;25000),"5% commission",
AND(P1059&gt;=25000,P1059&lt;50000),"7% commission",
AND(P1059&gt;=50000,P1059&lt;100000),"9% commission",
P1059&gt;=100000,"15% commission"
)</f>
        <v>5% commission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IFERROR(VLOOKUP($F1060,'Customer Info'!$A1051:$E1551,2,FALSE),"NOT Available")</f>
        <v>NOT Available</v>
      </c>
      <c r="H1060" s="6" t="str">
        <f>IFERROR(VLOOKUP(F1060,'Customer Info'!A1051:E1551,3,),"NOT Available")</f>
        <v>NOT Available</v>
      </c>
      <c r="I1060" s="6" t="str">
        <f>IFERROR(VLOOKUP(F1060,'Customer Info'!A1051:E1551,5,FALSE),"NOT Available")</f>
        <v>NOT Available</v>
      </c>
      <c r="J1060" s="2">
        <v>1816</v>
      </c>
      <c r="K1060" s="2">
        <v>1700</v>
      </c>
      <c r="L1060" s="2">
        <v>5</v>
      </c>
      <c r="M1060" s="7">
        <f t="shared" si="64"/>
        <v>8500</v>
      </c>
      <c r="N1060" s="7">
        <f t="shared" si="65"/>
        <v>9080</v>
      </c>
      <c r="O1060" s="2">
        <v>22</v>
      </c>
      <c r="P1060" s="8">
        <f t="shared" si="66"/>
        <v>9102</v>
      </c>
      <c r="Q1060" s="8">
        <f t="shared" si="67"/>
        <v>580</v>
      </c>
      <c r="R1060" s="2" t="s">
        <v>28</v>
      </c>
      <c r="S1060" s="9" t="str" cm="1">
        <f t="array" ref="S1060">_xlfn.IFS(
P1060=0,"2% commission",
AND(P1060&gt;0,P1060&lt;25000),"5% commission",
AND(P1060&gt;=25000,P1060&lt;50000),"7% commission",
AND(P1060&gt;=50000,P1060&lt;100000),"9% commission",
P1060&gt;=100000,"15% commission"
)</f>
        <v>5% commission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IFERROR(VLOOKUP($F1061,'Customer Info'!$A1052:$E1552,2,FALSE),"NOT Available")</f>
        <v>NOT Available</v>
      </c>
      <c r="H1061" s="6" t="str">
        <f>IFERROR(VLOOKUP(F1061,'Customer Info'!A1052:E1552,3,),"NOT Available")</f>
        <v>NOT Available</v>
      </c>
      <c r="I1061" s="6" t="str">
        <f>IFERROR(VLOOKUP(F1061,'Customer Info'!A1052:E1552,5,FALSE),"NOT Available")</f>
        <v>NOT Available</v>
      </c>
      <c r="J1061" s="2">
        <v>2681</v>
      </c>
      <c r="K1061" s="2">
        <v>2458</v>
      </c>
      <c r="L1061" s="2">
        <v>4</v>
      </c>
      <c r="M1061" s="7">
        <f t="shared" si="64"/>
        <v>9832</v>
      </c>
      <c r="N1061" s="7">
        <f t="shared" si="65"/>
        <v>10724</v>
      </c>
      <c r="O1061" s="2">
        <v>65</v>
      </c>
      <c r="P1061" s="8">
        <f t="shared" si="66"/>
        <v>10789</v>
      </c>
      <c r="Q1061" s="8">
        <f t="shared" si="67"/>
        <v>892</v>
      </c>
      <c r="R1061" s="2" t="s">
        <v>50</v>
      </c>
      <c r="S1061" s="9" t="str" cm="1">
        <f t="array" ref="S1061">_xlfn.IFS(
P1061=0,"2% commission",
AND(P1061&gt;0,P1061&lt;25000),"5% commission",
AND(P1061&gt;=25000,P1061&lt;50000),"7% commission",
AND(P1061&gt;=50000,P1061&lt;100000),"9% commission",
P1061&gt;=100000,"15% commission"
)</f>
        <v>5% commission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IFERROR(VLOOKUP($F1062,'Customer Info'!$A1053:$E1553,2,FALSE),"NOT Available")</f>
        <v>NOT Available</v>
      </c>
      <c r="H1062" s="6" t="str">
        <f>IFERROR(VLOOKUP(F1062,'Customer Info'!A1053:E1553,3,),"NOT Available")</f>
        <v>NOT Available</v>
      </c>
      <c r="I1062" s="6" t="str">
        <f>IFERROR(VLOOKUP(F1062,'Customer Info'!A1053:E1553,5,FALSE),"NOT Available")</f>
        <v>NOT Available</v>
      </c>
      <c r="J1062" s="2">
        <v>1246</v>
      </c>
      <c r="K1062" s="2">
        <v>1164</v>
      </c>
      <c r="L1062" s="2">
        <v>2</v>
      </c>
      <c r="M1062" s="7">
        <f t="shared" si="64"/>
        <v>2328</v>
      </c>
      <c r="N1062" s="7">
        <f t="shared" si="65"/>
        <v>2492</v>
      </c>
      <c r="O1062" s="2">
        <v>47</v>
      </c>
      <c r="P1062" s="8">
        <f t="shared" si="66"/>
        <v>2539</v>
      </c>
      <c r="Q1062" s="8">
        <f t="shared" si="67"/>
        <v>164</v>
      </c>
      <c r="R1062" s="2" t="s">
        <v>50</v>
      </c>
      <c r="S1062" s="9" t="str" cm="1">
        <f t="array" ref="S1062">_xlfn.IFS(
P1062=0,"2% commission",
AND(P1062&gt;0,P1062&lt;25000),"5% commission",
AND(P1062&gt;=25000,P1062&lt;50000),"7% commission",
AND(P1062&gt;=50000,P1062&lt;100000),"9% commission",
P1062&gt;=100000,"15% commission"
)</f>
        <v>5% commission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IFERROR(VLOOKUP($F1063,'Customer Info'!$A1054:$E1554,2,FALSE),"NOT Available")</f>
        <v>NOT Available</v>
      </c>
      <c r="H1063" s="6" t="str">
        <f>IFERROR(VLOOKUP(F1063,'Customer Info'!A1054:E1554,3,),"NOT Available")</f>
        <v>NOT Available</v>
      </c>
      <c r="I1063" s="6" t="str">
        <f>IFERROR(VLOOKUP(F1063,'Customer Info'!A1054:E1554,5,FALSE),"NOT Available")</f>
        <v>NOT Available</v>
      </c>
      <c r="J1063" s="2">
        <v>671</v>
      </c>
      <c r="K1063" s="2">
        <v>627</v>
      </c>
      <c r="L1063" s="2">
        <v>4</v>
      </c>
      <c r="M1063" s="7">
        <f t="shared" si="64"/>
        <v>2508</v>
      </c>
      <c r="N1063" s="7">
        <f t="shared" si="65"/>
        <v>2684</v>
      </c>
      <c r="O1063" s="2">
        <v>56</v>
      </c>
      <c r="P1063" s="8">
        <f t="shared" si="66"/>
        <v>2740</v>
      </c>
      <c r="Q1063" s="8">
        <f t="shared" si="67"/>
        <v>176</v>
      </c>
      <c r="R1063" s="2" t="s">
        <v>28</v>
      </c>
      <c r="S1063" s="9" t="str" cm="1">
        <f t="array" ref="S1063">_xlfn.IFS(
P1063=0,"2% commission",
AND(P1063&gt;0,P1063&lt;25000),"5% commission",
AND(P1063&gt;=25000,P1063&lt;50000),"7% commission",
AND(P1063&gt;=50000,P1063&lt;100000),"9% commission",
P1063&gt;=100000,"15% commission"
)</f>
        <v>5% commission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IFERROR(VLOOKUP($F1064,'Customer Info'!$A1055:$E1555,2,FALSE),"NOT Available")</f>
        <v>NOT Available</v>
      </c>
      <c r="H1064" s="6" t="str">
        <f>IFERROR(VLOOKUP(F1064,'Customer Info'!A1055:E1555,3,),"NOT Available")</f>
        <v>NOT Available</v>
      </c>
      <c r="I1064" s="6" t="str">
        <f>IFERROR(VLOOKUP(F1064,'Customer Info'!A1055:E1555,5,FALSE),"NOT Available")</f>
        <v>NOT Available</v>
      </c>
      <c r="J1064" s="2">
        <v>37949</v>
      </c>
      <c r="K1064" s="2">
        <v>34816</v>
      </c>
      <c r="L1064" s="2">
        <v>4</v>
      </c>
      <c r="M1064" s="7">
        <f t="shared" si="64"/>
        <v>139264</v>
      </c>
      <c r="N1064" s="7">
        <f t="shared" si="65"/>
        <v>151796</v>
      </c>
      <c r="O1064" s="2">
        <v>68</v>
      </c>
      <c r="P1064" s="8">
        <f t="shared" si="66"/>
        <v>151864</v>
      </c>
      <c r="Q1064" s="8">
        <f t="shared" si="67"/>
        <v>12532</v>
      </c>
      <c r="R1064" s="2" t="s">
        <v>28</v>
      </c>
      <c r="S1064" s="9" t="str" cm="1">
        <f t="array" ref="S1064">_xlfn.IFS(
P1064=0,"2% commission",
AND(P1064&gt;0,P1064&lt;25000),"5% commission",
AND(P1064&gt;=25000,P1064&lt;50000),"7% commission",
AND(P1064&gt;=50000,P1064&lt;100000),"9% commission",
P1064&gt;=100000,"15% commission"
)</f>
        <v>15% commission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IFERROR(VLOOKUP($F1065,'Customer Info'!$A1056:$E1556,2,FALSE),"NOT Available")</f>
        <v>NOT Available</v>
      </c>
      <c r="H1065" s="6" t="str">
        <f>IFERROR(VLOOKUP(F1065,'Customer Info'!A1056:E1556,3,),"NOT Available")</f>
        <v>NOT Available</v>
      </c>
      <c r="I1065" s="6" t="str">
        <f>IFERROR(VLOOKUP(F1065,'Customer Info'!A1056:E1556,5,FALSE),"NOT Available")</f>
        <v>NOT Available</v>
      </c>
      <c r="J1065" s="2">
        <v>1585</v>
      </c>
      <c r="K1065" s="2">
        <v>1495</v>
      </c>
      <c r="L1065" s="2">
        <v>1</v>
      </c>
      <c r="M1065" s="7">
        <f t="shared" si="64"/>
        <v>1495</v>
      </c>
      <c r="N1065" s="7">
        <f t="shared" si="65"/>
        <v>1585</v>
      </c>
      <c r="O1065" s="2">
        <v>79</v>
      </c>
      <c r="P1065" s="8">
        <f t="shared" si="66"/>
        <v>1664</v>
      </c>
      <c r="Q1065" s="8">
        <f t="shared" si="67"/>
        <v>90</v>
      </c>
      <c r="R1065" s="2" t="s">
        <v>28</v>
      </c>
      <c r="S1065" s="9" t="str" cm="1">
        <f t="array" ref="S1065">_xlfn.IFS(
P1065=0,"2% commission",
AND(P1065&gt;0,P1065&lt;25000),"5% commission",
AND(P1065&gt;=25000,P1065&lt;50000),"7% commission",
AND(P1065&gt;=50000,P1065&lt;100000),"9% commission",
P1065&gt;=100000,"15% commission"
)</f>
        <v>5% commission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IFERROR(VLOOKUP($F1066,'Customer Info'!$A1057:$E1557,2,FALSE),"NOT Available")</f>
        <v>NOT Available</v>
      </c>
      <c r="H1066" s="6" t="str">
        <f>IFERROR(VLOOKUP(F1066,'Customer Info'!A1057:E1557,3,),"NOT Available")</f>
        <v>NOT Available</v>
      </c>
      <c r="I1066" s="6" t="str">
        <f>IFERROR(VLOOKUP(F1066,'Customer Info'!A1057:E1557,5,FALSE),"NOT Available")</f>
        <v>NOT Available</v>
      </c>
      <c r="J1066" s="2">
        <v>2200</v>
      </c>
      <c r="K1066" s="2">
        <v>2020</v>
      </c>
      <c r="L1066" s="2">
        <v>2</v>
      </c>
      <c r="M1066" s="7">
        <f t="shared" si="64"/>
        <v>4040</v>
      </c>
      <c r="N1066" s="7">
        <f t="shared" si="65"/>
        <v>4400</v>
      </c>
      <c r="O1066" s="2">
        <v>40</v>
      </c>
      <c r="P1066" s="8">
        <f t="shared" si="66"/>
        <v>4440</v>
      </c>
      <c r="Q1066" s="8">
        <f t="shared" si="67"/>
        <v>360</v>
      </c>
      <c r="R1066" s="2" t="s">
        <v>28</v>
      </c>
      <c r="S1066" s="9" t="str" cm="1">
        <f t="array" ref="S1066">_xlfn.IFS(
P1066=0,"2% commission",
AND(P1066&gt;0,P1066&lt;25000),"5% commission",
AND(P1066&gt;=25000,P1066&lt;50000),"7% commission",
AND(P1066&gt;=50000,P1066&lt;100000),"9% commission",
P1066&gt;=100000,"15% commission"
)</f>
        <v>5% commission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IFERROR(VLOOKUP($F1067,'Customer Info'!$A1058:$E1558,2,FALSE),"NOT Available")</f>
        <v>NOT Available</v>
      </c>
      <c r="H1067" s="6" t="str">
        <f>IFERROR(VLOOKUP(F1067,'Customer Info'!A1058:E1558,3,),"NOT Available")</f>
        <v>NOT Available</v>
      </c>
      <c r="I1067" s="6" t="str">
        <f>IFERROR(VLOOKUP(F1067,'Customer Info'!A1058:E1558,5,FALSE),"NOT Available")</f>
        <v>NOT Available</v>
      </c>
      <c r="J1067" s="2">
        <v>2540</v>
      </c>
      <c r="K1067" s="2">
        <v>2397</v>
      </c>
      <c r="L1067" s="2">
        <v>2</v>
      </c>
      <c r="M1067" s="7">
        <f t="shared" si="64"/>
        <v>4794</v>
      </c>
      <c r="N1067" s="7">
        <f t="shared" si="65"/>
        <v>5080</v>
      </c>
      <c r="O1067" s="2">
        <v>41</v>
      </c>
      <c r="P1067" s="8">
        <f t="shared" si="66"/>
        <v>5121</v>
      </c>
      <c r="Q1067" s="8">
        <f t="shared" si="67"/>
        <v>286</v>
      </c>
      <c r="R1067" s="2" t="s">
        <v>28</v>
      </c>
      <c r="S1067" s="9" t="str" cm="1">
        <f t="array" ref="S1067">_xlfn.IFS(
P1067=0,"2% commission",
AND(P1067&gt;0,P1067&lt;25000),"5% commission",
AND(P1067&gt;=25000,P1067&lt;50000),"7% commission",
AND(P1067&gt;=50000,P1067&lt;100000),"9% commission",
P1067&gt;=100000,"15% commission"
)</f>
        <v>5% commission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IFERROR(VLOOKUP($F1068,'Customer Info'!$A1059:$E1559,2,FALSE),"NOT Available")</f>
        <v>NOT Available</v>
      </c>
      <c r="H1068" s="6" t="str">
        <f>IFERROR(VLOOKUP(F1068,'Customer Info'!A1059:E1559,3,),"NOT Available")</f>
        <v>NOT Available</v>
      </c>
      <c r="I1068" s="6" t="str">
        <f>IFERROR(VLOOKUP(F1068,'Customer Info'!A1059:E1559,5,FALSE),"NOT Available")</f>
        <v>NOT Available</v>
      </c>
      <c r="J1068" s="2">
        <v>1605</v>
      </c>
      <c r="K1068" s="2">
        <v>1530</v>
      </c>
      <c r="L1068" s="2">
        <v>3</v>
      </c>
      <c r="M1068" s="7">
        <f t="shared" si="64"/>
        <v>4590</v>
      </c>
      <c r="N1068" s="7">
        <f t="shared" si="65"/>
        <v>4815</v>
      </c>
      <c r="O1068" s="2">
        <v>91</v>
      </c>
      <c r="P1068" s="8">
        <f t="shared" si="66"/>
        <v>4906</v>
      </c>
      <c r="Q1068" s="8">
        <f t="shared" si="67"/>
        <v>225</v>
      </c>
      <c r="R1068" s="2" t="s">
        <v>26</v>
      </c>
      <c r="S1068" s="9" t="str" cm="1">
        <f t="array" ref="S1068">_xlfn.IFS(
P1068=0,"2% commission",
AND(P1068&gt;0,P1068&lt;25000),"5% commission",
AND(P1068&gt;=25000,P1068&lt;50000),"7% commission",
AND(P1068&gt;=50000,P1068&lt;100000),"9% commission",
P1068&gt;=100000,"15% commission"
)</f>
        <v>5% commission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IFERROR(VLOOKUP($F1069,'Customer Info'!$A1060:$E1560,2,FALSE),"NOT Available")</f>
        <v>NOT Available</v>
      </c>
      <c r="H1069" s="6" t="str">
        <f>IFERROR(VLOOKUP(F1069,'Customer Info'!A1060:E1560,3,),"NOT Available")</f>
        <v>NOT Available</v>
      </c>
      <c r="I1069" s="6" t="str">
        <f>IFERROR(VLOOKUP(F1069,'Customer Info'!A1060:E1560,5,FALSE),"NOT Available")</f>
        <v>NOT Available</v>
      </c>
      <c r="J1069" s="2">
        <v>2644</v>
      </c>
      <c r="K1069" s="2">
        <v>2425</v>
      </c>
      <c r="L1069" s="2">
        <v>3</v>
      </c>
      <c r="M1069" s="7">
        <f t="shared" si="64"/>
        <v>7275</v>
      </c>
      <c r="N1069" s="7">
        <f t="shared" si="65"/>
        <v>7932</v>
      </c>
      <c r="O1069" s="2">
        <v>71</v>
      </c>
      <c r="P1069" s="8">
        <f t="shared" si="66"/>
        <v>8003</v>
      </c>
      <c r="Q1069" s="8">
        <f t="shared" si="67"/>
        <v>657</v>
      </c>
      <c r="R1069" s="2" t="s">
        <v>28</v>
      </c>
      <c r="S1069" s="9" t="str" cm="1">
        <f t="array" ref="S1069">_xlfn.IFS(
P1069=0,"2% commission",
AND(P1069&gt;0,P1069&lt;25000),"5% commission",
AND(P1069&gt;=25000,P1069&lt;50000),"7% commission",
AND(P1069&gt;=50000,P1069&lt;100000),"9% commission",
P1069&gt;=100000,"15% commission"
)</f>
        <v>5% commission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IFERROR(VLOOKUP($F1070,'Customer Info'!$A1061:$E1561,2,FALSE),"NOT Available")</f>
        <v>NOT Available</v>
      </c>
      <c r="H1070" s="6" t="str">
        <f>IFERROR(VLOOKUP(F1070,'Customer Info'!A1061:E1561,3,),"NOT Available")</f>
        <v>NOT Available</v>
      </c>
      <c r="I1070" s="6" t="str">
        <f>IFERROR(VLOOKUP(F1070,'Customer Info'!A1061:E1561,5,FALSE),"NOT Available")</f>
        <v>NOT Available</v>
      </c>
      <c r="J1070" s="2">
        <v>1574</v>
      </c>
      <c r="K1070" s="2">
        <v>1375</v>
      </c>
      <c r="L1070" s="2">
        <v>2</v>
      </c>
      <c r="M1070" s="7">
        <f t="shared" si="64"/>
        <v>2750</v>
      </c>
      <c r="N1070" s="7">
        <f t="shared" si="65"/>
        <v>3148</v>
      </c>
      <c r="O1070" s="2">
        <v>75</v>
      </c>
      <c r="P1070" s="8">
        <f t="shared" si="66"/>
        <v>3223</v>
      </c>
      <c r="Q1070" s="8">
        <f t="shared" si="67"/>
        <v>398</v>
      </c>
      <c r="R1070" s="2" t="s">
        <v>28</v>
      </c>
      <c r="S1070" s="9" t="str" cm="1">
        <f t="array" ref="S1070">_xlfn.IFS(
P1070=0,"2% commission",
AND(P1070&gt;0,P1070&lt;25000),"5% commission",
AND(P1070&gt;=25000,P1070&lt;50000),"7% commission",
AND(P1070&gt;=50000,P1070&lt;100000),"9% commission",
P1070&gt;=100000,"15% commission"
)</f>
        <v>5% commission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IFERROR(VLOOKUP($F1071,'Customer Info'!$A1062:$E1562,2,FALSE),"NOT Available")</f>
        <v>NOT Available</v>
      </c>
      <c r="H1071" s="6" t="str">
        <f>IFERROR(VLOOKUP(F1071,'Customer Info'!A1062:E1562,3,),"NOT Available")</f>
        <v>NOT Available</v>
      </c>
      <c r="I1071" s="6" t="str">
        <f>IFERROR(VLOOKUP(F1071,'Customer Info'!A1062:E1562,5,FALSE),"NOT Available")</f>
        <v>NOT Available</v>
      </c>
      <c r="J1071" s="2">
        <v>125</v>
      </c>
      <c r="K1071" s="2">
        <v>113</v>
      </c>
      <c r="L1071" s="2">
        <v>1</v>
      </c>
      <c r="M1071" s="7">
        <f t="shared" si="64"/>
        <v>113</v>
      </c>
      <c r="N1071" s="7">
        <f t="shared" si="65"/>
        <v>125</v>
      </c>
      <c r="O1071" s="2">
        <v>30</v>
      </c>
      <c r="P1071" s="8">
        <f t="shared" si="66"/>
        <v>155</v>
      </c>
      <c r="Q1071" s="8">
        <f t="shared" si="67"/>
        <v>12</v>
      </c>
      <c r="R1071" s="2" t="s">
        <v>28</v>
      </c>
      <c r="S1071" s="9" t="str" cm="1">
        <f t="array" ref="S1071">_xlfn.IFS(
P1071=0,"2% commission",
AND(P1071&gt;0,P1071&lt;25000),"5% commission",
AND(P1071&gt;=25000,P1071&lt;50000),"7% commission",
AND(P1071&gt;=50000,P1071&lt;100000),"9% commission",
P1071&gt;=100000,"15% commission"
)</f>
        <v>5% commission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IFERROR(VLOOKUP($F1072,'Customer Info'!$A1063:$E1563,2,FALSE),"NOT Available")</f>
        <v>NOT Available</v>
      </c>
      <c r="H1072" s="6" t="str">
        <f>IFERROR(VLOOKUP(F1072,'Customer Info'!A1063:E1563,3,),"NOT Available")</f>
        <v>NOT Available</v>
      </c>
      <c r="I1072" s="6" t="str">
        <f>IFERROR(VLOOKUP(F1072,'Customer Info'!A1063:E1563,5,FALSE),"NOT Available")</f>
        <v>NOT Available</v>
      </c>
      <c r="J1072" s="2">
        <v>77</v>
      </c>
      <c r="K1072" s="2">
        <v>73</v>
      </c>
      <c r="L1072" s="2">
        <v>5</v>
      </c>
      <c r="M1072" s="7">
        <f t="shared" si="64"/>
        <v>365</v>
      </c>
      <c r="N1072" s="7">
        <f t="shared" si="65"/>
        <v>385</v>
      </c>
      <c r="O1072" s="2">
        <v>10</v>
      </c>
      <c r="P1072" s="8">
        <f t="shared" si="66"/>
        <v>395</v>
      </c>
      <c r="Q1072" s="8">
        <f t="shared" si="67"/>
        <v>20</v>
      </c>
      <c r="R1072" s="2" t="s">
        <v>26</v>
      </c>
      <c r="S1072" s="9" t="str" cm="1">
        <f t="array" ref="S1072">_xlfn.IFS(
P1072=0,"2% commission",
AND(P1072&gt;0,P1072&lt;25000),"5% commission",
AND(P1072&gt;=25000,P1072&lt;50000),"7% commission",
AND(P1072&gt;=50000,P1072&lt;100000),"9% commission",
P1072&gt;=100000,"15% commission"
)</f>
        <v>5% commission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IFERROR(VLOOKUP($F1073,'Customer Info'!$A1064:$E1564,2,FALSE),"NOT Available")</f>
        <v>NOT Available</v>
      </c>
      <c r="H1073" s="6" t="str">
        <f>IFERROR(VLOOKUP(F1073,'Customer Info'!A1064:E1564,3,),"NOT Available")</f>
        <v>NOT Available</v>
      </c>
      <c r="I1073" s="6" t="str">
        <f>IFERROR(VLOOKUP(F1073,'Customer Info'!A1064:E1564,5,FALSE),"NOT Available")</f>
        <v>NOT Available</v>
      </c>
      <c r="J1073" s="2">
        <v>1619</v>
      </c>
      <c r="K1073" s="2">
        <v>1442</v>
      </c>
      <c r="L1073" s="2">
        <v>3</v>
      </c>
      <c r="M1073" s="7">
        <f t="shared" si="64"/>
        <v>4326</v>
      </c>
      <c r="N1073" s="7">
        <f t="shared" si="65"/>
        <v>4857</v>
      </c>
      <c r="O1073" s="2">
        <v>86</v>
      </c>
      <c r="P1073" s="8">
        <f t="shared" si="66"/>
        <v>4943</v>
      </c>
      <c r="Q1073" s="8">
        <f t="shared" si="67"/>
        <v>531</v>
      </c>
      <c r="R1073" s="2" t="s">
        <v>28</v>
      </c>
      <c r="S1073" s="9" t="str" cm="1">
        <f t="array" ref="S1073">_xlfn.IFS(
P1073=0,"2% commission",
AND(P1073&gt;0,P1073&lt;25000),"5% commission",
AND(P1073&gt;=25000,P1073&lt;50000),"7% commission",
AND(P1073&gt;=50000,P1073&lt;100000),"9% commission",
P1073&gt;=100000,"15% commission"
)</f>
        <v>5% commission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IFERROR(VLOOKUP($F1074,'Customer Info'!$A1065:$E1565,2,FALSE),"NOT Available")</f>
        <v>NOT Available</v>
      </c>
      <c r="H1074" s="6" t="str">
        <f>IFERROR(VLOOKUP(F1074,'Customer Info'!A1065:E1565,3,),"NOT Available")</f>
        <v>NOT Available</v>
      </c>
      <c r="I1074" s="6" t="str">
        <f>IFERROR(VLOOKUP(F1074,'Customer Info'!A1065:E1565,5,FALSE),"NOT Available")</f>
        <v>NOT Available</v>
      </c>
      <c r="J1074" s="2">
        <v>202</v>
      </c>
      <c r="K1074" s="2">
        <v>187</v>
      </c>
      <c r="L1074" s="2">
        <v>5</v>
      </c>
      <c r="M1074" s="7">
        <f t="shared" si="64"/>
        <v>935</v>
      </c>
      <c r="N1074" s="7">
        <f t="shared" si="65"/>
        <v>1010</v>
      </c>
      <c r="O1074" s="2">
        <v>30</v>
      </c>
      <c r="P1074" s="8">
        <f t="shared" si="66"/>
        <v>1040</v>
      </c>
      <c r="Q1074" s="8">
        <f t="shared" si="67"/>
        <v>75</v>
      </c>
      <c r="R1074" s="2" t="s">
        <v>50</v>
      </c>
      <c r="S1074" s="9" t="str" cm="1">
        <f t="array" ref="S1074">_xlfn.IFS(
P1074=0,"2% commission",
AND(P1074&gt;0,P1074&lt;25000),"5% commission",
AND(P1074&gt;=25000,P1074&lt;50000),"7% commission",
AND(P1074&gt;=50000,P1074&lt;100000),"9% commission",
P1074&gt;=100000,"15% commission"
)</f>
        <v>5% commission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IFERROR(VLOOKUP($F1075,'Customer Info'!$A1066:$E1566,2,FALSE),"NOT Available")</f>
        <v>NOT Available</v>
      </c>
      <c r="H1075" s="6" t="str">
        <f>IFERROR(VLOOKUP(F1075,'Customer Info'!A1066:E1566,3,),"NOT Available")</f>
        <v>NOT Available</v>
      </c>
      <c r="I1075" s="6" t="str">
        <f>IFERROR(VLOOKUP(F1075,'Customer Info'!A1066:E1566,5,FALSE),"NOT Available")</f>
        <v>NOT Available</v>
      </c>
      <c r="J1075" s="2">
        <v>63</v>
      </c>
      <c r="K1075" s="2">
        <v>59</v>
      </c>
      <c r="L1075" s="2">
        <v>2</v>
      </c>
      <c r="M1075" s="7">
        <f t="shared" si="64"/>
        <v>118</v>
      </c>
      <c r="N1075" s="7">
        <f t="shared" si="65"/>
        <v>126</v>
      </c>
      <c r="O1075" s="2">
        <v>10</v>
      </c>
      <c r="P1075" s="8">
        <f t="shared" si="66"/>
        <v>136</v>
      </c>
      <c r="Q1075" s="8">
        <f t="shared" si="67"/>
        <v>8</v>
      </c>
      <c r="R1075" s="2" t="s">
        <v>28</v>
      </c>
      <c r="S1075" s="9" t="str" cm="1">
        <f t="array" ref="S1075">_xlfn.IFS(
P1075=0,"2% commission",
AND(P1075&gt;0,P1075&lt;25000),"5% commission",
AND(P1075&gt;=25000,P1075&lt;50000),"7% commission",
AND(P1075&gt;=50000,P1075&lt;100000),"9% commission",
P1075&gt;=100000,"15% commission"
)</f>
        <v>5% commission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IFERROR(VLOOKUP($F1076,'Customer Info'!$A1067:$E1567,2,FALSE),"NOT Available")</f>
        <v>NOT Available</v>
      </c>
      <c r="H1076" s="6" t="str">
        <f>IFERROR(VLOOKUP(F1076,'Customer Info'!A1067:E1567,3,),"NOT Available")</f>
        <v>NOT Available</v>
      </c>
      <c r="I1076" s="6" t="str">
        <f>IFERROR(VLOOKUP(F1076,'Customer Info'!A1067:E1567,5,FALSE),"NOT Available")</f>
        <v>NOT Available</v>
      </c>
      <c r="J1076" s="2">
        <v>1798</v>
      </c>
      <c r="K1076" s="2">
        <v>1650</v>
      </c>
      <c r="L1076" s="2">
        <v>1</v>
      </c>
      <c r="M1076" s="7">
        <f t="shared" si="64"/>
        <v>1650</v>
      </c>
      <c r="N1076" s="7">
        <f t="shared" si="65"/>
        <v>1798</v>
      </c>
      <c r="O1076" s="2">
        <v>100</v>
      </c>
      <c r="P1076" s="8">
        <f t="shared" si="66"/>
        <v>1898</v>
      </c>
      <c r="Q1076" s="8">
        <f t="shared" si="67"/>
        <v>148</v>
      </c>
      <c r="R1076" s="2" t="s">
        <v>28</v>
      </c>
      <c r="S1076" s="9" t="str" cm="1">
        <f t="array" ref="S1076">_xlfn.IFS(
P1076=0,"2% commission",
AND(P1076&gt;0,P1076&lt;25000),"5% commission",
AND(P1076&gt;=25000,P1076&lt;50000),"7% commission",
AND(P1076&gt;=50000,P1076&lt;100000),"9% commission",
P1076&gt;=100000,"15% commission"
)</f>
        <v>5% commission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IFERROR(VLOOKUP($F1077,'Customer Info'!$A1068:$E1568,2,FALSE),"NOT Available")</f>
        <v>NOT Available</v>
      </c>
      <c r="H1077" s="6" t="str">
        <f>IFERROR(VLOOKUP(F1077,'Customer Info'!A1068:E1568,3,),"NOT Available")</f>
        <v>NOT Available</v>
      </c>
      <c r="I1077" s="6" t="str">
        <f>IFERROR(VLOOKUP(F1077,'Customer Info'!A1068:E1568,5,FALSE),"NOT Available")</f>
        <v>NOT Available</v>
      </c>
      <c r="J1077" s="2">
        <v>405</v>
      </c>
      <c r="K1077" s="2">
        <v>381</v>
      </c>
      <c r="L1077" s="2">
        <v>3</v>
      </c>
      <c r="M1077" s="7">
        <f t="shared" si="64"/>
        <v>1143</v>
      </c>
      <c r="N1077" s="7">
        <f t="shared" si="65"/>
        <v>1215</v>
      </c>
      <c r="O1077" s="2">
        <v>45</v>
      </c>
      <c r="P1077" s="8">
        <f t="shared" si="66"/>
        <v>1260</v>
      </c>
      <c r="Q1077" s="8">
        <f t="shared" si="67"/>
        <v>72</v>
      </c>
      <c r="R1077" s="2" t="s">
        <v>26</v>
      </c>
      <c r="S1077" s="9" t="str" cm="1">
        <f t="array" ref="S1077">_xlfn.IFS(
P1077=0,"2% commission",
AND(P1077&gt;0,P1077&lt;25000),"5% commission",
AND(P1077&gt;=25000,P1077&lt;50000),"7% commission",
AND(P1077&gt;=50000,P1077&lt;100000),"9% commission",
P1077&gt;=100000,"15% commission"
)</f>
        <v>5% commission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IFERROR(VLOOKUP($F1078,'Customer Info'!$A1069:$E1569,2,FALSE),"NOT Available")</f>
        <v>NOT Available</v>
      </c>
      <c r="H1078" s="6" t="str">
        <f>IFERROR(VLOOKUP(F1078,'Customer Info'!A1069:E1569,3,),"NOT Available")</f>
        <v>NOT Available</v>
      </c>
      <c r="I1078" s="6" t="str">
        <f>IFERROR(VLOOKUP(F1078,'Customer Info'!A1069:E1569,5,FALSE),"NOT Available")</f>
        <v>NOT Available</v>
      </c>
      <c r="J1078" s="2">
        <v>531</v>
      </c>
      <c r="K1078" s="2">
        <v>487</v>
      </c>
      <c r="L1078" s="2">
        <v>2</v>
      </c>
      <c r="M1078" s="7">
        <f t="shared" si="64"/>
        <v>974</v>
      </c>
      <c r="N1078" s="7">
        <f t="shared" si="65"/>
        <v>1062</v>
      </c>
      <c r="O1078" s="2">
        <v>66</v>
      </c>
      <c r="P1078" s="8">
        <f t="shared" si="66"/>
        <v>1128</v>
      </c>
      <c r="Q1078" s="8">
        <f t="shared" si="67"/>
        <v>88</v>
      </c>
      <c r="R1078" s="2" t="s">
        <v>28</v>
      </c>
      <c r="S1078" s="9" t="str" cm="1">
        <f t="array" ref="S1078">_xlfn.IFS(
P1078=0,"2% commission",
AND(P1078&gt;0,P1078&lt;25000),"5% commission",
AND(P1078&gt;=25000,P1078&lt;50000),"7% commission",
AND(P1078&gt;=50000,P1078&lt;100000),"9% commission",
P1078&gt;=100000,"15% commission"
)</f>
        <v>5% commission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IFERROR(VLOOKUP($F1079,'Customer Info'!$A1070:$E1570,2,FALSE),"NOT Available")</f>
        <v>NOT Available</v>
      </c>
      <c r="H1079" s="6" t="str">
        <f>IFERROR(VLOOKUP(F1079,'Customer Info'!A1070:E1570,3,),"NOT Available")</f>
        <v>NOT Available</v>
      </c>
      <c r="I1079" s="6" t="str">
        <f>IFERROR(VLOOKUP(F1079,'Customer Info'!A1070:E1570,5,FALSE),"NOT Available")</f>
        <v>NOT Available</v>
      </c>
      <c r="J1079" s="2">
        <v>8665</v>
      </c>
      <c r="K1079" s="2">
        <v>7723</v>
      </c>
      <c r="L1079" s="2">
        <v>4</v>
      </c>
      <c r="M1079" s="7">
        <f t="shared" si="64"/>
        <v>30892</v>
      </c>
      <c r="N1079" s="7">
        <f t="shared" si="65"/>
        <v>34660</v>
      </c>
      <c r="O1079" s="2">
        <v>41</v>
      </c>
      <c r="P1079" s="8">
        <f t="shared" si="66"/>
        <v>34701</v>
      </c>
      <c r="Q1079" s="8">
        <f t="shared" si="67"/>
        <v>3768</v>
      </c>
      <c r="R1079" s="2" t="s">
        <v>50</v>
      </c>
      <c r="S1079" s="9" t="str" cm="1">
        <f t="array" ref="S1079">_xlfn.IFS(
P1079=0,"2% commission",
AND(P1079&gt;0,P1079&lt;25000),"5% commission",
AND(P1079&gt;=25000,P1079&lt;50000),"7% commission",
AND(P1079&gt;=50000,P1079&lt;100000),"9% commission",
P1079&gt;=100000,"15% commission"
)</f>
        <v>7% commission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IFERROR(VLOOKUP($F1080,'Customer Info'!$A1071:$E1571,2,FALSE),"NOT Available")</f>
        <v>NOT Available</v>
      </c>
      <c r="H1080" s="6" t="str">
        <f>IFERROR(VLOOKUP(F1080,'Customer Info'!A1071:E1571,3,),"NOT Available")</f>
        <v>NOT Available</v>
      </c>
      <c r="I1080" s="6" t="str">
        <f>IFERROR(VLOOKUP(F1080,'Customer Info'!A1071:E1571,5,FALSE),"NOT Available")</f>
        <v>NOT Available</v>
      </c>
      <c r="J1080" s="2">
        <v>474</v>
      </c>
      <c r="K1080" s="2">
        <v>443</v>
      </c>
      <c r="L1080" s="2">
        <v>3</v>
      </c>
      <c r="M1080" s="7">
        <f t="shared" si="64"/>
        <v>1329</v>
      </c>
      <c r="N1080" s="7">
        <f t="shared" si="65"/>
        <v>1422</v>
      </c>
      <c r="O1080" s="2">
        <v>64</v>
      </c>
      <c r="P1080" s="8">
        <f t="shared" si="66"/>
        <v>1486</v>
      </c>
      <c r="Q1080" s="8">
        <f t="shared" si="67"/>
        <v>93</v>
      </c>
      <c r="R1080" s="2" t="s">
        <v>28</v>
      </c>
      <c r="S1080" s="9" t="str" cm="1">
        <f t="array" ref="S1080">_xlfn.IFS(
P1080=0,"2% commission",
AND(P1080&gt;0,P1080&lt;25000),"5% commission",
AND(P1080&gt;=25000,P1080&lt;50000),"7% commission",
AND(P1080&gt;=50000,P1080&lt;100000),"9% commission",
P1080&gt;=100000,"15% commission"
)</f>
        <v>5% commission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IFERROR(VLOOKUP($F1081,'Customer Info'!$A1072:$E1572,2,FALSE),"NOT Available")</f>
        <v>NOT Available</v>
      </c>
      <c r="H1081" s="6" t="str">
        <f>IFERROR(VLOOKUP(F1081,'Customer Info'!A1072:E1572,3,),"NOT Available")</f>
        <v>NOT Available</v>
      </c>
      <c r="I1081" s="6" t="str">
        <f>IFERROR(VLOOKUP(F1081,'Customer Info'!A1072:E1572,5,FALSE),"NOT Available")</f>
        <v>NOT Available</v>
      </c>
      <c r="J1081" s="2">
        <v>125</v>
      </c>
      <c r="K1081" s="2">
        <v>113</v>
      </c>
      <c r="L1081" s="2">
        <v>3</v>
      </c>
      <c r="M1081" s="7">
        <f t="shared" si="64"/>
        <v>339</v>
      </c>
      <c r="N1081" s="7">
        <f t="shared" si="65"/>
        <v>375</v>
      </c>
      <c r="O1081" s="2">
        <v>30</v>
      </c>
      <c r="P1081" s="8">
        <f t="shared" si="66"/>
        <v>405</v>
      </c>
      <c r="Q1081" s="8">
        <f t="shared" si="67"/>
        <v>36</v>
      </c>
      <c r="R1081" s="2" t="s">
        <v>56</v>
      </c>
      <c r="S1081" s="9" t="str" cm="1">
        <f t="array" ref="S1081">_xlfn.IFS(
P1081=0,"2% commission",
AND(P1081&gt;0,P1081&lt;25000),"5% commission",
AND(P1081&gt;=25000,P1081&lt;50000),"7% commission",
AND(P1081&gt;=50000,P1081&lt;100000),"9% commission",
P1081&gt;=100000,"15% commission"
)</f>
        <v>5% commission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IFERROR(VLOOKUP($F1082,'Customer Info'!$A1073:$E1573,2,FALSE),"NOT Available")</f>
        <v>NOT Available</v>
      </c>
      <c r="H1082" s="6" t="str">
        <f>IFERROR(VLOOKUP(F1082,'Customer Info'!A1073:E1573,3,),"NOT Available")</f>
        <v>NOT Available</v>
      </c>
      <c r="I1082" s="6" t="str">
        <f>IFERROR(VLOOKUP(F1082,'Customer Info'!A1073:E1573,5,FALSE),"NOT Available")</f>
        <v>NOT Available</v>
      </c>
      <c r="J1082" s="2">
        <v>2342</v>
      </c>
      <c r="K1082" s="2">
        <v>2210</v>
      </c>
      <c r="L1082" s="2">
        <v>1</v>
      </c>
      <c r="M1082" s="7">
        <f t="shared" si="64"/>
        <v>2210</v>
      </c>
      <c r="N1082" s="7">
        <f t="shared" si="65"/>
        <v>2342</v>
      </c>
      <c r="O1082" s="2">
        <v>76</v>
      </c>
      <c r="P1082" s="8">
        <f t="shared" si="66"/>
        <v>2418</v>
      </c>
      <c r="Q1082" s="8">
        <f t="shared" si="67"/>
        <v>132</v>
      </c>
      <c r="R1082" s="2" t="s">
        <v>50</v>
      </c>
      <c r="S1082" s="9" t="str" cm="1">
        <f t="array" ref="S1082">_xlfn.IFS(
P1082=0,"2% commission",
AND(P1082&gt;0,P1082&lt;25000),"5% commission",
AND(P1082&gt;=25000,P1082&lt;50000),"7% commission",
AND(P1082&gt;=50000,P1082&lt;100000),"9% commission",
P1082&gt;=100000,"15% commission"
)</f>
        <v>5% commission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IFERROR(VLOOKUP($F1083,'Customer Info'!$A1074:$E1574,2,FALSE),"NOT Available")</f>
        <v>NOT Available</v>
      </c>
      <c r="H1083" s="6" t="str">
        <f>IFERROR(VLOOKUP(F1083,'Customer Info'!A1074:E1574,3,),"NOT Available")</f>
        <v>NOT Available</v>
      </c>
      <c r="I1083" s="6" t="str">
        <f>IFERROR(VLOOKUP(F1083,'Customer Info'!A1074:E1574,5,FALSE),"NOT Available")</f>
        <v>NOT Available</v>
      </c>
      <c r="J1083" s="2">
        <v>392</v>
      </c>
      <c r="K1083" s="2">
        <v>356</v>
      </c>
      <c r="L1083" s="2">
        <v>2</v>
      </c>
      <c r="M1083" s="7">
        <f t="shared" si="64"/>
        <v>712</v>
      </c>
      <c r="N1083" s="7">
        <f t="shared" si="65"/>
        <v>784</v>
      </c>
      <c r="O1083" s="2">
        <v>29</v>
      </c>
      <c r="P1083" s="8">
        <f t="shared" si="66"/>
        <v>813</v>
      </c>
      <c r="Q1083" s="8">
        <f t="shared" si="67"/>
        <v>72</v>
      </c>
      <c r="R1083" s="2" t="s">
        <v>28</v>
      </c>
      <c r="S1083" s="9" t="str" cm="1">
        <f t="array" ref="S1083">_xlfn.IFS(
P1083=0,"2% commission",
AND(P1083&gt;0,P1083&lt;25000),"5% commission",
AND(P1083&gt;=25000,P1083&lt;50000),"7% commission",
AND(P1083&gt;=50000,P1083&lt;100000),"9% commission",
P1083&gt;=100000,"15% commission"
)</f>
        <v>5% commission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IFERROR(VLOOKUP($F1084,'Customer Info'!$A1075:$E1575,2,FALSE),"NOT Available")</f>
        <v>NOT Available</v>
      </c>
      <c r="H1084" s="6" t="str">
        <f>IFERROR(VLOOKUP(F1084,'Customer Info'!A1075:E1575,3,),"NOT Available")</f>
        <v>NOT Available</v>
      </c>
      <c r="I1084" s="6" t="str">
        <f>IFERROR(VLOOKUP(F1084,'Customer Info'!A1075:E1575,5,FALSE),"NOT Available")</f>
        <v>NOT Available</v>
      </c>
      <c r="J1084" s="2">
        <v>142</v>
      </c>
      <c r="K1084" s="2">
        <v>129</v>
      </c>
      <c r="L1084" s="2">
        <v>3</v>
      </c>
      <c r="M1084" s="7">
        <f t="shared" si="64"/>
        <v>387</v>
      </c>
      <c r="N1084" s="7">
        <f t="shared" si="65"/>
        <v>426</v>
      </c>
      <c r="O1084" s="2">
        <v>30</v>
      </c>
      <c r="P1084" s="8">
        <f t="shared" si="66"/>
        <v>456</v>
      </c>
      <c r="Q1084" s="8">
        <f t="shared" si="67"/>
        <v>39</v>
      </c>
      <c r="R1084" s="2" t="s">
        <v>28</v>
      </c>
      <c r="S1084" s="9" t="str" cm="1">
        <f t="array" ref="S1084">_xlfn.IFS(
P1084=0,"2% commission",
AND(P1084&gt;0,P1084&lt;25000),"5% commission",
AND(P1084&gt;=25000,P1084&lt;50000),"7% commission",
AND(P1084&gt;=50000,P1084&lt;100000),"9% commission",
P1084&gt;=100000,"15% commission"
)</f>
        <v>5% commission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IFERROR(VLOOKUP($F1085,'Customer Info'!$A1076:$E1576,2,FALSE),"NOT Available")</f>
        <v>NOT Available</v>
      </c>
      <c r="H1085" s="6" t="str">
        <f>IFERROR(VLOOKUP(F1085,'Customer Info'!A1076:E1576,3,),"NOT Available")</f>
        <v>NOT Available</v>
      </c>
      <c r="I1085" s="6" t="str">
        <f>IFERROR(VLOOKUP(F1085,'Customer Info'!A1076:E1576,5,FALSE),"NOT Available")</f>
        <v>NOT Available</v>
      </c>
      <c r="J1085" s="2">
        <v>92</v>
      </c>
      <c r="K1085" s="2">
        <v>82</v>
      </c>
      <c r="L1085" s="2">
        <v>3</v>
      </c>
      <c r="M1085" s="7">
        <f t="shared" si="64"/>
        <v>246</v>
      </c>
      <c r="N1085" s="7">
        <f t="shared" si="65"/>
        <v>276</v>
      </c>
      <c r="O1085" s="2">
        <v>10</v>
      </c>
      <c r="P1085" s="8">
        <f t="shared" si="66"/>
        <v>286</v>
      </c>
      <c r="Q1085" s="8">
        <f t="shared" si="67"/>
        <v>30</v>
      </c>
      <c r="R1085" s="2" t="s">
        <v>28</v>
      </c>
      <c r="S1085" s="9" t="str" cm="1">
        <f t="array" ref="S1085">_xlfn.IFS(
P1085=0,"2% commission",
AND(P1085&gt;0,P1085&lt;25000),"5% commission",
AND(P1085&gt;=25000,P1085&lt;50000),"7% commission",
AND(P1085&gt;=50000,P1085&lt;100000),"9% commission",
P1085&gt;=100000,"15% commission"
)</f>
        <v>5% commission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IFERROR(VLOOKUP($F1086,'Customer Info'!$A1077:$E1577,2,FALSE),"NOT Available")</f>
        <v>NOT Available</v>
      </c>
      <c r="H1086" s="6" t="str">
        <f>IFERROR(VLOOKUP(F1086,'Customer Info'!A1077:E1577,3,),"NOT Available")</f>
        <v>NOT Available</v>
      </c>
      <c r="I1086" s="6" t="str">
        <f>IFERROR(VLOOKUP(F1086,'Customer Info'!A1077:E1577,5,FALSE),"NOT Available")</f>
        <v>NOT Available</v>
      </c>
      <c r="J1086" s="2">
        <v>82</v>
      </c>
      <c r="K1086" s="2">
        <v>79</v>
      </c>
      <c r="L1086" s="2">
        <v>1</v>
      </c>
      <c r="M1086" s="7">
        <f t="shared" si="64"/>
        <v>79</v>
      </c>
      <c r="N1086" s="7">
        <f t="shared" si="65"/>
        <v>82</v>
      </c>
      <c r="O1086" s="2">
        <v>10</v>
      </c>
      <c r="P1086" s="8">
        <f t="shared" si="66"/>
        <v>92</v>
      </c>
      <c r="Q1086" s="8">
        <f t="shared" si="67"/>
        <v>3</v>
      </c>
      <c r="R1086" s="2" t="s">
        <v>28</v>
      </c>
      <c r="S1086" s="9" t="str" cm="1">
        <f t="array" ref="S1086">_xlfn.IFS(
P1086=0,"2% commission",
AND(P1086&gt;0,P1086&lt;25000),"5% commission",
AND(P1086&gt;=25000,P1086&lt;50000),"7% commission",
AND(P1086&gt;=50000,P1086&lt;100000),"9% commission",
P1086&gt;=100000,"15% commission"
)</f>
        <v>5% commission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IFERROR(VLOOKUP($F1087,'Customer Info'!$A1078:$E1578,2,FALSE),"NOT Available")</f>
        <v>NOT Available</v>
      </c>
      <c r="H1087" s="6" t="str">
        <f>IFERROR(VLOOKUP(F1087,'Customer Info'!A1078:E1578,3,),"NOT Available")</f>
        <v>NOT Available</v>
      </c>
      <c r="I1087" s="6" t="str">
        <f>IFERROR(VLOOKUP(F1087,'Customer Info'!A1078:E1578,5,FALSE),"NOT Available")</f>
        <v>NOT Available</v>
      </c>
      <c r="J1087" s="2">
        <v>8889</v>
      </c>
      <c r="K1087" s="2">
        <v>8469</v>
      </c>
      <c r="L1087" s="2">
        <v>2</v>
      </c>
      <c r="M1087" s="7">
        <f t="shared" si="64"/>
        <v>16938</v>
      </c>
      <c r="N1087" s="7">
        <f t="shared" si="65"/>
        <v>17778</v>
      </c>
      <c r="O1087" s="2">
        <v>91</v>
      </c>
      <c r="P1087" s="8">
        <f t="shared" si="66"/>
        <v>17869</v>
      </c>
      <c r="Q1087" s="8">
        <f t="shared" si="67"/>
        <v>840</v>
      </c>
      <c r="R1087" s="2" t="s">
        <v>28</v>
      </c>
      <c r="S1087" s="9" t="str" cm="1">
        <f t="array" ref="S1087">_xlfn.IFS(
P1087=0,"2% commission",
AND(P1087&gt;0,P1087&lt;25000),"5% commission",
AND(P1087&gt;=25000,P1087&lt;50000),"7% commission",
AND(P1087&gt;=50000,P1087&lt;100000),"9% commission",
P1087&gt;=100000,"15% commission"
)</f>
        <v>5% commission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IFERROR(VLOOKUP($F1088,'Customer Info'!$A1079:$E1579,2,FALSE),"NOT Available")</f>
        <v>NOT Available</v>
      </c>
      <c r="H1088" s="6" t="str">
        <f>IFERROR(VLOOKUP(F1088,'Customer Info'!A1079:E1579,3,),"NOT Available")</f>
        <v>NOT Available</v>
      </c>
      <c r="I1088" s="6" t="str">
        <f>IFERROR(VLOOKUP(F1088,'Customer Info'!A1079:E1579,5,FALSE),"NOT Available")</f>
        <v>NOT Available</v>
      </c>
      <c r="J1088" s="2">
        <v>63</v>
      </c>
      <c r="K1088" s="2">
        <v>58</v>
      </c>
      <c r="L1088" s="2">
        <v>1</v>
      </c>
      <c r="M1088" s="7">
        <f t="shared" si="64"/>
        <v>58</v>
      </c>
      <c r="N1088" s="7">
        <f t="shared" si="65"/>
        <v>63</v>
      </c>
      <c r="O1088" s="2">
        <v>10</v>
      </c>
      <c r="P1088" s="8">
        <f t="shared" si="66"/>
        <v>73</v>
      </c>
      <c r="Q1088" s="8">
        <f t="shared" si="67"/>
        <v>5</v>
      </c>
      <c r="R1088" s="2" t="s">
        <v>28</v>
      </c>
      <c r="S1088" s="9" t="str" cm="1">
        <f t="array" ref="S1088">_xlfn.IFS(
P1088=0,"2% commission",
AND(P1088&gt;0,P1088&lt;25000),"5% commission",
AND(P1088&gt;=25000,P1088&lt;50000),"7% commission",
AND(P1088&gt;=50000,P1088&lt;100000),"9% commission",
P1088&gt;=100000,"15% commission"
)</f>
        <v>5% commission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IFERROR(VLOOKUP($F1089,'Customer Info'!$A1080:$E1580,2,FALSE),"NOT Available")</f>
        <v>NOT Available</v>
      </c>
      <c r="H1089" s="6" t="str">
        <f>IFERROR(VLOOKUP(F1089,'Customer Info'!A1080:E1580,3,),"NOT Available")</f>
        <v>NOT Available</v>
      </c>
      <c r="I1089" s="6" t="str">
        <f>IFERROR(VLOOKUP(F1089,'Customer Info'!A1080:E1580,5,FALSE),"NOT Available")</f>
        <v>NOT Available</v>
      </c>
      <c r="J1089" s="2">
        <v>474</v>
      </c>
      <c r="K1089" s="2">
        <v>443</v>
      </c>
      <c r="L1089" s="2">
        <v>1</v>
      </c>
      <c r="M1089" s="7">
        <f t="shared" si="64"/>
        <v>443</v>
      </c>
      <c r="N1089" s="7">
        <f t="shared" si="65"/>
        <v>474</v>
      </c>
      <c r="O1089" s="2">
        <v>33</v>
      </c>
      <c r="P1089" s="8">
        <f t="shared" si="66"/>
        <v>507</v>
      </c>
      <c r="Q1089" s="8">
        <f t="shared" si="67"/>
        <v>31</v>
      </c>
      <c r="R1089" s="2" t="s">
        <v>28</v>
      </c>
      <c r="S1089" s="9" t="str" cm="1">
        <f t="array" ref="S1089">_xlfn.IFS(
P1089=0,"2% commission",
AND(P1089&gt;0,P1089&lt;25000),"5% commission",
AND(P1089&gt;=25000,P1089&lt;50000),"7% commission",
AND(P1089&gt;=50000,P1089&lt;100000),"9% commission",
P1089&gt;=100000,"15% commission"
)</f>
        <v>5% commission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IFERROR(VLOOKUP($F1090,'Customer Info'!$A1081:$E1581,2,FALSE),"NOT Available")</f>
        <v>NOT Available</v>
      </c>
      <c r="H1090" s="6" t="str">
        <f>IFERROR(VLOOKUP(F1090,'Customer Info'!A1081:E1581,3,),"NOT Available")</f>
        <v>NOT Available</v>
      </c>
      <c r="I1090" s="6" t="str">
        <f>IFERROR(VLOOKUP(F1090,'Customer Info'!A1081:E1581,5,FALSE),"NOT Available")</f>
        <v>NOT Available</v>
      </c>
      <c r="J1090" s="2">
        <v>1700</v>
      </c>
      <c r="K1090" s="2">
        <v>1620</v>
      </c>
      <c r="L1090" s="2">
        <v>1</v>
      </c>
      <c r="M1090" s="7">
        <f t="shared" si="64"/>
        <v>1620</v>
      </c>
      <c r="N1090" s="7">
        <f t="shared" si="65"/>
        <v>1700</v>
      </c>
      <c r="O1090" s="2">
        <v>53</v>
      </c>
      <c r="P1090" s="8">
        <f t="shared" si="66"/>
        <v>1753</v>
      </c>
      <c r="Q1090" s="8">
        <f t="shared" si="67"/>
        <v>80</v>
      </c>
      <c r="R1090" s="2" t="s">
        <v>28</v>
      </c>
      <c r="S1090" s="9" t="str" cm="1">
        <f t="array" ref="S1090">_xlfn.IFS(
P1090=0,"2% commission",
AND(P1090&gt;0,P1090&lt;25000),"5% commission",
AND(P1090&gt;=25000,P1090&lt;50000),"7% commission",
AND(P1090&gt;=50000,P1090&lt;100000),"9% commission",
P1090&gt;=100000,"15% commission"
)</f>
        <v>5% commission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IFERROR(VLOOKUP($F1091,'Customer Info'!$A1082:$E1582,2,FALSE),"NOT Available")</f>
        <v>NOT Available</v>
      </c>
      <c r="H1091" s="6" t="str">
        <f>IFERROR(VLOOKUP(F1091,'Customer Info'!A1082:E1582,3,),"NOT Available")</f>
        <v>NOT Available</v>
      </c>
      <c r="I1091" s="6" t="str">
        <f>IFERROR(VLOOKUP(F1091,'Customer Info'!A1082:E1582,5,FALSE),"NOT Available")</f>
        <v>NOT Available</v>
      </c>
      <c r="J1091" s="2">
        <v>8281</v>
      </c>
      <c r="K1091" s="2">
        <v>7673</v>
      </c>
      <c r="L1091" s="2">
        <v>5</v>
      </c>
      <c r="M1091" s="7">
        <f t="shared" si="64"/>
        <v>38365</v>
      </c>
      <c r="N1091" s="7">
        <f t="shared" si="65"/>
        <v>41405</v>
      </c>
      <c r="O1091" s="2">
        <v>48</v>
      </c>
      <c r="P1091" s="8">
        <f t="shared" si="66"/>
        <v>41453</v>
      </c>
      <c r="Q1091" s="8">
        <f t="shared" si="67"/>
        <v>3040</v>
      </c>
      <c r="R1091" s="2" t="s">
        <v>26</v>
      </c>
      <c r="S1091" s="9" t="str" cm="1">
        <f t="array" ref="S1091">_xlfn.IFS(
P1091=0,"2% commission",
AND(P1091&gt;0,P1091&lt;25000),"5% commission",
AND(P1091&gt;=25000,P1091&lt;50000),"7% commission",
AND(P1091&gt;=50000,P1091&lt;100000),"9% commission",
P1091&gt;=100000,"15% commission"
)</f>
        <v>7% commission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IFERROR(VLOOKUP($F1092,'Customer Info'!$A1083:$E1583,2,FALSE),"NOT Available")</f>
        <v>NOT Available</v>
      </c>
      <c r="H1092" s="6" t="str">
        <f>IFERROR(VLOOKUP(F1092,'Customer Info'!A1083:E1583,3,),"NOT Available")</f>
        <v>NOT Available</v>
      </c>
      <c r="I1092" s="6" t="str">
        <f>IFERROR(VLOOKUP(F1092,'Customer Info'!A1083:E1583,5,FALSE),"NOT Available")</f>
        <v>NOT Available</v>
      </c>
      <c r="J1092" s="2">
        <v>63</v>
      </c>
      <c r="K1092" s="2">
        <v>58</v>
      </c>
      <c r="L1092" s="2">
        <v>14</v>
      </c>
      <c r="M1092" s="7">
        <f t="shared" si="64"/>
        <v>812</v>
      </c>
      <c r="N1092" s="7">
        <f t="shared" si="65"/>
        <v>882</v>
      </c>
      <c r="O1092" s="2">
        <v>10</v>
      </c>
      <c r="P1092" s="8">
        <f t="shared" si="66"/>
        <v>892</v>
      </c>
      <c r="Q1092" s="8">
        <f t="shared" si="67"/>
        <v>70</v>
      </c>
      <c r="R1092" s="2" t="s">
        <v>28</v>
      </c>
      <c r="S1092" s="9" t="str" cm="1">
        <f t="array" ref="S1092">_xlfn.IFS(
P1092=0,"2% commission",
AND(P1092&gt;0,P1092&lt;25000),"5% commission",
AND(P1092&gt;=25000,P1092&lt;50000),"7% commission",
AND(P1092&gt;=50000,P1092&lt;100000),"9% commission",
P1092&gt;=100000,"15% commission"
)</f>
        <v>5% commission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IFERROR(VLOOKUP($F1093,'Customer Info'!$A1084:$E1584,2,FALSE),"NOT Available")</f>
        <v>NOT Available</v>
      </c>
      <c r="H1093" s="6" t="str">
        <f>IFERROR(VLOOKUP(F1093,'Customer Info'!A1084:E1584,3,),"NOT Available")</f>
        <v>NOT Available</v>
      </c>
      <c r="I1093" s="6" t="str">
        <f>IFERROR(VLOOKUP(F1093,'Customer Info'!A1084:E1584,5,FALSE),"NOT Available")</f>
        <v>NOT Available</v>
      </c>
      <c r="J1093" s="2">
        <v>6060</v>
      </c>
      <c r="K1093" s="2">
        <v>6002</v>
      </c>
      <c r="L1093" s="2">
        <v>4</v>
      </c>
      <c r="M1093" s="7">
        <f t="shared" si="64"/>
        <v>24008</v>
      </c>
      <c r="N1093" s="7">
        <f t="shared" si="65"/>
        <v>24240</v>
      </c>
      <c r="O1093" s="2">
        <v>67</v>
      </c>
      <c r="P1093" s="8">
        <f t="shared" si="66"/>
        <v>24307</v>
      </c>
      <c r="Q1093" s="8">
        <f t="shared" si="67"/>
        <v>232</v>
      </c>
      <c r="R1093" s="2" t="s">
        <v>28</v>
      </c>
      <c r="S1093" s="9" t="str" cm="1">
        <f t="array" ref="S1093">_xlfn.IFS(
P1093=0,"2% commission",
AND(P1093&gt;0,P1093&lt;25000),"5% commission",
AND(P1093&gt;=25000,P1093&lt;50000),"7% commission",
AND(P1093&gt;=50000,P1093&lt;100000),"9% commission",
P1093&gt;=100000,"15% commission"
)</f>
        <v>5% commission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IFERROR(VLOOKUP($F1094,'Customer Info'!$A1085:$E1585,2,FALSE),"NOT Available")</f>
        <v>NOT Available</v>
      </c>
      <c r="H1094" s="6" t="str">
        <f>IFERROR(VLOOKUP(F1094,'Customer Info'!A1085:E1585,3,),"NOT Available")</f>
        <v>NOT Available</v>
      </c>
      <c r="I1094" s="6" t="str">
        <f>IFERROR(VLOOKUP(F1094,'Customer Info'!A1085:E1585,5,FALSE),"NOT Available")</f>
        <v>NOT Available</v>
      </c>
      <c r="J1094" s="2">
        <v>29378</v>
      </c>
      <c r="K1094" s="2">
        <v>26912</v>
      </c>
      <c r="L1094" s="2">
        <v>2</v>
      </c>
      <c r="M1094" s="7">
        <f t="shared" si="64"/>
        <v>53824</v>
      </c>
      <c r="N1094" s="7">
        <f t="shared" si="65"/>
        <v>58756</v>
      </c>
      <c r="O1094" s="2">
        <v>74</v>
      </c>
      <c r="P1094" s="8">
        <f t="shared" si="66"/>
        <v>58830</v>
      </c>
      <c r="Q1094" s="8">
        <f t="shared" si="67"/>
        <v>4932</v>
      </c>
      <c r="R1094" s="2" t="s">
        <v>50</v>
      </c>
      <c r="S1094" s="9" t="str" cm="1">
        <f t="array" ref="S1094">_xlfn.IFS(
P1094=0,"2% commission",
AND(P1094&gt;0,P1094&lt;25000),"5% commission",
AND(P1094&gt;=25000,P1094&lt;50000),"7% commission",
AND(P1094&gt;=50000,P1094&lt;100000),"9% commission",
P1094&gt;=100000,"15% commission"
)</f>
        <v>9% commission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IFERROR(VLOOKUP($F1095,'Customer Info'!$A1086:$E1586,2,FALSE),"NOT Available")</f>
        <v>NOT Available</v>
      </c>
      <c r="H1095" s="6" t="str">
        <f>IFERROR(VLOOKUP(F1095,'Customer Info'!A1086:E1586,3,),"NOT Available")</f>
        <v>NOT Available</v>
      </c>
      <c r="I1095" s="6" t="str">
        <f>IFERROR(VLOOKUP(F1095,'Customer Info'!A1086:E1586,5,FALSE),"NOT Available")</f>
        <v>NOT Available</v>
      </c>
      <c r="J1095" s="2">
        <v>1210</v>
      </c>
      <c r="K1095" s="2">
        <v>1164</v>
      </c>
      <c r="L1095" s="2">
        <v>1</v>
      </c>
      <c r="M1095" s="7">
        <f t="shared" si="64"/>
        <v>1164</v>
      </c>
      <c r="N1095" s="7">
        <f t="shared" si="65"/>
        <v>1210</v>
      </c>
      <c r="O1095" s="2">
        <v>88</v>
      </c>
      <c r="P1095" s="8">
        <f t="shared" si="66"/>
        <v>1298</v>
      </c>
      <c r="Q1095" s="8">
        <f t="shared" si="67"/>
        <v>46</v>
      </c>
      <c r="R1095" s="2" t="s">
        <v>50</v>
      </c>
      <c r="S1095" s="9" t="str" cm="1">
        <f t="array" ref="S1095">_xlfn.IFS(
P1095=0,"2% commission",
AND(P1095&gt;0,P1095&lt;25000),"5% commission",
AND(P1095&gt;=25000,P1095&lt;50000),"7% commission",
AND(P1095&gt;=50000,P1095&lt;100000),"9% commission",
P1095&gt;=100000,"15% commission"
)</f>
        <v>5% commission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IFERROR(VLOOKUP($F1096,'Customer Info'!$A1087:$E1587,2,FALSE),"NOT Available")</f>
        <v>NOT Available</v>
      </c>
      <c r="H1096" s="6" t="str">
        <f>IFERROR(VLOOKUP(F1096,'Customer Info'!A1087:E1587,3,),"NOT Available")</f>
        <v>NOT Available</v>
      </c>
      <c r="I1096" s="6" t="str">
        <f>IFERROR(VLOOKUP(F1096,'Customer Info'!A1087:E1587,5,FALSE),"NOT Available")</f>
        <v>NOT Available</v>
      </c>
      <c r="J1096" s="2">
        <v>773</v>
      </c>
      <c r="K1096" s="2">
        <v>708</v>
      </c>
      <c r="L1096" s="2">
        <v>4</v>
      </c>
      <c r="M1096" s="7">
        <f t="shared" si="64"/>
        <v>2832</v>
      </c>
      <c r="N1096" s="7">
        <f t="shared" si="65"/>
        <v>3092</v>
      </c>
      <c r="O1096" s="2">
        <v>98</v>
      </c>
      <c r="P1096" s="8">
        <f t="shared" si="66"/>
        <v>3190</v>
      </c>
      <c r="Q1096" s="8">
        <f t="shared" si="67"/>
        <v>260</v>
      </c>
      <c r="R1096" s="2" t="s">
        <v>50</v>
      </c>
      <c r="S1096" s="9" t="str" cm="1">
        <f t="array" ref="S1096">_xlfn.IFS(
P1096=0,"2% commission",
AND(P1096&gt;0,P1096&lt;25000),"5% commission",
AND(P1096&gt;=25000,P1096&lt;50000),"7% commission",
AND(P1096&gt;=50000,P1096&lt;100000),"9% commission",
P1096&gt;=100000,"15% commission"
)</f>
        <v>5% commission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IFERROR(VLOOKUP($F1097,'Customer Info'!$A1088:$E1588,2,FALSE),"NOT Available")</f>
        <v>NOT Available</v>
      </c>
      <c r="H1097" s="6" t="str">
        <f>IFERROR(VLOOKUP(F1097,'Customer Info'!A1088:E1588,3,),"NOT Available")</f>
        <v>NOT Available</v>
      </c>
      <c r="I1097" s="6" t="str">
        <f>IFERROR(VLOOKUP(F1097,'Customer Info'!A1088:E1588,5,FALSE),"NOT Available")</f>
        <v>NOT Available</v>
      </c>
      <c r="J1097" s="2">
        <v>7001</v>
      </c>
      <c r="K1097" s="2">
        <v>6476</v>
      </c>
      <c r="L1097" s="2">
        <v>1</v>
      </c>
      <c r="M1097" s="7">
        <f t="shared" si="64"/>
        <v>6476</v>
      </c>
      <c r="N1097" s="7">
        <f t="shared" si="65"/>
        <v>7001</v>
      </c>
      <c r="O1097" s="2">
        <v>55</v>
      </c>
      <c r="P1097" s="8">
        <f t="shared" si="66"/>
        <v>7056</v>
      </c>
      <c r="Q1097" s="8">
        <f t="shared" si="67"/>
        <v>525</v>
      </c>
      <c r="R1097" s="2" t="s">
        <v>28</v>
      </c>
      <c r="S1097" s="9" t="str" cm="1">
        <f t="array" ref="S1097">_xlfn.IFS(
P1097=0,"2% commission",
AND(P1097&gt;0,P1097&lt;25000),"5% commission",
AND(P1097&gt;=25000,P1097&lt;50000),"7% commission",
AND(P1097&gt;=50000,P1097&lt;100000),"9% commission",
P1097&gt;=100000,"15% commission"
)</f>
        <v>5% commission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IFERROR(VLOOKUP($F1098,'Customer Info'!$A1089:$E1589,2,FALSE),"NOT Available")</f>
        <v>NOT Available</v>
      </c>
      <c r="H1098" s="6" t="str">
        <f>IFERROR(VLOOKUP(F1098,'Customer Info'!A1089:E1589,3,),"NOT Available")</f>
        <v>NOT Available</v>
      </c>
      <c r="I1098" s="6" t="str">
        <f>IFERROR(VLOOKUP(F1098,'Customer Info'!A1089:E1589,5,FALSE),"NOT Available")</f>
        <v>NOT Available</v>
      </c>
      <c r="J1098" s="2">
        <v>127</v>
      </c>
      <c r="K1098" s="2">
        <v>116</v>
      </c>
      <c r="L1098" s="2">
        <v>3</v>
      </c>
      <c r="M1098" s="7">
        <f t="shared" si="64"/>
        <v>348</v>
      </c>
      <c r="N1098" s="7">
        <f t="shared" si="65"/>
        <v>381</v>
      </c>
      <c r="O1098" s="2">
        <v>30</v>
      </c>
      <c r="P1098" s="8">
        <f t="shared" si="66"/>
        <v>411</v>
      </c>
      <c r="Q1098" s="8">
        <f t="shared" si="67"/>
        <v>33</v>
      </c>
      <c r="R1098" s="2" t="s">
        <v>28</v>
      </c>
      <c r="S1098" s="9" t="str" cm="1">
        <f t="array" ref="S1098">_xlfn.IFS(
P1098=0,"2% commission",
AND(P1098&gt;0,P1098&lt;25000),"5% commission",
AND(P1098&gt;=25000,P1098&lt;50000),"7% commission",
AND(P1098&gt;=50000,P1098&lt;100000),"9% commission",
P1098&gt;=100000,"15% commission"
)</f>
        <v>5% commission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IFERROR(VLOOKUP($F1099,'Customer Info'!$A1090:$E1590,2,FALSE),"NOT Available")</f>
        <v>NOT Available</v>
      </c>
      <c r="H1099" s="6" t="str">
        <f>IFERROR(VLOOKUP(F1099,'Customer Info'!A1090:E1590,3,),"NOT Available")</f>
        <v>NOT Available</v>
      </c>
      <c r="I1099" s="6" t="str">
        <f>IFERROR(VLOOKUP(F1099,'Customer Info'!A1090:E1590,5,FALSE),"NOT Available")</f>
        <v>NOT Available</v>
      </c>
      <c r="J1099" s="2">
        <v>36057</v>
      </c>
      <c r="K1099" s="2">
        <v>34028</v>
      </c>
      <c r="L1099" s="2">
        <v>1</v>
      </c>
      <c r="M1099" s="7">
        <f t="shared" ref="M1099:M1162" si="68">K1099*L1099</f>
        <v>34028</v>
      </c>
      <c r="N1099" s="7">
        <f t="shared" ref="N1099:N1162" si="69">J1099*L1099</f>
        <v>36057</v>
      </c>
      <c r="O1099" s="2">
        <v>96</v>
      </c>
      <c r="P1099" s="8">
        <f t="shared" ref="P1099:P1162" si="70">SUM(N1099,O1099)</f>
        <v>36153</v>
      </c>
      <c r="Q1099" s="8">
        <f t="shared" ref="Q1099:Q1162" si="71">N1099-M1099</f>
        <v>2029</v>
      </c>
      <c r="R1099" s="2" t="s">
        <v>28</v>
      </c>
      <c r="S1099" s="9" t="str" cm="1">
        <f t="array" ref="S1099">_xlfn.IFS(
P1099=0,"2% commission",
AND(P1099&gt;0,P1099&lt;25000),"5% commission",
AND(P1099&gt;=25000,P1099&lt;50000),"7% commission",
AND(P1099&gt;=50000,P1099&lt;100000),"9% commission",
P1099&gt;=100000,"15% commission"
)</f>
        <v>7% commission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IFERROR(VLOOKUP($F1100,'Customer Info'!$A1091:$E1591,2,FALSE),"NOT Available")</f>
        <v>NOT Available</v>
      </c>
      <c r="H1100" s="6" t="str">
        <f>IFERROR(VLOOKUP(F1100,'Customer Info'!A1091:E1591,3,),"NOT Available")</f>
        <v>NOT Available</v>
      </c>
      <c r="I1100" s="6" t="str">
        <f>IFERROR(VLOOKUP(F1100,'Customer Info'!A1091:E1591,5,FALSE),"NOT Available")</f>
        <v>NOT Available</v>
      </c>
      <c r="J1100" s="2">
        <v>674</v>
      </c>
      <c r="K1100" s="2">
        <v>629</v>
      </c>
      <c r="L1100" s="2">
        <v>1</v>
      </c>
      <c r="M1100" s="7">
        <f t="shared" si="68"/>
        <v>629</v>
      </c>
      <c r="N1100" s="7">
        <f t="shared" si="69"/>
        <v>674</v>
      </c>
      <c r="O1100" s="2">
        <v>69</v>
      </c>
      <c r="P1100" s="8">
        <f t="shared" si="70"/>
        <v>743</v>
      </c>
      <c r="Q1100" s="8">
        <f t="shared" si="71"/>
        <v>45</v>
      </c>
      <c r="R1100" s="2" t="s">
        <v>50</v>
      </c>
      <c r="S1100" s="9" t="str" cm="1">
        <f t="array" ref="S1100">_xlfn.IFS(
P1100=0,"2% commission",
AND(P1100&gt;0,P1100&lt;25000),"5% commission",
AND(P1100&gt;=25000,P1100&lt;50000),"7% commission",
AND(P1100&gt;=50000,P1100&lt;100000),"9% commission",
P1100&gt;=100000,"15% commission"
)</f>
        <v>5% commission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IFERROR(VLOOKUP($F1101,'Customer Info'!$A1092:$E1592,2,FALSE),"NOT Available")</f>
        <v>NOT Available</v>
      </c>
      <c r="H1101" s="6" t="str">
        <f>IFERROR(VLOOKUP(F1101,'Customer Info'!A1092:E1592,3,),"NOT Available")</f>
        <v>NOT Available</v>
      </c>
      <c r="I1101" s="6" t="str">
        <f>IFERROR(VLOOKUP(F1101,'Customer Info'!A1092:E1592,5,FALSE),"NOT Available")</f>
        <v>NOT Available</v>
      </c>
      <c r="J1101" s="2">
        <v>4487</v>
      </c>
      <c r="K1101" s="2">
        <v>4201</v>
      </c>
      <c r="L1101" s="2">
        <v>1</v>
      </c>
      <c r="M1101" s="7">
        <f t="shared" si="68"/>
        <v>4201</v>
      </c>
      <c r="N1101" s="7">
        <f t="shared" si="69"/>
        <v>4487</v>
      </c>
      <c r="O1101" s="2">
        <v>25</v>
      </c>
      <c r="P1101" s="8">
        <f t="shared" si="70"/>
        <v>4512</v>
      </c>
      <c r="Q1101" s="8">
        <f t="shared" si="71"/>
        <v>286</v>
      </c>
      <c r="R1101" s="2" t="s">
        <v>28</v>
      </c>
      <c r="S1101" s="9" t="str" cm="1">
        <f t="array" ref="S1101">_xlfn.IFS(
P1101=0,"2% commission",
AND(P1101&gt;0,P1101&lt;25000),"5% commission",
AND(P1101&gt;=25000,P1101&lt;50000),"7% commission",
AND(P1101&gt;=50000,P1101&lt;100000),"9% commission",
P1101&gt;=100000,"15% commission"
)</f>
        <v>5% commission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IFERROR(VLOOKUP($F1102,'Customer Info'!$A1093:$E1593,2,FALSE),"NOT Available")</f>
        <v>NOT Available</v>
      </c>
      <c r="H1102" s="6" t="str">
        <f>IFERROR(VLOOKUP(F1102,'Customer Info'!A1093:E1593,3,),"NOT Available")</f>
        <v>NOT Available</v>
      </c>
      <c r="I1102" s="6" t="str">
        <f>IFERROR(VLOOKUP(F1102,'Customer Info'!A1093:E1593,5,FALSE),"NOT Available")</f>
        <v>NOT Available</v>
      </c>
      <c r="J1102" s="2">
        <v>8686</v>
      </c>
      <c r="K1102" s="2">
        <v>8035</v>
      </c>
      <c r="L1102" s="2">
        <v>4</v>
      </c>
      <c r="M1102" s="7">
        <f t="shared" si="68"/>
        <v>32140</v>
      </c>
      <c r="N1102" s="7">
        <f t="shared" si="69"/>
        <v>34744</v>
      </c>
      <c r="O1102" s="2">
        <v>62</v>
      </c>
      <c r="P1102" s="8">
        <f t="shared" si="70"/>
        <v>34806</v>
      </c>
      <c r="Q1102" s="8">
        <f t="shared" si="71"/>
        <v>2604</v>
      </c>
      <c r="R1102" s="2" t="s">
        <v>28</v>
      </c>
      <c r="S1102" s="9" t="str" cm="1">
        <f t="array" ref="S1102">_xlfn.IFS(
P1102=0,"2% commission",
AND(P1102&gt;0,P1102&lt;25000),"5% commission",
AND(P1102&gt;=25000,P1102&lt;50000),"7% commission",
AND(P1102&gt;=50000,P1102&lt;100000),"9% commission",
P1102&gt;=100000,"15% commission"
)</f>
        <v>7% commission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IFERROR(VLOOKUP($F1103,'Customer Info'!$A1094:$E1594,2,FALSE),"NOT Available")</f>
        <v>NOT Available</v>
      </c>
      <c r="H1103" s="6" t="str">
        <f>IFERROR(VLOOKUP(F1103,'Customer Info'!A1094:E1594,3,),"NOT Available")</f>
        <v>NOT Available</v>
      </c>
      <c r="I1103" s="6" t="str">
        <f>IFERROR(VLOOKUP(F1103,'Customer Info'!A1094:E1594,5,FALSE),"NOT Available")</f>
        <v>NOT Available</v>
      </c>
      <c r="J1103" s="2">
        <v>2981</v>
      </c>
      <c r="K1103" s="2">
        <v>2870</v>
      </c>
      <c r="L1103" s="2">
        <v>4</v>
      </c>
      <c r="M1103" s="7">
        <f t="shared" si="68"/>
        <v>11480</v>
      </c>
      <c r="N1103" s="7">
        <f t="shared" si="69"/>
        <v>11924</v>
      </c>
      <c r="O1103" s="2">
        <v>39</v>
      </c>
      <c r="P1103" s="8">
        <f t="shared" si="70"/>
        <v>11963</v>
      </c>
      <c r="Q1103" s="8">
        <f t="shared" si="71"/>
        <v>444</v>
      </c>
      <c r="R1103" s="2" t="s">
        <v>50</v>
      </c>
      <c r="S1103" s="9" t="str" cm="1">
        <f t="array" ref="S1103">_xlfn.IFS(
P1103=0,"2% commission",
AND(P1103&gt;0,P1103&lt;25000),"5% commission",
AND(P1103&gt;=25000,P1103&lt;50000),"7% commission",
AND(P1103&gt;=50000,P1103&lt;100000),"9% commission",
P1103&gt;=100000,"15% commission"
)</f>
        <v>5% commission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IFERROR(VLOOKUP($F1104,'Customer Info'!$A1095:$E1595,2,FALSE),"NOT Available")</f>
        <v>NOT Available</v>
      </c>
      <c r="H1104" s="6" t="str">
        <f>IFERROR(VLOOKUP(F1104,'Customer Info'!A1095:E1595,3,),"NOT Available")</f>
        <v>NOT Available</v>
      </c>
      <c r="I1104" s="6" t="str">
        <f>IFERROR(VLOOKUP(F1104,'Customer Info'!A1095:E1595,5,FALSE),"NOT Available")</f>
        <v>NOT Available</v>
      </c>
      <c r="J1104" s="2">
        <v>1556</v>
      </c>
      <c r="K1104" s="2">
        <v>1414</v>
      </c>
      <c r="L1104" s="2">
        <v>1</v>
      </c>
      <c r="M1104" s="7">
        <f t="shared" si="68"/>
        <v>1414</v>
      </c>
      <c r="N1104" s="7">
        <f t="shared" si="69"/>
        <v>1556</v>
      </c>
      <c r="O1104" s="2">
        <v>35</v>
      </c>
      <c r="P1104" s="8">
        <f t="shared" si="70"/>
        <v>1591</v>
      </c>
      <c r="Q1104" s="8">
        <f t="shared" si="71"/>
        <v>142</v>
      </c>
      <c r="R1104" s="2" t="s">
        <v>28</v>
      </c>
      <c r="S1104" s="9" t="str" cm="1">
        <f t="array" ref="S1104">_xlfn.IFS(
P1104=0,"2% commission",
AND(P1104&gt;0,P1104&lt;25000),"5% commission",
AND(P1104&gt;=25000,P1104&lt;50000),"7% commission",
AND(P1104&gt;=50000,P1104&lt;100000),"9% commission",
P1104&gt;=100000,"15% commission"
)</f>
        <v>5% commission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IFERROR(VLOOKUP($F1105,'Customer Info'!$A1096:$E1596,2,FALSE),"NOT Available")</f>
        <v>NOT Available</v>
      </c>
      <c r="H1105" s="6" t="str">
        <f>IFERROR(VLOOKUP(F1105,'Customer Info'!A1096:E1596,3,),"NOT Available")</f>
        <v>NOT Available</v>
      </c>
      <c r="I1105" s="6" t="str">
        <f>IFERROR(VLOOKUP(F1105,'Customer Info'!A1096:E1596,5,FALSE),"NOT Available")</f>
        <v>NOT Available</v>
      </c>
      <c r="J1105" s="2">
        <v>1569</v>
      </c>
      <c r="K1105" s="2">
        <v>1466</v>
      </c>
      <c r="L1105" s="2">
        <v>2</v>
      </c>
      <c r="M1105" s="7">
        <f t="shared" si="68"/>
        <v>2932</v>
      </c>
      <c r="N1105" s="7">
        <f t="shared" si="69"/>
        <v>3138</v>
      </c>
      <c r="O1105" s="2">
        <v>36</v>
      </c>
      <c r="P1105" s="8">
        <f t="shared" si="70"/>
        <v>3174</v>
      </c>
      <c r="Q1105" s="8">
        <f t="shared" si="71"/>
        <v>206</v>
      </c>
      <c r="R1105" s="2" t="s">
        <v>50</v>
      </c>
      <c r="S1105" s="9" t="str" cm="1">
        <f t="array" ref="S1105">_xlfn.IFS(
P1105=0,"2% commission",
AND(P1105&gt;0,P1105&lt;25000),"5% commission",
AND(P1105&gt;=25000,P1105&lt;50000),"7% commission",
AND(P1105&gt;=50000,P1105&lt;100000),"9% commission",
P1105&gt;=100000,"15% commission"
)</f>
        <v>5% commission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IFERROR(VLOOKUP($F1106,'Customer Info'!$A1097:$E1597,2,FALSE),"NOT Available")</f>
        <v>NOT Available</v>
      </c>
      <c r="H1106" s="6" t="str">
        <f>IFERROR(VLOOKUP(F1106,'Customer Info'!A1097:E1597,3,),"NOT Available")</f>
        <v>NOT Available</v>
      </c>
      <c r="I1106" s="6" t="str">
        <f>IFERROR(VLOOKUP(F1106,'Customer Info'!A1097:E1597,5,FALSE),"NOT Available")</f>
        <v>NOT Available</v>
      </c>
      <c r="J1106" s="2">
        <v>1283</v>
      </c>
      <c r="K1106" s="2">
        <v>1187</v>
      </c>
      <c r="L1106" s="2">
        <v>2</v>
      </c>
      <c r="M1106" s="7">
        <f t="shared" si="68"/>
        <v>2374</v>
      </c>
      <c r="N1106" s="7">
        <f t="shared" si="69"/>
        <v>2566</v>
      </c>
      <c r="O1106" s="2">
        <v>20</v>
      </c>
      <c r="P1106" s="8">
        <f t="shared" si="70"/>
        <v>2586</v>
      </c>
      <c r="Q1106" s="8">
        <f t="shared" si="71"/>
        <v>192</v>
      </c>
      <c r="R1106" s="2" t="s">
        <v>50</v>
      </c>
      <c r="S1106" s="9" t="str" cm="1">
        <f t="array" ref="S1106">_xlfn.IFS(
P1106=0,"2% commission",
AND(P1106&gt;0,P1106&lt;25000),"5% commission",
AND(P1106&gt;=25000,P1106&lt;50000),"7% commission",
AND(P1106&gt;=50000,P1106&lt;100000),"9% commission",
P1106&gt;=100000,"15% commission"
)</f>
        <v>5% commission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IFERROR(VLOOKUP($F1107,'Customer Info'!$A1098:$E1598,2,FALSE),"NOT Available")</f>
        <v>NOT Available</v>
      </c>
      <c r="H1107" s="6" t="str">
        <f>IFERROR(VLOOKUP(F1107,'Customer Info'!A1098:E1598,3,),"NOT Available")</f>
        <v>NOT Available</v>
      </c>
      <c r="I1107" s="6" t="str">
        <f>IFERROR(VLOOKUP(F1107,'Customer Info'!A1098:E1598,5,FALSE),"NOT Available")</f>
        <v>NOT Available</v>
      </c>
      <c r="J1107" s="2">
        <v>1587</v>
      </c>
      <c r="K1107" s="2">
        <v>1428</v>
      </c>
      <c r="L1107" s="2">
        <v>2</v>
      </c>
      <c r="M1107" s="7">
        <f t="shared" si="68"/>
        <v>2856</v>
      </c>
      <c r="N1107" s="7">
        <f t="shared" si="69"/>
        <v>3174</v>
      </c>
      <c r="O1107" s="2">
        <v>50</v>
      </c>
      <c r="P1107" s="8">
        <f t="shared" si="70"/>
        <v>3224</v>
      </c>
      <c r="Q1107" s="8">
        <f t="shared" si="71"/>
        <v>318</v>
      </c>
      <c r="R1107" s="2" t="s">
        <v>28</v>
      </c>
      <c r="S1107" s="9" t="str" cm="1">
        <f t="array" ref="S1107">_xlfn.IFS(
P1107=0,"2% commission",
AND(P1107&gt;0,P1107&lt;25000),"5% commission",
AND(P1107&gt;=25000,P1107&lt;50000),"7% commission",
AND(P1107&gt;=50000,P1107&lt;100000),"9% commission",
P1107&gt;=100000,"15% commission"
)</f>
        <v>5% commission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IFERROR(VLOOKUP($F1108,'Customer Info'!$A1099:$E1599,2,FALSE),"NOT Available")</f>
        <v>NOT Available</v>
      </c>
      <c r="H1108" s="6" t="str">
        <f>IFERROR(VLOOKUP(F1108,'Customer Info'!A1099:E1599,3,),"NOT Available")</f>
        <v>NOT Available</v>
      </c>
      <c r="I1108" s="6" t="str">
        <f>IFERROR(VLOOKUP(F1108,'Customer Info'!A1099:E1599,5,FALSE),"NOT Available")</f>
        <v>NOT Available</v>
      </c>
      <c r="J1108" s="2">
        <v>1668</v>
      </c>
      <c r="K1108" s="2">
        <v>1636</v>
      </c>
      <c r="L1108" s="2">
        <v>5</v>
      </c>
      <c r="M1108" s="7">
        <f t="shared" si="68"/>
        <v>8180</v>
      </c>
      <c r="N1108" s="7">
        <f t="shared" si="69"/>
        <v>8340</v>
      </c>
      <c r="O1108" s="2">
        <v>34</v>
      </c>
      <c r="P1108" s="8">
        <f t="shared" si="70"/>
        <v>8374</v>
      </c>
      <c r="Q1108" s="8">
        <f t="shared" si="71"/>
        <v>160</v>
      </c>
      <c r="R1108" s="2" t="s">
        <v>50</v>
      </c>
      <c r="S1108" s="9" t="str" cm="1">
        <f t="array" ref="S1108">_xlfn.IFS(
P1108=0,"2% commission",
AND(P1108&gt;0,P1108&lt;25000),"5% commission",
AND(P1108&gt;=25000,P1108&lt;50000),"7% commission",
AND(P1108&gt;=50000,P1108&lt;100000),"9% commission",
P1108&gt;=100000,"15% commission"
)</f>
        <v>5% commission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IFERROR(VLOOKUP($F1109,'Customer Info'!$A1100:$E1600,2,FALSE),"NOT Available")</f>
        <v>NOT Available</v>
      </c>
      <c r="H1109" s="6" t="str">
        <f>IFERROR(VLOOKUP(F1109,'Customer Info'!A1100:E1600,3,),"NOT Available")</f>
        <v>NOT Available</v>
      </c>
      <c r="I1109" s="6" t="str">
        <f>IFERROR(VLOOKUP(F1109,'Customer Info'!A1100:E1600,5,FALSE),"NOT Available")</f>
        <v>NOT Available</v>
      </c>
      <c r="J1109" s="2">
        <v>8026</v>
      </c>
      <c r="K1109" s="2">
        <v>7572</v>
      </c>
      <c r="L1109" s="2">
        <v>2</v>
      </c>
      <c r="M1109" s="7">
        <f t="shared" si="68"/>
        <v>15144</v>
      </c>
      <c r="N1109" s="7">
        <f t="shared" si="69"/>
        <v>16052</v>
      </c>
      <c r="O1109" s="2">
        <v>25</v>
      </c>
      <c r="P1109" s="8">
        <f t="shared" si="70"/>
        <v>16077</v>
      </c>
      <c r="Q1109" s="8">
        <f t="shared" si="71"/>
        <v>908</v>
      </c>
      <c r="R1109" s="2" t="s">
        <v>28</v>
      </c>
      <c r="S1109" s="9" t="str" cm="1">
        <f t="array" ref="S1109">_xlfn.IFS(
P1109=0,"2% commission",
AND(P1109&gt;0,P1109&lt;25000),"5% commission",
AND(P1109&gt;=25000,P1109&lt;50000),"7% commission",
AND(P1109&gt;=50000,P1109&lt;100000),"9% commission",
P1109&gt;=100000,"15% commission"
)</f>
        <v>5% commission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IFERROR(VLOOKUP($F1110,'Customer Info'!$A1101:$E1601,2,FALSE),"NOT Available")</f>
        <v>NOT Available</v>
      </c>
      <c r="H1110" s="6" t="str">
        <f>IFERROR(VLOOKUP(F1110,'Customer Info'!A1101:E1601,3,),"NOT Available")</f>
        <v>NOT Available</v>
      </c>
      <c r="I1110" s="6" t="str">
        <f>IFERROR(VLOOKUP(F1110,'Customer Info'!A1101:E1601,5,FALSE),"NOT Available")</f>
        <v>NOT Available</v>
      </c>
      <c r="J1110" s="2">
        <v>165</v>
      </c>
      <c r="K1110" s="2">
        <v>149</v>
      </c>
      <c r="L1110" s="2">
        <v>4</v>
      </c>
      <c r="M1110" s="7">
        <f t="shared" si="68"/>
        <v>596</v>
      </c>
      <c r="N1110" s="7">
        <f t="shared" si="69"/>
        <v>660</v>
      </c>
      <c r="O1110" s="2">
        <v>30</v>
      </c>
      <c r="P1110" s="8">
        <f t="shared" si="70"/>
        <v>690</v>
      </c>
      <c r="Q1110" s="8">
        <f t="shared" si="71"/>
        <v>64</v>
      </c>
      <c r="R1110" s="2" t="s">
        <v>28</v>
      </c>
      <c r="S1110" s="9" t="str" cm="1">
        <f t="array" ref="S1110">_xlfn.IFS(
P1110=0,"2% commission",
AND(P1110&gt;0,P1110&lt;25000),"5% commission",
AND(P1110&gt;=25000,P1110&lt;50000),"7% commission",
AND(P1110&gt;=50000,P1110&lt;100000),"9% commission",
P1110&gt;=100000,"15% commission"
)</f>
        <v>5% commission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IFERROR(VLOOKUP($F1111,'Customer Info'!$A1102:$E1602,2,FALSE),"NOT Available")</f>
        <v>NOT Available</v>
      </c>
      <c r="H1111" s="6" t="str">
        <f>IFERROR(VLOOKUP(F1111,'Customer Info'!A1102:E1602,3,),"NOT Available")</f>
        <v>NOT Available</v>
      </c>
      <c r="I1111" s="6" t="str">
        <f>IFERROR(VLOOKUP(F1111,'Customer Info'!A1102:E1602,5,FALSE),"NOT Available")</f>
        <v>NOT Available</v>
      </c>
      <c r="J1111" s="2">
        <v>2250</v>
      </c>
      <c r="K1111" s="2">
        <v>2207</v>
      </c>
      <c r="L1111" s="2">
        <v>1</v>
      </c>
      <c r="M1111" s="7">
        <f t="shared" si="68"/>
        <v>2207</v>
      </c>
      <c r="N1111" s="7">
        <f t="shared" si="69"/>
        <v>2250</v>
      </c>
      <c r="O1111" s="2">
        <v>22</v>
      </c>
      <c r="P1111" s="8">
        <f t="shared" si="70"/>
        <v>2272</v>
      </c>
      <c r="Q1111" s="8">
        <f t="shared" si="71"/>
        <v>43</v>
      </c>
      <c r="R1111" s="2" t="s">
        <v>28</v>
      </c>
      <c r="S1111" s="9" t="str" cm="1">
        <f t="array" ref="S1111">_xlfn.IFS(
P1111=0,"2% commission",
AND(P1111&gt;0,P1111&lt;25000),"5% commission",
AND(P1111&gt;=25000,P1111&lt;50000),"7% commission",
AND(P1111&gt;=50000,P1111&lt;100000),"9% commission",
P1111&gt;=100000,"15% commission"
)</f>
        <v>5% commission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IFERROR(VLOOKUP($F1112,'Customer Info'!$A1103:$E1603,2,FALSE),"NOT Available")</f>
        <v>NOT Available</v>
      </c>
      <c r="H1112" s="6" t="str">
        <f>IFERROR(VLOOKUP(F1112,'Customer Info'!A1103:E1603,3,),"NOT Available")</f>
        <v>NOT Available</v>
      </c>
      <c r="I1112" s="6" t="str">
        <f>IFERROR(VLOOKUP(F1112,'Customer Info'!A1103:E1603,5,FALSE),"NOT Available")</f>
        <v>NOT Available</v>
      </c>
      <c r="J1112" s="2">
        <v>8379</v>
      </c>
      <c r="K1112" s="2">
        <v>8061</v>
      </c>
      <c r="L1112" s="2">
        <v>1</v>
      </c>
      <c r="M1112" s="7">
        <f t="shared" si="68"/>
        <v>8061</v>
      </c>
      <c r="N1112" s="7">
        <f t="shared" si="69"/>
        <v>8379</v>
      </c>
      <c r="O1112" s="2">
        <v>81</v>
      </c>
      <c r="P1112" s="8">
        <f t="shared" si="70"/>
        <v>8460</v>
      </c>
      <c r="Q1112" s="8">
        <f t="shared" si="71"/>
        <v>318</v>
      </c>
      <c r="R1112" s="2" t="s">
        <v>28</v>
      </c>
      <c r="S1112" s="9" t="str" cm="1">
        <f t="array" ref="S1112">_xlfn.IFS(
P1112=0,"2% commission",
AND(P1112&gt;0,P1112&lt;25000),"5% commission",
AND(P1112&gt;=25000,P1112&lt;50000),"7% commission",
AND(P1112&gt;=50000,P1112&lt;100000),"9% commission",
P1112&gt;=100000,"15% commission"
)</f>
        <v>5% commission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IFERROR(VLOOKUP($F1113,'Customer Info'!$A1104:$E1604,2,FALSE),"NOT Available")</f>
        <v>NOT Available</v>
      </c>
      <c r="H1113" s="6" t="str">
        <f>IFERROR(VLOOKUP(F1113,'Customer Info'!A1104:E1604,3,),"NOT Available")</f>
        <v>NOT Available</v>
      </c>
      <c r="I1113" s="6" t="str">
        <f>IFERROR(VLOOKUP(F1113,'Customer Info'!A1104:E1604,5,FALSE),"NOT Available")</f>
        <v>NOT Available</v>
      </c>
      <c r="J1113" s="2">
        <v>7623</v>
      </c>
      <c r="K1113" s="2">
        <v>7064</v>
      </c>
      <c r="L1113" s="2">
        <v>2</v>
      </c>
      <c r="M1113" s="7">
        <f t="shared" si="68"/>
        <v>14128</v>
      </c>
      <c r="N1113" s="7">
        <f t="shared" si="69"/>
        <v>15246</v>
      </c>
      <c r="O1113" s="2">
        <v>69</v>
      </c>
      <c r="P1113" s="8">
        <f t="shared" si="70"/>
        <v>15315</v>
      </c>
      <c r="Q1113" s="8">
        <f t="shared" si="71"/>
        <v>1118</v>
      </c>
      <c r="R1113" s="2" t="s">
        <v>50</v>
      </c>
      <c r="S1113" s="9" t="str" cm="1">
        <f t="array" ref="S1113">_xlfn.IFS(
P1113=0,"2% commission",
AND(P1113&gt;0,P1113&lt;25000),"5% commission",
AND(P1113&gt;=25000,P1113&lt;50000),"7% commission",
AND(P1113&gt;=50000,P1113&lt;100000),"9% commission",
P1113&gt;=100000,"15% commission"
)</f>
        <v>5% commission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IFERROR(VLOOKUP($F1114,'Customer Info'!$A1105:$E1605,2,FALSE),"NOT Available")</f>
        <v>NOT Available</v>
      </c>
      <c r="H1114" s="6" t="str">
        <f>IFERROR(VLOOKUP(F1114,'Customer Info'!A1105:E1605,3,),"NOT Available")</f>
        <v>NOT Available</v>
      </c>
      <c r="I1114" s="6" t="str">
        <f>IFERROR(VLOOKUP(F1114,'Customer Info'!A1105:E1605,5,FALSE),"NOT Available")</f>
        <v>NOT Available</v>
      </c>
      <c r="J1114" s="2">
        <v>7001</v>
      </c>
      <c r="K1114" s="2">
        <v>6476</v>
      </c>
      <c r="L1114" s="2">
        <v>5</v>
      </c>
      <c r="M1114" s="7">
        <f t="shared" si="68"/>
        <v>32380</v>
      </c>
      <c r="N1114" s="7">
        <f t="shared" si="69"/>
        <v>35005</v>
      </c>
      <c r="O1114" s="2">
        <v>28</v>
      </c>
      <c r="P1114" s="8">
        <f t="shared" si="70"/>
        <v>35033</v>
      </c>
      <c r="Q1114" s="8">
        <f t="shared" si="71"/>
        <v>2625</v>
      </c>
      <c r="R1114" s="2" t="s">
        <v>50</v>
      </c>
      <c r="S1114" s="9" t="str" cm="1">
        <f t="array" ref="S1114">_xlfn.IFS(
P1114=0,"2% commission",
AND(P1114&gt;0,P1114&lt;25000),"5% commission",
AND(P1114&gt;=25000,P1114&lt;50000),"7% commission",
AND(P1114&gt;=50000,P1114&lt;100000),"9% commission",
P1114&gt;=100000,"15% commission"
)</f>
        <v>7% commission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IFERROR(VLOOKUP($F1115,'Customer Info'!$A1106:$E1606,2,FALSE),"NOT Available")</f>
        <v>NOT Available</v>
      </c>
      <c r="H1115" s="6" t="str">
        <f>IFERROR(VLOOKUP(F1115,'Customer Info'!A1106:E1606,3,),"NOT Available")</f>
        <v>NOT Available</v>
      </c>
      <c r="I1115" s="6" t="str">
        <f>IFERROR(VLOOKUP(F1115,'Customer Info'!A1106:E1606,5,FALSE),"NOT Available")</f>
        <v>NOT Available</v>
      </c>
      <c r="J1115" s="2">
        <v>127</v>
      </c>
      <c r="K1115" s="2">
        <v>116</v>
      </c>
      <c r="L1115" s="2">
        <v>8</v>
      </c>
      <c r="M1115" s="7">
        <f t="shared" si="68"/>
        <v>928</v>
      </c>
      <c r="N1115" s="7">
        <f t="shared" si="69"/>
        <v>1016</v>
      </c>
      <c r="O1115" s="2">
        <v>30</v>
      </c>
      <c r="P1115" s="8">
        <f t="shared" si="70"/>
        <v>1046</v>
      </c>
      <c r="Q1115" s="8">
        <f t="shared" si="71"/>
        <v>88</v>
      </c>
      <c r="R1115" s="2" t="s">
        <v>28</v>
      </c>
      <c r="S1115" s="9" t="str" cm="1">
        <f t="array" ref="S1115">_xlfn.IFS(
P1115=0,"2% commission",
AND(P1115&gt;0,P1115&lt;25000),"5% commission",
AND(P1115&gt;=25000,P1115&lt;50000),"7% commission",
AND(P1115&gt;=50000,P1115&lt;100000),"9% commission",
P1115&gt;=100000,"15% commission"
)</f>
        <v>5% commission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IFERROR(VLOOKUP($F1116,'Customer Info'!$A1107:$E1607,2,FALSE),"NOT Available")</f>
        <v>NOT Available</v>
      </c>
      <c r="H1116" s="6" t="str">
        <f>IFERROR(VLOOKUP(F1116,'Customer Info'!A1107:E1607,3,),"NOT Available")</f>
        <v>NOT Available</v>
      </c>
      <c r="I1116" s="6" t="str">
        <f>IFERROR(VLOOKUP(F1116,'Customer Info'!A1107:E1607,5,FALSE),"NOT Available")</f>
        <v>NOT Available</v>
      </c>
      <c r="J1116" s="2">
        <v>214</v>
      </c>
      <c r="K1116" s="2">
        <v>200</v>
      </c>
      <c r="L1116" s="2">
        <v>6</v>
      </c>
      <c r="M1116" s="7">
        <f t="shared" si="68"/>
        <v>1200</v>
      </c>
      <c r="N1116" s="7">
        <f t="shared" si="69"/>
        <v>1284</v>
      </c>
      <c r="O1116" s="2">
        <v>41</v>
      </c>
      <c r="P1116" s="8">
        <f t="shared" si="70"/>
        <v>1325</v>
      </c>
      <c r="Q1116" s="8">
        <f t="shared" si="71"/>
        <v>84</v>
      </c>
      <c r="R1116" s="2" t="s">
        <v>26</v>
      </c>
      <c r="S1116" s="9" t="str" cm="1">
        <f t="array" ref="S1116">_xlfn.IFS(
P1116=0,"2% commission",
AND(P1116&gt;0,P1116&lt;25000),"5% commission",
AND(P1116&gt;=25000,P1116&lt;50000),"7% commission",
AND(P1116&gt;=50000,P1116&lt;100000),"9% commission",
P1116&gt;=100000,"15% commission"
)</f>
        <v>5% commission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IFERROR(VLOOKUP($F1117,'Customer Info'!$A1108:$E1608,2,FALSE),"NOT Available")</f>
        <v>NOT Available</v>
      </c>
      <c r="H1117" s="6" t="str">
        <f>IFERROR(VLOOKUP(F1117,'Customer Info'!A1108:E1608,3,),"NOT Available")</f>
        <v>NOT Available</v>
      </c>
      <c r="I1117" s="6" t="str">
        <f>IFERROR(VLOOKUP(F1117,'Customer Info'!A1108:E1608,5,FALSE),"NOT Available")</f>
        <v>NOT Available</v>
      </c>
      <c r="J1117" s="2">
        <v>2310</v>
      </c>
      <c r="K1117" s="2">
        <v>2040</v>
      </c>
      <c r="L1117" s="2">
        <v>9</v>
      </c>
      <c r="M1117" s="7">
        <f t="shared" si="68"/>
        <v>18360</v>
      </c>
      <c r="N1117" s="7">
        <f t="shared" si="69"/>
        <v>20790</v>
      </c>
      <c r="O1117" s="2">
        <v>93</v>
      </c>
      <c r="P1117" s="8">
        <f t="shared" si="70"/>
        <v>20883</v>
      </c>
      <c r="Q1117" s="8">
        <f t="shared" si="71"/>
        <v>2430</v>
      </c>
      <c r="R1117" s="2" t="s">
        <v>28</v>
      </c>
      <c r="S1117" s="9" t="str" cm="1">
        <f t="array" ref="S1117">_xlfn.IFS(
P1117=0,"2% commission",
AND(P1117&gt;0,P1117&lt;25000),"5% commission",
AND(P1117&gt;=25000,P1117&lt;50000),"7% commission",
AND(P1117&gt;=50000,P1117&lt;100000),"9% commission",
P1117&gt;=100000,"15% commission"
)</f>
        <v>5% commission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IFERROR(VLOOKUP($F1118,'Customer Info'!$A1109:$E1609,2,FALSE),"NOT Available")</f>
        <v>NOT Available</v>
      </c>
      <c r="H1118" s="6" t="str">
        <f>IFERROR(VLOOKUP(F1118,'Customer Info'!A1109:E1609,3,),"NOT Available")</f>
        <v>NOT Available</v>
      </c>
      <c r="I1118" s="6" t="str">
        <f>IFERROR(VLOOKUP(F1118,'Customer Info'!A1109:E1609,5,FALSE),"NOT Available")</f>
        <v>NOT Available</v>
      </c>
      <c r="J1118" s="2">
        <v>3354</v>
      </c>
      <c r="K1118" s="2">
        <v>3102</v>
      </c>
      <c r="L1118" s="2">
        <v>5</v>
      </c>
      <c r="M1118" s="7">
        <f t="shared" si="68"/>
        <v>15510</v>
      </c>
      <c r="N1118" s="7">
        <f t="shared" si="69"/>
        <v>16770</v>
      </c>
      <c r="O1118" s="2">
        <v>35</v>
      </c>
      <c r="P1118" s="8">
        <f t="shared" si="70"/>
        <v>16805</v>
      </c>
      <c r="Q1118" s="8">
        <f t="shared" si="71"/>
        <v>1260</v>
      </c>
      <c r="R1118" s="2" t="s">
        <v>50</v>
      </c>
      <c r="S1118" s="9" t="str" cm="1">
        <f t="array" ref="S1118">_xlfn.IFS(
P1118=0,"2% commission",
AND(P1118&gt;0,P1118&lt;25000),"5% commission",
AND(P1118&gt;=25000,P1118&lt;50000),"7% commission",
AND(P1118&gt;=50000,P1118&lt;100000),"9% commission",
P1118&gt;=100000,"15% commission"
)</f>
        <v>5% commission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IFERROR(VLOOKUP($F1119,'Customer Info'!$A1110:$E1610,2,FALSE),"NOT Available")</f>
        <v>NOT Available</v>
      </c>
      <c r="H1119" s="6" t="str">
        <f>IFERROR(VLOOKUP(F1119,'Customer Info'!A1110:E1610,3,),"NOT Available")</f>
        <v>NOT Available</v>
      </c>
      <c r="I1119" s="6" t="str">
        <f>IFERROR(VLOOKUP(F1119,'Customer Info'!A1110:E1610,5,FALSE),"NOT Available")</f>
        <v>NOT Available</v>
      </c>
      <c r="J1119" s="2">
        <v>8022</v>
      </c>
      <c r="K1119" s="2">
        <v>7868</v>
      </c>
      <c r="L1119" s="2">
        <v>2</v>
      </c>
      <c r="M1119" s="7">
        <f t="shared" si="68"/>
        <v>15736</v>
      </c>
      <c r="N1119" s="7">
        <f t="shared" si="69"/>
        <v>16044</v>
      </c>
      <c r="O1119" s="2">
        <v>52</v>
      </c>
      <c r="P1119" s="8">
        <f t="shared" si="70"/>
        <v>16096</v>
      </c>
      <c r="Q1119" s="8">
        <f t="shared" si="71"/>
        <v>308</v>
      </c>
      <c r="R1119" s="2" t="s">
        <v>26</v>
      </c>
      <c r="S1119" s="9" t="str" cm="1">
        <f t="array" ref="S1119">_xlfn.IFS(
P1119=0,"2% commission",
AND(P1119&gt;0,P1119&lt;25000),"5% commission",
AND(P1119&gt;=25000,P1119&lt;50000),"7% commission",
AND(P1119&gt;=50000,P1119&lt;100000),"9% commission",
P1119&gt;=100000,"15% commission"
)</f>
        <v>5% commission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IFERROR(VLOOKUP($F1120,'Customer Info'!$A1111:$E1611,2,FALSE),"NOT Available")</f>
        <v>NOT Available</v>
      </c>
      <c r="H1120" s="6" t="str">
        <f>IFERROR(VLOOKUP(F1120,'Customer Info'!A1111:E1611,3,),"NOT Available")</f>
        <v>NOT Available</v>
      </c>
      <c r="I1120" s="6" t="str">
        <f>IFERROR(VLOOKUP(F1120,'Customer Info'!A1111:E1611,5,FALSE),"NOT Available")</f>
        <v>NOT Available</v>
      </c>
      <c r="J1120" s="2">
        <v>63</v>
      </c>
      <c r="K1120" s="2">
        <v>59</v>
      </c>
      <c r="L1120" s="2">
        <v>3</v>
      </c>
      <c r="M1120" s="7">
        <f t="shared" si="68"/>
        <v>177</v>
      </c>
      <c r="N1120" s="7">
        <f t="shared" si="69"/>
        <v>189</v>
      </c>
      <c r="O1120" s="2">
        <v>10</v>
      </c>
      <c r="P1120" s="8">
        <f t="shared" si="70"/>
        <v>199</v>
      </c>
      <c r="Q1120" s="8">
        <f t="shared" si="71"/>
        <v>12</v>
      </c>
      <c r="R1120" s="2" t="s">
        <v>26</v>
      </c>
      <c r="S1120" s="9" t="str" cm="1">
        <f t="array" ref="S1120">_xlfn.IFS(
P1120=0,"2% commission",
AND(P1120&gt;0,P1120&lt;25000),"5% commission",
AND(P1120&gt;=25000,P1120&lt;50000),"7% commission",
AND(P1120&gt;=50000,P1120&lt;100000),"9% commission",
P1120&gt;=100000,"15% commission"
)</f>
        <v>5% commission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IFERROR(VLOOKUP($F1121,'Customer Info'!$A1112:$E1612,2,FALSE),"NOT Available")</f>
        <v>NOT Available</v>
      </c>
      <c r="H1121" s="6" t="str">
        <f>IFERROR(VLOOKUP(F1121,'Customer Info'!A1112:E1612,3,),"NOT Available")</f>
        <v>NOT Available</v>
      </c>
      <c r="I1121" s="6" t="str">
        <f>IFERROR(VLOOKUP(F1121,'Customer Info'!A1112:E1612,5,FALSE),"NOT Available")</f>
        <v>NOT Available</v>
      </c>
      <c r="J1121" s="2">
        <v>36057</v>
      </c>
      <c r="K1121" s="2">
        <v>34028</v>
      </c>
      <c r="L1121" s="2">
        <v>5</v>
      </c>
      <c r="M1121" s="7">
        <f t="shared" si="68"/>
        <v>170140</v>
      </c>
      <c r="N1121" s="7">
        <f t="shared" si="69"/>
        <v>180285</v>
      </c>
      <c r="O1121" s="2">
        <v>62</v>
      </c>
      <c r="P1121" s="8">
        <f t="shared" si="70"/>
        <v>180347</v>
      </c>
      <c r="Q1121" s="8">
        <f t="shared" si="71"/>
        <v>10145</v>
      </c>
      <c r="R1121" s="2" t="s">
        <v>50</v>
      </c>
      <c r="S1121" s="9" t="str" cm="1">
        <f t="array" ref="S1121">_xlfn.IFS(
P1121=0,"2% commission",
AND(P1121&gt;0,P1121&lt;25000),"5% commission",
AND(P1121&gt;=25000,P1121&lt;50000),"7% commission",
AND(P1121&gt;=50000,P1121&lt;100000),"9% commission",
P1121&gt;=100000,"15% commission"
)</f>
        <v>15% commission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IFERROR(VLOOKUP($F1122,'Customer Info'!$A1113:$E1613,2,FALSE),"NOT Available")</f>
        <v>NOT Available</v>
      </c>
      <c r="H1122" s="6" t="str">
        <f>IFERROR(VLOOKUP(F1122,'Customer Info'!A1113:E1613,3,),"NOT Available")</f>
        <v>NOT Available</v>
      </c>
      <c r="I1122" s="6" t="str">
        <f>IFERROR(VLOOKUP(F1122,'Customer Info'!A1113:E1613,5,FALSE),"NOT Available")</f>
        <v>NOT Available</v>
      </c>
      <c r="J1122" s="2">
        <v>1574</v>
      </c>
      <c r="K1122" s="2">
        <v>1375</v>
      </c>
      <c r="L1122" s="2">
        <v>2</v>
      </c>
      <c r="M1122" s="7">
        <f t="shared" si="68"/>
        <v>2750</v>
      </c>
      <c r="N1122" s="7">
        <f t="shared" si="69"/>
        <v>3148</v>
      </c>
      <c r="O1122" s="2">
        <v>78</v>
      </c>
      <c r="P1122" s="8">
        <f t="shared" si="70"/>
        <v>3226</v>
      </c>
      <c r="Q1122" s="8">
        <f t="shared" si="71"/>
        <v>398</v>
      </c>
      <c r="R1122" s="2" t="s">
        <v>28</v>
      </c>
      <c r="S1122" s="9" t="str" cm="1">
        <f t="array" ref="S1122">_xlfn.IFS(
P1122=0,"2% commission",
AND(P1122&gt;0,P1122&lt;25000),"5% commission",
AND(P1122&gt;=25000,P1122&lt;50000),"7% commission",
AND(P1122&gt;=50000,P1122&lt;100000),"9% commission",
P1122&gt;=100000,"15% commission"
)</f>
        <v>5% commission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IFERROR(VLOOKUP($F1123,'Customer Info'!$A1114:$E1614,2,FALSE),"NOT Available")</f>
        <v>NOT Available</v>
      </c>
      <c r="H1123" s="6" t="str">
        <f>IFERROR(VLOOKUP(F1123,'Customer Info'!A1114:E1614,3,),"NOT Available")</f>
        <v>NOT Available</v>
      </c>
      <c r="I1123" s="6" t="str">
        <f>IFERROR(VLOOKUP(F1123,'Customer Info'!A1114:E1614,5,FALSE),"NOT Available")</f>
        <v>NOT Available</v>
      </c>
      <c r="J1123" s="2">
        <v>765</v>
      </c>
      <c r="K1123" s="2">
        <v>701</v>
      </c>
      <c r="L1123" s="2">
        <v>2</v>
      </c>
      <c r="M1123" s="7">
        <f t="shared" si="68"/>
        <v>1402</v>
      </c>
      <c r="N1123" s="7">
        <f t="shared" si="69"/>
        <v>1530</v>
      </c>
      <c r="O1123" s="2">
        <v>58</v>
      </c>
      <c r="P1123" s="8">
        <f t="shared" si="70"/>
        <v>1588</v>
      </c>
      <c r="Q1123" s="8">
        <f t="shared" si="71"/>
        <v>128</v>
      </c>
      <c r="R1123" s="2" t="s">
        <v>28</v>
      </c>
      <c r="S1123" s="9" t="str" cm="1">
        <f t="array" ref="S1123">_xlfn.IFS(
P1123=0,"2% commission",
AND(P1123&gt;0,P1123&lt;25000),"5% commission",
AND(P1123&gt;=25000,P1123&lt;50000),"7% commission",
AND(P1123&gt;=50000,P1123&lt;100000),"9% commission",
P1123&gt;=100000,"15% commission"
)</f>
        <v>5% commission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IFERROR(VLOOKUP($F1124,'Customer Info'!$A1115:$E1615,2,FALSE),"NOT Available")</f>
        <v>NOT Available</v>
      </c>
      <c r="H1124" s="6" t="str">
        <f>IFERROR(VLOOKUP(F1124,'Customer Info'!A1115:E1615,3,),"NOT Available")</f>
        <v>NOT Available</v>
      </c>
      <c r="I1124" s="6" t="str">
        <f>IFERROR(VLOOKUP(F1124,'Customer Info'!A1115:E1615,5,FALSE),"NOT Available")</f>
        <v>NOT Available</v>
      </c>
      <c r="J1124" s="2">
        <v>1533</v>
      </c>
      <c r="K1124" s="2">
        <v>1406</v>
      </c>
      <c r="L1124" s="2">
        <v>2</v>
      </c>
      <c r="M1124" s="7">
        <f t="shared" si="68"/>
        <v>2812</v>
      </c>
      <c r="N1124" s="7">
        <f t="shared" si="69"/>
        <v>3066</v>
      </c>
      <c r="O1124" s="2">
        <v>28</v>
      </c>
      <c r="P1124" s="8">
        <f t="shared" si="70"/>
        <v>3094</v>
      </c>
      <c r="Q1124" s="8">
        <f t="shared" si="71"/>
        <v>254</v>
      </c>
      <c r="R1124" s="2" t="s">
        <v>28</v>
      </c>
      <c r="S1124" s="9" t="str" cm="1">
        <f t="array" ref="S1124">_xlfn.IFS(
P1124=0,"2% commission",
AND(P1124&gt;0,P1124&lt;25000),"5% commission",
AND(P1124&gt;=25000,P1124&lt;50000),"7% commission",
AND(P1124&gt;=50000,P1124&lt;100000),"9% commission",
P1124&gt;=100000,"15% commission"
)</f>
        <v>5% commission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IFERROR(VLOOKUP($F1125,'Customer Info'!$A1116:$E1616,2,FALSE),"NOT Available")</f>
        <v>NOT Available</v>
      </c>
      <c r="H1125" s="6" t="str">
        <f>IFERROR(VLOOKUP(F1125,'Customer Info'!A1116:E1616,3,),"NOT Available")</f>
        <v>NOT Available</v>
      </c>
      <c r="I1125" s="6" t="str">
        <f>IFERROR(VLOOKUP(F1125,'Customer Info'!A1116:E1616,5,FALSE),"NOT Available")</f>
        <v>NOT Available</v>
      </c>
      <c r="J1125" s="2">
        <v>188</v>
      </c>
      <c r="K1125" s="2">
        <v>173</v>
      </c>
      <c r="L1125" s="2">
        <v>1</v>
      </c>
      <c r="M1125" s="7">
        <f t="shared" si="68"/>
        <v>173</v>
      </c>
      <c r="N1125" s="7">
        <f t="shared" si="69"/>
        <v>188</v>
      </c>
      <c r="O1125" s="2">
        <v>30</v>
      </c>
      <c r="P1125" s="8">
        <f t="shared" si="70"/>
        <v>218</v>
      </c>
      <c r="Q1125" s="8">
        <f t="shared" si="71"/>
        <v>15</v>
      </c>
      <c r="R1125" s="2" t="s">
        <v>50</v>
      </c>
      <c r="S1125" s="9" t="str" cm="1">
        <f t="array" ref="S1125">_xlfn.IFS(
P1125=0,"2% commission",
AND(P1125&gt;0,P1125&lt;25000),"5% commission",
AND(P1125&gt;=25000,P1125&lt;50000),"7% commission",
AND(P1125&gt;=50000,P1125&lt;100000),"9% commission",
P1125&gt;=100000,"15% commission"
)</f>
        <v>5% commission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IFERROR(VLOOKUP($F1126,'Customer Info'!$A1117:$E1617,2,FALSE),"NOT Available")</f>
        <v>NOT Available</v>
      </c>
      <c r="H1126" s="6" t="str">
        <f>IFERROR(VLOOKUP(F1126,'Customer Info'!A1117:E1617,3,),"NOT Available")</f>
        <v>NOT Available</v>
      </c>
      <c r="I1126" s="6" t="str">
        <f>IFERROR(VLOOKUP(F1126,'Customer Info'!A1117:E1617,5,FALSE),"NOT Available")</f>
        <v>NOT Available</v>
      </c>
      <c r="J1126" s="2">
        <v>6060</v>
      </c>
      <c r="K1126" s="2">
        <v>6002</v>
      </c>
      <c r="L1126" s="2">
        <v>2</v>
      </c>
      <c r="M1126" s="7">
        <f t="shared" si="68"/>
        <v>12004</v>
      </c>
      <c r="N1126" s="7">
        <f t="shared" si="69"/>
        <v>12120</v>
      </c>
      <c r="O1126" s="2">
        <v>63</v>
      </c>
      <c r="P1126" s="8">
        <f t="shared" si="70"/>
        <v>12183</v>
      </c>
      <c r="Q1126" s="8">
        <f t="shared" si="71"/>
        <v>116</v>
      </c>
      <c r="R1126" s="2" t="s">
        <v>28</v>
      </c>
      <c r="S1126" s="9" t="str" cm="1">
        <f t="array" ref="S1126">_xlfn.IFS(
P1126=0,"2% commission",
AND(P1126&gt;0,P1126&lt;25000),"5% commission",
AND(P1126&gt;=25000,P1126&lt;50000),"7% commission",
AND(P1126&gt;=50000,P1126&lt;100000),"9% commission",
P1126&gt;=100000,"15% commission"
)</f>
        <v>5% commission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IFERROR(VLOOKUP($F1127,'Customer Info'!$A1118:$E1618,2,FALSE),"NOT Available")</f>
        <v>NOT Available</v>
      </c>
      <c r="H1127" s="6" t="str">
        <f>IFERROR(VLOOKUP(F1127,'Customer Info'!A1118:E1618,3,),"NOT Available")</f>
        <v>NOT Available</v>
      </c>
      <c r="I1127" s="6" t="str">
        <f>IFERROR(VLOOKUP(F1127,'Customer Info'!A1118:E1618,5,FALSE),"NOT Available")</f>
        <v>NOT Available</v>
      </c>
      <c r="J1127" s="2">
        <v>1916</v>
      </c>
      <c r="K1127" s="2">
        <v>1844</v>
      </c>
      <c r="L1127" s="2">
        <v>3</v>
      </c>
      <c r="M1127" s="7">
        <f t="shared" si="68"/>
        <v>5532</v>
      </c>
      <c r="N1127" s="7">
        <f t="shared" si="69"/>
        <v>5748</v>
      </c>
      <c r="O1127" s="2">
        <v>97</v>
      </c>
      <c r="P1127" s="8">
        <f t="shared" si="70"/>
        <v>5845</v>
      </c>
      <c r="Q1127" s="8">
        <f t="shared" si="71"/>
        <v>216</v>
      </c>
      <c r="R1127" s="2" t="s">
        <v>50</v>
      </c>
      <c r="S1127" s="9" t="str" cm="1">
        <f t="array" ref="S1127">_xlfn.IFS(
P1127=0,"2% commission",
AND(P1127&gt;0,P1127&lt;25000),"5% commission",
AND(P1127&gt;=25000,P1127&lt;50000),"7% commission",
AND(P1127&gt;=50000,P1127&lt;100000),"9% commission",
P1127&gt;=100000,"15% commission"
)</f>
        <v>5% commission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IFERROR(VLOOKUP($F1128,'Customer Info'!$A1119:$E1619,2,FALSE),"NOT Available")</f>
        <v>NOT Available</v>
      </c>
      <c r="H1128" s="6" t="str">
        <f>IFERROR(VLOOKUP(F1128,'Customer Info'!A1119:E1619,3,),"NOT Available")</f>
        <v>NOT Available</v>
      </c>
      <c r="I1128" s="6" t="str">
        <f>IFERROR(VLOOKUP(F1128,'Customer Info'!A1119:E1619,5,FALSE),"NOT Available")</f>
        <v>NOT Available</v>
      </c>
      <c r="J1128" s="2">
        <v>729</v>
      </c>
      <c r="K1128" s="2">
        <v>689</v>
      </c>
      <c r="L1128" s="2">
        <v>2</v>
      </c>
      <c r="M1128" s="7">
        <f t="shared" si="68"/>
        <v>1378</v>
      </c>
      <c r="N1128" s="7">
        <f t="shared" si="69"/>
        <v>1458</v>
      </c>
      <c r="O1128" s="2">
        <v>54</v>
      </c>
      <c r="P1128" s="8">
        <f t="shared" si="70"/>
        <v>1512</v>
      </c>
      <c r="Q1128" s="8">
        <f t="shared" si="71"/>
        <v>80</v>
      </c>
      <c r="R1128" s="2" t="s">
        <v>28</v>
      </c>
      <c r="S1128" s="9" t="str" cm="1">
        <f t="array" ref="S1128">_xlfn.IFS(
P1128=0,"2% commission",
AND(P1128&gt;0,P1128&lt;25000),"5% commission",
AND(P1128&gt;=25000,P1128&lt;50000),"7% commission",
AND(P1128&gt;=50000,P1128&lt;100000),"9% commission",
P1128&gt;=100000,"15% commission"
)</f>
        <v>5% commission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IFERROR(VLOOKUP($F1129,'Customer Info'!$A1120:$E1620,2,FALSE),"NOT Available")</f>
        <v>NOT Available</v>
      </c>
      <c r="H1129" s="6" t="str">
        <f>IFERROR(VLOOKUP(F1129,'Customer Info'!A1120:E1620,3,),"NOT Available")</f>
        <v>NOT Available</v>
      </c>
      <c r="I1129" s="6" t="str">
        <f>IFERROR(VLOOKUP(F1129,'Customer Info'!A1120:E1620,5,FALSE),"NOT Available")</f>
        <v>NOT Available</v>
      </c>
      <c r="J1129" s="2">
        <v>1798</v>
      </c>
      <c r="K1129" s="2">
        <v>1666</v>
      </c>
      <c r="L1129" s="2">
        <v>3</v>
      </c>
      <c r="M1129" s="7">
        <f t="shared" si="68"/>
        <v>4998</v>
      </c>
      <c r="N1129" s="7">
        <f t="shared" si="69"/>
        <v>5394</v>
      </c>
      <c r="O1129" s="2">
        <v>55</v>
      </c>
      <c r="P1129" s="8">
        <f t="shared" si="70"/>
        <v>5449</v>
      </c>
      <c r="Q1129" s="8">
        <f t="shared" si="71"/>
        <v>396</v>
      </c>
      <c r="R1129" s="2" t="s">
        <v>28</v>
      </c>
      <c r="S1129" s="9" t="str" cm="1">
        <f t="array" ref="S1129">_xlfn.IFS(
P1129=0,"2% commission",
AND(P1129&gt;0,P1129&lt;25000),"5% commission",
AND(P1129&gt;=25000,P1129&lt;50000),"7% commission",
AND(P1129&gt;=50000,P1129&lt;100000),"9% commission",
P1129&gt;=100000,"15% commission"
)</f>
        <v>5% commission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IFERROR(VLOOKUP($F1130,'Customer Info'!$A1121:$E1621,2,FALSE),"NOT Available")</f>
        <v>NOT Available</v>
      </c>
      <c r="H1130" s="6" t="str">
        <f>IFERROR(VLOOKUP(F1130,'Customer Info'!A1121:E1621,3,),"NOT Available")</f>
        <v>NOT Available</v>
      </c>
      <c r="I1130" s="6" t="str">
        <f>IFERROR(VLOOKUP(F1130,'Customer Info'!A1121:E1621,5,FALSE),"NOT Available")</f>
        <v>NOT Available</v>
      </c>
      <c r="J1130" s="2">
        <v>222</v>
      </c>
      <c r="K1130" s="2">
        <v>204</v>
      </c>
      <c r="L1130" s="2">
        <v>1</v>
      </c>
      <c r="M1130" s="7">
        <f t="shared" si="68"/>
        <v>204</v>
      </c>
      <c r="N1130" s="7">
        <f t="shared" si="69"/>
        <v>222</v>
      </c>
      <c r="O1130" s="2">
        <v>27</v>
      </c>
      <c r="P1130" s="8">
        <f t="shared" si="70"/>
        <v>249</v>
      </c>
      <c r="Q1130" s="8">
        <f t="shared" si="71"/>
        <v>18</v>
      </c>
      <c r="R1130" s="2" t="s">
        <v>28</v>
      </c>
      <c r="S1130" s="9" t="str" cm="1">
        <f t="array" ref="S1130">_xlfn.IFS(
P1130=0,"2% commission",
AND(P1130&gt;0,P1130&lt;25000),"5% commission",
AND(P1130&gt;=25000,P1130&lt;50000),"7% commission",
AND(P1130&gt;=50000,P1130&lt;100000),"9% commission",
P1130&gt;=100000,"15% commission"
)</f>
        <v>5% commission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IFERROR(VLOOKUP($F1131,'Customer Info'!$A1122:$E1622,2,FALSE),"NOT Available")</f>
        <v>NOT Available</v>
      </c>
      <c r="H1131" s="6" t="str">
        <f>IFERROR(VLOOKUP(F1131,'Customer Info'!A1122:E1622,3,),"NOT Available")</f>
        <v>NOT Available</v>
      </c>
      <c r="I1131" s="6" t="str">
        <f>IFERROR(VLOOKUP(F1131,'Customer Info'!A1122:E1622,5,FALSE),"NOT Available")</f>
        <v>NOT Available</v>
      </c>
      <c r="J1131" s="2">
        <v>21566</v>
      </c>
      <c r="K1131" s="2">
        <v>19225</v>
      </c>
      <c r="L1131" s="2">
        <v>2</v>
      </c>
      <c r="M1131" s="7">
        <f t="shared" si="68"/>
        <v>38450</v>
      </c>
      <c r="N1131" s="7">
        <f t="shared" si="69"/>
        <v>43132</v>
      </c>
      <c r="O1131" s="2">
        <v>75</v>
      </c>
      <c r="P1131" s="8">
        <f t="shared" si="70"/>
        <v>43207</v>
      </c>
      <c r="Q1131" s="8">
        <f t="shared" si="71"/>
        <v>4682</v>
      </c>
      <c r="R1131" s="2" t="s">
        <v>28</v>
      </c>
      <c r="S1131" s="9" t="str" cm="1">
        <f t="array" ref="S1131">_xlfn.IFS(
P1131=0,"2% commission",
AND(P1131&gt;0,P1131&lt;25000),"5% commission",
AND(P1131&gt;=25000,P1131&lt;50000),"7% commission",
AND(P1131&gt;=50000,P1131&lt;100000),"9% commission",
P1131&gt;=100000,"15% commission"
)</f>
        <v>7% commission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IFERROR(VLOOKUP($F1132,'Customer Info'!$A1123:$E1623,2,FALSE),"NOT Available")</f>
        <v>NOT Available</v>
      </c>
      <c r="H1132" s="6" t="str">
        <f>IFERROR(VLOOKUP(F1132,'Customer Info'!A1123:E1623,3,),"NOT Available")</f>
        <v>NOT Available</v>
      </c>
      <c r="I1132" s="6" t="str">
        <f>IFERROR(VLOOKUP(F1132,'Customer Info'!A1123:E1623,5,FALSE),"NOT Available")</f>
        <v>NOT Available</v>
      </c>
      <c r="J1132" s="2">
        <v>151</v>
      </c>
      <c r="K1132" s="2">
        <v>139</v>
      </c>
      <c r="L1132" s="2">
        <v>4</v>
      </c>
      <c r="M1132" s="7">
        <f t="shared" si="68"/>
        <v>556</v>
      </c>
      <c r="N1132" s="7">
        <f t="shared" si="69"/>
        <v>604</v>
      </c>
      <c r="O1132" s="2">
        <v>30</v>
      </c>
      <c r="P1132" s="8">
        <f t="shared" si="70"/>
        <v>634</v>
      </c>
      <c r="Q1132" s="8">
        <f t="shared" si="71"/>
        <v>48</v>
      </c>
      <c r="R1132" s="2" t="s">
        <v>28</v>
      </c>
      <c r="S1132" s="9" t="str" cm="1">
        <f t="array" ref="S1132">_xlfn.IFS(
P1132=0,"2% commission",
AND(P1132&gt;0,P1132&lt;25000),"5% commission",
AND(P1132&gt;=25000,P1132&lt;50000),"7% commission",
AND(P1132&gt;=50000,P1132&lt;100000),"9% commission",
P1132&gt;=100000,"15% commission"
)</f>
        <v>5% commission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IFERROR(VLOOKUP($F1133,'Customer Info'!$A1124:$E1624,2,FALSE),"NOT Available")</f>
        <v>NOT Available</v>
      </c>
      <c r="H1133" s="6" t="str">
        <f>IFERROR(VLOOKUP(F1133,'Customer Info'!A1124:E1624,3,),"NOT Available")</f>
        <v>NOT Available</v>
      </c>
      <c r="I1133" s="6" t="str">
        <f>IFERROR(VLOOKUP(F1133,'Customer Info'!A1124:E1624,5,FALSE),"NOT Available")</f>
        <v>NOT Available</v>
      </c>
      <c r="J1133" s="2">
        <v>141</v>
      </c>
      <c r="K1133" s="2">
        <v>131</v>
      </c>
      <c r="L1133" s="2">
        <v>8</v>
      </c>
      <c r="M1133" s="7">
        <f t="shared" si="68"/>
        <v>1048</v>
      </c>
      <c r="N1133" s="7">
        <f t="shared" si="69"/>
        <v>1128</v>
      </c>
      <c r="O1133" s="2">
        <v>30</v>
      </c>
      <c r="P1133" s="8">
        <f t="shared" si="70"/>
        <v>1158</v>
      </c>
      <c r="Q1133" s="8">
        <f t="shared" si="71"/>
        <v>80</v>
      </c>
      <c r="R1133" s="2" t="s">
        <v>50</v>
      </c>
      <c r="S1133" s="9" t="str" cm="1">
        <f t="array" ref="S1133">_xlfn.IFS(
P1133=0,"2% commission",
AND(P1133&gt;0,P1133&lt;25000),"5% commission",
AND(P1133&gt;=25000,P1133&lt;50000),"7% commission",
AND(P1133&gt;=50000,P1133&lt;100000),"9% commission",
P1133&gt;=100000,"15% commission"
)</f>
        <v>5% commission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IFERROR(VLOOKUP($F1134,'Customer Info'!$A1125:$E1625,2,FALSE),"NOT Available")</f>
        <v>NOT Available</v>
      </c>
      <c r="H1134" s="6" t="str">
        <f>IFERROR(VLOOKUP(F1134,'Customer Info'!A1125:E1625,3,),"NOT Available")</f>
        <v>NOT Available</v>
      </c>
      <c r="I1134" s="6" t="str">
        <f>IFERROR(VLOOKUP(F1134,'Customer Info'!A1125:E1625,5,FALSE),"NOT Available")</f>
        <v>NOT Available</v>
      </c>
      <c r="J1134" s="2">
        <v>1359</v>
      </c>
      <c r="K1134" s="2">
        <v>1221</v>
      </c>
      <c r="L1134" s="2">
        <v>7</v>
      </c>
      <c r="M1134" s="7">
        <f t="shared" si="68"/>
        <v>8547</v>
      </c>
      <c r="N1134" s="7">
        <f t="shared" si="69"/>
        <v>9513</v>
      </c>
      <c r="O1134" s="2">
        <v>73</v>
      </c>
      <c r="P1134" s="8">
        <f t="shared" si="70"/>
        <v>9586</v>
      </c>
      <c r="Q1134" s="8">
        <f t="shared" si="71"/>
        <v>966</v>
      </c>
      <c r="R1134" s="2" t="s">
        <v>28</v>
      </c>
      <c r="S1134" s="9" t="str" cm="1">
        <f t="array" ref="S1134">_xlfn.IFS(
P1134=0,"2% commission",
AND(P1134&gt;0,P1134&lt;25000),"5% commission",
AND(P1134&gt;=25000,P1134&lt;50000),"7% commission",
AND(P1134&gt;=50000,P1134&lt;100000),"9% commission",
P1134&gt;=100000,"15% commission"
)</f>
        <v>5% commission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IFERROR(VLOOKUP($F1135,'Customer Info'!$A1126:$E1626,2,FALSE),"NOT Available")</f>
        <v>NOT Available</v>
      </c>
      <c r="H1135" s="6" t="str">
        <f>IFERROR(VLOOKUP(F1135,'Customer Info'!A1126:E1626,3,),"NOT Available")</f>
        <v>NOT Available</v>
      </c>
      <c r="I1135" s="6" t="str">
        <f>IFERROR(VLOOKUP(F1135,'Customer Info'!A1126:E1626,5,FALSE),"NOT Available")</f>
        <v>NOT Available</v>
      </c>
      <c r="J1135" s="2">
        <v>8202</v>
      </c>
      <c r="K1135" s="2">
        <v>7594</v>
      </c>
      <c r="L1135" s="2">
        <v>3</v>
      </c>
      <c r="M1135" s="7">
        <f t="shared" si="68"/>
        <v>22782</v>
      </c>
      <c r="N1135" s="7">
        <f t="shared" si="69"/>
        <v>24606</v>
      </c>
      <c r="O1135" s="2">
        <v>21</v>
      </c>
      <c r="P1135" s="8">
        <f t="shared" si="70"/>
        <v>24627</v>
      </c>
      <c r="Q1135" s="8">
        <f t="shared" si="71"/>
        <v>1824</v>
      </c>
      <c r="R1135" s="2" t="s">
        <v>28</v>
      </c>
      <c r="S1135" s="9" t="str" cm="1">
        <f t="array" ref="S1135">_xlfn.IFS(
P1135=0,"2% commission",
AND(P1135&gt;0,P1135&lt;25000),"5% commission",
AND(P1135&gt;=25000,P1135&lt;50000),"7% commission",
AND(P1135&gt;=50000,P1135&lt;100000),"9% commission",
P1135&gt;=100000,"15% commission"
)</f>
        <v>5% commission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IFERROR(VLOOKUP($F1136,'Customer Info'!$A1127:$E1627,2,FALSE),"NOT Available")</f>
        <v>NOT Available</v>
      </c>
      <c r="H1136" s="6" t="str">
        <f>IFERROR(VLOOKUP(F1136,'Customer Info'!A1127:E1627,3,),"NOT Available")</f>
        <v>NOT Available</v>
      </c>
      <c r="I1136" s="6" t="str">
        <f>IFERROR(VLOOKUP(F1136,'Customer Info'!A1127:E1627,5,FALSE),"NOT Available")</f>
        <v>NOT Available</v>
      </c>
      <c r="J1136" s="2">
        <v>179</v>
      </c>
      <c r="K1136" s="2">
        <v>171</v>
      </c>
      <c r="L1136" s="2">
        <v>3</v>
      </c>
      <c r="M1136" s="7">
        <f t="shared" si="68"/>
        <v>513</v>
      </c>
      <c r="N1136" s="7">
        <f t="shared" si="69"/>
        <v>537</v>
      </c>
      <c r="O1136" s="2">
        <v>30</v>
      </c>
      <c r="P1136" s="8">
        <f t="shared" si="70"/>
        <v>567</v>
      </c>
      <c r="Q1136" s="8">
        <f t="shared" si="71"/>
        <v>24</v>
      </c>
      <c r="R1136" s="2" t="s">
        <v>50</v>
      </c>
      <c r="S1136" s="9" t="str" cm="1">
        <f t="array" ref="S1136">_xlfn.IFS(
P1136=0,"2% commission",
AND(P1136&gt;0,P1136&lt;25000),"5% commission",
AND(P1136&gt;=25000,P1136&lt;50000),"7% commission",
AND(P1136&gt;=50000,P1136&lt;100000),"9% commission",
P1136&gt;=100000,"15% commission"
)</f>
        <v>5% commission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IFERROR(VLOOKUP($F1137,'Customer Info'!$A1128:$E1628,2,FALSE),"NOT Available")</f>
        <v>NOT Available</v>
      </c>
      <c r="H1137" s="6" t="str">
        <f>IFERROR(VLOOKUP(F1137,'Customer Info'!A1128:E1628,3,),"NOT Available")</f>
        <v>NOT Available</v>
      </c>
      <c r="I1137" s="6" t="str">
        <f>IFERROR(VLOOKUP(F1137,'Customer Info'!A1128:E1628,5,FALSE),"NOT Available")</f>
        <v>NOT Available</v>
      </c>
      <c r="J1137" s="2">
        <v>6400</v>
      </c>
      <c r="K1137" s="2">
        <v>6401</v>
      </c>
      <c r="L1137" s="2">
        <v>6</v>
      </c>
      <c r="M1137" s="7">
        <f t="shared" si="68"/>
        <v>38406</v>
      </c>
      <c r="N1137" s="7">
        <f t="shared" si="69"/>
        <v>38400</v>
      </c>
      <c r="O1137" s="2">
        <v>73</v>
      </c>
      <c r="P1137" s="8">
        <f t="shared" si="70"/>
        <v>38473</v>
      </c>
      <c r="Q1137" s="8">
        <f t="shared" si="71"/>
        <v>-6</v>
      </c>
      <c r="R1137" s="2" t="s">
        <v>28</v>
      </c>
      <c r="S1137" s="9" t="str" cm="1">
        <f t="array" ref="S1137">_xlfn.IFS(
P1137=0,"2% commission",
AND(P1137&gt;0,P1137&lt;25000),"5% commission",
AND(P1137&gt;=25000,P1137&lt;50000),"7% commission",
AND(P1137&gt;=50000,P1137&lt;100000),"9% commission",
P1137&gt;=100000,"15% commission"
)</f>
        <v>7% commission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IFERROR(VLOOKUP($F1138,'Customer Info'!$A1129:$E1629,2,FALSE),"NOT Available")</f>
        <v>NOT Available</v>
      </c>
      <c r="H1138" s="6" t="str">
        <f>IFERROR(VLOOKUP(F1138,'Customer Info'!A1129:E1629,3,),"NOT Available")</f>
        <v>NOT Available</v>
      </c>
      <c r="I1138" s="6" t="str">
        <f>IFERROR(VLOOKUP(F1138,'Customer Info'!A1129:E1629,5,FALSE),"NOT Available")</f>
        <v>NOT Available</v>
      </c>
      <c r="J1138" s="2">
        <v>7141</v>
      </c>
      <c r="K1138" s="2">
        <v>6541</v>
      </c>
      <c r="L1138" s="2">
        <v>2</v>
      </c>
      <c r="M1138" s="7">
        <f t="shared" si="68"/>
        <v>13082</v>
      </c>
      <c r="N1138" s="7">
        <f t="shared" si="69"/>
        <v>14282</v>
      </c>
      <c r="O1138" s="2">
        <v>59</v>
      </c>
      <c r="P1138" s="8">
        <f t="shared" si="70"/>
        <v>14341</v>
      </c>
      <c r="Q1138" s="8">
        <f t="shared" si="71"/>
        <v>1200</v>
      </c>
      <c r="R1138" s="2" t="s">
        <v>50</v>
      </c>
      <c r="S1138" s="9" t="str" cm="1">
        <f t="array" ref="S1138">_xlfn.IFS(
P1138=0,"2% commission",
AND(P1138&gt;0,P1138&lt;25000),"5% commission",
AND(P1138&gt;=25000,P1138&lt;50000),"7% commission",
AND(P1138&gt;=50000,P1138&lt;100000),"9% commission",
P1138&gt;=100000,"15% commission"
)</f>
        <v>5% commission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IFERROR(VLOOKUP($F1139,'Customer Info'!$A1130:$E1630,2,FALSE),"NOT Available")</f>
        <v>NOT Available</v>
      </c>
      <c r="H1139" s="6" t="str">
        <f>IFERROR(VLOOKUP(F1139,'Customer Info'!A1130:E1630,3,),"NOT Available")</f>
        <v>NOT Available</v>
      </c>
      <c r="I1139" s="6" t="str">
        <f>IFERROR(VLOOKUP(F1139,'Customer Info'!A1130:E1630,5,FALSE),"NOT Available")</f>
        <v>NOT Available</v>
      </c>
      <c r="J1139" s="2">
        <v>61</v>
      </c>
      <c r="K1139" s="2">
        <v>57</v>
      </c>
      <c r="L1139" s="2">
        <v>2</v>
      </c>
      <c r="M1139" s="7">
        <f t="shared" si="68"/>
        <v>114</v>
      </c>
      <c r="N1139" s="7">
        <f t="shared" si="69"/>
        <v>122</v>
      </c>
      <c r="O1139" s="2">
        <v>10</v>
      </c>
      <c r="P1139" s="8">
        <f t="shared" si="70"/>
        <v>132</v>
      </c>
      <c r="Q1139" s="8">
        <f t="shared" si="71"/>
        <v>8</v>
      </c>
      <c r="R1139" s="2" t="s">
        <v>26</v>
      </c>
      <c r="S1139" s="9" t="str" cm="1">
        <f t="array" ref="S1139">_xlfn.IFS(
P1139=0,"2% commission",
AND(P1139&gt;0,P1139&lt;25000),"5% commission",
AND(P1139&gt;=25000,P1139&lt;50000),"7% commission",
AND(P1139&gt;=50000,P1139&lt;100000),"9% commission",
P1139&gt;=100000,"15% commission"
)</f>
        <v>5% commission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IFERROR(VLOOKUP($F1140,'Customer Info'!$A1131:$E1631,2,FALSE),"NOT Available")</f>
        <v>NOT Available</v>
      </c>
      <c r="H1140" s="6" t="str">
        <f>IFERROR(VLOOKUP(F1140,'Customer Info'!A1131:E1631,3,),"NOT Available")</f>
        <v>NOT Available</v>
      </c>
      <c r="I1140" s="6" t="str">
        <f>IFERROR(VLOOKUP(F1140,'Customer Info'!A1131:E1631,5,FALSE),"NOT Available")</f>
        <v>NOT Available</v>
      </c>
      <c r="J1140" s="2">
        <v>1752</v>
      </c>
      <c r="K1140" s="2">
        <v>1576</v>
      </c>
      <c r="L1140" s="2">
        <v>2</v>
      </c>
      <c r="M1140" s="7">
        <f t="shared" si="68"/>
        <v>3152</v>
      </c>
      <c r="N1140" s="7">
        <f t="shared" si="69"/>
        <v>3504</v>
      </c>
      <c r="O1140" s="2">
        <v>92</v>
      </c>
      <c r="P1140" s="8">
        <f t="shared" si="70"/>
        <v>3596</v>
      </c>
      <c r="Q1140" s="8">
        <f t="shared" si="71"/>
        <v>352</v>
      </c>
      <c r="R1140" s="2" t="s">
        <v>28</v>
      </c>
      <c r="S1140" s="9" t="str" cm="1">
        <f t="array" ref="S1140">_xlfn.IFS(
P1140=0,"2% commission",
AND(P1140&gt;0,P1140&lt;25000),"5% commission",
AND(P1140&gt;=25000,P1140&lt;50000),"7% commission",
AND(P1140&gt;=50000,P1140&lt;100000),"9% commission",
P1140&gt;=100000,"15% commission"
)</f>
        <v>5% commission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IFERROR(VLOOKUP($F1141,'Customer Info'!$A1132:$E1632,2,FALSE),"NOT Available")</f>
        <v>NOT Available</v>
      </c>
      <c r="H1141" s="6" t="str">
        <f>IFERROR(VLOOKUP(F1141,'Customer Info'!A1132:E1632,3,),"NOT Available")</f>
        <v>NOT Available</v>
      </c>
      <c r="I1141" s="6" t="str">
        <f>IFERROR(VLOOKUP(F1141,'Customer Info'!A1132:E1632,5,FALSE),"NOT Available")</f>
        <v>NOT Available</v>
      </c>
      <c r="J1141" s="2">
        <v>1997</v>
      </c>
      <c r="K1141" s="2">
        <v>1816</v>
      </c>
      <c r="L1141" s="2">
        <v>3</v>
      </c>
      <c r="M1141" s="7">
        <f t="shared" si="68"/>
        <v>5448</v>
      </c>
      <c r="N1141" s="7">
        <f t="shared" si="69"/>
        <v>5991</v>
      </c>
      <c r="O1141" s="2">
        <v>86</v>
      </c>
      <c r="P1141" s="8">
        <f t="shared" si="70"/>
        <v>6077</v>
      </c>
      <c r="Q1141" s="8">
        <f t="shared" si="71"/>
        <v>543</v>
      </c>
      <c r="R1141" s="2" t="s">
        <v>28</v>
      </c>
      <c r="S1141" s="9" t="str" cm="1">
        <f t="array" ref="S1141">_xlfn.IFS(
P1141=0,"2% commission",
AND(P1141&gt;0,P1141&lt;25000),"5% commission",
AND(P1141&gt;=25000,P1141&lt;50000),"7% commission",
AND(P1141&gt;=50000,P1141&lt;100000),"9% commission",
P1141&gt;=100000,"15% commission"
)</f>
        <v>5% commission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IFERROR(VLOOKUP($F1142,'Customer Info'!$A1133:$E1633,2,FALSE),"NOT Available")</f>
        <v>NOT Available</v>
      </c>
      <c r="H1142" s="6" t="str">
        <f>IFERROR(VLOOKUP(F1142,'Customer Info'!A1133:E1633,3,),"NOT Available")</f>
        <v>NOT Available</v>
      </c>
      <c r="I1142" s="6" t="str">
        <f>IFERROR(VLOOKUP(F1142,'Customer Info'!A1133:E1633,5,FALSE),"NOT Available")</f>
        <v>NOT Available</v>
      </c>
      <c r="J1142" s="2">
        <v>666</v>
      </c>
      <c r="K1142" s="2">
        <v>641</v>
      </c>
      <c r="L1142" s="2">
        <v>4</v>
      </c>
      <c r="M1142" s="7">
        <f t="shared" si="68"/>
        <v>2564</v>
      </c>
      <c r="N1142" s="7">
        <f t="shared" si="69"/>
        <v>2664</v>
      </c>
      <c r="O1142" s="2">
        <v>73</v>
      </c>
      <c r="P1142" s="8">
        <f t="shared" si="70"/>
        <v>2737</v>
      </c>
      <c r="Q1142" s="8">
        <f t="shared" si="71"/>
        <v>100</v>
      </c>
      <c r="R1142" s="2" t="s">
        <v>50</v>
      </c>
      <c r="S1142" s="9" t="str" cm="1">
        <f t="array" ref="S1142">_xlfn.IFS(
P1142=0,"2% commission",
AND(P1142&gt;0,P1142&lt;25000),"5% commission",
AND(P1142&gt;=25000,P1142&lt;50000),"7% commission",
AND(P1142&gt;=50000,P1142&lt;100000),"9% commission",
P1142&gt;=100000,"15% commission"
)</f>
        <v>5% commission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IFERROR(VLOOKUP($F1143,'Customer Info'!$A1134:$E1634,2,FALSE),"NOT Available")</f>
        <v>NOT Available</v>
      </c>
      <c r="H1143" s="6" t="str">
        <f>IFERROR(VLOOKUP(F1143,'Customer Info'!A1134:E1634,3,),"NOT Available")</f>
        <v>NOT Available</v>
      </c>
      <c r="I1143" s="6" t="str">
        <f>IFERROR(VLOOKUP(F1143,'Customer Info'!A1134:E1634,5,FALSE),"NOT Available")</f>
        <v>NOT Available</v>
      </c>
      <c r="J1143" s="2">
        <v>1621</v>
      </c>
      <c r="K1143" s="2">
        <v>1545</v>
      </c>
      <c r="L1143" s="2">
        <v>6</v>
      </c>
      <c r="M1143" s="7">
        <f t="shared" si="68"/>
        <v>9270</v>
      </c>
      <c r="N1143" s="7">
        <f t="shared" si="69"/>
        <v>9726</v>
      </c>
      <c r="O1143" s="2">
        <v>48</v>
      </c>
      <c r="P1143" s="8">
        <f t="shared" si="70"/>
        <v>9774</v>
      </c>
      <c r="Q1143" s="8">
        <f t="shared" si="71"/>
        <v>456</v>
      </c>
      <c r="R1143" s="2" t="s">
        <v>50</v>
      </c>
      <c r="S1143" s="9" t="str" cm="1">
        <f t="array" ref="S1143">_xlfn.IFS(
P1143=0,"2% commission",
AND(P1143&gt;0,P1143&lt;25000),"5% commission",
AND(P1143&gt;=25000,P1143&lt;50000),"7% commission",
AND(P1143&gt;=50000,P1143&lt;100000),"9% commission",
P1143&gt;=100000,"15% commission"
)</f>
        <v>5% commission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IFERROR(VLOOKUP($F1144,'Customer Info'!$A1135:$E1635,2,FALSE),"NOT Available")</f>
        <v>NOT Available</v>
      </c>
      <c r="H1144" s="6" t="str">
        <f>IFERROR(VLOOKUP(F1144,'Customer Info'!A1135:E1635,3,),"NOT Available")</f>
        <v>NOT Available</v>
      </c>
      <c r="I1144" s="6" t="str">
        <f>IFERROR(VLOOKUP(F1144,'Customer Info'!A1135:E1635,5,FALSE),"NOT Available")</f>
        <v>NOT Available</v>
      </c>
      <c r="J1144" s="2">
        <v>1882</v>
      </c>
      <c r="K1144" s="2">
        <v>1792</v>
      </c>
      <c r="L1144" s="2">
        <v>2</v>
      </c>
      <c r="M1144" s="7">
        <f t="shared" si="68"/>
        <v>3584</v>
      </c>
      <c r="N1144" s="7">
        <f t="shared" si="69"/>
        <v>3764</v>
      </c>
      <c r="O1144" s="2">
        <v>78</v>
      </c>
      <c r="P1144" s="8">
        <f t="shared" si="70"/>
        <v>3842</v>
      </c>
      <c r="Q1144" s="8">
        <f t="shared" si="71"/>
        <v>180</v>
      </c>
      <c r="R1144" s="2" t="s">
        <v>26</v>
      </c>
      <c r="S1144" s="9" t="str" cm="1">
        <f t="array" ref="S1144">_xlfn.IFS(
P1144=0,"2% commission",
AND(P1144&gt;0,P1144&lt;25000),"5% commission",
AND(P1144&gt;=25000,P1144&lt;50000),"7% commission",
AND(P1144&gt;=50000,P1144&lt;100000),"9% commission",
P1144&gt;=100000,"15% commission"
)</f>
        <v>5% commission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IFERROR(VLOOKUP($F1145,'Customer Info'!$A1136:$E1636,2,FALSE),"NOT Available")</f>
        <v>NOT Available</v>
      </c>
      <c r="H1145" s="6" t="str">
        <f>IFERROR(VLOOKUP(F1145,'Customer Info'!A1136:E1636,3,),"NOT Available")</f>
        <v>NOT Available</v>
      </c>
      <c r="I1145" s="6" t="str">
        <f>IFERROR(VLOOKUP(F1145,'Customer Info'!A1136:E1636,5,FALSE),"NOT Available")</f>
        <v>NOT Available</v>
      </c>
      <c r="J1145" s="2">
        <v>67</v>
      </c>
      <c r="K1145" s="2">
        <v>62</v>
      </c>
      <c r="L1145" s="2">
        <v>4</v>
      </c>
      <c r="M1145" s="7">
        <f t="shared" si="68"/>
        <v>248</v>
      </c>
      <c r="N1145" s="7">
        <f t="shared" si="69"/>
        <v>268</v>
      </c>
      <c r="O1145" s="2">
        <v>10</v>
      </c>
      <c r="P1145" s="8">
        <f t="shared" si="70"/>
        <v>278</v>
      </c>
      <c r="Q1145" s="8">
        <f t="shared" si="71"/>
        <v>20</v>
      </c>
      <c r="R1145" s="2" t="s">
        <v>28</v>
      </c>
      <c r="S1145" s="9" t="str" cm="1">
        <f t="array" ref="S1145">_xlfn.IFS(
P1145=0,"2% commission",
AND(P1145&gt;0,P1145&lt;25000),"5% commission",
AND(P1145&gt;=25000,P1145&lt;50000),"7% commission",
AND(P1145&gt;=50000,P1145&lt;100000),"9% commission",
P1145&gt;=100000,"15% commission"
)</f>
        <v>5% commission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IFERROR(VLOOKUP($F1146,'Customer Info'!$A1137:$E1637,2,FALSE),"NOT Available")</f>
        <v>NOT Available</v>
      </c>
      <c r="H1146" s="6" t="str">
        <f>IFERROR(VLOOKUP(F1146,'Customer Info'!A1137:E1637,3,),"NOT Available")</f>
        <v>NOT Available</v>
      </c>
      <c r="I1146" s="6" t="str">
        <f>IFERROR(VLOOKUP(F1146,'Customer Info'!A1137:E1637,5,FALSE),"NOT Available")</f>
        <v>NOT Available</v>
      </c>
      <c r="J1146" s="2">
        <v>7691</v>
      </c>
      <c r="K1146" s="2">
        <v>7255</v>
      </c>
      <c r="L1146" s="2">
        <v>1</v>
      </c>
      <c r="M1146" s="7">
        <f t="shared" si="68"/>
        <v>7255</v>
      </c>
      <c r="N1146" s="7">
        <f t="shared" si="69"/>
        <v>7691</v>
      </c>
      <c r="O1146" s="2">
        <v>68</v>
      </c>
      <c r="P1146" s="8">
        <f t="shared" si="70"/>
        <v>7759</v>
      </c>
      <c r="Q1146" s="8">
        <f t="shared" si="71"/>
        <v>436</v>
      </c>
      <c r="R1146" s="2" t="s">
        <v>50</v>
      </c>
      <c r="S1146" s="9" t="str" cm="1">
        <f t="array" ref="S1146">_xlfn.IFS(
P1146=0,"2% commission",
AND(P1146&gt;0,P1146&lt;25000),"5% commission",
AND(P1146&gt;=25000,P1146&lt;50000),"7% commission",
AND(P1146&gt;=50000,P1146&lt;100000),"9% commission",
P1146&gt;=100000,"15% commission"
)</f>
        <v>5% commission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IFERROR(VLOOKUP($F1147,'Customer Info'!$A1138:$E1638,2,FALSE),"NOT Available")</f>
        <v>NOT Available</v>
      </c>
      <c r="H1147" s="6" t="str">
        <f>IFERROR(VLOOKUP(F1147,'Customer Info'!A1138:E1638,3,),"NOT Available")</f>
        <v>NOT Available</v>
      </c>
      <c r="I1147" s="6" t="str">
        <f>IFERROR(VLOOKUP(F1147,'Customer Info'!A1138:E1638,5,FALSE),"NOT Available")</f>
        <v>NOT Available</v>
      </c>
      <c r="J1147" s="2">
        <v>1413</v>
      </c>
      <c r="K1147" s="2">
        <v>1334</v>
      </c>
      <c r="L1147" s="2">
        <v>2</v>
      </c>
      <c r="M1147" s="7">
        <f t="shared" si="68"/>
        <v>2668</v>
      </c>
      <c r="N1147" s="7">
        <f t="shared" si="69"/>
        <v>2826</v>
      </c>
      <c r="O1147" s="2">
        <v>60</v>
      </c>
      <c r="P1147" s="8">
        <f t="shared" si="70"/>
        <v>2886</v>
      </c>
      <c r="Q1147" s="8">
        <f t="shared" si="71"/>
        <v>158</v>
      </c>
      <c r="R1147" s="2" t="s">
        <v>28</v>
      </c>
      <c r="S1147" s="9" t="str" cm="1">
        <f t="array" ref="S1147">_xlfn.IFS(
P1147=0,"2% commission",
AND(P1147&gt;0,P1147&lt;25000),"5% commission",
AND(P1147&gt;=25000,P1147&lt;50000),"7% commission",
AND(P1147&gt;=50000,P1147&lt;100000),"9% commission",
P1147&gt;=100000,"15% commission"
)</f>
        <v>5% commission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IFERROR(VLOOKUP($F1148,'Customer Info'!$A1139:$E1639,2,FALSE),"NOT Available")</f>
        <v>NOT Available</v>
      </c>
      <c r="H1148" s="6" t="str">
        <f>IFERROR(VLOOKUP(F1148,'Customer Info'!A1139:E1639,3,),"NOT Available")</f>
        <v>NOT Available</v>
      </c>
      <c r="I1148" s="6" t="str">
        <f>IFERROR(VLOOKUP(F1148,'Customer Info'!A1139:E1639,5,FALSE),"NOT Available")</f>
        <v>NOT Available</v>
      </c>
      <c r="J1148" s="2">
        <v>393</v>
      </c>
      <c r="K1148" s="2">
        <v>374</v>
      </c>
      <c r="L1148" s="2">
        <v>4</v>
      </c>
      <c r="M1148" s="7">
        <f t="shared" si="68"/>
        <v>1496</v>
      </c>
      <c r="N1148" s="7">
        <f t="shared" si="69"/>
        <v>1572</v>
      </c>
      <c r="O1148" s="2">
        <v>50</v>
      </c>
      <c r="P1148" s="8">
        <f t="shared" si="70"/>
        <v>1622</v>
      </c>
      <c r="Q1148" s="8">
        <f t="shared" si="71"/>
        <v>76</v>
      </c>
      <c r="R1148" s="2" t="s">
        <v>50</v>
      </c>
      <c r="S1148" s="9" t="str" cm="1">
        <f t="array" ref="S1148">_xlfn.IFS(
P1148=0,"2% commission",
AND(P1148&gt;0,P1148&lt;25000),"5% commission",
AND(P1148&gt;=25000,P1148&lt;50000),"7% commission",
AND(P1148&gt;=50000,P1148&lt;100000),"9% commission",
P1148&gt;=100000,"15% commission"
)</f>
        <v>5% commission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IFERROR(VLOOKUP($F1149,'Customer Info'!$A1140:$E1640,2,FALSE),"NOT Available")</f>
        <v>NOT Available</v>
      </c>
      <c r="H1149" s="6" t="str">
        <f>IFERROR(VLOOKUP(F1149,'Customer Info'!A1140:E1640,3,),"NOT Available")</f>
        <v>NOT Available</v>
      </c>
      <c r="I1149" s="6" t="str">
        <f>IFERROR(VLOOKUP(F1149,'Customer Info'!A1140:E1640,5,FALSE),"NOT Available")</f>
        <v>NOT Available</v>
      </c>
      <c r="J1149" s="2">
        <v>1358</v>
      </c>
      <c r="K1149" s="2">
        <v>1257</v>
      </c>
      <c r="L1149" s="2">
        <v>3</v>
      </c>
      <c r="M1149" s="7">
        <f t="shared" si="68"/>
        <v>3771</v>
      </c>
      <c r="N1149" s="7">
        <f t="shared" si="69"/>
        <v>4074</v>
      </c>
      <c r="O1149" s="2">
        <v>35</v>
      </c>
      <c r="P1149" s="8">
        <f t="shared" si="70"/>
        <v>4109</v>
      </c>
      <c r="Q1149" s="8">
        <f t="shared" si="71"/>
        <v>303</v>
      </c>
      <c r="R1149" s="2" t="s">
        <v>26</v>
      </c>
      <c r="S1149" s="9" t="str" cm="1">
        <f t="array" ref="S1149">_xlfn.IFS(
P1149=0,"2% commission",
AND(P1149&gt;0,P1149&lt;25000),"5% commission",
AND(P1149&gt;=25000,P1149&lt;50000),"7% commission",
AND(P1149&gt;=50000,P1149&lt;100000),"9% commission",
P1149&gt;=100000,"15% commission"
)</f>
        <v>5% commission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IFERROR(VLOOKUP($F1150,'Customer Info'!$A1141:$E1641,2,FALSE),"NOT Available")</f>
        <v>NOT Available</v>
      </c>
      <c r="H1150" s="6" t="str">
        <f>IFERROR(VLOOKUP(F1150,'Customer Info'!A1141:E1641,3,),"NOT Available")</f>
        <v>NOT Available</v>
      </c>
      <c r="I1150" s="6" t="str">
        <f>IFERROR(VLOOKUP(F1150,'Customer Info'!A1141:E1641,5,FALSE),"NOT Available")</f>
        <v>NOT Available</v>
      </c>
      <c r="J1150" s="2">
        <v>71</v>
      </c>
      <c r="K1150" s="2">
        <v>64</v>
      </c>
      <c r="L1150" s="2">
        <v>2</v>
      </c>
      <c r="M1150" s="7">
        <f t="shared" si="68"/>
        <v>128</v>
      </c>
      <c r="N1150" s="7">
        <f t="shared" si="69"/>
        <v>142</v>
      </c>
      <c r="O1150" s="2">
        <v>10</v>
      </c>
      <c r="P1150" s="8">
        <f t="shared" si="70"/>
        <v>152</v>
      </c>
      <c r="Q1150" s="8">
        <f t="shared" si="71"/>
        <v>14</v>
      </c>
      <c r="R1150" s="2" t="s">
        <v>56</v>
      </c>
      <c r="S1150" s="9" t="str" cm="1">
        <f t="array" ref="S1150">_xlfn.IFS(
P1150=0,"2% commission",
AND(P1150&gt;0,P1150&lt;25000),"5% commission",
AND(P1150&gt;=25000,P1150&lt;50000),"7% commission",
AND(P1150&gt;=50000,P1150&lt;100000),"9% commission",
P1150&gt;=100000,"15% commission"
)</f>
        <v>5% commission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IFERROR(VLOOKUP($F1151,'Customer Info'!$A1142:$E1642,2,FALSE),"NOT Available")</f>
        <v>NOT Available</v>
      </c>
      <c r="H1151" s="6" t="str">
        <f>IFERROR(VLOOKUP(F1151,'Customer Info'!A1142:E1642,3,),"NOT Available")</f>
        <v>NOT Available</v>
      </c>
      <c r="I1151" s="6" t="str">
        <f>IFERROR(VLOOKUP(F1151,'Customer Info'!A1142:E1642,5,FALSE),"NOT Available")</f>
        <v>NOT Available</v>
      </c>
      <c r="J1151" s="2">
        <v>8617</v>
      </c>
      <c r="K1151" s="2">
        <v>7900</v>
      </c>
      <c r="L1151" s="2">
        <v>4</v>
      </c>
      <c r="M1151" s="7">
        <f t="shared" si="68"/>
        <v>31600</v>
      </c>
      <c r="N1151" s="7">
        <f t="shared" si="69"/>
        <v>34468</v>
      </c>
      <c r="O1151" s="2">
        <v>26</v>
      </c>
      <c r="P1151" s="8">
        <f t="shared" si="70"/>
        <v>34494</v>
      </c>
      <c r="Q1151" s="8">
        <f t="shared" si="71"/>
        <v>2868</v>
      </c>
      <c r="R1151" s="2" t="s">
        <v>28</v>
      </c>
      <c r="S1151" s="9" t="str" cm="1">
        <f t="array" ref="S1151">_xlfn.IFS(
P1151=0,"2% commission",
AND(P1151&gt;0,P1151&lt;25000),"5% commission",
AND(P1151&gt;=25000,P1151&lt;50000),"7% commission",
AND(P1151&gt;=50000,P1151&lt;100000),"9% commission",
P1151&gt;=100000,"15% commission"
)</f>
        <v>7% commission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IFERROR(VLOOKUP($F1152,'Customer Info'!$A1143:$E1643,2,FALSE),"NOT Available")</f>
        <v>NOT Available</v>
      </c>
      <c r="H1152" s="6" t="str">
        <f>IFERROR(VLOOKUP(F1152,'Customer Info'!A1143:E1643,3,),"NOT Available")</f>
        <v>NOT Available</v>
      </c>
      <c r="I1152" s="6" t="str">
        <f>IFERROR(VLOOKUP(F1152,'Customer Info'!A1143:E1643,5,FALSE),"NOT Available")</f>
        <v>NOT Available</v>
      </c>
      <c r="J1152" s="2">
        <v>8869</v>
      </c>
      <c r="K1152" s="2">
        <v>7906</v>
      </c>
      <c r="L1152" s="2">
        <v>2</v>
      </c>
      <c r="M1152" s="7">
        <f t="shared" si="68"/>
        <v>15812</v>
      </c>
      <c r="N1152" s="7">
        <f t="shared" si="69"/>
        <v>17738</v>
      </c>
      <c r="O1152" s="2">
        <v>47</v>
      </c>
      <c r="P1152" s="8">
        <f t="shared" si="70"/>
        <v>17785</v>
      </c>
      <c r="Q1152" s="8">
        <f t="shared" si="71"/>
        <v>1926</v>
      </c>
      <c r="R1152" s="2" t="s">
        <v>28</v>
      </c>
      <c r="S1152" s="9" t="str" cm="1">
        <f t="array" ref="S1152">_xlfn.IFS(
P1152=0,"2% commission",
AND(P1152&gt;0,P1152&lt;25000),"5% commission",
AND(P1152&gt;=25000,P1152&lt;50000),"7% commission",
AND(P1152&gt;=50000,P1152&lt;100000),"9% commission",
P1152&gt;=100000,"15% commission"
)</f>
        <v>5% commission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IFERROR(VLOOKUP($F1153,'Customer Info'!$A1144:$E1644,2,FALSE),"NOT Available")</f>
        <v>NOT Available</v>
      </c>
      <c r="H1153" s="6" t="str">
        <f>IFERROR(VLOOKUP(F1153,'Customer Info'!A1144:E1644,3,),"NOT Available")</f>
        <v>NOT Available</v>
      </c>
      <c r="I1153" s="6" t="str">
        <f>IFERROR(VLOOKUP(F1153,'Customer Info'!A1144:E1644,5,FALSE),"NOT Available")</f>
        <v>NOT Available</v>
      </c>
      <c r="J1153" s="2">
        <v>1385</v>
      </c>
      <c r="K1153" s="2">
        <v>1295</v>
      </c>
      <c r="L1153" s="2">
        <v>5</v>
      </c>
      <c r="M1153" s="7">
        <f t="shared" si="68"/>
        <v>6475</v>
      </c>
      <c r="N1153" s="7">
        <f t="shared" si="69"/>
        <v>6925</v>
      </c>
      <c r="O1153" s="2">
        <v>100</v>
      </c>
      <c r="P1153" s="8">
        <f t="shared" si="70"/>
        <v>7025</v>
      </c>
      <c r="Q1153" s="8">
        <f t="shared" si="71"/>
        <v>450</v>
      </c>
      <c r="R1153" s="2" t="s">
        <v>28</v>
      </c>
      <c r="S1153" s="9" t="str" cm="1">
        <f t="array" ref="S1153">_xlfn.IFS(
P1153=0,"2% commission",
AND(P1153&gt;0,P1153&lt;25000),"5% commission",
AND(P1153&gt;=25000,P1153&lt;50000),"7% commission",
AND(P1153&gt;=50000,P1153&lt;100000),"9% commission",
P1153&gt;=100000,"15% commission"
)</f>
        <v>5% commission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IFERROR(VLOOKUP($F1154,'Customer Info'!$A1145:$E1645,2,FALSE),"NOT Available")</f>
        <v>NOT Available</v>
      </c>
      <c r="H1154" s="6" t="str">
        <f>IFERROR(VLOOKUP(F1154,'Customer Info'!A1145:E1645,3,),"NOT Available")</f>
        <v>NOT Available</v>
      </c>
      <c r="I1154" s="6" t="str">
        <f>IFERROR(VLOOKUP(F1154,'Customer Info'!A1145:E1645,5,FALSE),"NOT Available")</f>
        <v>NOT Available</v>
      </c>
      <c r="J1154" s="2">
        <v>4798</v>
      </c>
      <c r="K1154" s="2">
        <v>4448</v>
      </c>
      <c r="L1154" s="2">
        <v>3</v>
      </c>
      <c r="M1154" s="7">
        <f t="shared" si="68"/>
        <v>13344</v>
      </c>
      <c r="N1154" s="7">
        <f t="shared" si="69"/>
        <v>14394</v>
      </c>
      <c r="O1154" s="2">
        <v>40</v>
      </c>
      <c r="P1154" s="8">
        <f t="shared" si="70"/>
        <v>14434</v>
      </c>
      <c r="Q1154" s="8">
        <f t="shared" si="71"/>
        <v>1050</v>
      </c>
      <c r="R1154" s="2" t="s">
        <v>28</v>
      </c>
      <c r="S1154" s="9" t="str" cm="1">
        <f t="array" ref="S1154">_xlfn.IFS(
P1154=0,"2% commission",
AND(P1154&gt;0,P1154&lt;25000),"5% commission",
AND(P1154&gt;=25000,P1154&lt;50000),"7% commission",
AND(P1154&gt;=50000,P1154&lt;100000),"9% commission",
P1154&gt;=100000,"15% commission"
)</f>
        <v>5% commission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IFERROR(VLOOKUP($F1155,'Customer Info'!$A1146:$E1646,2,FALSE),"NOT Available")</f>
        <v>NOT Available</v>
      </c>
      <c r="H1155" s="6" t="str">
        <f>IFERROR(VLOOKUP(F1155,'Customer Info'!A1146:E1646,3,),"NOT Available")</f>
        <v>NOT Available</v>
      </c>
      <c r="I1155" s="6" t="str">
        <f>IFERROR(VLOOKUP(F1155,'Customer Info'!A1146:E1646,5,FALSE),"NOT Available")</f>
        <v>NOT Available</v>
      </c>
      <c r="J1155" s="2">
        <v>6864</v>
      </c>
      <c r="K1155" s="2">
        <v>6667</v>
      </c>
      <c r="L1155" s="2">
        <v>1</v>
      </c>
      <c r="M1155" s="7">
        <f t="shared" si="68"/>
        <v>6667</v>
      </c>
      <c r="N1155" s="7">
        <f t="shared" si="69"/>
        <v>6864</v>
      </c>
      <c r="O1155" s="2">
        <v>79</v>
      </c>
      <c r="P1155" s="8">
        <f t="shared" si="70"/>
        <v>6943</v>
      </c>
      <c r="Q1155" s="8">
        <f t="shared" si="71"/>
        <v>197</v>
      </c>
      <c r="R1155" s="2" t="s">
        <v>28</v>
      </c>
      <c r="S1155" s="9" t="str" cm="1">
        <f t="array" ref="S1155">_xlfn.IFS(
P1155=0,"2% commission",
AND(P1155&gt;0,P1155&lt;25000),"5% commission",
AND(P1155&gt;=25000,P1155&lt;50000),"7% commission",
AND(P1155&gt;=50000,P1155&lt;100000),"9% commission",
P1155&gt;=100000,"15% commission"
)</f>
        <v>5% commission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IFERROR(VLOOKUP($F1156,'Customer Info'!$A1147:$E1647,2,FALSE),"NOT Available")</f>
        <v>NOT Available</v>
      </c>
      <c r="H1156" s="6" t="str">
        <f>IFERROR(VLOOKUP(F1156,'Customer Info'!A1147:E1647,3,),"NOT Available")</f>
        <v>NOT Available</v>
      </c>
      <c r="I1156" s="6" t="str">
        <f>IFERROR(VLOOKUP(F1156,'Customer Info'!A1147:E1647,5,FALSE),"NOT Available")</f>
        <v>NOT Available</v>
      </c>
      <c r="J1156" s="2">
        <v>6400</v>
      </c>
      <c r="K1156" s="2">
        <v>6401</v>
      </c>
      <c r="L1156" s="2">
        <v>3</v>
      </c>
      <c r="M1156" s="7">
        <f t="shared" si="68"/>
        <v>19203</v>
      </c>
      <c r="N1156" s="7">
        <f t="shared" si="69"/>
        <v>19200</v>
      </c>
      <c r="O1156" s="2">
        <v>88</v>
      </c>
      <c r="P1156" s="8">
        <f t="shared" si="70"/>
        <v>19288</v>
      </c>
      <c r="Q1156" s="8">
        <f t="shared" si="71"/>
        <v>-3</v>
      </c>
      <c r="R1156" s="2" t="s">
        <v>28</v>
      </c>
      <c r="S1156" s="9" t="str" cm="1">
        <f t="array" ref="S1156">_xlfn.IFS(
P1156=0,"2% commission",
AND(P1156&gt;0,P1156&lt;25000),"5% commission",
AND(P1156&gt;=25000,P1156&lt;50000),"7% commission",
AND(P1156&gt;=50000,P1156&lt;100000),"9% commission",
P1156&gt;=100000,"15% commission"
)</f>
        <v>5% commission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IFERROR(VLOOKUP($F1157,'Customer Info'!$A1148:$E1648,2,FALSE),"NOT Available")</f>
        <v>NOT Available</v>
      </c>
      <c r="H1157" s="6" t="str">
        <f>IFERROR(VLOOKUP(F1157,'Customer Info'!A1148:E1648,3,),"NOT Available")</f>
        <v>NOT Available</v>
      </c>
      <c r="I1157" s="6" t="str">
        <f>IFERROR(VLOOKUP(F1157,'Customer Info'!A1148:E1648,5,FALSE),"NOT Available")</f>
        <v>NOT Available</v>
      </c>
      <c r="J1157" s="2">
        <v>1635</v>
      </c>
      <c r="K1157" s="2">
        <v>1573</v>
      </c>
      <c r="L1157" s="2">
        <v>6</v>
      </c>
      <c r="M1157" s="7">
        <f t="shared" si="68"/>
        <v>9438</v>
      </c>
      <c r="N1157" s="7">
        <f t="shared" si="69"/>
        <v>9810</v>
      </c>
      <c r="O1157" s="2">
        <v>86</v>
      </c>
      <c r="P1157" s="8">
        <f t="shared" si="70"/>
        <v>9896</v>
      </c>
      <c r="Q1157" s="8">
        <f t="shared" si="71"/>
        <v>372</v>
      </c>
      <c r="R1157" s="2" t="s">
        <v>28</v>
      </c>
      <c r="S1157" s="9" t="str" cm="1">
        <f t="array" ref="S1157">_xlfn.IFS(
P1157=0,"2% commission",
AND(P1157&gt;0,P1157&lt;25000),"5% commission",
AND(P1157&gt;=25000,P1157&lt;50000),"7% commission",
AND(P1157&gt;=50000,P1157&lt;100000),"9% commission",
P1157&gt;=100000,"15% commission"
)</f>
        <v>5% commission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IFERROR(VLOOKUP($F1158,'Customer Info'!$A1149:$E1649,2,FALSE),"NOT Available")</f>
        <v>NOT Available</v>
      </c>
      <c r="H1158" s="6" t="str">
        <f>IFERROR(VLOOKUP(F1158,'Customer Info'!A1149:E1649,3,),"NOT Available")</f>
        <v>NOT Available</v>
      </c>
      <c r="I1158" s="6" t="str">
        <f>IFERROR(VLOOKUP(F1158,'Customer Info'!A1149:E1649,5,FALSE),"NOT Available")</f>
        <v>NOT Available</v>
      </c>
      <c r="J1158" s="2">
        <v>2857</v>
      </c>
      <c r="K1158" s="2">
        <v>2622</v>
      </c>
      <c r="L1158" s="2">
        <v>2</v>
      </c>
      <c r="M1158" s="7">
        <f t="shared" si="68"/>
        <v>5244</v>
      </c>
      <c r="N1158" s="7">
        <f t="shared" si="69"/>
        <v>5714</v>
      </c>
      <c r="O1158" s="2">
        <v>98</v>
      </c>
      <c r="P1158" s="8">
        <f t="shared" si="70"/>
        <v>5812</v>
      </c>
      <c r="Q1158" s="8">
        <f t="shared" si="71"/>
        <v>470</v>
      </c>
      <c r="R1158" s="2" t="s">
        <v>50</v>
      </c>
      <c r="S1158" s="9" t="str" cm="1">
        <f t="array" ref="S1158">_xlfn.IFS(
P1158=0,"2% commission",
AND(P1158&gt;0,P1158&lt;25000),"5% commission",
AND(P1158&gt;=25000,P1158&lt;50000),"7% commission",
AND(P1158&gt;=50000,P1158&lt;100000),"9% commission",
P1158&gt;=100000,"15% commission"
)</f>
        <v>5% commission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IFERROR(VLOOKUP($F1159,'Customer Info'!$A1150:$E1650,2,FALSE),"NOT Available")</f>
        <v>NOT Available</v>
      </c>
      <c r="H1159" s="6" t="str">
        <f>IFERROR(VLOOKUP(F1159,'Customer Info'!A1150:E1650,3,),"NOT Available")</f>
        <v>NOT Available</v>
      </c>
      <c r="I1159" s="6" t="str">
        <f>IFERROR(VLOOKUP(F1159,'Customer Info'!A1150:E1650,5,FALSE),"NOT Available")</f>
        <v>NOT Available</v>
      </c>
      <c r="J1159" s="2">
        <v>4808</v>
      </c>
      <c r="K1159" s="2">
        <v>4453</v>
      </c>
      <c r="L1159" s="2">
        <v>4</v>
      </c>
      <c r="M1159" s="7">
        <f t="shared" si="68"/>
        <v>17812</v>
      </c>
      <c r="N1159" s="7">
        <f t="shared" si="69"/>
        <v>19232</v>
      </c>
      <c r="O1159" s="2">
        <v>39</v>
      </c>
      <c r="P1159" s="8">
        <f t="shared" si="70"/>
        <v>19271</v>
      </c>
      <c r="Q1159" s="8">
        <f t="shared" si="71"/>
        <v>1420</v>
      </c>
      <c r="R1159" s="2" t="s">
        <v>28</v>
      </c>
      <c r="S1159" s="9" t="str" cm="1">
        <f t="array" ref="S1159">_xlfn.IFS(
P1159=0,"2% commission",
AND(P1159&gt;0,P1159&lt;25000),"5% commission",
AND(P1159&gt;=25000,P1159&lt;50000),"7% commission",
AND(P1159&gt;=50000,P1159&lt;100000),"9% commission",
P1159&gt;=100000,"15% commission"
)</f>
        <v>5% commission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IFERROR(VLOOKUP($F1160,'Customer Info'!$A1151:$E1651,2,FALSE),"NOT Available")</f>
        <v>NOT Available</v>
      </c>
      <c r="H1160" s="6" t="str">
        <f>IFERROR(VLOOKUP(F1160,'Customer Info'!A1151:E1651,3,),"NOT Available")</f>
        <v>NOT Available</v>
      </c>
      <c r="I1160" s="6" t="str">
        <f>IFERROR(VLOOKUP(F1160,'Customer Info'!A1151:E1651,5,FALSE),"NOT Available")</f>
        <v>NOT Available</v>
      </c>
      <c r="J1160" s="2">
        <v>3145</v>
      </c>
      <c r="K1160" s="2">
        <v>3025</v>
      </c>
      <c r="L1160" s="2">
        <v>1</v>
      </c>
      <c r="M1160" s="7">
        <f t="shared" si="68"/>
        <v>3025</v>
      </c>
      <c r="N1160" s="7">
        <f t="shared" si="69"/>
        <v>3145</v>
      </c>
      <c r="O1160" s="2">
        <v>30</v>
      </c>
      <c r="P1160" s="8">
        <f t="shared" si="70"/>
        <v>3175</v>
      </c>
      <c r="Q1160" s="8">
        <f t="shared" si="71"/>
        <v>120</v>
      </c>
      <c r="R1160" s="2" t="s">
        <v>50</v>
      </c>
      <c r="S1160" s="9" t="str" cm="1">
        <f t="array" ref="S1160">_xlfn.IFS(
P1160=0,"2% commission",
AND(P1160&gt;0,P1160&lt;25000),"5% commission",
AND(P1160&gt;=25000,P1160&lt;50000),"7% commission",
AND(P1160&gt;=50000,P1160&lt;100000),"9% commission",
P1160&gt;=100000,"15% commission"
)</f>
        <v>5% commission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IFERROR(VLOOKUP($F1161,'Customer Info'!$A1152:$E1652,2,FALSE),"NOT Available")</f>
        <v>NOT Available</v>
      </c>
      <c r="H1161" s="6" t="str">
        <f>IFERROR(VLOOKUP(F1161,'Customer Info'!A1152:E1652,3,),"NOT Available")</f>
        <v>NOT Available</v>
      </c>
      <c r="I1161" s="6" t="str">
        <f>IFERROR(VLOOKUP(F1161,'Customer Info'!A1152:E1652,5,FALSE),"NOT Available")</f>
        <v>NOT Available</v>
      </c>
      <c r="J1161" s="2">
        <v>505</v>
      </c>
      <c r="K1161" s="2">
        <v>463</v>
      </c>
      <c r="L1161" s="2">
        <v>5</v>
      </c>
      <c r="M1161" s="7">
        <f t="shared" si="68"/>
        <v>2315</v>
      </c>
      <c r="N1161" s="7">
        <f t="shared" si="69"/>
        <v>2525</v>
      </c>
      <c r="O1161" s="2">
        <v>95</v>
      </c>
      <c r="P1161" s="8">
        <f t="shared" si="70"/>
        <v>2620</v>
      </c>
      <c r="Q1161" s="8">
        <f t="shared" si="71"/>
        <v>210</v>
      </c>
      <c r="R1161" s="2" t="s">
        <v>50</v>
      </c>
      <c r="S1161" s="9" t="str" cm="1">
        <f t="array" ref="S1161">_xlfn.IFS(
P1161=0,"2% commission",
AND(P1161&gt;0,P1161&lt;25000),"5% commission",
AND(P1161&gt;=25000,P1161&lt;50000),"7% commission",
AND(P1161&gt;=50000,P1161&lt;100000),"9% commission",
P1161&gt;=100000,"15% commission"
)</f>
        <v>5% commission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IFERROR(VLOOKUP($F1162,'Customer Info'!$A1153:$E1653,2,FALSE),"NOT Available")</f>
        <v>NOT Available</v>
      </c>
      <c r="H1162" s="6" t="str">
        <f>IFERROR(VLOOKUP(F1162,'Customer Info'!A1153:E1653,3,),"NOT Available")</f>
        <v>NOT Available</v>
      </c>
      <c r="I1162" s="6" t="str">
        <f>IFERROR(VLOOKUP(F1162,'Customer Info'!A1153:E1653,5,FALSE),"NOT Available")</f>
        <v>NOT Available</v>
      </c>
      <c r="J1162" s="2">
        <v>184</v>
      </c>
      <c r="K1162" s="2">
        <v>176</v>
      </c>
      <c r="L1162" s="2">
        <v>2</v>
      </c>
      <c r="M1162" s="7">
        <f t="shared" si="68"/>
        <v>352</v>
      </c>
      <c r="N1162" s="7">
        <f t="shared" si="69"/>
        <v>368</v>
      </c>
      <c r="O1162" s="2">
        <v>30</v>
      </c>
      <c r="P1162" s="8">
        <f t="shared" si="70"/>
        <v>398</v>
      </c>
      <c r="Q1162" s="8">
        <f t="shared" si="71"/>
        <v>16</v>
      </c>
      <c r="R1162" s="2" t="s">
        <v>28</v>
      </c>
      <c r="S1162" s="9" t="str" cm="1">
        <f t="array" ref="S1162">_xlfn.IFS(
P1162=0,"2% commission",
AND(P1162&gt;0,P1162&lt;25000),"5% commission",
AND(P1162&gt;=25000,P1162&lt;50000),"7% commission",
AND(P1162&gt;=50000,P1162&lt;100000),"9% commission",
P1162&gt;=100000,"15% commission"
)</f>
        <v>5% commission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IFERROR(VLOOKUP($F1163,'Customer Info'!$A1154:$E1654,2,FALSE),"NOT Available")</f>
        <v>NOT Available</v>
      </c>
      <c r="H1163" s="6" t="str">
        <f>IFERROR(VLOOKUP(F1163,'Customer Info'!A1154:E1654,3,),"NOT Available")</f>
        <v>NOT Available</v>
      </c>
      <c r="I1163" s="6" t="str">
        <f>IFERROR(VLOOKUP(F1163,'Customer Info'!A1154:E1654,5,FALSE),"NOT Available")</f>
        <v>NOT Available</v>
      </c>
      <c r="J1163" s="2">
        <v>210</v>
      </c>
      <c r="K1163" s="2">
        <v>191</v>
      </c>
      <c r="L1163" s="2">
        <v>2</v>
      </c>
      <c r="M1163" s="7">
        <f t="shared" ref="M1163:M1226" si="72">K1163*L1163</f>
        <v>382</v>
      </c>
      <c r="N1163" s="7">
        <f t="shared" ref="N1163:N1226" si="73">J1163*L1163</f>
        <v>420</v>
      </c>
      <c r="O1163" s="2">
        <v>55</v>
      </c>
      <c r="P1163" s="8">
        <f t="shared" ref="P1163:P1226" si="74">SUM(N1163,O1163)</f>
        <v>475</v>
      </c>
      <c r="Q1163" s="8">
        <f t="shared" ref="Q1163:Q1226" si="75">N1163-M1163</f>
        <v>38</v>
      </c>
      <c r="R1163" s="2" t="s">
        <v>28</v>
      </c>
      <c r="S1163" s="9" t="str" cm="1">
        <f t="array" ref="S1163">_xlfn.IFS(
P1163=0,"2% commission",
AND(P1163&gt;0,P1163&lt;25000),"5% commission",
AND(P1163&gt;=25000,P1163&lt;50000),"7% commission",
AND(P1163&gt;=50000,P1163&lt;100000),"9% commission",
P1163&gt;=100000,"15% commission"
)</f>
        <v>5% commission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IFERROR(VLOOKUP($F1164,'Customer Info'!$A1155:$E1655,2,FALSE),"NOT Available")</f>
        <v>NOT Available</v>
      </c>
      <c r="H1164" s="6" t="str">
        <f>IFERROR(VLOOKUP(F1164,'Customer Info'!A1155:E1655,3,),"NOT Available")</f>
        <v>NOT Available</v>
      </c>
      <c r="I1164" s="6" t="str">
        <f>IFERROR(VLOOKUP(F1164,'Customer Info'!A1155:E1655,5,FALSE),"NOT Available")</f>
        <v>NOT Available</v>
      </c>
      <c r="J1164" s="2">
        <v>123</v>
      </c>
      <c r="K1164" s="2">
        <v>115</v>
      </c>
      <c r="L1164" s="2">
        <v>5</v>
      </c>
      <c r="M1164" s="7">
        <f t="shared" si="72"/>
        <v>575</v>
      </c>
      <c r="N1164" s="7">
        <f t="shared" si="73"/>
        <v>615</v>
      </c>
      <c r="O1164" s="2">
        <v>30</v>
      </c>
      <c r="P1164" s="8">
        <f t="shared" si="74"/>
        <v>645</v>
      </c>
      <c r="Q1164" s="8">
        <f t="shared" si="75"/>
        <v>40</v>
      </c>
      <c r="R1164" s="2" t="s">
        <v>28</v>
      </c>
      <c r="S1164" s="9" t="str" cm="1">
        <f t="array" ref="S1164">_xlfn.IFS(
P1164=0,"2% commission",
AND(P1164&gt;0,P1164&lt;25000),"5% commission",
AND(P1164&gt;=25000,P1164&lt;50000),"7% commission",
AND(P1164&gt;=50000,P1164&lt;100000),"9% commission",
P1164&gt;=100000,"15% commission"
)</f>
        <v>5% commission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IFERROR(VLOOKUP($F1165,'Customer Info'!$A1156:$E1656,2,FALSE),"NOT Available")</f>
        <v>NOT Available</v>
      </c>
      <c r="H1165" s="6" t="str">
        <f>IFERROR(VLOOKUP(F1165,'Customer Info'!A1156:E1656,3,),"NOT Available")</f>
        <v>NOT Available</v>
      </c>
      <c r="I1165" s="6" t="str">
        <f>IFERROR(VLOOKUP(F1165,'Customer Info'!A1156:E1656,5,FALSE),"NOT Available")</f>
        <v>NOT Available</v>
      </c>
      <c r="J1165" s="2">
        <v>1587</v>
      </c>
      <c r="K1165" s="2">
        <v>1428</v>
      </c>
      <c r="L1165" s="2">
        <v>3</v>
      </c>
      <c r="M1165" s="7">
        <f t="shared" si="72"/>
        <v>4284</v>
      </c>
      <c r="N1165" s="7">
        <f t="shared" si="73"/>
        <v>4761</v>
      </c>
      <c r="O1165" s="2">
        <v>36</v>
      </c>
      <c r="P1165" s="8">
        <f t="shared" si="74"/>
        <v>4797</v>
      </c>
      <c r="Q1165" s="8">
        <f t="shared" si="75"/>
        <v>477</v>
      </c>
      <c r="R1165" s="2" t="s">
        <v>50</v>
      </c>
      <c r="S1165" s="9" t="str" cm="1">
        <f t="array" ref="S1165">_xlfn.IFS(
P1165=0,"2% commission",
AND(P1165&gt;0,P1165&lt;25000),"5% commission",
AND(P1165&gt;=25000,P1165&lt;50000),"7% commission",
AND(P1165&gt;=50000,P1165&lt;100000),"9% commission",
P1165&gt;=100000,"15% commission"
)</f>
        <v>5% commission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IFERROR(VLOOKUP($F1166,'Customer Info'!$A1157:$E1657,2,FALSE),"NOT Available")</f>
        <v>NOT Available</v>
      </c>
      <c r="H1166" s="6" t="str">
        <f>IFERROR(VLOOKUP(F1166,'Customer Info'!A1157:E1657,3,),"NOT Available")</f>
        <v>NOT Available</v>
      </c>
      <c r="I1166" s="6" t="str">
        <f>IFERROR(VLOOKUP(F1166,'Customer Info'!A1157:E1657,5,FALSE),"NOT Available")</f>
        <v>NOT Available</v>
      </c>
      <c r="J1166" s="2">
        <v>3053</v>
      </c>
      <c r="K1166" s="2">
        <v>2937</v>
      </c>
      <c r="L1166" s="2">
        <v>8</v>
      </c>
      <c r="M1166" s="7">
        <f t="shared" si="72"/>
        <v>23496</v>
      </c>
      <c r="N1166" s="7">
        <f t="shared" si="73"/>
        <v>24424</v>
      </c>
      <c r="O1166" s="2">
        <v>34</v>
      </c>
      <c r="P1166" s="8">
        <f t="shared" si="74"/>
        <v>24458</v>
      </c>
      <c r="Q1166" s="8">
        <f t="shared" si="75"/>
        <v>928</v>
      </c>
      <c r="R1166" s="2" t="s">
        <v>28</v>
      </c>
      <c r="S1166" s="9" t="str" cm="1">
        <f t="array" ref="S1166">_xlfn.IFS(
P1166=0,"2% commission",
AND(P1166&gt;0,P1166&lt;25000),"5% commission",
AND(P1166&gt;=25000,P1166&lt;50000),"7% commission",
AND(P1166&gt;=50000,P1166&lt;100000),"9% commission",
P1166&gt;=100000,"15% commission"
)</f>
        <v>5% commission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IFERROR(VLOOKUP($F1167,'Customer Info'!$A1158:$E1658,2,FALSE),"NOT Available")</f>
        <v>NOT Available</v>
      </c>
      <c r="H1167" s="6" t="str">
        <f>IFERROR(VLOOKUP(F1167,'Customer Info'!A1158:E1658,3,),"NOT Available")</f>
        <v>NOT Available</v>
      </c>
      <c r="I1167" s="6" t="str">
        <f>IFERROR(VLOOKUP(F1167,'Customer Info'!A1158:E1658,5,FALSE),"NOT Available")</f>
        <v>NOT Available</v>
      </c>
      <c r="J1167" s="2">
        <v>2627</v>
      </c>
      <c r="K1167" s="2">
        <v>2528</v>
      </c>
      <c r="L1167" s="2">
        <v>2</v>
      </c>
      <c r="M1167" s="7">
        <f t="shared" si="72"/>
        <v>5056</v>
      </c>
      <c r="N1167" s="7">
        <f t="shared" si="73"/>
        <v>5254</v>
      </c>
      <c r="O1167" s="2">
        <v>82</v>
      </c>
      <c r="P1167" s="8">
        <f t="shared" si="74"/>
        <v>5336</v>
      </c>
      <c r="Q1167" s="8">
        <f t="shared" si="75"/>
        <v>198</v>
      </c>
      <c r="R1167" s="2" t="s">
        <v>28</v>
      </c>
      <c r="S1167" s="9" t="str" cm="1">
        <f t="array" ref="S1167">_xlfn.IFS(
P1167=0,"2% commission",
AND(P1167&gt;0,P1167&lt;25000),"5% commission",
AND(P1167&gt;=25000,P1167&lt;50000),"7% commission",
AND(P1167&gt;=50000,P1167&lt;100000),"9% commission",
P1167&gt;=100000,"15% commission"
)</f>
        <v>5% commission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IFERROR(VLOOKUP($F1168,'Customer Info'!$A1159:$E1659,2,FALSE),"NOT Available")</f>
        <v>NOT Available</v>
      </c>
      <c r="H1168" s="6" t="str">
        <f>IFERROR(VLOOKUP(F1168,'Customer Info'!A1159:E1659,3,),"NOT Available")</f>
        <v>NOT Available</v>
      </c>
      <c r="I1168" s="6" t="str">
        <f>IFERROR(VLOOKUP(F1168,'Customer Info'!A1159:E1659,5,FALSE),"NOT Available")</f>
        <v>NOT Available</v>
      </c>
      <c r="J1168" s="2">
        <v>59</v>
      </c>
      <c r="K1168" s="2">
        <v>55</v>
      </c>
      <c r="L1168" s="2">
        <v>1</v>
      </c>
      <c r="M1168" s="7">
        <f t="shared" si="72"/>
        <v>55</v>
      </c>
      <c r="N1168" s="7">
        <f t="shared" si="73"/>
        <v>59</v>
      </c>
      <c r="O1168" s="2">
        <v>10</v>
      </c>
      <c r="P1168" s="8">
        <f t="shared" si="74"/>
        <v>69</v>
      </c>
      <c r="Q1168" s="8">
        <f t="shared" si="75"/>
        <v>4</v>
      </c>
      <c r="R1168" s="2" t="s">
        <v>28</v>
      </c>
      <c r="S1168" s="9" t="str" cm="1">
        <f t="array" ref="S1168">_xlfn.IFS(
P1168=0,"2% commission",
AND(P1168&gt;0,P1168&lt;25000),"5% commission",
AND(P1168&gt;=25000,P1168&lt;50000),"7% commission",
AND(P1168&gt;=50000,P1168&lt;100000),"9% commission",
P1168&gt;=100000,"15% commission"
)</f>
        <v>5% commission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IFERROR(VLOOKUP($F1169,'Customer Info'!$A1160:$E1660,2,FALSE),"NOT Available")</f>
        <v>NOT Available</v>
      </c>
      <c r="H1169" s="6" t="str">
        <f>IFERROR(VLOOKUP(F1169,'Customer Info'!A1160:E1660,3,),"NOT Available")</f>
        <v>NOT Available</v>
      </c>
      <c r="I1169" s="6" t="str">
        <f>IFERROR(VLOOKUP(F1169,'Customer Info'!A1160:E1660,5,FALSE),"NOT Available")</f>
        <v>NOT Available</v>
      </c>
      <c r="J1169" s="2">
        <v>125</v>
      </c>
      <c r="K1169" s="2">
        <v>113</v>
      </c>
      <c r="L1169" s="2">
        <v>3</v>
      </c>
      <c r="M1169" s="7">
        <f t="shared" si="72"/>
        <v>339</v>
      </c>
      <c r="N1169" s="7">
        <f t="shared" si="73"/>
        <v>375</v>
      </c>
      <c r="O1169" s="2">
        <v>30</v>
      </c>
      <c r="P1169" s="8">
        <f t="shared" si="74"/>
        <v>405</v>
      </c>
      <c r="Q1169" s="8">
        <f t="shared" si="75"/>
        <v>36</v>
      </c>
      <c r="R1169" s="2" t="s">
        <v>50</v>
      </c>
      <c r="S1169" s="9" t="str" cm="1">
        <f t="array" ref="S1169">_xlfn.IFS(
P1169=0,"2% commission",
AND(P1169&gt;0,P1169&lt;25000),"5% commission",
AND(P1169&gt;=25000,P1169&lt;50000),"7% commission",
AND(P1169&gt;=50000,P1169&lt;100000),"9% commission",
P1169&gt;=100000,"15% commission"
)</f>
        <v>5% commission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IFERROR(VLOOKUP($F1170,'Customer Info'!$A1161:$E1661,2,FALSE),"NOT Available")</f>
        <v>NOT Available</v>
      </c>
      <c r="H1170" s="6" t="str">
        <f>IFERROR(VLOOKUP(F1170,'Customer Info'!A1161:E1661,3,),"NOT Available")</f>
        <v>NOT Available</v>
      </c>
      <c r="I1170" s="6" t="str">
        <f>IFERROR(VLOOKUP(F1170,'Customer Info'!A1161:E1661,5,FALSE),"NOT Available")</f>
        <v>NOT Available</v>
      </c>
      <c r="J1170" s="2">
        <v>166</v>
      </c>
      <c r="K1170" s="2">
        <v>149</v>
      </c>
      <c r="L1170" s="2">
        <v>4</v>
      </c>
      <c r="M1170" s="7">
        <f t="shared" si="72"/>
        <v>596</v>
      </c>
      <c r="N1170" s="7">
        <f t="shared" si="73"/>
        <v>664</v>
      </c>
      <c r="O1170" s="2">
        <v>30</v>
      </c>
      <c r="P1170" s="8">
        <f t="shared" si="74"/>
        <v>694</v>
      </c>
      <c r="Q1170" s="8">
        <f t="shared" si="75"/>
        <v>68</v>
      </c>
      <c r="R1170" s="2" t="s">
        <v>28</v>
      </c>
      <c r="S1170" s="9" t="str" cm="1">
        <f t="array" ref="S1170">_xlfn.IFS(
P1170=0,"2% commission",
AND(P1170&gt;0,P1170&lt;25000),"5% commission",
AND(P1170&gt;=25000,P1170&lt;50000),"7% commission",
AND(P1170&gt;=50000,P1170&lt;100000),"9% commission",
P1170&gt;=100000,"15% commission"
)</f>
        <v>5% commission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IFERROR(VLOOKUP($F1171,'Customer Info'!$A1162:$E1662,2,FALSE),"NOT Available")</f>
        <v>NOT Available</v>
      </c>
      <c r="H1171" s="6" t="str">
        <f>IFERROR(VLOOKUP(F1171,'Customer Info'!A1162:E1662,3,),"NOT Available")</f>
        <v>NOT Available</v>
      </c>
      <c r="I1171" s="6" t="str">
        <f>IFERROR(VLOOKUP(F1171,'Customer Info'!A1162:E1662,5,FALSE),"NOT Available")</f>
        <v>NOT Available</v>
      </c>
      <c r="J1171" s="2">
        <v>726</v>
      </c>
      <c r="K1171" s="2">
        <v>646</v>
      </c>
      <c r="L1171" s="2">
        <v>2</v>
      </c>
      <c r="M1171" s="7">
        <f t="shared" si="72"/>
        <v>1292</v>
      </c>
      <c r="N1171" s="7">
        <f t="shared" si="73"/>
        <v>1452</v>
      </c>
      <c r="O1171" s="2">
        <v>39</v>
      </c>
      <c r="P1171" s="8">
        <f t="shared" si="74"/>
        <v>1491</v>
      </c>
      <c r="Q1171" s="8">
        <f t="shared" si="75"/>
        <v>160</v>
      </c>
      <c r="R1171" s="2" t="s">
        <v>26</v>
      </c>
      <c r="S1171" s="9" t="str" cm="1">
        <f t="array" ref="S1171">_xlfn.IFS(
P1171=0,"2% commission",
AND(P1171&gt;0,P1171&lt;25000),"5% commission",
AND(P1171&gt;=25000,P1171&lt;50000),"7% commission",
AND(P1171&gt;=50000,P1171&lt;100000),"9% commission",
P1171&gt;=100000,"15% commission"
)</f>
        <v>5% commission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IFERROR(VLOOKUP($F1172,'Customer Info'!$A1163:$E1663,2,FALSE),"NOT Available")</f>
        <v>NOT Available</v>
      </c>
      <c r="H1172" s="6" t="str">
        <f>IFERROR(VLOOKUP(F1172,'Customer Info'!A1163:E1663,3,),"NOT Available")</f>
        <v>NOT Available</v>
      </c>
      <c r="I1172" s="6" t="str">
        <f>IFERROR(VLOOKUP(F1172,'Customer Info'!A1163:E1663,5,FALSE),"NOT Available")</f>
        <v>NOT Available</v>
      </c>
      <c r="J1172" s="2">
        <v>7960</v>
      </c>
      <c r="K1172" s="2">
        <v>7375</v>
      </c>
      <c r="L1172" s="2">
        <v>4</v>
      </c>
      <c r="M1172" s="7">
        <f t="shared" si="72"/>
        <v>29500</v>
      </c>
      <c r="N1172" s="7">
        <f t="shared" si="73"/>
        <v>31840</v>
      </c>
      <c r="O1172" s="2">
        <v>26</v>
      </c>
      <c r="P1172" s="8">
        <f t="shared" si="74"/>
        <v>31866</v>
      </c>
      <c r="Q1172" s="8">
        <f t="shared" si="75"/>
        <v>2340</v>
      </c>
      <c r="R1172" s="2" t="s">
        <v>28</v>
      </c>
      <c r="S1172" s="9" t="str" cm="1">
        <f t="array" ref="S1172">_xlfn.IFS(
P1172=0,"2% commission",
AND(P1172&gt;0,P1172&lt;25000),"5% commission",
AND(P1172&gt;=25000,P1172&lt;50000),"7% commission",
AND(P1172&gt;=50000,P1172&lt;100000),"9% commission",
P1172&gt;=100000,"15% commission"
)</f>
        <v>7% commission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IFERROR(VLOOKUP($F1173,'Customer Info'!$A1164:$E1664,2,FALSE),"NOT Available")</f>
        <v>NOT Available</v>
      </c>
      <c r="H1173" s="6" t="str">
        <f>IFERROR(VLOOKUP(F1173,'Customer Info'!A1164:E1664,3,),"NOT Available")</f>
        <v>NOT Available</v>
      </c>
      <c r="I1173" s="6" t="str">
        <f>IFERROR(VLOOKUP(F1173,'Customer Info'!A1164:E1664,5,FALSE),"NOT Available")</f>
        <v>NOT Available</v>
      </c>
      <c r="J1173" s="2">
        <v>825</v>
      </c>
      <c r="K1173" s="2">
        <v>793</v>
      </c>
      <c r="L1173" s="2">
        <v>5</v>
      </c>
      <c r="M1173" s="7">
        <f t="shared" si="72"/>
        <v>3965</v>
      </c>
      <c r="N1173" s="7">
        <f t="shared" si="73"/>
        <v>4125</v>
      </c>
      <c r="O1173" s="2">
        <v>77</v>
      </c>
      <c r="P1173" s="8">
        <f t="shared" si="74"/>
        <v>4202</v>
      </c>
      <c r="Q1173" s="8">
        <f t="shared" si="75"/>
        <v>160</v>
      </c>
      <c r="R1173" s="2" t="s">
        <v>28</v>
      </c>
      <c r="S1173" s="9" t="str" cm="1">
        <f t="array" ref="S1173">_xlfn.IFS(
P1173=0,"2% commission",
AND(P1173&gt;0,P1173&lt;25000),"5% commission",
AND(P1173&gt;=25000,P1173&lt;50000),"7% commission",
AND(P1173&gt;=50000,P1173&lt;100000),"9% commission",
P1173&gt;=100000,"15% commission"
)</f>
        <v>5% commission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IFERROR(VLOOKUP($F1174,'Customer Info'!$A1165:$E1665,2,FALSE),"NOT Available")</f>
        <v>NOT Available</v>
      </c>
      <c r="H1174" s="6" t="str">
        <f>IFERROR(VLOOKUP(F1174,'Customer Info'!A1165:E1665,3,),"NOT Available")</f>
        <v>NOT Available</v>
      </c>
      <c r="I1174" s="6" t="str">
        <f>IFERROR(VLOOKUP(F1174,'Customer Info'!A1165:E1665,5,FALSE),"NOT Available")</f>
        <v>NOT Available</v>
      </c>
      <c r="J1174" s="2">
        <v>2453</v>
      </c>
      <c r="K1174" s="2">
        <v>2336</v>
      </c>
      <c r="L1174" s="2">
        <v>7</v>
      </c>
      <c r="M1174" s="7">
        <f t="shared" si="72"/>
        <v>16352</v>
      </c>
      <c r="N1174" s="7">
        <f t="shared" si="73"/>
        <v>17171</v>
      </c>
      <c r="O1174" s="2">
        <v>90</v>
      </c>
      <c r="P1174" s="8">
        <f t="shared" si="74"/>
        <v>17261</v>
      </c>
      <c r="Q1174" s="8">
        <f t="shared" si="75"/>
        <v>819</v>
      </c>
      <c r="R1174" s="2" t="s">
        <v>28</v>
      </c>
      <c r="S1174" s="9" t="str" cm="1">
        <f t="array" ref="S1174">_xlfn.IFS(
P1174=0,"2% commission",
AND(P1174&gt;0,P1174&lt;25000),"5% commission",
AND(P1174&gt;=25000,P1174&lt;50000),"7% commission",
AND(P1174&gt;=50000,P1174&lt;100000),"9% commission",
P1174&gt;=100000,"15% commission"
)</f>
        <v>5% commission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IFERROR(VLOOKUP($F1175,'Customer Info'!$A1166:$E1666,2,FALSE),"NOT Available")</f>
        <v>NOT Available</v>
      </c>
      <c r="H1175" s="6" t="str">
        <f>IFERROR(VLOOKUP(F1175,'Customer Info'!A1166:E1666,3,),"NOT Available")</f>
        <v>NOT Available</v>
      </c>
      <c r="I1175" s="6" t="str">
        <f>IFERROR(VLOOKUP(F1175,'Customer Info'!A1166:E1666,5,FALSE),"NOT Available")</f>
        <v>NOT Available</v>
      </c>
      <c r="J1175" s="2">
        <v>1305</v>
      </c>
      <c r="K1175" s="2">
        <v>1197</v>
      </c>
      <c r="L1175" s="2">
        <v>3</v>
      </c>
      <c r="M1175" s="7">
        <f t="shared" si="72"/>
        <v>3591</v>
      </c>
      <c r="N1175" s="7">
        <f t="shared" si="73"/>
        <v>3915</v>
      </c>
      <c r="O1175" s="2">
        <v>38</v>
      </c>
      <c r="P1175" s="8">
        <f t="shared" si="74"/>
        <v>3953</v>
      </c>
      <c r="Q1175" s="8">
        <f t="shared" si="75"/>
        <v>324</v>
      </c>
      <c r="R1175" s="2" t="s">
        <v>28</v>
      </c>
      <c r="S1175" s="9" t="str" cm="1">
        <f t="array" ref="S1175">_xlfn.IFS(
P1175=0,"2% commission",
AND(P1175&gt;0,P1175&lt;25000),"5% commission",
AND(P1175&gt;=25000,P1175&lt;50000),"7% commission",
AND(P1175&gt;=50000,P1175&lt;100000),"9% commission",
P1175&gt;=100000,"15% commission"
)</f>
        <v>5% commission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IFERROR(VLOOKUP($F1176,'Customer Info'!$A1167:$E1667,2,FALSE),"NOT Available")</f>
        <v>NOT Available</v>
      </c>
      <c r="H1176" s="6" t="str">
        <f>IFERROR(VLOOKUP(F1176,'Customer Info'!A1167:E1667,3,),"NOT Available")</f>
        <v>NOT Available</v>
      </c>
      <c r="I1176" s="6" t="str">
        <f>IFERROR(VLOOKUP(F1176,'Customer Info'!A1167:E1667,5,FALSE),"NOT Available")</f>
        <v>NOT Available</v>
      </c>
      <c r="J1176" s="2">
        <v>6481</v>
      </c>
      <c r="K1176" s="2">
        <v>5884</v>
      </c>
      <c r="L1176" s="2">
        <v>6</v>
      </c>
      <c r="M1176" s="7">
        <f t="shared" si="72"/>
        <v>35304</v>
      </c>
      <c r="N1176" s="7">
        <f t="shared" si="73"/>
        <v>38886</v>
      </c>
      <c r="O1176" s="2">
        <v>21</v>
      </c>
      <c r="P1176" s="8">
        <f t="shared" si="74"/>
        <v>38907</v>
      </c>
      <c r="Q1176" s="8">
        <f t="shared" si="75"/>
        <v>3582</v>
      </c>
      <c r="R1176" s="2" t="s">
        <v>26</v>
      </c>
      <c r="S1176" s="9" t="str" cm="1">
        <f t="array" ref="S1176">_xlfn.IFS(
P1176=0,"2% commission",
AND(P1176&gt;0,P1176&lt;25000),"5% commission",
AND(P1176&gt;=25000,P1176&lt;50000),"7% commission",
AND(P1176&gt;=50000,P1176&lt;100000),"9% commission",
P1176&gt;=100000,"15% commission"
)</f>
        <v>7% commission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IFERROR(VLOOKUP($F1177,'Customer Info'!$A1168:$E1668,2,FALSE),"NOT Available")</f>
        <v>NOT Available</v>
      </c>
      <c r="H1177" s="6" t="str">
        <f>IFERROR(VLOOKUP(F1177,'Customer Info'!A1168:E1668,3,),"NOT Available")</f>
        <v>NOT Available</v>
      </c>
      <c r="I1177" s="6" t="str">
        <f>IFERROR(VLOOKUP(F1177,'Customer Info'!A1168:E1668,5,FALSE),"NOT Available")</f>
        <v>NOT Available</v>
      </c>
      <c r="J1177" s="2">
        <v>2027</v>
      </c>
      <c r="K1177" s="2">
        <v>1913</v>
      </c>
      <c r="L1177" s="2">
        <v>3</v>
      </c>
      <c r="M1177" s="7">
        <f t="shared" si="72"/>
        <v>5739</v>
      </c>
      <c r="N1177" s="7">
        <f t="shared" si="73"/>
        <v>6081</v>
      </c>
      <c r="O1177" s="2">
        <v>80</v>
      </c>
      <c r="P1177" s="8">
        <f t="shared" si="74"/>
        <v>6161</v>
      </c>
      <c r="Q1177" s="8">
        <f t="shared" si="75"/>
        <v>342</v>
      </c>
      <c r="R1177" s="2" t="s">
        <v>28</v>
      </c>
      <c r="S1177" s="9" t="str" cm="1">
        <f t="array" ref="S1177">_xlfn.IFS(
P1177=0,"2% commission",
AND(P1177&gt;0,P1177&lt;25000),"5% commission",
AND(P1177&gt;=25000,P1177&lt;50000),"7% commission",
AND(P1177&gt;=50000,P1177&lt;100000),"9% commission",
P1177&gt;=100000,"15% commission"
)</f>
        <v>5% commission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IFERROR(VLOOKUP($F1178,'Customer Info'!$A1169:$E1669,2,FALSE),"NOT Available")</f>
        <v>NOT Available</v>
      </c>
      <c r="H1178" s="6" t="str">
        <f>IFERROR(VLOOKUP(F1178,'Customer Info'!A1169:E1669,3,),"NOT Available")</f>
        <v>NOT Available</v>
      </c>
      <c r="I1178" s="6" t="str">
        <f>IFERROR(VLOOKUP(F1178,'Customer Info'!A1169:E1669,5,FALSE),"NOT Available")</f>
        <v>NOT Available</v>
      </c>
      <c r="J1178" s="2">
        <v>2200</v>
      </c>
      <c r="K1178" s="2">
        <v>2020</v>
      </c>
      <c r="L1178" s="2">
        <v>3</v>
      </c>
      <c r="M1178" s="7">
        <f t="shared" si="72"/>
        <v>6060</v>
      </c>
      <c r="N1178" s="7">
        <f t="shared" si="73"/>
        <v>6600</v>
      </c>
      <c r="O1178" s="2">
        <v>71</v>
      </c>
      <c r="P1178" s="8">
        <f t="shared" si="74"/>
        <v>6671</v>
      </c>
      <c r="Q1178" s="8">
        <f t="shared" si="75"/>
        <v>540</v>
      </c>
      <c r="R1178" s="2" t="s">
        <v>28</v>
      </c>
      <c r="S1178" s="9" t="str" cm="1">
        <f t="array" ref="S1178">_xlfn.IFS(
P1178=0,"2% commission",
AND(P1178&gt;0,P1178&lt;25000),"5% commission",
AND(P1178&gt;=25000,P1178&lt;50000),"7% commission",
AND(P1178&gt;=50000,P1178&lt;100000),"9% commission",
P1178&gt;=100000,"15% commission"
)</f>
        <v>5% commission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IFERROR(VLOOKUP($F1179,'Customer Info'!$A1170:$E1670,2,FALSE),"NOT Available")</f>
        <v>NOT Available</v>
      </c>
      <c r="H1179" s="6" t="str">
        <f>IFERROR(VLOOKUP(F1179,'Customer Info'!A1170:E1670,3,),"NOT Available")</f>
        <v>NOT Available</v>
      </c>
      <c r="I1179" s="6" t="str">
        <f>IFERROR(VLOOKUP(F1179,'Customer Info'!A1170:E1670,5,FALSE),"NOT Available")</f>
        <v>NOT Available</v>
      </c>
      <c r="J1179" s="2">
        <v>8738</v>
      </c>
      <c r="K1179" s="2">
        <v>8162</v>
      </c>
      <c r="L1179" s="2">
        <v>2</v>
      </c>
      <c r="M1179" s="7">
        <f t="shared" si="72"/>
        <v>16324</v>
      </c>
      <c r="N1179" s="7">
        <f t="shared" si="73"/>
        <v>17476</v>
      </c>
      <c r="O1179" s="2">
        <v>42</v>
      </c>
      <c r="P1179" s="8">
        <f t="shared" si="74"/>
        <v>17518</v>
      </c>
      <c r="Q1179" s="8">
        <f t="shared" si="75"/>
        <v>1152</v>
      </c>
      <c r="R1179" s="2" t="s">
        <v>28</v>
      </c>
      <c r="S1179" s="9" t="str" cm="1">
        <f t="array" ref="S1179">_xlfn.IFS(
P1179=0,"2% commission",
AND(P1179&gt;0,P1179&lt;25000),"5% commission",
AND(P1179&gt;=25000,P1179&lt;50000),"7% commission",
AND(P1179&gt;=50000,P1179&lt;100000),"9% commission",
P1179&gt;=100000,"15% commission"
)</f>
        <v>5% commission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IFERROR(VLOOKUP($F1180,'Customer Info'!$A1171:$E1671,2,FALSE),"NOT Available")</f>
        <v>NOT Available</v>
      </c>
      <c r="H1180" s="6" t="str">
        <f>IFERROR(VLOOKUP(F1180,'Customer Info'!A1171:E1671,3,),"NOT Available")</f>
        <v>NOT Available</v>
      </c>
      <c r="I1180" s="6" t="str">
        <f>IFERROR(VLOOKUP(F1180,'Customer Info'!A1171:E1671,5,FALSE),"NOT Available")</f>
        <v>NOT Available</v>
      </c>
      <c r="J1180" s="2">
        <v>1146</v>
      </c>
      <c r="K1180" s="2">
        <v>1061</v>
      </c>
      <c r="L1180" s="2">
        <v>2</v>
      </c>
      <c r="M1180" s="7">
        <f t="shared" si="72"/>
        <v>2122</v>
      </c>
      <c r="N1180" s="7">
        <f t="shared" si="73"/>
        <v>2292</v>
      </c>
      <c r="O1180" s="2">
        <v>31</v>
      </c>
      <c r="P1180" s="8">
        <f t="shared" si="74"/>
        <v>2323</v>
      </c>
      <c r="Q1180" s="8">
        <f t="shared" si="75"/>
        <v>170</v>
      </c>
      <c r="R1180" s="2" t="s">
        <v>50</v>
      </c>
      <c r="S1180" s="9" t="str" cm="1">
        <f t="array" ref="S1180">_xlfn.IFS(
P1180=0,"2% commission",
AND(P1180&gt;0,P1180&lt;25000),"5% commission",
AND(P1180&gt;=25000,P1180&lt;50000),"7% commission",
AND(P1180&gt;=50000,P1180&lt;100000),"9% commission",
P1180&gt;=100000,"15% commission"
)</f>
        <v>5% commission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IFERROR(VLOOKUP($F1181,'Customer Info'!$A1172:$E1672,2,FALSE),"NOT Available")</f>
        <v>NOT Available</v>
      </c>
      <c r="H1181" s="6" t="str">
        <f>IFERROR(VLOOKUP(F1181,'Customer Info'!A1172:E1672,3,),"NOT Available")</f>
        <v>NOT Available</v>
      </c>
      <c r="I1181" s="6" t="str">
        <f>IFERROR(VLOOKUP(F1181,'Customer Info'!A1172:E1672,5,FALSE),"NOT Available")</f>
        <v>NOT Available</v>
      </c>
      <c r="J1181" s="2">
        <v>1790</v>
      </c>
      <c r="K1181" s="2">
        <v>1706</v>
      </c>
      <c r="L1181" s="2">
        <v>1</v>
      </c>
      <c r="M1181" s="7">
        <f t="shared" si="72"/>
        <v>1706</v>
      </c>
      <c r="N1181" s="7">
        <f t="shared" si="73"/>
        <v>1790</v>
      </c>
      <c r="O1181" s="2">
        <v>61</v>
      </c>
      <c r="P1181" s="8">
        <f t="shared" si="74"/>
        <v>1851</v>
      </c>
      <c r="Q1181" s="8">
        <f t="shared" si="75"/>
        <v>84</v>
      </c>
      <c r="R1181" s="2" t="s">
        <v>28</v>
      </c>
      <c r="S1181" s="9" t="str" cm="1">
        <f t="array" ref="S1181">_xlfn.IFS(
P1181=0,"2% commission",
AND(P1181&gt;0,P1181&lt;25000),"5% commission",
AND(P1181&gt;=25000,P1181&lt;50000),"7% commission",
AND(P1181&gt;=50000,P1181&lt;100000),"9% commission",
P1181&gt;=100000,"15% commission"
)</f>
        <v>5% commission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IFERROR(VLOOKUP($F1182,'Customer Info'!$A1173:$E1673,2,FALSE),"NOT Available")</f>
        <v>NOT Available</v>
      </c>
      <c r="H1182" s="6" t="str">
        <f>IFERROR(VLOOKUP(F1182,'Customer Info'!A1173:E1673,3,),"NOT Available")</f>
        <v>NOT Available</v>
      </c>
      <c r="I1182" s="6" t="str">
        <f>IFERROR(VLOOKUP(F1182,'Customer Info'!A1173:E1673,5,FALSE),"NOT Available")</f>
        <v>NOT Available</v>
      </c>
      <c r="J1182" s="2">
        <v>135</v>
      </c>
      <c r="K1182" s="2">
        <v>126</v>
      </c>
      <c r="L1182" s="2">
        <v>2</v>
      </c>
      <c r="M1182" s="7">
        <f t="shared" si="72"/>
        <v>252</v>
      </c>
      <c r="N1182" s="7">
        <f t="shared" si="73"/>
        <v>270</v>
      </c>
      <c r="O1182" s="2">
        <v>30</v>
      </c>
      <c r="P1182" s="8">
        <f t="shared" si="74"/>
        <v>300</v>
      </c>
      <c r="Q1182" s="8">
        <f t="shared" si="75"/>
        <v>18</v>
      </c>
      <c r="R1182" s="2" t="s">
        <v>50</v>
      </c>
      <c r="S1182" s="9" t="str" cm="1">
        <f t="array" ref="S1182">_xlfn.IFS(
P1182=0,"2% commission",
AND(P1182&gt;0,P1182&lt;25000),"5% commission",
AND(P1182&gt;=25000,P1182&lt;50000),"7% commission",
AND(P1182&gt;=50000,P1182&lt;100000),"9% commission",
P1182&gt;=100000,"15% commission"
)</f>
        <v>5% commission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IFERROR(VLOOKUP($F1183,'Customer Info'!$A1174:$E1674,2,FALSE),"NOT Available")</f>
        <v>NOT Available</v>
      </c>
      <c r="H1183" s="6" t="str">
        <f>IFERROR(VLOOKUP(F1183,'Customer Info'!A1174:E1674,3,),"NOT Available")</f>
        <v>NOT Available</v>
      </c>
      <c r="I1183" s="6" t="str">
        <f>IFERROR(VLOOKUP(F1183,'Customer Info'!A1174:E1674,5,FALSE),"NOT Available")</f>
        <v>NOT Available</v>
      </c>
      <c r="J1183" s="2">
        <v>3248</v>
      </c>
      <c r="K1183" s="2">
        <v>3035</v>
      </c>
      <c r="L1183" s="2">
        <v>2</v>
      </c>
      <c r="M1183" s="7">
        <f t="shared" si="72"/>
        <v>6070</v>
      </c>
      <c r="N1183" s="7">
        <f t="shared" si="73"/>
        <v>6496</v>
      </c>
      <c r="O1183" s="2">
        <v>30</v>
      </c>
      <c r="P1183" s="8">
        <f t="shared" si="74"/>
        <v>6526</v>
      </c>
      <c r="Q1183" s="8">
        <f t="shared" si="75"/>
        <v>426</v>
      </c>
      <c r="R1183" s="2" t="s">
        <v>56</v>
      </c>
      <c r="S1183" s="9" t="str" cm="1">
        <f t="array" ref="S1183">_xlfn.IFS(
P1183=0,"2% commission",
AND(P1183&gt;0,P1183&lt;25000),"5% commission",
AND(P1183&gt;=25000,P1183&lt;50000),"7% commission",
AND(P1183&gt;=50000,P1183&lt;100000),"9% commission",
P1183&gt;=100000,"15% commission"
)</f>
        <v>5% commission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IFERROR(VLOOKUP($F1184,'Customer Info'!$A1175:$E1675,2,FALSE),"NOT Available")</f>
        <v>NOT Available</v>
      </c>
      <c r="H1184" s="6" t="str">
        <f>IFERROR(VLOOKUP(F1184,'Customer Info'!A1175:E1675,3,),"NOT Available")</f>
        <v>NOT Available</v>
      </c>
      <c r="I1184" s="6" t="str">
        <f>IFERROR(VLOOKUP(F1184,'Customer Info'!A1175:E1675,5,FALSE),"NOT Available")</f>
        <v>NOT Available</v>
      </c>
      <c r="J1184" s="2">
        <v>179</v>
      </c>
      <c r="K1184" s="2">
        <v>166</v>
      </c>
      <c r="L1184" s="2">
        <v>5</v>
      </c>
      <c r="M1184" s="7">
        <f t="shared" si="72"/>
        <v>830</v>
      </c>
      <c r="N1184" s="7">
        <f t="shared" si="73"/>
        <v>895</v>
      </c>
      <c r="O1184" s="2">
        <v>30</v>
      </c>
      <c r="P1184" s="8">
        <f t="shared" si="74"/>
        <v>925</v>
      </c>
      <c r="Q1184" s="8">
        <f t="shared" si="75"/>
        <v>65</v>
      </c>
      <c r="R1184" s="2" t="s">
        <v>50</v>
      </c>
      <c r="S1184" s="9" t="str" cm="1">
        <f t="array" ref="S1184">_xlfn.IFS(
P1184=0,"2% commission",
AND(P1184&gt;0,P1184&lt;25000),"5% commission",
AND(P1184&gt;=25000,P1184&lt;50000),"7% commission",
AND(P1184&gt;=50000,P1184&lt;100000),"9% commission",
P1184&gt;=100000,"15% commission"
)</f>
        <v>5% commission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IFERROR(VLOOKUP($F1185,'Customer Info'!$A1176:$E1676,2,FALSE),"NOT Available")</f>
        <v>NOT Available</v>
      </c>
      <c r="H1185" s="6" t="str">
        <f>IFERROR(VLOOKUP(F1185,'Customer Info'!A1176:E1676,3,),"NOT Available")</f>
        <v>NOT Available</v>
      </c>
      <c r="I1185" s="6" t="str">
        <f>IFERROR(VLOOKUP(F1185,'Customer Info'!A1176:E1676,5,FALSE),"NOT Available")</f>
        <v>NOT Available</v>
      </c>
      <c r="J1185" s="2">
        <v>82</v>
      </c>
      <c r="K1185" s="2">
        <v>79</v>
      </c>
      <c r="L1185" s="2">
        <v>7</v>
      </c>
      <c r="M1185" s="7">
        <f t="shared" si="72"/>
        <v>553</v>
      </c>
      <c r="N1185" s="7">
        <f t="shared" si="73"/>
        <v>574</v>
      </c>
      <c r="O1185" s="2">
        <v>10</v>
      </c>
      <c r="P1185" s="8">
        <f t="shared" si="74"/>
        <v>584</v>
      </c>
      <c r="Q1185" s="8">
        <f t="shared" si="75"/>
        <v>21</v>
      </c>
      <c r="R1185" s="2" t="s">
        <v>56</v>
      </c>
      <c r="S1185" s="9" t="str" cm="1">
        <f t="array" ref="S1185">_xlfn.IFS(
P1185=0,"2% commission",
AND(P1185&gt;0,P1185&lt;25000),"5% commission",
AND(P1185&gt;=25000,P1185&lt;50000),"7% commission",
AND(P1185&gt;=50000,P1185&lt;100000),"9% commission",
P1185&gt;=100000,"15% commission"
)</f>
        <v>5% commission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IFERROR(VLOOKUP($F1186,'Customer Info'!$A1177:$E1677,2,FALSE),"NOT Available")</f>
        <v>NOT Available</v>
      </c>
      <c r="H1186" s="6" t="str">
        <f>IFERROR(VLOOKUP(F1186,'Customer Info'!A1177:E1677,3,),"NOT Available")</f>
        <v>NOT Available</v>
      </c>
      <c r="I1186" s="6" t="str">
        <f>IFERROR(VLOOKUP(F1186,'Customer Info'!A1177:E1677,5,FALSE),"NOT Available")</f>
        <v>NOT Available</v>
      </c>
      <c r="J1186" s="2">
        <v>4798</v>
      </c>
      <c r="K1186" s="2">
        <v>4448</v>
      </c>
      <c r="L1186" s="2">
        <v>1</v>
      </c>
      <c r="M1186" s="7">
        <f t="shared" si="72"/>
        <v>4448</v>
      </c>
      <c r="N1186" s="7">
        <f t="shared" si="73"/>
        <v>4798</v>
      </c>
      <c r="O1186" s="2">
        <v>87</v>
      </c>
      <c r="P1186" s="8">
        <f t="shared" si="74"/>
        <v>4885</v>
      </c>
      <c r="Q1186" s="8">
        <f t="shared" si="75"/>
        <v>350</v>
      </c>
      <c r="R1186" s="2" t="s">
        <v>50</v>
      </c>
      <c r="S1186" s="9" t="str" cm="1">
        <f t="array" ref="S1186">_xlfn.IFS(
P1186=0,"2% commission",
AND(P1186&gt;0,P1186&lt;25000),"5% commission",
AND(P1186&gt;=25000,P1186&lt;50000),"7% commission",
AND(P1186&gt;=50000,P1186&lt;100000),"9% commission",
P1186&gt;=100000,"15% commission"
)</f>
        <v>5% commission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IFERROR(VLOOKUP($F1187,'Customer Info'!$A1178:$E1678,2,FALSE),"NOT Available")</f>
        <v>NOT Available</v>
      </c>
      <c r="H1187" s="6" t="str">
        <f>IFERROR(VLOOKUP(F1187,'Customer Info'!A1178:E1678,3,),"NOT Available")</f>
        <v>NOT Available</v>
      </c>
      <c r="I1187" s="6" t="str">
        <f>IFERROR(VLOOKUP(F1187,'Customer Info'!A1178:E1678,5,FALSE),"NOT Available")</f>
        <v>NOT Available</v>
      </c>
      <c r="J1187" s="2">
        <v>1619</v>
      </c>
      <c r="K1187" s="2">
        <v>1442</v>
      </c>
      <c r="L1187" s="2">
        <v>3</v>
      </c>
      <c r="M1187" s="7">
        <f t="shared" si="72"/>
        <v>4326</v>
      </c>
      <c r="N1187" s="7">
        <f t="shared" si="73"/>
        <v>4857</v>
      </c>
      <c r="O1187" s="2">
        <v>87</v>
      </c>
      <c r="P1187" s="8">
        <f t="shared" si="74"/>
        <v>4944</v>
      </c>
      <c r="Q1187" s="8">
        <f t="shared" si="75"/>
        <v>531</v>
      </c>
      <c r="R1187" s="2" t="s">
        <v>28</v>
      </c>
      <c r="S1187" s="9" t="str" cm="1">
        <f t="array" ref="S1187">_xlfn.IFS(
P1187=0,"2% commission",
AND(P1187&gt;0,P1187&lt;25000),"5% commission",
AND(P1187&gt;=25000,P1187&lt;50000),"7% commission",
AND(P1187&gt;=50000,P1187&lt;100000),"9% commission",
P1187&gt;=100000,"15% commission"
)</f>
        <v>5% commission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IFERROR(VLOOKUP($F1188,'Customer Info'!$A1179:$E1679,2,FALSE),"NOT Available")</f>
        <v>NOT Available</v>
      </c>
      <c r="H1188" s="6" t="str">
        <f>IFERROR(VLOOKUP(F1188,'Customer Info'!A1179:E1679,3,),"NOT Available")</f>
        <v>NOT Available</v>
      </c>
      <c r="I1188" s="6" t="str">
        <f>IFERROR(VLOOKUP(F1188,'Customer Info'!A1179:E1679,5,FALSE),"NOT Available")</f>
        <v>NOT Available</v>
      </c>
      <c r="J1188" s="2">
        <v>1498</v>
      </c>
      <c r="K1188" s="2">
        <v>1335</v>
      </c>
      <c r="L1188" s="2">
        <v>6</v>
      </c>
      <c r="M1188" s="7">
        <f t="shared" si="72"/>
        <v>8010</v>
      </c>
      <c r="N1188" s="7">
        <f t="shared" si="73"/>
        <v>8988</v>
      </c>
      <c r="O1188" s="2">
        <v>57</v>
      </c>
      <c r="P1188" s="8">
        <f t="shared" si="74"/>
        <v>9045</v>
      </c>
      <c r="Q1188" s="8">
        <f t="shared" si="75"/>
        <v>978</v>
      </c>
      <c r="R1188" s="2" t="s">
        <v>50</v>
      </c>
      <c r="S1188" s="9" t="str" cm="1">
        <f t="array" ref="S1188">_xlfn.IFS(
P1188=0,"2% commission",
AND(P1188&gt;0,P1188&lt;25000),"5% commission",
AND(P1188&gt;=25000,P1188&lt;50000),"7% commission",
AND(P1188&gt;=50000,P1188&lt;100000),"9% commission",
P1188&gt;=100000,"15% commission"
)</f>
        <v>5% commission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IFERROR(VLOOKUP($F1189,'Customer Info'!$A1180:$E1680,2,FALSE),"NOT Available")</f>
        <v>NOT Available</v>
      </c>
      <c r="H1189" s="6" t="str">
        <f>IFERROR(VLOOKUP(F1189,'Customer Info'!A1180:E1680,3,),"NOT Available")</f>
        <v>NOT Available</v>
      </c>
      <c r="I1189" s="6" t="str">
        <f>IFERROR(VLOOKUP(F1189,'Customer Info'!A1180:E1680,5,FALSE),"NOT Available")</f>
        <v>NOT Available</v>
      </c>
      <c r="J1189" s="2">
        <v>1734</v>
      </c>
      <c r="K1189" s="2">
        <v>1702</v>
      </c>
      <c r="L1189" s="2">
        <v>1</v>
      </c>
      <c r="M1189" s="7">
        <f t="shared" si="72"/>
        <v>1702</v>
      </c>
      <c r="N1189" s="7">
        <f t="shared" si="73"/>
        <v>1734</v>
      </c>
      <c r="O1189" s="2">
        <v>42</v>
      </c>
      <c r="P1189" s="8">
        <f t="shared" si="74"/>
        <v>1776</v>
      </c>
      <c r="Q1189" s="8">
        <f t="shared" si="75"/>
        <v>32</v>
      </c>
      <c r="R1189" s="2" t="s">
        <v>50</v>
      </c>
      <c r="S1189" s="9" t="str" cm="1">
        <f t="array" ref="S1189">_xlfn.IFS(
P1189=0,"2% commission",
AND(P1189&gt;0,P1189&lt;25000),"5% commission",
AND(P1189&gt;=25000,P1189&lt;50000),"7% commission",
AND(P1189&gt;=50000,P1189&lt;100000),"9% commission",
P1189&gt;=100000,"15% commission"
)</f>
        <v>5% commission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IFERROR(VLOOKUP($F1190,'Customer Info'!$A1181:$E1681,2,FALSE),"NOT Available")</f>
        <v>NOT Available</v>
      </c>
      <c r="H1190" s="6" t="str">
        <f>IFERROR(VLOOKUP(F1190,'Customer Info'!A1181:E1681,3,),"NOT Available")</f>
        <v>NOT Available</v>
      </c>
      <c r="I1190" s="6" t="str">
        <f>IFERROR(VLOOKUP(F1190,'Customer Info'!A1181:E1681,5,FALSE),"NOT Available")</f>
        <v>NOT Available</v>
      </c>
      <c r="J1190" s="2">
        <v>2921</v>
      </c>
      <c r="K1190" s="2">
        <v>2809</v>
      </c>
      <c r="L1190" s="2">
        <v>5</v>
      </c>
      <c r="M1190" s="7">
        <f t="shared" si="72"/>
        <v>14045</v>
      </c>
      <c r="N1190" s="7">
        <f t="shared" si="73"/>
        <v>14605</v>
      </c>
      <c r="O1190" s="2">
        <v>80</v>
      </c>
      <c r="P1190" s="8">
        <f t="shared" si="74"/>
        <v>14685</v>
      </c>
      <c r="Q1190" s="8">
        <f t="shared" si="75"/>
        <v>560</v>
      </c>
      <c r="R1190" s="2" t="s">
        <v>56</v>
      </c>
      <c r="S1190" s="9" t="str" cm="1">
        <f t="array" ref="S1190">_xlfn.IFS(
P1190=0,"2% commission",
AND(P1190&gt;0,P1190&lt;25000),"5% commission",
AND(P1190&gt;=25000,P1190&lt;50000),"7% commission",
AND(P1190&gt;=50000,P1190&lt;100000),"9% commission",
P1190&gt;=100000,"15% commission"
)</f>
        <v>5% commission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IFERROR(VLOOKUP($F1191,'Customer Info'!$A1182:$E1682,2,FALSE),"NOT Available")</f>
        <v>NOT Available</v>
      </c>
      <c r="H1191" s="6" t="str">
        <f>IFERROR(VLOOKUP(F1191,'Customer Info'!A1182:E1682,3,),"NOT Available")</f>
        <v>NOT Available</v>
      </c>
      <c r="I1191" s="6" t="str">
        <f>IFERROR(VLOOKUP(F1191,'Customer Info'!A1182:E1682,5,FALSE),"NOT Available")</f>
        <v>NOT Available</v>
      </c>
      <c r="J1191" s="2">
        <v>465</v>
      </c>
      <c r="K1191" s="2">
        <v>439</v>
      </c>
      <c r="L1191" s="2">
        <v>3</v>
      </c>
      <c r="M1191" s="7">
        <f t="shared" si="72"/>
        <v>1317</v>
      </c>
      <c r="N1191" s="7">
        <f t="shared" si="73"/>
        <v>1395</v>
      </c>
      <c r="O1191" s="2">
        <v>99</v>
      </c>
      <c r="P1191" s="8">
        <f t="shared" si="74"/>
        <v>1494</v>
      </c>
      <c r="Q1191" s="8">
        <f t="shared" si="75"/>
        <v>78</v>
      </c>
      <c r="R1191" s="2" t="s">
        <v>50</v>
      </c>
      <c r="S1191" s="9" t="str" cm="1">
        <f t="array" ref="S1191">_xlfn.IFS(
P1191=0,"2% commission",
AND(P1191&gt;0,P1191&lt;25000),"5% commission",
AND(P1191&gt;=25000,P1191&lt;50000),"7% commission",
AND(P1191&gt;=50000,P1191&lt;100000),"9% commission",
P1191&gt;=100000,"15% commission"
)</f>
        <v>5% commission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IFERROR(VLOOKUP($F1192,'Customer Info'!$A1183:$E1683,2,FALSE),"NOT Available")</f>
        <v>NOT Available</v>
      </c>
      <c r="H1192" s="6" t="str">
        <f>IFERROR(VLOOKUP(F1192,'Customer Info'!A1183:E1683,3,),"NOT Available")</f>
        <v>NOT Available</v>
      </c>
      <c r="I1192" s="6" t="str">
        <f>IFERROR(VLOOKUP(F1192,'Customer Info'!A1183:E1683,5,FALSE),"NOT Available")</f>
        <v>NOT Available</v>
      </c>
      <c r="J1192" s="2">
        <v>128</v>
      </c>
      <c r="K1192" s="2">
        <v>115</v>
      </c>
      <c r="L1192" s="2">
        <v>1</v>
      </c>
      <c r="M1192" s="7">
        <f t="shared" si="72"/>
        <v>115</v>
      </c>
      <c r="N1192" s="7">
        <f t="shared" si="73"/>
        <v>128</v>
      </c>
      <c r="O1192" s="2">
        <v>30</v>
      </c>
      <c r="P1192" s="8">
        <f t="shared" si="74"/>
        <v>158</v>
      </c>
      <c r="Q1192" s="8">
        <f t="shared" si="75"/>
        <v>13</v>
      </c>
      <c r="R1192" s="2" t="s">
        <v>28</v>
      </c>
      <c r="S1192" s="9" t="str" cm="1">
        <f t="array" ref="S1192">_xlfn.IFS(
P1192=0,"2% commission",
AND(P1192&gt;0,P1192&lt;25000),"5% commission",
AND(P1192&gt;=25000,P1192&lt;50000),"7% commission",
AND(P1192&gt;=50000,P1192&lt;100000),"9% commission",
P1192&gt;=100000,"15% commission"
)</f>
        <v>5% commission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IFERROR(VLOOKUP($F1193,'Customer Info'!$A1184:$E1684,2,FALSE),"NOT Available")</f>
        <v>NOT Available</v>
      </c>
      <c r="H1193" s="6" t="str">
        <f>IFERROR(VLOOKUP(F1193,'Customer Info'!A1184:E1684,3,),"NOT Available")</f>
        <v>NOT Available</v>
      </c>
      <c r="I1193" s="6" t="str">
        <f>IFERROR(VLOOKUP(F1193,'Customer Info'!A1184:E1684,5,FALSE),"NOT Available")</f>
        <v>NOT Available</v>
      </c>
      <c r="J1193" s="2">
        <v>1552</v>
      </c>
      <c r="K1193" s="2">
        <v>1466</v>
      </c>
      <c r="L1193" s="2">
        <v>2</v>
      </c>
      <c r="M1193" s="7">
        <f t="shared" si="72"/>
        <v>2932</v>
      </c>
      <c r="N1193" s="7">
        <f t="shared" si="73"/>
        <v>3104</v>
      </c>
      <c r="O1193" s="2">
        <v>37</v>
      </c>
      <c r="P1193" s="8">
        <f t="shared" si="74"/>
        <v>3141</v>
      </c>
      <c r="Q1193" s="8">
        <f t="shared" si="75"/>
        <v>172</v>
      </c>
      <c r="R1193" s="2" t="s">
        <v>28</v>
      </c>
      <c r="S1193" s="9" t="str" cm="1">
        <f t="array" ref="S1193">_xlfn.IFS(
P1193=0,"2% commission",
AND(P1193&gt;0,P1193&lt;25000),"5% commission",
AND(P1193&gt;=25000,P1193&lt;50000),"7% commission",
AND(P1193&gt;=50000,P1193&lt;100000),"9% commission",
P1193&gt;=100000,"15% commission"
)</f>
        <v>5% commission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IFERROR(VLOOKUP($F1194,'Customer Info'!$A1185:$E1685,2,FALSE),"NOT Available")</f>
        <v>NOT Available</v>
      </c>
      <c r="H1194" s="6" t="str">
        <f>IFERROR(VLOOKUP(F1194,'Customer Info'!A1185:E1685,3,),"NOT Available")</f>
        <v>NOT Available</v>
      </c>
      <c r="I1194" s="6" t="str">
        <f>IFERROR(VLOOKUP(F1194,'Customer Info'!A1185:E1685,5,FALSE),"NOT Available")</f>
        <v>NOT Available</v>
      </c>
      <c r="J1194" s="2">
        <v>789</v>
      </c>
      <c r="K1194" s="2">
        <v>739</v>
      </c>
      <c r="L1194" s="2">
        <v>3</v>
      </c>
      <c r="M1194" s="7">
        <f t="shared" si="72"/>
        <v>2217</v>
      </c>
      <c r="N1194" s="7">
        <f t="shared" si="73"/>
        <v>2367</v>
      </c>
      <c r="O1194" s="2">
        <v>98</v>
      </c>
      <c r="P1194" s="8">
        <f t="shared" si="74"/>
        <v>2465</v>
      </c>
      <c r="Q1194" s="8">
        <f t="shared" si="75"/>
        <v>150</v>
      </c>
      <c r="R1194" s="2" t="s">
        <v>50</v>
      </c>
      <c r="S1194" s="9" t="str" cm="1">
        <f t="array" ref="S1194">_xlfn.IFS(
P1194=0,"2% commission",
AND(P1194&gt;0,P1194&lt;25000),"5% commission",
AND(P1194&gt;=25000,P1194&lt;50000),"7% commission",
AND(P1194&gt;=50000,P1194&lt;100000),"9% commission",
P1194&gt;=100000,"15% commission"
)</f>
        <v>5% commission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IFERROR(VLOOKUP($F1195,'Customer Info'!$A1186:$E1686,2,FALSE),"NOT Available")</f>
        <v>NOT Available</v>
      </c>
      <c r="H1195" s="6" t="str">
        <f>IFERROR(VLOOKUP(F1195,'Customer Info'!A1186:E1686,3,),"NOT Available")</f>
        <v>NOT Available</v>
      </c>
      <c r="I1195" s="6" t="str">
        <f>IFERROR(VLOOKUP(F1195,'Customer Info'!A1186:E1686,5,FALSE),"NOT Available")</f>
        <v>NOT Available</v>
      </c>
      <c r="J1195" s="2">
        <v>695</v>
      </c>
      <c r="K1195" s="2">
        <v>661</v>
      </c>
      <c r="L1195" s="2">
        <v>1</v>
      </c>
      <c r="M1195" s="7">
        <f t="shared" si="72"/>
        <v>661</v>
      </c>
      <c r="N1195" s="7">
        <f t="shared" si="73"/>
        <v>695</v>
      </c>
      <c r="O1195" s="2">
        <v>100</v>
      </c>
      <c r="P1195" s="8">
        <f t="shared" si="74"/>
        <v>795</v>
      </c>
      <c r="Q1195" s="8">
        <f t="shared" si="75"/>
        <v>34</v>
      </c>
      <c r="R1195" s="2" t="s">
        <v>28</v>
      </c>
      <c r="S1195" s="9" t="str" cm="1">
        <f t="array" ref="S1195">_xlfn.IFS(
P1195=0,"2% commission",
AND(P1195&gt;0,P1195&lt;25000),"5% commission",
AND(P1195&gt;=25000,P1195&lt;50000),"7% commission",
AND(P1195&gt;=50000,P1195&lt;100000),"9% commission",
P1195&gt;=100000,"15% commission"
)</f>
        <v>5% commission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IFERROR(VLOOKUP($F1196,'Customer Info'!$A1187:$E1687,2,FALSE),"NOT Available")</f>
        <v>NOT Available</v>
      </c>
      <c r="H1196" s="6" t="str">
        <f>IFERROR(VLOOKUP(F1196,'Customer Info'!A1187:E1687,3,),"NOT Available")</f>
        <v>NOT Available</v>
      </c>
      <c r="I1196" s="6" t="str">
        <f>IFERROR(VLOOKUP(F1196,'Customer Info'!A1187:E1687,5,FALSE),"NOT Available")</f>
        <v>NOT Available</v>
      </c>
      <c r="J1196" s="2">
        <v>6012</v>
      </c>
      <c r="K1196" s="2">
        <v>5677</v>
      </c>
      <c r="L1196" s="2">
        <v>3</v>
      </c>
      <c r="M1196" s="7">
        <f t="shared" si="72"/>
        <v>17031</v>
      </c>
      <c r="N1196" s="7">
        <f t="shared" si="73"/>
        <v>18036</v>
      </c>
      <c r="O1196" s="2">
        <v>48</v>
      </c>
      <c r="P1196" s="8">
        <f t="shared" si="74"/>
        <v>18084</v>
      </c>
      <c r="Q1196" s="8">
        <f t="shared" si="75"/>
        <v>1005</v>
      </c>
      <c r="R1196" s="2" t="s">
        <v>28</v>
      </c>
      <c r="S1196" s="9" t="str" cm="1">
        <f t="array" ref="S1196">_xlfn.IFS(
P1196=0,"2% commission",
AND(P1196&gt;0,P1196&lt;25000),"5% commission",
AND(P1196&gt;=25000,P1196&lt;50000),"7% commission",
AND(P1196&gt;=50000,P1196&lt;100000),"9% commission",
P1196&gt;=100000,"15% commission"
)</f>
        <v>5% commission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IFERROR(VLOOKUP($F1197,'Customer Info'!$A1188:$E1688,2,FALSE),"NOT Available")</f>
        <v>NOT Available</v>
      </c>
      <c r="H1197" s="6" t="str">
        <f>IFERROR(VLOOKUP(F1197,'Customer Info'!A1188:E1688,3,),"NOT Available")</f>
        <v>NOT Available</v>
      </c>
      <c r="I1197" s="6" t="str">
        <f>IFERROR(VLOOKUP(F1197,'Customer Info'!A1188:E1688,5,FALSE),"NOT Available")</f>
        <v>NOT Available</v>
      </c>
      <c r="J1197" s="2">
        <v>2787</v>
      </c>
      <c r="K1197" s="2">
        <v>2681</v>
      </c>
      <c r="L1197" s="2">
        <v>3</v>
      </c>
      <c r="M1197" s="7">
        <f t="shared" si="72"/>
        <v>8043</v>
      </c>
      <c r="N1197" s="7">
        <f t="shared" si="73"/>
        <v>8361</v>
      </c>
      <c r="O1197" s="2">
        <v>85</v>
      </c>
      <c r="P1197" s="8">
        <f t="shared" si="74"/>
        <v>8446</v>
      </c>
      <c r="Q1197" s="8">
        <f t="shared" si="75"/>
        <v>318</v>
      </c>
      <c r="R1197" s="2" t="s">
        <v>50</v>
      </c>
      <c r="S1197" s="9" t="str" cm="1">
        <f t="array" ref="S1197">_xlfn.IFS(
P1197=0,"2% commission",
AND(P1197&gt;0,P1197&lt;25000),"5% commission",
AND(P1197&gt;=25000,P1197&lt;50000),"7% commission",
AND(P1197&gt;=50000,P1197&lt;100000),"9% commission",
P1197&gt;=100000,"15% commission"
)</f>
        <v>5% commission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IFERROR(VLOOKUP($F1198,'Customer Info'!$A1189:$E1689,2,FALSE),"NOT Available")</f>
        <v>NOT Available</v>
      </c>
      <c r="H1198" s="6" t="str">
        <f>IFERROR(VLOOKUP(F1198,'Customer Info'!A1189:E1689,3,),"NOT Available")</f>
        <v>NOT Available</v>
      </c>
      <c r="I1198" s="6" t="str">
        <f>IFERROR(VLOOKUP(F1198,'Customer Info'!A1189:E1689,5,FALSE),"NOT Available")</f>
        <v>NOT Available</v>
      </c>
      <c r="J1198" s="2">
        <v>7327</v>
      </c>
      <c r="K1198" s="2">
        <v>6658</v>
      </c>
      <c r="L1198" s="2">
        <v>4</v>
      </c>
      <c r="M1198" s="7">
        <f t="shared" si="72"/>
        <v>26632</v>
      </c>
      <c r="N1198" s="7">
        <f t="shared" si="73"/>
        <v>29308</v>
      </c>
      <c r="O1198" s="2">
        <v>95</v>
      </c>
      <c r="P1198" s="8">
        <f t="shared" si="74"/>
        <v>29403</v>
      </c>
      <c r="Q1198" s="8">
        <f t="shared" si="75"/>
        <v>2676</v>
      </c>
      <c r="R1198" s="2" t="s">
        <v>28</v>
      </c>
      <c r="S1198" s="9" t="str" cm="1">
        <f t="array" ref="S1198">_xlfn.IFS(
P1198=0,"2% commission",
AND(P1198&gt;0,P1198&lt;25000),"5% commission",
AND(P1198&gt;=25000,P1198&lt;50000),"7% commission",
AND(P1198&gt;=50000,P1198&lt;100000),"9% commission",
P1198&gt;=100000,"15% commission"
)</f>
        <v>7% commission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IFERROR(VLOOKUP($F1199,'Customer Info'!$A1190:$E1690,2,FALSE),"NOT Available")</f>
        <v>NOT Available</v>
      </c>
      <c r="H1199" s="6" t="str">
        <f>IFERROR(VLOOKUP(F1199,'Customer Info'!A1190:E1690,3,),"NOT Available")</f>
        <v>NOT Available</v>
      </c>
      <c r="I1199" s="6" t="str">
        <f>IFERROR(VLOOKUP(F1199,'Customer Info'!A1190:E1690,5,FALSE),"NOT Available")</f>
        <v>NOT Available</v>
      </c>
      <c r="J1199" s="2">
        <v>4487</v>
      </c>
      <c r="K1199" s="2">
        <v>4201</v>
      </c>
      <c r="L1199" s="2">
        <v>2</v>
      </c>
      <c r="M1199" s="7">
        <f t="shared" si="72"/>
        <v>8402</v>
      </c>
      <c r="N1199" s="7">
        <f t="shared" si="73"/>
        <v>8974</v>
      </c>
      <c r="O1199" s="2">
        <v>99</v>
      </c>
      <c r="P1199" s="8">
        <f t="shared" si="74"/>
        <v>9073</v>
      </c>
      <c r="Q1199" s="8">
        <f t="shared" si="75"/>
        <v>572</v>
      </c>
      <c r="R1199" s="2" t="s">
        <v>50</v>
      </c>
      <c r="S1199" s="9" t="str" cm="1">
        <f t="array" ref="S1199">_xlfn.IFS(
P1199=0,"2% commission",
AND(P1199&gt;0,P1199&lt;25000),"5% commission",
AND(P1199&gt;=25000,P1199&lt;50000),"7% commission",
AND(P1199&gt;=50000,P1199&lt;100000),"9% commission",
P1199&gt;=100000,"15% commission"
)</f>
        <v>5% commission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IFERROR(VLOOKUP($F1200,'Customer Info'!$A1191:$E1691,2,FALSE),"NOT Available")</f>
        <v>NOT Available</v>
      </c>
      <c r="H1200" s="6" t="str">
        <f>IFERROR(VLOOKUP(F1200,'Customer Info'!A1191:E1691,3,),"NOT Available")</f>
        <v>NOT Available</v>
      </c>
      <c r="I1200" s="6" t="str">
        <f>IFERROR(VLOOKUP(F1200,'Customer Info'!A1191:E1691,5,FALSE),"NOT Available")</f>
        <v>NOT Available</v>
      </c>
      <c r="J1200" s="2">
        <v>2250</v>
      </c>
      <c r="K1200" s="2">
        <v>2207</v>
      </c>
      <c r="L1200" s="2">
        <v>5</v>
      </c>
      <c r="M1200" s="7">
        <f t="shared" si="72"/>
        <v>11035</v>
      </c>
      <c r="N1200" s="7">
        <f t="shared" si="73"/>
        <v>11250</v>
      </c>
      <c r="O1200" s="2">
        <v>78</v>
      </c>
      <c r="P1200" s="8">
        <f t="shared" si="74"/>
        <v>11328</v>
      </c>
      <c r="Q1200" s="8">
        <f t="shared" si="75"/>
        <v>215</v>
      </c>
      <c r="R1200" s="2" t="s">
        <v>28</v>
      </c>
      <c r="S1200" s="9" t="str" cm="1">
        <f t="array" ref="S1200">_xlfn.IFS(
P1200=0,"2% commission",
AND(P1200&gt;0,P1200&lt;25000),"5% commission",
AND(P1200&gt;=25000,P1200&lt;50000),"7% commission",
AND(P1200&gt;=50000,P1200&lt;100000),"9% commission",
P1200&gt;=100000,"15% commission"
)</f>
        <v>5% commission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IFERROR(VLOOKUP($F1201,'Customer Info'!$A1192:$E1692,2,FALSE),"NOT Available")</f>
        <v>NOT Available</v>
      </c>
      <c r="H1201" s="6" t="str">
        <f>IFERROR(VLOOKUP(F1201,'Customer Info'!A1192:E1692,3,),"NOT Available")</f>
        <v>NOT Available</v>
      </c>
      <c r="I1201" s="6" t="str">
        <f>IFERROR(VLOOKUP(F1201,'Customer Info'!A1192:E1692,5,FALSE),"NOT Available")</f>
        <v>NOT Available</v>
      </c>
      <c r="J1201" s="2">
        <v>2697</v>
      </c>
      <c r="K1201" s="2">
        <v>2498</v>
      </c>
      <c r="L1201" s="2">
        <v>3</v>
      </c>
      <c r="M1201" s="7">
        <f t="shared" si="72"/>
        <v>7494</v>
      </c>
      <c r="N1201" s="7">
        <f t="shared" si="73"/>
        <v>8091</v>
      </c>
      <c r="O1201" s="2">
        <v>21</v>
      </c>
      <c r="P1201" s="8">
        <f t="shared" si="74"/>
        <v>8112</v>
      </c>
      <c r="Q1201" s="8">
        <f t="shared" si="75"/>
        <v>597</v>
      </c>
      <c r="R1201" s="2" t="s">
        <v>50</v>
      </c>
      <c r="S1201" s="9" t="str" cm="1">
        <f t="array" ref="S1201">_xlfn.IFS(
P1201=0,"2% commission",
AND(P1201&gt;0,P1201&lt;25000),"5% commission",
AND(P1201&gt;=25000,P1201&lt;50000),"7% commission",
AND(P1201&gt;=50000,P1201&lt;100000),"9% commission",
P1201&gt;=100000,"15% commission"
)</f>
        <v>5% commission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IFERROR(VLOOKUP($F1202,'Customer Info'!$A1193:$E1693,2,FALSE),"NOT Available")</f>
        <v>NOT Available</v>
      </c>
      <c r="H1202" s="6" t="str">
        <f>IFERROR(VLOOKUP(F1202,'Customer Info'!A1193:E1693,3,),"NOT Available")</f>
        <v>NOT Available</v>
      </c>
      <c r="I1202" s="6" t="str">
        <f>IFERROR(VLOOKUP(F1202,'Customer Info'!A1193:E1693,5,FALSE),"NOT Available")</f>
        <v>NOT Available</v>
      </c>
      <c r="J1202" s="2">
        <v>138</v>
      </c>
      <c r="K1202" s="2">
        <v>128</v>
      </c>
      <c r="L1202" s="2">
        <v>2</v>
      </c>
      <c r="M1202" s="7">
        <f t="shared" si="72"/>
        <v>256</v>
      </c>
      <c r="N1202" s="7">
        <f t="shared" si="73"/>
        <v>276</v>
      </c>
      <c r="O1202" s="2">
        <v>30</v>
      </c>
      <c r="P1202" s="8">
        <f t="shared" si="74"/>
        <v>306</v>
      </c>
      <c r="Q1202" s="8">
        <f t="shared" si="75"/>
        <v>20</v>
      </c>
      <c r="R1202" s="2" t="s">
        <v>28</v>
      </c>
      <c r="S1202" s="9" t="str" cm="1">
        <f t="array" ref="S1202">_xlfn.IFS(
P1202=0,"2% commission",
AND(P1202&gt;0,P1202&lt;25000),"5% commission",
AND(P1202&gt;=25000,P1202&lt;50000),"7% commission",
AND(P1202&gt;=50000,P1202&lt;100000),"9% commission",
P1202&gt;=100000,"15% commission"
)</f>
        <v>5% commission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IFERROR(VLOOKUP($F1203,'Customer Info'!$A1194:$E1694,2,FALSE),"NOT Available")</f>
        <v>NOT Available</v>
      </c>
      <c r="H1203" s="6" t="str">
        <f>IFERROR(VLOOKUP(F1203,'Customer Info'!A1194:E1694,3,),"NOT Available")</f>
        <v>NOT Available</v>
      </c>
      <c r="I1203" s="6" t="str">
        <f>IFERROR(VLOOKUP(F1203,'Customer Info'!A1194:E1694,5,FALSE),"NOT Available")</f>
        <v>NOT Available</v>
      </c>
      <c r="J1203" s="2">
        <v>2249</v>
      </c>
      <c r="K1203" s="2">
        <v>2102</v>
      </c>
      <c r="L1203" s="2">
        <v>8</v>
      </c>
      <c r="M1203" s="7">
        <f t="shared" si="72"/>
        <v>16816</v>
      </c>
      <c r="N1203" s="7">
        <f t="shared" si="73"/>
        <v>17992</v>
      </c>
      <c r="O1203" s="2">
        <v>70</v>
      </c>
      <c r="P1203" s="8">
        <f t="shared" si="74"/>
        <v>18062</v>
      </c>
      <c r="Q1203" s="8">
        <f t="shared" si="75"/>
        <v>1176</v>
      </c>
      <c r="R1203" s="2" t="s">
        <v>28</v>
      </c>
      <c r="S1203" s="9" t="str" cm="1">
        <f t="array" ref="S1203">_xlfn.IFS(
P1203=0,"2% commission",
AND(P1203&gt;0,P1203&lt;25000),"5% commission",
AND(P1203&gt;=25000,P1203&lt;50000),"7% commission",
AND(P1203&gt;=50000,P1203&lt;100000),"9% commission",
P1203&gt;=100000,"15% commission"
)</f>
        <v>5% commission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IFERROR(VLOOKUP($F1204,'Customer Info'!$A1195:$E1695,2,FALSE),"NOT Available")</f>
        <v>NOT Available</v>
      </c>
      <c r="H1204" s="6" t="str">
        <f>IFERROR(VLOOKUP(F1204,'Customer Info'!A1195:E1695,3,),"NOT Available")</f>
        <v>NOT Available</v>
      </c>
      <c r="I1204" s="6" t="str">
        <f>IFERROR(VLOOKUP(F1204,'Customer Info'!A1195:E1695,5,FALSE),"NOT Available")</f>
        <v>NOT Available</v>
      </c>
      <c r="J1204" s="2">
        <v>1605</v>
      </c>
      <c r="K1204" s="2">
        <v>1487</v>
      </c>
      <c r="L1204" s="2">
        <v>5</v>
      </c>
      <c r="M1204" s="7">
        <f t="shared" si="72"/>
        <v>7435</v>
      </c>
      <c r="N1204" s="7">
        <f t="shared" si="73"/>
        <v>8025</v>
      </c>
      <c r="O1204" s="2">
        <v>90</v>
      </c>
      <c r="P1204" s="8">
        <f t="shared" si="74"/>
        <v>8115</v>
      </c>
      <c r="Q1204" s="8">
        <f t="shared" si="75"/>
        <v>590</v>
      </c>
      <c r="R1204" s="2" t="s">
        <v>28</v>
      </c>
      <c r="S1204" s="9" t="str" cm="1">
        <f t="array" ref="S1204">_xlfn.IFS(
P1204=0,"2% commission",
AND(P1204&gt;0,P1204&lt;25000),"5% commission",
AND(P1204&gt;=25000,P1204&lt;50000),"7% commission",
AND(P1204&gt;=50000,P1204&lt;100000),"9% commission",
P1204&gt;=100000,"15% commission"
)</f>
        <v>5% commission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IFERROR(VLOOKUP($F1205,'Customer Info'!$A1196:$E1696,2,FALSE),"NOT Available")</f>
        <v>NOT Available</v>
      </c>
      <c r="H1205" s="6" t="str">
        <f>IFERROR(VLOOKUP(F1205,'Customer Info'!A1196:E1696,3,),"NOT Available")</f>
        <v>NOT Available</v>
      </c>
      <c r="I1205" s="6" t="str">
        <f>IFERROR(VLOOKUP(F1205,'Customer Info'!A1196:E1696,5,FALSE),"NOT Available")</f>
        <v>NOT Available</v>
      </c>
      <c r="J1205" s="2">
        <v>4443</v>
      </c>
      <c r="K1205" s="2">
        <v>4079</v>
      </c>
      <c r="L1205" s="2">
        <v>3</v>
      </c>
      <c r="M1205" s="7">
        <f t="shared" si="72"/>
        <v>12237</v>
      </c>
      <c r="N1205" s="7">
        <f t="shared" si="73"/>
        <v>13329</v>
      </c>
      <c r="O1205" s="2">
        <v>26</v>
      </c>
      <c r="P1205" s="8">
        <f t="shared" si="74"/>
        <v>13355</v>
      </c>
      <c r="Q1205" s="8">
        <f t="shared" si="75"/>
        <v>1092</v>
      </c>
      <c r="R1205" s="2" t="s">
        <v>50</v>
      </c>
      <c r="S1205" s="9" t="str" cm="1">
        <f t="array" ref="S1205">_xlfn.IFS(
P1205=0,"2% commission",
AND(P1205&gt;0,P1205&lt;25000),"5% commission",
AND(P1205&gt;=25000,P1205&lt;50000),"7% commission",
AND(P1205&gt;=50000,P1205&lt;100000),"9% commission",
P1205&gt;=100000,"15% commission"
)</f>
        <v>5% commission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IFERROR(VLOOKUP($F1206,'Customer Info'!$A1197:$E1697,2,FALSE),"NOT Available")</f>
        <v>NOT Available</v>
      </c>
      <c r="H1206" s="6" t="str">
        <f>IFERROR(VLOOKUP(F1206,'Customer Info'!A1197:E1697,3,),"NOT Available")</f>
        <v>NOT Available</v>
      </c>
      <c r="I1206" s="6" t="str">
        <f>IFERROR(VLOOKUP(F1206,'Customer Info'!A1197:E1697,5,FALSE),"NOT Available")</f>
        <v>NOT Available</v>
      </c>
      <c r="J1206" s="2">
        <v>6354</v>
      </c>
      <c r="K1206" s="2">
        <v>5769</v>
      </c>
      <c r="L1206" s="2">
        <v>2</v>
      </c>
      <c r="M1206" s="7">
        <f t="shared" si="72"/>
        <v>11538</v>
      </c>
      <c r="N1206" s="7">
        <f t="shared" si="73"/>
        <v>12708</v>
      </c>
      <c r="O1206" s="2">
        <v>52</v>
      </c>
      <c r="P1206" s="8">
        <f t="shared" si="74"/>
        <v>12760</v>
      </c>
      <c r="Q1206" s="8">
        <f t="shared" si="75"/>
        <v>1170</v>
      </c>
      <c r="R1206" s="2" t="s">
        <v>50</v>
      </c>
      <c r="S1206" s="9" t="str" cm="1">
        <f t="array" ref="S1206">_xlfn.IFS(
P1206=0,"2% commission",
AND(P1206&gt;0,P1206&lt;25000),"5% commission",
AND(P1206&gt;=25000,P1206&lt;50000),"7% commission",
AND(P1206&gt;=50000,P1206&lt;100000),"9% commission",
P1206&gt;=100000,"15% commission"
)</f>
        <v>5% commission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IFERROR(VLOOKUP($F1207,'Customer Info'!$A1198:$E1698,2,FALSE),"NOT Available")</f>
        <v>NOT Available</v>
      </c>
      <c r="H1207" s="6" t="str">
        <f>IFERROR(VLOOKUP(F1207,'Customer Info'!A1198:E1698,3,),"NOT Available")</f>
        <v>NOT Available</v>
      </c>
      <c r="I1207" s="6" t="str">
        <f>IFERROR(VLOOKUP(F1207,'Customer Info'!A1198:E1698,5,FALSE),"NOT Available")</f>
        <v>NOT Available</v>
      </c>
      <c r="J1207" s="2">
        <v>7474</v>
      </c>
      <c r="K1207" s="2">
        <v>6858</v>
      </c>
      <c r="L1207" s="2">
        <v>1</v>
      </c>
      <c r="M1207" s="7">
        <f t="shared" si="72"/>
        <v>6858</v>
      </c>
      <c r="N1207" s="7">
        <f t="shared" si="73"/>
        <v>7474</v>
      </c>
      <c r="O1207" s="2">
        <v>44</v>
      </c>
      <c r="P1207" s="8">
        <f t="shared" si="74"/>
        <v>7518</v>
      </c>
      <c r="Q1207" s="8">
        <f t="shared" si="75"/>
        <v>616</v>
      </c>
      <c r="R1207" s="2" t="s">
        <v>50</v>
      </c>
      <c r="S1207" s="9" t="str" cm="1">
        <f t="array" ref="S1207">_xlfn.IFS(
P1207=0,"2% commission",
AND(P1207&gt;0,P1207&lt;25000),"5% commission",
AND(P1207&gt;=25000,P1207&lt;50000),"7% commission",
AND(P1207&gt;=50000,P1207&lt;100000),"9% commission",
P1207&gt;=100000,"15% commission"
)</f>
        <v>5% commission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IFERROR(VLOOKUP($F1208,'Customer Info'!$A1199:$E1699,2,FALSE),"NOT Available")</f>
        <v>NOT Available</v>
      </c>
      <c r="H1208" s="6" t="str">
        <f>IFERROR(VLOOKUP(F1208,'Customer Info'!A1199:E1699,3,),"NOT Available")</f>
        <v>NOT Available</v>
      </c>
      <c r="I1208" s="6" t="str">
        <f>IFERROR(VLOOKUP(F1208,'Customer Info'!A1199:E1699,5,FALSE),"NOT Available")</f>
        <v>NOT Available</v>
      </c>
      <c r="J1208" s="2">
        <v>2501</v>
      </c>
      <c r="K1208" s="2">
        <v>2361</v>
      </c>
      <c r="L1208" s="2">
        <v>3</v>
      </c>
      <c r="M1208" s="7">
        <f t="shared" si="72"/>
        <v>7083</v>
      </c>
      <c r="N1208" s="7">
        <f t="shared" si="73"/>
        <v>7503</v>
      </c>
      <c r="O1208" s="2">
        <v>96</v>
      </c>
      <c r="P1208" s="8">
        <f t="shared" si="74"/>
        <v>7599</v>
      </c>
      <c r="Q1208" s="8">
        <f t="shared" si="75"/>
        <v>420</v>
      </c>
      <c r="R1208" s="2" t="s">
        <v>28</v>
      </c>
      <c r="S1208" s="9" t="str" cm="1">
        <f t="array" ref="S1208">_xlfn.IFS(
P1208=0,"2% commission",
AND(P1208&gt;0,P1208&lt;25000),"5% commission",
AND(P1208&gt;=25000,P1208&lt;50000),"7% commission",
AND(P1208&gt;=50000,P1208&lt;100000),"9% commission",
P1208&gt;=100000,"15% commission"
)</f>
        <v>5% commission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IFERROR(VLOOKUP($F1209,'Customer Info'!$A1200:$E1700,2,FALSE),"NOT Available")</f>
        <v>NOT Available</v>
      </c>
      <c r="H1209" s="6" t="str">
        <f>IFERROR(VLOOKUP(F1209,'Customer Info'!A1200:E1700,3,),"NOT Available")</f>
        <v>NOT Available</v>
      </c>
      <c r="I1209" s="6" t="str">
        <f>IFERROR(VLOOKUP(F1209,'Customer Info'!A1200:E1700,5,FALSE),"NOT Available")</f>
        <v>NOT Available</v>
      </c>
      <c r="J1209" s="2">
        <v>2627</v>
      </c>
      <c r="K1209" s="2">
        <v>2528</v>
      </c>
      <c r="L1209" s="2">
        <v>1</v>
      </c>
      <c r="M1209" s="7">
        <f t="shared" si="72"/>
        <v>2528</v>
      </c>
      <c r="N1209" s="7">
        <f t="shared" si="73"/>
        <v>2627</v>
      </c>
      <c r="O1209" s="2">
        <v>93</v>
      </c>
      <c r="P1209" s="8">
        <f t="shared" si="74"/>
        <v>2720</v>
      </c>
      <c r="Q1209" s="8">
        <f t="shared" si="75"/>
        <v>99</v>
      </c>
      <c r="R1209" s="2" t="s">
        <v>50</v>
      </c>
      <c r="S1209" s="9" t="str" cm="1">
        <f t="array" ref="S1209">_xlfn.IFS(
P1209=0,"2% commission",
AND(P1209&gt;0,P1209&lt;25000),"5% commission",
AND(P1209&gt;=25000,P1209&lt;50000),"7% commission",
AND(P1209&gt;=50000,P1209&lt;100000),"9% commission",
P1209&gt;=100000,"15% commission"
)</f>
        <v>5% commission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IFERROR(VLOOKUP($F1210,'Customer Info'!$A1201:$E1701,2,FALSE),"NOT Available")</f>
        <v>NOT Available</v>
      </c>
      <c r="H1210" s="6" t="str">
        <f>IFERROR(VLOOKUP(F1210,'Customer Info'!A1201:E1701,3,),"NOT Available")</f>
        <v>NOT Available</v>
      </c>
      <c r="I1210" s="6" t="str">
        <f>IFERROR(VLOOKUP(F1210,'Customer Info'!A1201:E1701,5,FALSE),"NOT Available")</f>
        <v>NOT Available</v>
      </c>
      <c r="J1210" s="2">
        <v>526</v>
      </c>
      <c r="K1210" s="2">
        <v>487</v>
      </c>
      <c r="L1210" s="2">
        <v>5</v>
      </c>
      <c r="M1210" s="7">
        <f t="shared" si="72"/>
        <v>2435</v>
      </c>
      <c r="N1210" s="7">
        <f t="shared" si="73"/>
        <v>2630</v>
      </c>
      <c r="O1210" s="2">
        <v>72</v>
      </c>
      <c r="P1210" s="8">
        <f t="shared" si="74"/>
        <v>2702</v>
      </c>
      <c r="Q1210" s="8">
        <f t="shared" si="75"/>
        <v>195</v>
      </c>
      <c r="R1210" s="2" t="s">
        <v>50</v>
      </c>
      <c r="S1210" s="9" t="str" cm="1">
        <f t="array" ref="S1210">_xlfn.IFS(
P1210=0,"2% commission",
AND(P1210&gt;0,P1210&lt;25000),"5% commission",
AND(P1210&gt;=25000,P1210&lt;50000),"7% commission",
AND(P1210&gt;=50000,P1210&lt;100000),"9% commission",
P1210&gt;=100000,"15% commission"
)</f>
        <v>5% commission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IFERROR(VLOOKUP($F1211,'Customer Info'!$A1202:$E1702,2,FALSE),"NOT Available")</f>
        <v>NOT Available</v>
      </c>
      <c r="H1211" s="6" t="str">
        <f>IFERROR(VLOOKUP(F1211,'Customer Info'!A1202:E1702,3,),"NOT Available")</f>
        <v>NOT Available</v>
      </c>
      <c r="I1211" s="6" t="str">
        <f>IFERROR(VLOOKUP(F1211,'Customer Info'!A1202:E1702,5,FALSE),"NOT Available")</f>
        <v>NOT Available</v>
      </c>
      <c r="J1211" s="2">
        <v>1181</v>
      </c>
      <c r="K1211" s="2">
        <v>1136</v>
      </c>
      <c r="L1211" s="2">
        <v>2</v>
      </c>
      <c r="M1211" s="7">
        <f t="shared" si="72"/>
        <v>2272</v>
      </c>
      <c r="N1211" s="7">
        <f t="shared" si="73"/>
        <v>2362</v>
      </c>
      <c r="O1211" s="2">
        <v>59</v>
      </c>
      <c r="P1211" s="8">
        <f t="shared" si="74"/>
        <v>2421</v>
      </c>
      <c r="Q1211" s="8">
        <f t="shared" si="75"/>
        <v>90</v>
      </c>
      <c r="R1211" s="2" t="s">
        <v>56</v>
      </c>
      <c r="S1211" s="9" t="str" cm="1">
        <f t="array" ref="S1211">_xlfn.IFS(
P1211=0,"2% commission",
AND(P1211&gt;0,P1211&lt;25000),"5% commission",
AND(P1211&gt;=25000,P1211&lt;50000),"7% commission",
AND(P1211&gt;=50000,P1211&lt;100000),"9% commission",
P1211&gt;=100000,"15% commission"
)</f>
        <v>5% commission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IFERROR(VLOOKUP($F1212,'Customer Info'!$A1203:$E1703,2,FALSE),"NOT Available")</f>
        <v>NOT Available</v>
      </c>
      <c r="H1212" s="6" t="str">
        <f>IFERROR(VLOOKUP(F1212,'Customer Info'!A1203:E1703,3,),"NOT Available")</f>
        <v>NOT Available</v>
      </c>
      <c r="I1212" s="6" t="str">
        <f>IFERROR(VLOOKUP(F1212,'Customer Info'!A1203:E1703,5,FALSE),"NOT Available")</f>
        <v>NOT Available</v>
      </c>
      <c r="J1212" s="2">
        <v>6060</v>
      </c>
      <c r="K1212" s="2">
        <v>6002</v>
      </c>
      <c r="L1212" s="2">
        <v>2</v>
      </c>
      <c r="M1212" s="7">
        <f t="shared" si="72"/>
        <v>12004</v>
      </c>
      <c r="N1212" s="7">
        <f t="shared" si="73"/>
        <v>12120</v>
      </c>
      <c r="O1212" s="2">
        <v>51</v>
      </c>
      <c r="P1212" s="8">
        <f t="shared" si="74"/>
        <v>12171</v>
      </c>
      <c r="Q1212" s="8">
        <f t="shared" si="75"/>
        <v>116</v>
      </c>
      <c r="R1212" s="2" t="s">
        <v>28</v>
      </c>
      <c r="S1212" s="9" t="str" cm="1">
        <f t="array" ref="S1212">_xlfn.IFS(
P1212=0,"2% commission",
AND(P1212&gt;0,P1212&lt;25000),"5% commission",
AND(P1212&gt;=25000,P1212&lt;50000),"7% commission",
AND(P1212&gt;=50000,P1212&lt;100000),"9% commission",
P1212&gt;=100000,"15% commission"
)</f>
        <v>5% commission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IFERROR(VLOOKUP($F1213,'Customer Info'!$A1204:$E1704,2,FALSE),"NOT Available")</f>
        <v>NOT Available</v>
      </c>
      <c r="H1213" s="6" t="str">
        <f>IFERROR(VLOOKUP(F1213,'Customer Info'!A1204:E1704,3,),"NOT Available")</f>
        <v>NOT Available</v>
      </c>
      <c r="I1213" s="6" t="str">
        <f>IFERROR(VLOOKUP(F1213,'Customer Info'!A1204:E1704,5,FALSE),"NOT Available")</f>
        <v>NOT Available</v>
      </c>
      <c r="J1213" s="2">
        <v>1653</v>
      </c>
      <c r="K1213" s="2">
        <v>1560</v>
      </c>
      <c r="L1213" s="2">
        <v>12</v>
      </c>
      <c r="M1213" s="7">
        <f t="shared" si="72"/>
        <v>18720</v>
      </c>
      <c r="N1213" s="7">
        <f t="shared" si="73"/>
        <v>19836</v>
      </c>
      <c r="O1213" s="2">
        <v>64</v>
      </c>
      <c r="P1213" s="8">
        <f t="shared" si="74"/>
        <v>19900</v>
      </c>
      <c r="Q1213" s="8">
        <f t="shared" si="75"/>
        <v>1116</v>
      </c>
      <c r="R1213" s="2" t="s">
        <v>28</v>
      </c>
      <c r="S1213" s="9" t="str" cm="1">
        <f t="array" ref="S1213">_xlfn.IFS(
P1213=0,"2% commission",
AND(P1213&gt;0,P1213&lt;25000),"5% commission",
AND(P1213&gt;=25000,P1213&lt;50000),"7% commission",
AND(P1213&gt;=50000,P1213&lt;100000),"9% commission",
P1213&gt;=100000,"15% commission"
)</f>
        <v>5% commission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IFERROR(VLOOKUP($F1214,'Customer Info'!$A1205:$E1705,2,FALSE),"NOT Available")</f>
        <v>NOT Available</v>
      </c>
      <c r="H1214" s="6" t="str">
        <f>IFERROR(VLOOKUP(F1214,'Customer Info'!A1205:E1705,3,),"NOT Available")</f>
        <v>NOT Available</v>
      </c>
      <c r="I1214" s="6" t="str">
        <f>IFERROR(VLOOKUP(F1214,'Customer Info'!A1205:E1705,5,FALSE),"NOT Available")</f>
        <v>NOT Available</v>
      </c>
      <c r="J1214" s="2">
        <v>6354</v>
      </c>
      <c r="K1214" s="2">
        <v>5769</v>
      </c>
      <c r="L1214" s="2">
        <v>6</v>
      </c>
      <c r="M1214" s="7">
        <f t="shared" si="72"/>
        <v>34614</v>
      </c>
      <c r="N1214" s="7">
        <f t="shared" si="73"/>
        <v>38124</v>
      </c>
      <c r="O1214" s="2">
        <v>92</v>
      </c>
      <c r="P1214" s="8">
        <f t="shared" si="74"/>
        <v>38216</v>
      </c>
      <c r="Q1214" s="8">
        <f t="shared" si="75"/>
        <v>3510</v>
      </c>
      <c r="R1214" s="2" t="s">
        <v>28</v>
      </c>
      <c r="S1214" s="9" t="str" cm="1">
        <f t="array" ref="S1214">_xlfn.IFS(
P1214=0,"2% commission",
AND(P1214&gt;0,P1214&lt;25000),"5% commission",
AND(P1214&gt;=25000,P1214&lt;50000),"7% commission",
AND(P1214&gt;=50000,P1214&lt;100000),"9% commission",
P1214&gt;=100000,"15% commission"
)</f>
        <v>7% commission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IFERROR(VLOOKUP($F1215,'Customer Info'!$A1206:$E1706,2,FALSE),"NOT Available")</f>
        <v>NOT Available</v>
      </c>
      <c r="H1215" s="6" t="str">
        <f>IFERROR(VLOOKUP(F1215,'Customer Info'!A1206:E1706,3,),"NOT Available")</f>
        <v>NOT Available</v>
      </c>
      <c r="I1215" s="6" t="str">
        <f>IFERROR(VLOOKUP(F1215,'Customer Info'!A1206:E1706,5,FALSE),"NOT Available")</f>
        <v>NOT Available</v>
      </c>
      <c r="J1215" s="2">
        <v>2747</v>
      </c>
      <c r="K1215" s="2">
        <v>2545</v>
      </c>
      <c r="L1215" s="2">
        <v>2</v>
      </c>
      <c r="M1215" s="7">
        <f t="shared" si="72"/>
        <v>5090</v>
      </c>
      <c r="N1215" s="7">
        <f t="shared" si="73"/>
        <v>5494</v>
      </c>
      <c r="O1215" s="2">
        <v>77</v>
      </c>
      <c r="P1215" s="8">
        <f t="shared" si="74"/>
        <v>5571</v>
      </c>
      <c r="Q1215" s="8">
        <f t="shared" si="75"/>
        <v>404</v>
      </c>
      <c r="R1215" s="2" t="s">
        <v>28</v>
      </c>
      <c r="S1215" s="9" t="str" cm="1">
        <f t="array" ref="S1215">_xlfn.IFS(
P1215=0,"2% commission",
AND(P1215&gt;0,P1215&lt;25000),"5% commission",
AND(P1215&gt;=25000,P1215&lt;50000),"7% commission",
AND(P1215&gt;=50000,P1215&lt;100000),"9% commission",
P1215&gt;=100000,"15% commission"
)</f>
        <v>5% commission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IFERROR(VLOOKUP($F1216,'Customer Info'!$A1207:$E1707,2,FALSE),"NOT Available")</f>
        <v>NOT Available</v>
      </c>
      <c r="H1216" s="6" t="str">
        <f>IFERROR(VLOOKUP(F1216,'Customer Info'!A1207:E1707,3,),"NOT Available")</f>
        <v>NOT Available</v>
      </c>
      <c r="I1216" s="6" t="str">
        <f>IFERROR(VLOOKUP(F1216,'Customer Info'!A1207:E1707,5,FALSE),"NOT Available")</f>
        <v>NOT Available</v>
      </c>
      <c r="J1216" s="2">
        <v>674</v>
      </c>
      <c r="K1216" s="2">
        <v>629</v>
      </c>
      <c r="L1216" s="2">
        <v>1</v>
      </c>
      <c r="M1216" s="7">
        <f t="shared" si="72"/>
        <v>629</v>
      </c>
      <c r="N1216" s="7">
        <f t="shared" si="73"/>
        <v>674</v>
      </c>
      <c r="O1216" s="2">
        <v>43</v>
      </c>
      <c r="P1216" s="8">
        <f t="shared" si="74"/>
        <v>717</v>
      </c>
      <c r="Q1216" s="8">
        <f t="shared" si="75"/>
        <v>45</v>
      </c>
      <c r="R1216" s="2" t="s">
        <v>50</v>
      </c>
      <c r="S1216" s="9" t="str" cm="1">
        <f t="array" ref="S1216">_xlfn.IFS(
P1216=0,"2% commission",
AND(P1216&gt;0,P1216&lt;25000),"5% commission",
AND(P1216&gt;=25000,P1216&lt;50000),"7% commission",
AND(P1216&gt;=50000,P1216&lt;100000),"9% commission",
P1216&gt;=100000,"15% commission"
)</f>
        <v>5% commission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IFERROR(VLOOKUP($F1217,'Customer Info'!$A1208:$E1708,2,FALSE),"NOT Available")</f>
        <v>NOT Available</v>
      </c>
      <c r="H1217" s="6" t="str">
        <f>IFERROR(VLOOKUP(F1217,'Customer Info'!A1208:E1708,3,),"NOT Available")</f>
        <v>NOT Available</v>
      </c>
      <c r="I1217" s="6" t="str">
        <f>IFERROR(VLOOKUP(F1217,'Customer Info'!A1208:E1708,5,FALSE),"NOT Available")</f>
        <v>NOT Available</v>
      </c>
      <c r="J1217" s="2">
        <v>1925</v>
      </c>
      <c r="K1217" s="2">
        <v>1834</v>
      </c>
      <c r="L1217" s="2">
        <v>1</v>
      </c>
      <c r="M1217" s="7">
        <f t="shared" si="72"/>
        <v>1834</v>
      </c>
      <c r="N1217" s="7">
        <f t="shared" si="73"/>
        <v>1925</v>
      </c>
      <c r="O1217" s="2">
        <v>33</v>
      </c>
      <c r="P1217" s="8">
        <f t="shared" si="74"/>
        <v>1958</v>
      </c>
      <c r="Q1217" s="8">
        <f t="shared" si="75"/>
        <v>91</v>
      </c>
      <c r="R1217" s="2" t="s">
        <v>26</v>
      </c>
      <c r="S1217" s="9" t="str" cm="1">
        <f t="array" ref="S1217">_xlfn.IFS(
P1217=0,"2% commission",
AND(P1217&gt;0,P1217&lt;25000),"5% commission",
AND(P1217&gt;=25000,P1217&lt;50000),"7% commission",
AND(P1217&gt;=50000,P1217&lt;100000),"9% commission",
P1217&gt;=100000,"15% commission"
)</f>
        <v>5% commission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IFERROR(VLOOKUP($F1218,'Customer Info'!$A1209:$E1709,2,FALSE),"NOT Available")</f>
        <v>NOT Available</v>
      </c>
      <c r="H1218" s="6" t="str">
        <f>IFERROR(VLOOKUP(F1218,'Customer Info'!A1209:E1709,3,),"NOT Available")</f>
        <v>NOT Available</v>
      </c>
      <c r="I1218" s="6" t="str">
        <f>IFERROR(VLOOKUP(F1218,'Customer Info'!A1209:E1709,5,FALSE),"NOT Available")</f>
        <v>NOT Available</v>
      </c>
      <c r="J1218" s="2">
        <v>79</v>
      </c>
      <c r="K1218" s="2">
        <v>75</v>
      </c>
      <c r="L1218" s="2">
        <v>4</v>
      </c>
      <c r="M1218" s="7">
        <f t="shared" si="72"/>
        <v>300</v>
      </c>
      <c r="N1218" s="7">
        <f t="shared" si="73"/>
        <v>316</v>
      </c>
      <c r="O1218" s="2">
        <v>10</v>
      </c>
      <c r="P1218" s="8">
        <f t="shared" si="74"/>
        <v>326</v>
      </c>
      <c r="Q1218" s="8">
        <f t="shared" si="75"/>
        <v>16</v>
      </c>
      <c r="R1218" s="2" t="s">
        <v>50</v>
      </c>
      <c r="S1218" s="9" t="str" cm="1">
        <f t="array" ref="S1218">_xlfn.IFS(
P1218=0,"2% commission",
AND(P1218&gt;0,P1218&lt;25000),"5% commission",
AND(P1218&gt;=25000,P1218&lt;50000),"7% commission",
AND(P1218&gt;=50000,P1218&lt;100000),"9% commission",
P1218&gt;=100000,"15% commission"
)</f>
        <v>5% commission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IFERROR(VLOOKUP($F1219,'Customer Info'!$A1210:$E1710,2,FALSE),"NOT Available")</f>
        <v>NOT Available</v>
      </c>
      <c r="H1219" s="6" t="str">
        <f>IFERROR(VLOOKUP(F1219,'Customer Info'!A1210:E1710,3,),"NOT Available")</f>
        <v>NOT Available</v>
      </c>
      <c r="I1219" s="6" t="str">
        <f>IFERROR(VLOOKUP(F1219,'Customer Info'!A1210:E1710,5,FALSE),"NOT Available")</f>
        <v>NOT Available</v>
      </c>
      <c r="J1219" s="2">
        <v>900</v>
      </c>
      <c r="K1219" s="2">
        <v>834</v>
      </c>
      <c r="L1219" s="2">
        <v>3</v>
      </c>
      <c r="M1219" s="7">
        <f t="shared" si="72"/>
        <v>2502</v>
      </c>
      <c r="N1219" s="7">
        <f t="shared" si="73"/>
        <v>2700</v>
      </c>
      <c r="O1219" s="2">
        <v>98</v>
      </c>
      <c r="P1219" s="8">
        <f t="shared" si="74"/>
        <v>2798</v>
      </c>
      <c r="Q1219" s="8">
        <f t="shared" si="75"/>
        <v>198</v>
      </c>
      <c r="R1219" s="2" t="s">
        <v>28</v>
      </c>
      <c r="S1219" s="9" t="str" cm="1">
        <f t="array" ref="S1219">_xlfn.IFS(
P1219=0,"2% commission",
AND(P1219&gt;0,P1219&lt;25000),"5% commission",
AND(P1219&gt;=25000,P1219&lt;50000),"7% commission",
AND(P1219&gt;=50000,P1219&lt;100000),"9% commission",
P1219&gt;=100000,"15% commission"
)</f>
        <v>5% commission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IFERROR(VLOOKUP($F1220,'Customer Info'!$A1211:$E1711,2,FALSE),"NOT Available")</f>
        <v>NOT Available</v>
      </c>
      <c r="H1220" s="6" t="str">
        <f>IFERROR(VLOOKUP(F1220,'Customer Info'!A1211:E1711,3,),"NOT Available")</f>
        <v>NOT Available</v>
      </c>
      <c r="I1220" s="6" t="str">
        <f>IFERROR(VLOOKUP(F1220,'Customer Info'!A1211:E1711,5,FALSE),"NOT Available")</f>
        <v>NOT Available</v>
      </c>
      <c r="J1220" s="2">
        <v>7609</v>
      </c>
      <c r="K1220" s="2">
        <v>7248</v>
      </c>
      <c r="L1220" s="2">
        <v>4</v>
      </c>
      <c r="M1220" s="7">
        <f t="shared" si="72"/>
        <v>28992</v>
      </c>
      <c r="N1220" s="7">
        <f t="shared" si="73"/>
        <v>30436</v>
      </c>
      <c r="O1220" s="2">
        <v>55</v>
      </c>
      <c r="P1220" s="8">
        <f t="shared" si="74"/>
        <v>30491</v>
      </c>
      <c r="Q1220" s="8">
        <f t="shared" si="75"/>
        <v>1444</v>
      </c>
      <c r="R1220" s="2" t="s">
        <v>28</v>
      </c>
      <c r="S1220" s="9" t="str" cm="1">
        <f t="array" ref="S1220">_xlfn.IFS(
P1220=0,"2% commission",
AND(P1220&gt;0,P1220&lt;25000),"5% commission",
AND(P1220&gt;=25000,P1220&lt;50000),"7% commission",
AND(P1220&gt;=50000,P1220&lt;100000),"9% commission",
P1220&gt;=100000,"15% commission"
)</f>
        <v>7% commission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IFERROR(VLOOKUP($F1221,'Customer Info'!$A1212:$E1712,2,FALSE),"NOT Available")</f>
        <v>NOT Available</v>
      </c>
      <c r="H1221" s="6" t="str">
        <f>IFERROR(VLOOKUP(F1221,'Customer Info'!A1212:E1712,3,),"NOT Available")</f>
        <v>NOT Available</v>
      </c>
      <c r="I1221" s="6" t="str">
        <f>IFERROR(VLOOKUP(F1221,'Customer Info'!A1212:E1712,5,FALSE),"NOT Available")</f>
        <v>NOT Available</v>
      </c>
      <c r="J1221" s="2">
        <v>179</v>
      </c>
      <c r="K1221" s="2">
        <v>171</v>
      </c>
      <c r="L1221" s="2">
        <v>5</v>
      </c>
      <c r="M1221" s="7">
        <f t="shared" si="72"/>
        <v>855</v>
      </c>
      <c r="N1221" s="7">
        <f t="shared" si="73"/>
        <v>895</v>
      </c>
      <c r="O1221" s="2">
        <v>30</v>
      </c>
      <c r="P1221" s="8">
        <f t="shared" si="74"/>
        <v>925</v>
      </c>
      <c r="Q1221" s="8">
        <f t="shared" si="75"/>
        <v>40</v>
      </c>
      <c r="R1221" s="2" t="s">
        <v>50</v>
      </c>
      <c r="S1221" s="9" t="str" cm="1">
        <f t="array" ref="S1221">_xlfn.IFS(
P1221=0,"2% commission",
AND(P1221&gt;0,P1221&lt;25000),"5% commission",
AND(P1221&gt;=25000,P1221&lt;50000),"7% commission",
AND(P1221&gt;=50000,P1221&lt;100000),"9% commission",
P1221&gt;=100000,"15% commission"
)</f>
        <v>5% commission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IFERROR(VLOOKUP($F1222,'Customer Info'!$A1213:$E1713,2,FALSE),"NOT Available")</f>
        <v>NOT Available</v>
      </c>
      <c r="H1222" s="6" t="str">
        <f>IFERROR(VLOOKUP(F1222,'Customer Info'!A1213:E1713,3,),"NOT Available")</f>
        <v>NOT Available</v>
      </c>
      <c r="I1222" s="6" t="str">
        <f>IFERROR(VLOOKUP(F1222,'Customer Info'!A1213:E1713,5,FALSE),"NOT Available")</f>
        <v>NOT Available</v>
      </c>
      <c r="J1222" s="2">
        <v>1125</v>
      </c>
      <c r="K1222" s="2">
        <v>1040</v>
      </c>
      <c r="L1222" s="2">
        <v>10</v>
      </c>
      <c r="M1222" s="7">
        <f t="shared" si="72"/>
        <v>10400</v>
      </c>
      <c r="N1222" s="7">
        <f t="shared" si="73"/>
        <v>11250</v>
      </c>
      <c r="O1222" s="2">
        <v>74</v>
      </c>
      <c r="P1222" s="8">
        <f t="shared" si="74"/>
        <v>11324</v>
      </c>
      <c r="Q1222" s="8">
        <f t="shared" si="75"/>
        <v>850</v>
      </c>
      <c r="R1222" s="2" t="s">
        <v>26</v>
      </c>
      <c r="S1222" s="9" t="str" cm="1">
        <f t="array" ref="S1222">_xlfn.IFS(
P1222=0,"2% commission",
AND(P1222&gt;0,P1222&lt;25000),"5% commission",
AND(P1222&gt;=25000,P1222&lt;50000),"7% commission",
AND(P1222&gt;=50000,P1222&lt;100000),"9% commission",
P1222&gt;=100000,"15% commission"
)</f>
        <v>5% commission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IFERROR(VLOOKUP($F1223,'Customer Info'!$A1214:$E1714,2,FALSE),"NOT Available")</f>
        <v>NOT Available</v>
      </c>
      <c r="H1223" s="6" t="str">
        <f>IFERROR(VLOOKUP(F1223,'Customer Info'!A1214:E1714,3,),"NOT Available")</f>
        <v>NOT Available</v>
      </c>
      <c r="I1223" s="6" t="str">
        <f>IFERROR(VLOOKUP(F1223,'Customer Info'!A1214:E1714,5,FALSE),"NOT Available")</f>
        <v>NOT Available</v>
      </c>
      <c r="J1223" s="2">
        <v>1246</v>
      </c>
      <c r="K1223" s="2">
        <v>1164</v>
      </c>
      <c r="L1223" s="2">
        <v>1</v>
      </c>
      <c r="M1223" s="7">
        <f t="shared" si="72"/>
        <v>1164</v>
      </c>
      <c r="N1223" s="7">
        <f t="shared" si="73"/>
        <v>1246</v>
      </c>
      <c r="O1223" s="2">
        <v>47</v>
      </c>
      <c r="P1223" s="8">
        <f t="shared" si="74"/>
        <v>1293</v>
      </c>
      <c r="Q1223" s="8">
        <f t="shared" si="75"/>
        <v>82</v>
      </c>
      <c r="R1223" s="2" t="s">
        <v>50</v>
      </c>
      <c r="S1223" s="9" t="str" cm="1">
        <f t="array" ref="S1223">_xlfn.IFS(
P1223=0,"2% commission",
AND(P1223&gt;0,P1223&lt;25000),"5% commission",
AND(P1223&gt;=25000,P1223&lt;50000),"7% commission",
AND(P1223&gt;=50000,P1223&lt;100000),"9% commission",
P1223&gt;=100000,"15% commission"
)</f>
        <v>5% commission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IFERROR(VLOOKUP($F1224,'Customer Info'!$A1215:$E1715,2,FALSE),"NOT Available")</f>
        <v>NOT Available</v>
      </c>
      <c r="H1224" s="6" t="str">
        <f>IFERROR(VLOOKUP(F1224,'Customer Info'!A1215:E1715,3,),"NOT Available")</f>
        <v>NOT Available</v>
      </c>
      <c r="I1224" s="6" t="str">
        <f>IFERROR(VLOOKUP(F1224,'Customer Info'!A1215:E1715,5,FALSE),"NOT Available")</f>
        <v>NOT Available</v>
      </c>
      <c r="J1224" s="2">
        <v>214</v>
      </c>
      <c r="K1224" s="2">
        <v>200</v>
      </c>
      <c r="L1224" s="2">
        <v>1</v>
      </c>
      <c r="M1224" s="7">
        <f t="shared" si="72"/>
        <v>200</v>
      </c>
      <c r="N1224" s="7">
        <f t="shared" si="73"/>
        <v>214</v>
      </c>
      <c r="O1224" s="2">
        <v>68</v>
      </c>
      <c r="P1224" s="8">
        <f t="shared" si="74"/>
        <v>282</v>
      </c>
      <c r="Q1224" s="8">
        <f t="shared" si="75"/>
        <v>14</v>
      </c>
      <c r="R1224" s="2" t="s">
        <v>50</v>
      </c>
      <c r="S1224" s="9" t="str" cm="1">
        <f t="array" ref="S1224">_xlfn.IFS(
P1224=0,"2% commission",
AND(P1224&gt;0,P1224&lt;25000),"5% commission",
AND(P1224&gt;=25000,P1224&lt;50000),"7% commission",
AND(P1224&gt;=50000,P1224&lt;100000),"9% commission",
P1224&gt;=100000,"15% commission"
)</f>
        <v>5% commission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IFERROR(VLOOKUP($F1225,'Customer Info'!$A1216:$E1716,2,FALSE),"NOT Available")</f>
        <v>NOT Available</v>
      </c>
      <c r="H1225" s="6" t="str">
        <f>IFERROR(VLOOKUP(F1225,'Customer Info'!A1216:E1716,3,),"NOT Available")</f>
        <v>NOT Available</v>
      </c>
      <c r="I1225" s="6" t="str">
        <f>IFERROR(VLOOKUP(F1225,'Customer Info'!A1216:E1716,5,FALSE),"NOT Available")</f>
        <v>NOT Available</v>
      </c>
      <c r="J1225" s="2">
        <v>77</v>
      </c>
      <c r="K1225" s="2">
        <v>73</v>
      </c>
      <c r="L1225" s="2">
        <v>2</v>
      </c>
      <c r="M1225" s="7">
        <f t="shared" si="72"/>
        <v>146</v>
      </c>
      <c r="N1225" s="7">
        <f t="shared" si="73"/>
        <v>154</v>
      </c>
      <c r="O1225" s="2">
        <v>10</v>
      </c>
      <c r="P1225" s="8">
        <f t="shared" si="74"/>
        <v>164</v>
      </c>
      <c r="Q1225" s="8">
        <f t="shared" si="75"/>
        <v>8</v>
      </c>
      <c r="R1225" s="2" t="s">
        <v>26</v>
      </c>
      <c r="S1225" s="9" t="str" cm="1">
        <f t="array" ref="S1225">_xlfn.IFS(
P1225=0,"2% commission",
AND(P1225&gt;0,P1225&lt;25000),"5% commission",
AND(P1225&gt;=25000,P1225&lt;50000),"7% commission",
AND(P1225&gt;=50000,P1225&lt;100000),"9% commission",
P1225&gt;=100000,"15% commission"
)</f>
        <v>5% commission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IFERROR(VLOOKUP($F1226,'Customer Info'!$A1217:$E1717,2,FALSE),"NOT Available")</f>
        <v>NOT Available</v>
      </c>
      <c r="H1226" s="6" t="str">
        <f>IFERROR(VLOOKUP(F1226,'Customer Info'!A1217:E1717,3,),"NOT Available")</f>
        <v>NOT Available</v>
      </c>
      <c r="I1226" s="6" t="str">
        <f>IFERROR(VLOOKUP(F1226,'Customer Info'!A1217:E1717,5,FALSE),"NOT Available")</f>
        <v>NOT Available</v>
      </c>
      <c r="J1226" s="2">
        <v>90</v>
      </c>
      <c r="K1226" s="2">
        <v>81</v>
      </c>
      <c r="L1226" s="2">
        <v>4</v>
      </c>
      <c r="M1226" s="7">
        <f t="shared" si="72"/>
        <v>324</v>
      </c>
      <c r="N1226" s="7">
        <f t="shared" si="73"/>
        <v>360</v>
      </c>
      <c r="O1226" s="2">
        <v>10</v>
      </c>
      <c r="P1226" s="8">
        <f t="shared" si="74"/>
        <v>370</v>
      </c>
      <c r="Q1226" s="8">
        <f t="shared" si="75"/>
        <v>36</v>
      </c>
      <c r="R1226" s="2" t="s">
        <v>50</v>
      </c>
      <c r="S1226" s="9" t="str" cm="1">
        <f t="array" ref="S1226">_xlfn.IFS(
P1226=0,"2% commission",
AND(P1226&gt;0,P1226&lt;25000),"5% commission",
AND(P1226&gt;=25000,P1226&lt;50000),"7% commission",
AND(P1226&gt;=50000,P1226&lt;100000),"9% commission",
P1226&gt;=100000,"15% commission"
)</f>
        <v>5% commission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IFERROR(VLOOKUP($F1227,'Customer Info'!$A1218:$E1718,2,FALSE),"NOT Available")</f>
        <v>NOT Available</v>
      </c>
      <c r="H1227" s="6" t="str">
        <f>IFERROR(VLOOKUP(F1227,'Customer Info'!A1218:E1718,3,),"NOT Available")</f>
        <v>NOT Available</v>
      </c>
      <c r="I1227" s="6" t="str">
        <f>IFERROR(VLOOKUP(F1227,'Customer Info'!A1218:E1718,5,FALSE),"NOT Available")</f>
        <v>NOT Available</v>
      </c>
      <c r="J1227" s="2">
        <v>1399</v>
      </c>
      <c r="K1227" s="2">
        <v>1308</v>
      </c>
      <c r="L1227" s="2">
        <v>1</v>
      </c>
      <c r="M1227" s="7">
        <f t="shared" ref="M1227:M1290" si="76">K1227*L1227</f>
        <v>1308</v>
      </c>
      <c r="N1227" s="7">
        <f t="shared" ref="N1227:N1290" si="77">J1227*L1227</f>
        <v>1399</v>
      </c>
      <c r="O1227" s="2">
        <v>56</v>
      </c>
      <c r="P1227" s="8">
        <f t="shared" ref="P1227:P1290" si="78">SUM(N1227,O1227)</f>
        <v>1455</v>
      </c>
      <c r="Q1227" s="8">
        <f t="shared" ref="Q1227:Q1290" si="79">N1227-M1227</f>
        <v>91</v>
      </c>
      <c r="R1227" s="2" t="s">
        <v>50</v>
      </c>
      <c r="S1227" s="9" t="str" cm="1">
        <f t="array" ref="S1227">_xlfn.IFS(
P1227=0,"2% commission",
AND(P1227&gt;0,P1227&lt;25000),"5% commission",
AND(P1227&gt;=25000,P1227&lt;50000),"7% commission",
AND(P1227&gt;=50000,P1227&lt;100000),"9% commission",
P1227&gt;=100000,"15% commission"
)</f>
        <v>5% commission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IFERROR(VLOOKUP($F1228,'Customer Info'!$A1219:$E1719,2,FALSE),"NOT Available")</f>
        <v>NOT Available</v>
      </c>
      <c r="H1228" s="6" t="str">
        <f>IFERROR(VLOOKUP(F1228,'Customer Info'!A1219:E1719,3,),"NOT Available")</f>
        <v>NOT Available</v>
      </c>
      <c r="I1228" s="6" t="str">
        <f>IFERROR(VLOOKUP(F1228,'Customer Info'!A1219:E1719,5,FALSE),"NOT Available")</f>
        <v>NOT Available</v>
      </c>
      <c r="J1228" s="2">
        <v>1605</v>
      </c>
      <c r="K1228" s="2">
        <v>1487</v>
      </c>
      <c r="L1228" s="2">
        <v>1</v>
      </c>
      <c r="M1228" s="7">
        <f t="shared" si="76"/>
        <v>1487</v>
      </c>
      <c r="N1228" s="7">
        <f t="shared" si="77"/>
        <v>1605</v>
      </c>
      <c r="O1228" s="2">
        <v>56</v>
      </c>
      <c r="P1228" s="8">
        <f t="shared" si="78"/>
        <v>1661</v>
      </c>
      <c r="Q1228" s="8">
        <f t="shared" si="79"/>
        <v>118</v>
      </c>
      <c r="R1228" s="2" t="s">
        <v>28</v>
      </c>
      <c r="S1228" s="9" t="str" cm="1">
        <f t="array" ref="S1228">_xlfn.IFS(
P1228=0,"2% commission",
AND(P1228&gt;0,P1228&lt;25000),"5% commission",
AND(P1228&gt;=25000,P1228&lt;50000),"7% commission",
AND(P1228&gt;=50000,P1228&lt;100000),"9% commission",
P1228&gt;=100000,"15% commission"
)</f>
        <v>5% commission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IFERROR(VLOOKUP($F1229,'Customer Info'!$A1220:$E1720,2,FALSE),"NOT Available")</f>
        <v>NOT Available</v>
      </c>
      <c r="H1229" s="6" t="str">
        <f>IFERROR(VLOOKUP(F1229,'Customer Info'!A1220:E1720,3,),"NOT Available")</f>
        <v>NOT Available</v>
      </c>
      <c r="I1229" s="6" t="str">
        <f>IFERROR(VLOOKUP(F1229,'Customer Info'!A1220:E1720,5,FALSE),"NOT Available")</f>
        <v>NOT Available</v>
      </c>
      <c r="J1229" s="2">
        <v>173</v>
      </c>
      <c r="K1229" s="2">
        <v>155</v>
      </c>
      <c r="L1229" s="2">
        <v>1</v>
      </c>
      <c r="M1229" s="7">
        <f t="shared" si="76"/>
        <v>155</v>
      </c>
      <c r="N1229" s="7">
        <f t="shared" si="77"/>
        <v>173</v>
      </c>
      <c r="O1229" s="2">
        <v>30</v>
      </c>
      <c r="P1229" s="8">
        <f t="shared" si="78"/>
        <v>203</v>
      </c>
      <c r="Q1229" s="8">
        <f t="shared" si="79"/>
        <v>18</v>
      </c>
      <c r="R1229" s="2" t="s">
        <v>28</v>
      </c>
      <c r="S1229" s="9" t="str" cm="1">
        <f t="array" ref="S1229">_xlfn.IFS(
P1229=0,"2% commission",
AND(P1229&gt;0,P1229&lt;25000),"5% commission",
AND(P1229&gt;=25000,P1229&lt;50000),"7% commission",
AND(P1229&gt;=50000,P1229&lt;100000),"9% commission",
P1229&gt;=100000,"15% commission"
)</f>
        <v>5% commission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IFERROR(VLOOKUP($F1230,'Customer Info'!$A1221:$E1721,2,FALSE),"NOT Available")</f>
        <v>NOT Available</v>
      </c>
      <c r="H1230" s="6" t="str">
        <f>IFERROR(VLOOKUP(F1230,'Customer Info'!A1221:E1721,3,),"NOT Available")</f>
        <v>NOT Available</v>
      </c>
      <c r="I1230" s="6" t="str">
        <f>IFERROR(VLOOKUP(F1230,'Customer Info'!A1221:E1721,5,FALSE),"NOT Available")</f>
        <v>NOT Available</v>
      </c>
      <c r="J1230" s="2">
        <v>1413</v>
      </c>
      <c r="K1230" s="2">
        <v>1334</v>
      </c>
      <c r="L1230" s="2">
        <v>4</v>
      </c>
      <c r="M1230" s="7">
        <f t="shared" si="76"/>
        <v>5336</v>
      </c>
      <c r="N1230" s="7">
        <f t="shared" si="77"/>
        <v>5652</v>
      </c>
      <c r="O1230" s="2">
        <v>50</v>
      </c>
      <c r="P1230" s="8">
        <f t="shared" si="78"/>
        <v>5702</v>
      </c>
      <c r="Q1230" s="8">
        <f t="shared" si="79"/>
        <v>316</v>
      </c>
      <c r="R1230" s="2" t="s">
        <v>26</v>
      </c>
      <c r="S1230" s="9" t="str" cm="1">
        <f t="array" ref="S1230">_xlfn.IFS(
P1230=0,"2% commission",
AND(P1230&gt;0,P1230&lt;25000),"5% commission",
AND(P1230&gt;=25000,P1230&lt;50000),"7% commission",
AND(P1230&gt;=50000,P1230&lt;100000),"9% commission",
P1230&gt;=100000,"15% commission"
)</f>
        <v>5% commission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IFERROR(VLOOKUP($F1231,'Customer Info'!$A1222:$E1722,2,FALSE),"NOT Available")</f>
        <v>NOT Available</v>
      </c>
      <c r="H1231" s="6" t="str">
        <f>IFERROR(VLOOKUP(F1231,'Customer Info'!A1222:E1722,3,),"NOT Available")</f>
        <v>NOT Available</v>
      </c>
      <c r="I1231" s="6" t="str">
        <f>IFERROR(VLOOKUP(F1231,'Customer Info'!A1222:E1722,5,FALSE),"NOT Available")</f>
        <v>NOT Available</v>
      </c>
      <c r="J1231" s="2">
        <v>2526</v>
      </c>
      <c r="K1231" s="2">
        <v>2408</v>
      </c>
      <c r="L1231" s="2">
        <v>5</v>
      </c>
      <c r="M1231" s="7">
        <f t="shared" si="76"/>
        <v>12040</v>
      </c>
      <c r="N1231" s="7">
        <f t="shared" si="77"/>
        <v>12630</v>
      </c>
      <c r="O1231" s="2">
        <v>55</v>
      </c>
      <c r="P1231" s="8">
        <f t="shared" si="78"/>
        <v>12685</v>
      </c>
      <c r="Q1231" s="8">
        <f t="shared" si="79"/>
        <v>590</v>
      </c>
      <c r="R1231" s="2" t="s">
        <v>28</v>
      </c>
      <c r="S1231" s="9" t="str" cm="1">
        <f t="array" ref="S1231">_xlfn.IFS(
P1231=0,"2% commission",
AND(P1231&gt;0,P1231&lt;25000),"5% commission",
AND(P1231&gt;=25000,P1231&lt;50000),"7% commission",
AND(P1231&gt;=50000,P1231&lt;100000),"9% commission",
P1231&gt;=100000,"15% commission"
)</f>
        <v>5% commission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IFERROR(VLOOKUP($F1232,'Customer Info'!$A1223:$E1723,2,FALSE),"NOT Available")</f>
        <v>NOT Available</v>
      </c>
      <c r="H1232" s="6" t="str">
        <f>IFERROR(VLOOKUP(F1232,'Customer Info'!A1223:E1723,3,),"NOT Available")</f>
        <v>NOT Available</v>
      </c>
      <c r="I1232" s="6" t="str">
        <f>IFERROR(VLOOKUP(F1232,'Customer Info'!A1223:E1723,5,FALSE),"NOT Available")</f>
        <v>NOT Available</v>
      </c>
      <c r="J1232" s="2">
        <v>100</v>
      </c>
      <c r="K1232" s="2">
        <v>95</v>
      </c>
      <c r="L1232" s="2">
        <v>8</v>
      </c>
      <c r="M1232" s="7">
        <f t="shared" si="76"/>
        <v>760</v>
      </c>
      <c r="N1232" s="7">
        <f t="shared" si="77"/>
        <v>800</v>
      </c>
      <c r="O1232" s="2">
        <v>10</v>
      </c>
      <c r="P1232" s="8">
        <f t="shared" si="78"/>
        <v>810</v>
      </c>
      <c r="Q1232" s="8">
        <f t="shared" si="79"/>
        <v>40</v>
      </c>
      <c r="R1232" s="2" t="s">
        <v>28</v>
      </c>
      <c r="S1232" s="9" t="str" cm="1">
        <f t="array" ref="S1232">_xlfn.IFS(
P1232=0,"2% commission",
AND(P1232&gt;0,P1232&lt;25000),"5% commission",
AND(P1232&gt;=25000,P1232&lt;50000),"7% commission",
AND(P1232&gt;=50000,P1232&lt;100000),"9% commission",
P1232&gt;=100000,"15% commission"
)</f>
        <v>5% commission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IFERROR(VLOOKUP($F1233,'Customer Info'!$A1224:$E1724,2,FALSE),"NOT Available")</f>
        <v>NOT Available</v>
      </c>
      <c r="H1233" s="6" t="str">
        <f>IFERROR(VLOOKUP(F1233,'Customer Info'!A1224:E1724,3,),"NOT Available")</f>
        <v>NOT Available</v>
      </c>
      <c r="I1233" s="6" t="str">
        <f>IFERROR(VLOOKUP(F1233,'Customer Info'!A1224:E1724,5,FALSE),"NOT Available")</f>
        <v>NOT Available</v>
      </c>
      <c r="J1233" s="2">
        <v>138</v>
      </c>
      <c r="K1233" s="2">
        <v>128</v>
      </c>
      <c r="L1233" s="2">
        <v>5</v>
      </c>
      <c r="M1233" s="7">
        <f t="shared" si="76"/>
        <v>640</v>
      </c>
      <c r="N1233" s="7">
        <f t="shared" si="77"/>
        <v>690</v>
      </c>
      <c r="O1233" s="2">
        <v>30</v>
      </c>
      <c r="P1233" s="8">
        <f t="shared" si="78"/>
        <v>720</v>
      </c>
      <c r="Q1233" s="8">
        <f t="shared" si="79"/>
        <v>50</v>
      </c>
      <c r="R1233" s="2" t="s">
        <v>56</v>
      </c>
      <c r="S1233" s="9" t="str" cm="1">
        <f t="array" ref="S1233">_xlfn.IFS(
P1233=0,"2% commission",
AND(P1233&gt;0,P1233&lt;25000),"5% commission",
AND(P1233&gt;=25000,P1233&lt;50000),"7% commission",
AND(P1233&gt;=50000,P1233&lt;100000),"9% commission",
P1233&gt;=100000,"15% commission"
)</f>
        <v>5% commission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IFERROR(VLOOKUP($F1234,'Customer Info'!$A1225:$E1725,2,FALSE),"NOT Available")</f>
        <v>NOT Available</v>
      </c>
      <c r="H1234" s="6" t="str">
        <f>IFERROR(VLOOKUP(F1234,'Customer Info'!A1225:E1725,3,),"NOT Available")</f>
        <v>NOT Available</v>
      </c>
      <c r="I1234" s="6" t="str">
        <f>IFERROR(VLOOKUP(F1234,'Customer Info'!A1225:E1725,5,FALSE),"NOT Available")</f>
        <v>NOT Available</v>
      </c>
      <c r="J1234" s="2">
        <v>149</v>
      </c>
      <c r="K1234" s="2">
        <v>131</v>
      </c>
      <c r="L1234" s="2">
        <v>1</v>
      </c>
      <c r="M1234" s="7">
        <f t="shared" si="76"/>
        <v>131</v>
      </c>
      <c r="N1234" s="7">
        <f t="shared" si="77"/>
        <v>149</v>
      </c>
      <c r="O1234" s="2">
        <v>30</v>
      </c>
      <c r="P1234" s="8">
        <f t="shared" si="78"/>
        <v>179</v>
      </c>
      <c r="Q1234" s="8">
        <f t="shared" si="79"/>
        <v>18</v>
      </c>
      <c r="R1234" s="2" t="s">
        <v>28</v>
      </c>
      <c r="S1234" s="9" t="str" cm="1">
        <f t="array" ref="S1234">_xlfn.IFS(
P1234=0,"2% commission",
AND(P1234&gt;0,P1234&lt;25000),"5% commission",
AND(P1234&gt;=25000,P1234&lt;50000),"7% commission",
AND(P1234&gt;=50000,P1234&lt;100000),"9% commission",
P1234&gt;=100000,"15% commission"
)</f>
        <v>5% commission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IFERROR(VLOOKUP($F1235,'Customer Info'!$A1226:$E1726,2,FALSE),"NOT Available")</f>
        <v>NOT Available</v>
      </c>
      <c r="H1235" s="6" t="str">
        <f>IFERROR(VLOOKUP(F1235,'Customer Info'!A1226:E1726,3,),"NOT Available")</f>
        <v>NOT Available</v>
      </c>
      <c r="I1235" s="6" t="str">
        <f>IFERROR(VLOOKUP(F1235,'Customer Info'!A1226:E1726,5,FALSE),"NOT Available")</f>
        <v>NOT Available</v>
      </c>
      <c r="J1235" s="2">
        <v>4704</v>
      </c>
      <c r="K1235" s="2">
        <v>4361</v>
      </c>
      <c r="L1235" s="2">
        <v>2</v>
      </c>
      <c r="M1235" s="7">
        <f t="shared" si="76"/>
        <v>8722</v>
      </c>
      <c r="N1235" s="7">
        <f t="shared" si="77"/>
        <v>9408</v>
      </c>
      <c r="O1235" s="2">
        <v>90</v>
      </c>
      <c r="P1235" s="8">
        <f t="shared" si="78"/>
        <v>9498</v>
      </c>
      <c r="Q1235" s="8">
        <f t="shared" si="79"/>
        <v>686</v>
      </c>
      <c r="R1235" s="2" t="s">
        <v>50</v>
      </c>
      <c r="S1235" s="9" t="str" cm="1">
        <f t="array" ref="S1235">_xlfn.IFS(
P1235=0,"2% commission",
AND(P1235&gt;0,P1235&lt;25000),"5% commission",
AND(P1235&gt;=25000,P1235&lt;50000),"7% commission",
AND(P1235&gt;=50000,P1235&lt;100000),"9% commission",
P1235&gt;=100000,"15% commission"
)</f>
        <v>5% commission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IFERROR(VLOOKUP($F1236,'Customer Info'!$A1227:$E1727,2,FALSE),"NOT Available")</f>
        <v>NOT Available</v>
      </c>
      <c r="H1236" s="6" t="str">
        <f>IFERROR(VLOOKUP(F1236,'Customer Info'!A1227:E1727,3,),"NOT Available")</f>
        <v>NOT Available</v>
      </c>
      <c r="I1236" s="6" t="str">
        <f>IFERROR(VLOOKUP(F1236,'Customer Info'!A1227:E1727,5,FALSE),"NOT Available")</f>
        <v>NOT Available</v>
      </c>
      <c r="J1236" s="2">
        <v>6611</v>
      </c>
      <c r="K1236" s="2">
        <v>5943</v>
      </c>
      <c r="L1236" s="2">
        <v>3</v>
      </c>
      <c r="M1236" s="7">
        <f t="shared" si="76"/>
        <v>17829</v>
      </c>
      <c r="N1236" s="7">
        <f t="shared" si="77"/>
        <v>19833</v>
      </c>
      <c r="O1236" s="2">
        <v>99</v>
      </c>
      <c r="P1236" s="8">
        <f t="shared" si="78"/>
        <v>19932</v>
      </c>
      <c r="Q1236" s="8">
        <f t="shared" si="79"/>
        <v>2004</v>
      </c>
      <c r="R1236" s="2" t="s">
        <v>28</v>
      </c>
      <c r="S1236" s="9" t="str" cm="1">
        <f t="array" ref="S1236">_xlfn.IFS(
P1236=0,"2% commission",
AND(P1236&gt;0,P1236&lt;25000),"5% commission",
AND(P1236&gt;=25000,P1236&lt;50000),"7% commission",
AND(P1236&gt;=50000,P1236&lt;100000),"9% commission",
P1236&gt;=100000,"15% commission"
)</f>
        <v>5% commission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IFERROR(VLOOKUP($F1237,'Customer Info'!$A1228:$E1728,2,FALSE),"NOT Available")</f>
        <v>NOT Available</v>
      </c>
      <c r="H1237" s="6" t="str">
        <f>IFERROR(VLOOKUP(F1237,'Customer Info'!A1228:E1728,3,),"NOT Available")</f>
        <v>NOT Available</v>
      </c>
      <c r="I1237" s="6" t="str">
        <f>IFERROR(VLOOKUP(F1237,'Customer Info'!A1228:E1728,5,FALSE),"NOT Available")</f>
        <v>NOT Available</v>
      </c>
      <c r="J1237" s="2">
        <v>2177</v>
      </c>
      <c r="K1237" s="2">
        <v>2054</v>
      </c>
      <c r="L1237" s="2">
        <v>6</v>
      </c>
      <c r="M1237" s="7">
        <f t="shared" si="76"/>
        <v>12324</v>
      </c>
      <c r="N1237" s="7">
        <f t="shared" si="77"/>
        <v>13062</v>
      </c>
      <c r="O1237" s="2">
        <v>98</v>
      </c>
      <c r="P1237" s="8">
        <f t="shared" si="78"/>
        <v>13160</v>
      </c>
      <c r="Q1237" s="8">
        <f t="shared" si="79"/>
        <v>738</v>
      </c>
      <c r="R1237" s="2" t="s">
        <v>28</v>
      </c>
      <c r="S1237" s="9" t="str" cm="1">
        <f t="array" ref="S1237">_xlfn.IFS(
P1237=0,"2% commission",
AND(P1237&gt;0,P1237&lt;25000),"5% commission",
AND(P1237&gt;=25000,P1237&lt;50000),"7% commission",
AND(P1237&gt;=50000,P1237&lt;100000),"9% commission",
P1237&gt;=100000,"15% commission"
)</f>
        <v>5% commission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IFERROR(VLOOKUP($F1238,'Customer Info'!$A1229:$E1729,2,FALSE),"NOT Available")</f>
        <v>NOT Available</v>
      </c>
      <c r="H1238" s="6" t="str">
        <f>IFERROR(VLOOKUP(F1238,'Customer Info'!A1229:E1729,3,),"NOT Available")</f>
        <v>NOT Available</v>
      </c>
      <c r="I1238" s="6" t="str">
        <f>IFERROR(VLOOKUP(F1238,'Customer Info'!A1229:E1729,5,FALSE),"NOT Available")</f>
        <v>NOT Available</v>
      </c>
      <c r="J1238" s="2">
        <v>1292</v>
      </c>
      <c r="K1238" s="2">
        <v>1185</v>
      </c>
      <c r="L1238" s="2">
        <v>3</v>
      </c>
      <c r="M1238" s="7">
        <f t="shared" si="76"/>
        <v>3555</v>
      </c>
      <c r="N1238" s="7">
        <f t="shared" si="77"/>
        <v>3876</v>
      </c>
      <c r="O1238" s="2">
        <v>95</v>
      </c>
      <c r="P1238" s="8">
        <f t="shared" si="78"/>
        <v>3971</v>
      </c>
      <c r="Q1238" s="8">
        <f t="shared" si="79"/>
        <v>321</v>
      </c>
      <c r="R1238" s="2" t="s">
        <v>28</v>
      </c>
      <c r="S1238" s="9" t="str" cm="1">
        <f t="array" ref="S1238">_xlfn.IFS(
P1238=0,"2% commission",
AND(P1238&gt;0,P1238&lt;25000),"5% commission",
AND(P1238&gt;=25000,P1238&lt;50000),"7% commission",
AND(P1238&gt;=50000,P1238&lt;100000),"9% commission",
P1238&gt;=100000,"15% commission"
)</f>
        <v>5% commission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IFERROR(VLOOKUP($F1239,'Customer Info'!$A1230:$E1730,2,FALSE),"NOT Available")</f>
        <v>NOT Available</v>
      </c>
      <c r="H1239" s="6" t="str">
        <f>IFERROR(VLOOKUP(F1239,'Customer Info'!A1230:E1730,3,),"NOT Available")</f>
        <v>NOT Available</v>
      </c>
      <c r="I1239" s="6" t="str">
        <f>IFERROR(VLOOKUP(F1239,'Customer Info'!A1230:E1730,5,FALSE),"NOT Available")</f>
        <v>NOT Available</v>
      </c>
      <c r="J1239" s="2">
        <v>456</v>
      </c>
      <c r="K1239" s="2">
        <v>430</v>
      </c>
      <c r="L1239" s="2">
        <v>4</v>
      </c>
      <c r="M1239" s="7">
        <f t="shared" si="76"/>
        <v>1720</v>
      </c>
      <c r="N1239" s="7">
        <f t="shared" si="77"/>
        <v>1824</v>
      </c>
      <c r="O1239" s="2">
        <v>46</v>
      </c>
      <c r="P1239" s="8">
        <f t="shared" si="78"/>
        <v>1870</v>
      </c>
      <c r="Q1239" s="8">
        <f t="shared" si="79"/>
        <v>104</v>
      </c>
      <c r="R1239" s="2" t="s">
        <v>26</v>
      </c>
      <c r="S1239" s="9" t="str" cm="1">
        <f t="array" ref="S1239">_xlfn.IFS(
P1239=0,"2% commission",
AND(P1239&gt;0,P1239&lt;25000),"5% commission",
AND(P1239&gt;=25000,P1239&lt;50000),"7% commission",
AND(P1239&gt;=50000,P1239&lt;100000),"9% commission",
P1239&gt;=100000,"15% commission"
)</f>
        <v>5% commission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IFERROR(VLOOKUP($F1240,'Customer Info'!$A1231:$E1731,2,FALSE),"NOT Available")</f>
        <v>NOT Available</v>
      </c>
      <c r="H1240" s="6" t="str">
        <f>IFERROR(VLOOKUP(F1240,'Customer Info'!A1231:E1731,3,),"NOT Available")</f>
        <v>NOT Available</v>
      </c>
      <c r="I1240" s="6" t="str">
        <f>IFERROR(VLOOKUP(F1240,'Customer Info'!A1231:E1731,5,FALSE),"NOT Available")</f>
        <v>NOT Available</v>
      </c>
      <c r="J1240" s="2">
        <v>932</v>
      </c>
      <c r="K1240" s="2">
        <v>838</v>
      </c>
      <c r="L1240" s="2">
        <v>1</v>
      </c>
      <c r="M1240" s="7">
        <f t="shared" si="76"/>
        <v>838</v>
      </c>
      <c r="N1240" s="7">
        <f t="shared" si="77"/>
        <v>932</v>
      </c>
      <c r="O1240" s="2">
        <v>85</v>
      </c>
      <c r="P1240" s="8">
        <f t="shared" si="78"/>
        <v>1017</v>
      </c>
      <c r="Q1240" s="8">
        <f t="shared" si="79"/>
        <v>94</v>
      </c>
      <c r="R1240" s="2" t="s">
        <v>28</v>
      </c>
      <c r="S1240" s="9" t="str" cm="1">
        <f t="array" ref="S1240">_xlfn.IFS(
P1240=0,"2% commission",
AND(P1240&gt;0,P1240&lt;25000),"5% commission",
AND(P1240&gt;=25000,P1240&lt;50000),"7% commission",
AND(P1240&gt;=50000,P1240&lt;100000),"9% commission",
P1240&gt;=100000,"15% commission"
)</f>
        <v>5% commission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IFERROR(VLOOKUP($F1241,'Customer Info'!$A1232:$E1732,2,FALSE),"NOT Available")</f>
        <v>NOT Available</v>
      </c>
      <c r="H1241" s="6" t="str">
        <f>IFERROR(VLOOKUP(F1241,'Customer Info'!A1232:E1732,3,),"NOT Available")</f>
        <v>NOT Available</v>
      </c>
      <c r="I1241" s="6" t="str">
        <f>IFERROR(VLOOKUP(F1241,'Customer Info'!A1232:E1732,5,FALSE),"NOT Available")</f>
        <v>NOT Available</v>
      </c>
      <c r="J1241" s="2">
        <v>7943</v>
      </c>
      <c r="K1241" s="2">
        <v>7790</v>
      </c>
      <c r="L1241" s="2">
        <v>6</v>
      </c>
      <c r="M1241" s="7">
        <f t="shared" si="76"/>
        <v>46740</v>
      </c>
      <c r="N1241" s="7">
        <f t="shared" si="77"/>
        <v>47658</v>
      </c>
      <c r="O1241" s="2">
        <v>29</v>
      </c>
      <c r="P1241" s="8">
        <f t="shared" si="78"/>
        <v>47687</v>
      </c>
      <c r="Q1241" s="8">
        <f t="shared" si="79"/>
        <v>918</v>
      </c>
      <c r="R1241" s="2" t="s">
        <v>28</v>
      </c>
      <c r="S1241" s="9" t="str" cm="1">
        <f t="array" ref="S1241">_xlfn.IFS(
P1241=0,"2% commission",
AND(P1241&gt;0,P1241&lt;25000),"5% commission",
AND(P1241&gt;=25000,P1241&lt;50000),"7% commission",
AND(P1241&gt;=50000,P1241&lt;100000),"9% commission",
P1241&gt;=100000,"15% commission"
)</f>
        <v>7% commission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IFERROR(VLOOKUP($F1242,'Customer Info'!$A1233:$E1733,2,FALSE),"NOT Available")</f>
        <v>NOT Available</v>
      </c>
      <c r="H1242" s="6" t="str">
        <f>IFERROR(VLOOKUP(F1242,'Customer Info'!A1233:E1733,3,),"NOT Available")</f>
        <v>NOT Available</v>
      </c>
      <c r="I1242" s="6" t="str">
        <f>IFERROR(VLOOKUP(F1242,'Customer Info'!A1233:E1733,5,FALSE),"NOT Available")</f>
        <v>NOT Available</v>
      </c>
      <c r="J1242" s="2">
        <v>1399</v>
      </c>
      <c r="K1242" s="2">
        <v>1308</v>
      </c>
      <c r="L1242" s="2">
        <v>1</v>
      </c>
      <c r="M1242" s="7">
        <f t="shared" si="76"/>
        <v>1308</v>
      </c>
      <c r="N1242" s="7">
        <f t="shared" si="77"/>
        <v>1399</v>
      </c>
      <c r="O1242" s="2">
        <v>84</v>
      </c>
      <c r="P1242" s="8">
        <f t="shared" si="78"/>
        <v>1483</v>
      </c>
      <c r="Q1242" s="8">
        <f t="shared" si="79"/>
        <v>91</v>
      </c>
      <c r="R1242" s="2" t="s">
        <v>28</v>
      </c>
      <c r="S1242" s="9" t="str" cm="1">
        <f t="array" ref="S1242">_xlfn.IFS(
P1242=0,"2% commission",
AND(P1242&gt;0,P1242&lt;25000),"5% commission",
AND(P1242&gt;=25000,P1242&lt;50000),"7% commission",
AND(P1242&gt;=50000,P1242&lt;100000),"9% commission",
P1242&gt;=100000,"15% commission"
)</f>
        <v>5% commission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IFERROR(VLOOKUP($F1243,'Customer Info'!$A1234:$E1734,2,FALSE),"NOT Available")</f>
        <v>NOT Available</v>
      </c>
      <c r="H1243" s="6" t="str">
        <f>IFERROR(VLOOKUP(F1243,'Customer Info'!A1234:E1734,3,),"NOT Available")</f>
        <v>NOT Available</v>
      </c>
      <c r="I1243" s="6" t="str">
        <f>IFERROR(VLOOKUP(F1243,'Customer Info'!A1234:E1734,5,FALSE),"NOT Available")</f>
        <v>NOT Available</v>
      </c>
      <c r="J1243" s="2">
        <v>2540</v>
      </c>
      <c r="K1243" s="2">
        <v>2397</v>
      </c>
      <c r="L1243" s="2">
        <v>2</v>
      </c>
      <c r="M1243" s="7">
        <f t="shared" si="76"/>
        <v>4794</v>
      </c>
      <c r="N1243" s="7">
        <f t="shared" si="77"/>
        <v>5080</v>
      </c>
      <c r="O1243" s="2">
        <v>48</v>
      </c>
      <c r="P1243" s="8">
        <f t="shared" si="78"/>
        <v>5128</v>
      </c>
      <c r="Q1243" s="8">
        <f t="shared" si="79"/>
        <v>286</v>
      </c>
      <c r="R1243" s="2" t="s">
        <v>28</v>
      </c>
      <c r="S1243" s="9" t="str" cm="1">
        <f t="array" ref="S1243">_xlfn.IFS(
P1243=0,"2% commission",
AND(P1243&gt;0,P1243&lt;25000),"5% commission",
AND(P1243&gt;=25000,P1243&lt;50000),"7% commission",
AND(P1243&gt;=50000,P1243&lt;100000),"9% commission",
P1243&gt;=100000,"15% commission"
)</f>
        <v>5% commission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IFERROR(VLOOKUP($F1244,'Customer Info'!$A1235:$E1735,2,FALSE),"NOT Available")</f>
        <v>NOT Available</v>
      </c>
      <c r="H1244" s="6" t="str">
        <f>IFERROR(VLOOKUP(F1244,'Customer Info'!A1235:E1735,3,),"NOT Available")</f>
        <v>NOT Available</v>
      </c>
      <c r="I1244" s="6" t="str">
        <f>IFERROR(VLOOKUP(F1244,'Customer Info'!A1235:E1735,5,FALSE),"NOT Available")</f>
        <v>NOT Available</v>
      </c>
      <c r="J1244" s="2">
        <v>92</v>
      </c>
      <c r="K1244" s="2">
        <v>82</v>
      </c>
      <c r="L1244" s="2">
        <v>2</v>
      </c>
      <c r="M1244" s="7">
        <f t="shared" si="76"/>
        <v>164</v>
      </c>
      <c r="N1244" s="7">
        <f t="shared" si="77"/>
        <v>184</v>
      </c>
      <c r="O1244" s="2">
        <v>10</v>
      </c>
      <c r="P1244" s="8">
        <f t="shared" si="78"/>
        <v>194</v>
      </c>
      <c r="Q1244" s="8">
        <f t="shared" si="79"/>
        <v>20</v>
      </c>
      <c r="R1244" s="2" t="s">
        <v>50</v>
      </c>
      <c r="S1244" s="9" t="str" cm="1">
        <f t="array" ref="S1244">_xlfn.IFS(
P1244=0,"2% commission",
AND(P1244&gt;0,P1244&lt;25000),"5% commission",
AND(P1244&gt;=25000,P1244&lt;50000),"7% commission",
AND(P1244&gt;=50000,P1244&lt;100000),"9% commission",
P1244&gt;=100000,"15% commission"
)</f>
        <v>5% commission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IFERROR(VLOOKUP($F1245,'Customer Info'!$A1236:$E1736,2,FALSE),"NOT Available")</f>
        <v>NOT Available</v>
      </c>
      <c r="H1245" s="6" t="str">
        <f>IFERROR(VLOOKUP(F1245,'Customer Info'!A1236:E1736,3,),"NOT Available")</f>
        <v>NOT Available</v>
      </c>
      <c r="I1245" s="6" t="str">
        <f>IFERROR(VLOOKUP(F1245,'Customer Info'!A1236:E1736,5,FALSE),"NOT Available")</f>
        <v>NOT Available</v>
      </c>
      <c r="J1245" s="2">
        <v>8773</v>
      </c>
      <c r="K1245" s="2">
        <v>8115</v>
      </c>
      <c r="L1245" s="2">
        <v>3</v>
      </c>
      <c r="M1245" s="7">
        <f t="shared" si="76"/>
        <v>24345</v>
      </c>
      <c r="N1245" s="7">
        <f t="shared" si="77"/>
        <v>26319</v>
      </c>
      <c r="O1245" s="2">
        <v>71</v>
      </c>
      <c r="P1245" s="8">
        <f t="shared" si="78"/>
        <v>26390</v>
      </c>
      <c r="Q1245" s="8">
        <f t="shared" si="79"/>
        <v>1974</v>
      </c>
      <c r="R1245" s="2" t="s">
        <v>50</v>
      </c>
      <c r="S1245" s="9" t="str" cm="1">
        <f t="array" ref="S1245">_xlfn.IFS(
P1245=0,"2% commission",
AND(P1245&gt;0,P1245&lt;25000),"5% commission",
AND(P1245&gt;=25000,P1245&lt;50000),"7% commission",
AND(P1245&gt;=50000,P1245&lt;100000),"9% commission",
P1245&gt;=100000,"15% commission"
)</f>
        <v>7% commission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IFERROR(VLOOKUP($F1246,'Customer Info'!$A1237:$E1737,2,FALSE),"NOT Available")</f>
        <v>NOT Available</v>
      </c>
      <c r="H1246" s="6" t="str">
        <f>IFERROR(VLOOKUP(F1246,'Customer Info'!A1237:E1737,3,),"NOT Available")</f>
        <v>NOT Available</v>
      </c>
      <c r="I1246" s="6" t="str">
        <f>IFERROR(VLOOKUP(F1246,'Customer Info'!A1237:E1737,5,FALSE),"NOT Available")</f>
        <v>NOT Available</v>
      </c>
      <c r="J1246" s="2">
        <v>1901</v>
      </c>
      <c r="K1246" s="2">
        <v>1810</v>
      </c>
      <c r="L1246" s="2">
        <v>2</v>
      </c>
      <c r="M1246" s="7">
        <f t="shared" si="76"/>
        <v>3620</v>
      </c>
      <c r="N1246" s="7">
        <f t="shared" si="77"/>
        <v>3802</v>
      </c>
      <c r="O1246" s="2">
        <v>74</v>
      </c>
      <c r="P1246" s="8">
        <f t="shared" si="78"/>
        <v>3876</v>
      </c>
      <c r="Q1246" s="8">
        <f t="shared" si="79"/>
        <v>182</v>
      </c>
      <c r="R1246" s="2" t="s">
        <v>28</v>
      </c>
      <c r="S1246" s="9" t="str" cm="1">
        <f t="array" ref="S1246">_xlfn.IFS(
P1246=0,"2% commission",
AND(P1246&gt;0,P1246&lt;25000),"5% commission",
AND(P1246&gt;=25000,P1246&lt;50000),"7% commission",
AND(P1246&gt;=50000,P1246&lt;100000),"9% commission",
P1246&gt;=100000,"15% commission"
)</f>
        <v>5% commission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IFERROR(VLOOKUP($F1247,'Customer Info'!$A1238:$E1738,2,FALSE),"NOT Available")</f>
        <v>NOT Available</v>
      </c>
      <c r="H1247" s="6" t="str">
        <f>IFERROR(VLOOKUP(F1247,'Customer Info'!A1238:E1738,3,),"NOT Available")</f>
        <v>NOT Available</v>
      </c>
      <c r="I1247" s="6" t="str">
        <f>IFERROR(VLOOKUP(F1247,'Customer Info'!A1238:E1738,5,FALSE),"NOT Available")</f>
        <v>NOT Available</v>
      </c>
      <c r="J1247" s="2">
        <v>144</v>
      </c>
      <c r="K1247" s="2">
        <v>132</v>
      </c>
      <c r="L1247" s="2">
        <v>1</v>
      </c>
      <c r="M1247" s="7">
        <f t="shared" si="76"/>
        <v>132</v>
      </c>
      <c r="N1247" s="7">
        <f t="shared" si="77"/>
        <v>144</v>
      </c>
      <c r="O1247" s="2">
        <v>30</v>
      </c>
      <c r="P1247" s="8">
        <f t="shared" si="78"/>
        <v>174</v>
      </c>
      <c r="Q1247" s="8">
        <f t="shared" si="79"/>
        <v>12</v>
      </c>
      <c r="R1247" s="2" t="s">
        <v>28</v>
      </c>
      <c r="S1247" s="9" t="str" cm="1">
        <f t="array" ref="S1247">_xlfn.IFS(
P1247=0,"2% commission",
AND(P1247&gt;0,P1247&lt;25000),"5% commission",
AND(P1247&gt;=25000,P1247&lt;50000),"7% commission",
AND(P1247&gt;=50000,P1247&lt;100000),"9% commission",
P1247&gt;=100000,"15% commission"
)</f>
        <v>5% commission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IFERROR(VLOOKUP($F1248,'Customer Info'!$A1239:$E1739,2,FALSE),"NOT Available")</f>
        <v>NOT Available</v>
      </c>
      <c r="H1248" s="6" t="str">
        <f>IFERROR(VLOOKUP(F1248,'Customer Info'!A1239:E1739,3,),"NOT Available")</f>
        <v>NOT Available</v>
      </c>
      <c r="I1248" s="6" t="str">
        <f>IFERROR(VLOOKUP(F1248,'Customer Info'!A1239:E1739,5,FALSE),"NOT Available")</f>
        <v>NOT Available</v>
      </c>
      <c r="J1248" s="2">
        <v>759</v>
      </c>
      <c r="K1248" s="2">
        <v>703</v>
      </c>
      <c r="L1248" s="2">
        <v>6</v>
      </c>
      <c r="M1248" s="7">
        <f t="shared" si="76"/>
        <v>4218</v>
      </c>
      <c r="N1248" s="7">
        <f t="shared" si="77"/>
        <v>4554</v>
      </c>
      <c r="O1248" s="2">
        <v>52</v>
      </c>
      <c r="P1248" s="8">
        <f t="shared" si="78"/>
        <v>4606</v>
      </c>
      <c r="Q1248" s="8">
        <f t="shared" si="79"/>
        <v>336</v>
      </c>
      <c r="R1248" s="2" t="s">
        <v>50</v>
      </c>
      <c r="S1248" s="9" t="str" cm="1">
        <f t="array" ref="S1248">_xlfn.IFS(
P1248=0,"2% commission",
AND(P1248&gt;0,P1248&lt;25000),"5% commission",
AND(P1248&gt;=25000,P1248&lt;50000),"7% commission",
AND(P1248&gt;=50000,P1248&lt;100000),"9% commission",
P1248&gt;=100000,"15% commission"
)</f>
        <v>5% commission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IFERROR(VLOOKUP($F1249,'Customer Info'!$A1240:$E1740,2,FALSE),"NOT Available")</f>
        <v>NOT Available</v>
      </c>
      <c r="H1249" s="6" t="str">
        <f>IFERROR(VLOOKUP(F1249,'Customer Info'!A1240:E1740,3,),"NOT Available")</f>
        <v>NOT Available</v>
      </c>
      <c r="I1249" s="6" t="str">
        <f>IFERROR(VLOOKUP(F1249,'Customer Info'!A1240:E1740,5,FALSE),"NOT Available")</f>
        <v>NOT Available</v>
      </c>
      <c r="J1249" s="2">
        <v>2273</v>
      </c>
      <c r="K1249" s="2">
        <v>2229</v>
      </c>
      <c r="L1249" s="2">
        <v>1</v>
      </c>
      <c r="M1249" s="7">
        <f t="shared" si="76"/>
        <v>2229</v>
      </c>
      <c r="N1249" s="7">
        <f t="shared" si="77"/>
        <v>2273</v>
      </c>
      <c r="O1249" s="2">
        <v>37</v>
      </c>
      <c r="P1249" s="8">
        <f t="shared" si="78"/>
        <v>2310</v>
      </c>
      <c r="Q1249" s="8">
        <f t="shared" si="79"/>
        <v>44</v>
      </c>
      <c r="R1249" s="2" t="s">
        <v>50</v>
      </c>
      <c r="S1249" s="9" t="str" cm="1">
        <f t="array" ref="S1249">_xlfn.IFS(
P1249=0,"2% commission",
AND(P1249&gt;0,P1249&lt;25000),"5% commission",
AND(P1249&gt;=25000,P1249&lt;50000),"7% commission",
AND(P1249&gt;=50000,P1249&lt;100000),"9% commission",
P1249&gt;=100000,"15% commission"
)</f>
        <v>5% commission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IFERROR(VLOOKUP($F1250,'Customer Info'!$A1241:$E1741,2,FALSE),"NOT Available")</f>
        <v>NOT Available</v>
      </c>
      <c r="H1250" s="6" t="str">
        <f>IFERROR(VLOOKUP(F1250,'Customer Info'!A1241:E1741,3,),"NOT Available")</f>
        <v>NOT Available</v>
      </c>
      <c r="I1250" s="6" t="str">
        <f>IFERROR(VLOOKUP(F1250,'Customer Info'!A1241:E1741,5,FALSE),"NOT Available")</f>
        <v>NOT Available</v>
      </c>
      <c r="J1250" s="2">
        <v>1413</v>
      </c>
      <c r="K1250" s="2">
        <v>1334</v>
      </c>
      <c r="L1250" s="2">
        <v>4</v>
      </c>
      <c r="M1250" s="7">
        <f t="shared" si="76"/>
        <v>5336</v>
      </c>
      <c r="N1250" s="7">
        <f t="shared" si="77"/>
        <v>5652</v>
      </c>
      <c r="O1250" s="2">
        <v>56</v>
      </c>
      <c r="P1250" s="8">
        <f t="shared" si="78"/>
        <v>5708</v>
      </c>
      <c r="Q1250" s="8">
        <f t="shared" si="79"/>
        <v>316</v>
      </c>
      <c r="R1250" s="2" t="s">
        <v>50</v>
      </c>
      <c r="S1250" s="9" t="str" cm="1">
        <f t="array" ref="S1250">_xlfn.IFS(
P1250=0,"2% commission",
AND(P1250&gt;0,P1250&lt;25000),"5% commission",
AND(P1250&gt;=25000,P1250&lt;50000),"7% commission",
AND(P1250&gt;=50000,P1250&lt;100000),"9% commission",
P1250&gt;=100000,"15% commission"
)</f>
        <v>5% commission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IFERROR(VLOOKUP($F1251,'Customer Info'!$A1242:$E1742,2,FALSE),"NOT Available")</f>
        <v>NOT Available</v>
      </c>
      <c r="H1251" s="6" t="str">
        <f>IFERROR(VLOOKUP(F1251,'Customer Info'!A1242:E1742,3,),"NOT Available")</f>
        <v>NOT Available</v>
      </c>
      <c r="I1251" s="6" t="str">
        <f>IFERROR(VLOOKUP(F1251,'Customer Info'!A1242:E1742,5,FALSE),"NOT Available")</f>
        <v>NOT Available</v>
      </c>
      <c r="J1251" s="2">
        <v>932</v>
      </c>
      <c r="K1251" s="2">
        <v>838</v>
      </c>
      <c r="L1251" s="2">
        <v>3</v>
      </c>
      <c r="M1251" s="7">
        <f t="shared" si="76"/>
        <v>2514</v>
      </c>
      <c r="N1251" s="7">
        <f t="shared" si="77"/>
        <v>2796</v>
      </c>
      <c r="O1251" s="2">
        <v>88</v>
      </c>
      <c r="P1251" s="8">
        <f t="shared" si="78"/>
        <v>2884</v>
      </c>
      <c r="Q1251" s="8">
        <f t="shared" si="79"/>
        <v>282</v>
      </c>
      <c r="R1251" s="2" t="s">
        <v>50</v>
      </c>
      <c r="S1251" s="9" t="str" cm="1">
        <f t="array" ref="S1251">_xlfn.IFS(
P1251=0,"2% commission",
AND(P1251&gt;0,P1251&lt;25000),"5% commission",
AND(P1251&gt;=25000,P1251&lt;50000),"7% commission",
AND(P1251&gt;=50000,P1251&lt;100000),"9% commission",
P1251&gt;=100000,"15% commission"
)</f>
        <v>5% commission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IFERROR(VLOOKUP($F1252,'Customer Info'!$A1243:$E1743,2,FALSE),"NOT Available")</f>
        <v>NOT Available</v>
      </c>
      <c r="H1252" s="6" t="str">
        <f>IFERROR(VLOOKUP(F1252,'Customer Info'!A1243:E1743,3,),"NOT Available")</f>
        <v>NOT Available</v>
      </c>
      <c r="I1252" s="6" t="str">
        <f>IFERROR(VLOOKUP(F1252,'Customer Info'!A1243:E1743,5,FALSE),"NOT Available")</f>
        <v>NOT Available</v>
      </c>
      <c r="J1252" s="2">
        <v>1816</v>
      </c>
      <c r="K1252" s="2">
        <v>1699</v>
      </c>
      <c r="L1252" s="2">
        <v>2</v>
      </c>
      <c r="M1252" s="7">
        <f t="shared" si="76"/>
        <v>3398</v>
      </c>
      <c r="N1252" s="7">
        <f t="shared" si="77"/>
        <v>3632</v>
      </c>
      <c r="O1252" s="2">
        <v>84</v>
      </c>
      <c r="P1252" s="8">
        <f t="shared" si="78"/>
        <v>3716</v>
      </c>
      <c r="Q1252" s="8">
        <f t="shared" si="79"/>
        <v>234</v>
      </c>
      <c r="R1252" s="2" t="s">
        <v>26</v>
      </c>
      <c r="S1252" s="9" t="str" cm="1">
        <f t="array" ref="S1252">_xlfn.IFS(
P1252=0,"2% commission",
AND(P1252&gt;0,P1252&lt;25000),"5% commission",
AND(P1252&gt;=25000,P1252&lt;50000),"7% commission",
AND(P1252&gt;=50000,P1252&lt;100000),"9% commission",
P1252&gt;=100000,"15% commission"
)</f>
        <v>5% commission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IFERROR(VLOOKUP($F1253,'Customer Info'!$A1244:$E1744,2,FALSE),"NOT Available")</f>
        <v>NOT Available</v>
      </c>
      <c r="H1253" s="6" t="str">
        <f>IFERROR(VLOOKUP(F1253,'Customer Info'!A1244:E1744,3,),"NOT Available")</f>
        <v>NOT Available</v>
      </c>
      <c r="I1253" s="6" t="str">
        <f>IFERROR(VLOOKUP(F1253,'Customer Info'!A1244:E1744,5,FALSE),"NOT Available")</f>
        <v>NOT Available</v>
      </c>
      <c r="J1253" s="2">
        <v>69</v>
      </c>
      <c r="K1253" s="2">
        <v>64</v>
      </c>
      <c r="L1253" s="2">
        <v>1</v>
      </c>
      <c r="M1253" s="7">
        <f t="shared" si="76"/>
        <v>64</v>
      </c>
      <c r="N1253" s="7">
        <f t="shared" si="77"/>
        <v>69</v>
      </c>
      <c r="O1253" s="2">
        <v>10</v>
      </c>
      <c r="P1253" s="8">
        <f t="shared" si="78"/>
        <v>79</v>
      </c>
      <c r="Q1253" s="8">
        <f t="shared" si="79"/>
        <v>5</v>
      </c>
      <c r="R1253" s="2" t="s">
        <v>28</v>
      </c>
      <c r="S1253" s="9" t="str" cm="1">
        <f t="array" ref="S1253">_xlfn.IFS(
P1253=0,"2% commission",
AND(P1253&gt;0,P1253&lt;25000),"5% commission",
AND(P1253&gt;=25000,P1253&lt;50000),"7% commission",
AND(P1253&gt;=50000,P1253&lt;100000),"9% commission",
P1253&gt;=100000,"15% commission"
)</f>
        <v>5% commission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IFERROR(VLOOKUP($F1254,'Customer Info'!$A1245:$E1745,2,FALSE),"NOT Available")</f>
        <v>NOT Available</v>
      </c>
      <c r="H1254" s="6" t="str">
        <f>IFERROR(VLOOKUP(F1254,'Customer Info'!A1245:E1745,3,),"NOT Available")</f>
        <v>NOT Available</v>
      </c>
      <c r="I1254" s="6" t="str">
        <f>IFERROR(VLOOKUP(F1254,'Customer Info'!A1245:E1745,5,FALSE),"NOT Available")</f>
        <v>NOT Available</v>
      </c>
      <c r="J1254" s="2">
        <v>69</v>
      </c>
      <c r="K1254" s="2">
        <v>64</v>
      </c>
      <c r="L1254" s="2">
        <v>1</v>
      </c>
      <c r="M1254" s="7">
        <f t="shared" si="76"/>
        <v>64</v>
      </c>
      <c r="N1254" s="7">
        <f t="shared" si="77"/>
        <v>69</v>
      </c>
      <c r="O1254" s="2">
        <v>10</v>
      </c>
      <c r="P1254" s="8">
        <f t="shared" si="78"/>
        <v>79</v>
      </c>
      <c r="Q1254" s="8">
        <f t="shared" si="79"/>
        <v>5</v>
      </c>
      <c r="R1254" s="2" t="s">
        <v>28</v>
      </c>
      <c r="S1254" s="9" t="str" cm="1">
        <f t="array" ref="S1254">_xlfn.IFS(
P1254=0,"2% commission",
AND(P1254&gt;0,P1254&lt;25000),"5% commission",
AND(P1254&gt;=25000,P1254&lt;50000),"7% commission",
AND(P1254&gt;=50000,P1254&lt;100000),"9% commission",
P1254&gt;=100000,"15% commission"
)</f>
        <v>5% commission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IFERROR(VLOOKUP($F1255,'Customer Info'!$A1246:$E1746,2,FALSE),"NOT Available")</f>
        <v>NOT Available</v>
      </c>
      <c r="H1255" s="6" t="str">
        <f>IFERROR(VLOOKUP(F1255,'Customer Info'!A1246:E1746,3,),"NOT Available")</f>
        <v>NOT Available</v>
      </c>
      <c r="I1255" s="6" t="str">
        <f>IFERROR(VLOOKUP(F1255,'Customer Info'!A1246:E1746,5,FALSE),"NOT Available")</f>
        <v>NOT Available</v>
      </c>
      <c r="J1255" s="2">
        <v>1585</v>
      </c>
      <c r="K1255" s="2">
        <v>1495</v>
      </c>
      <c r="L1255" s="2">
        <v>2</v>
      </c>
      <c r="M1255" s="7">
        <f t="shared" si="76"/>
        <v>2990</v>
      </c>
      <c r="N1255" s="7">
        <f t="shared" si="77"/>
        <v>3170</v>
      </c>
      <c r="O1255" s="2">
        <v>92</v>
      </c>
      <c r="P1255" s="8">
        <f t="shared" si="78"/>
        <v>3262</v>
      </c>
      <c r="Q1255" s="8">
        <f t="shared" si="79"/>
        <v>180</v>
      </c>
      <c r="R1255" s="2" t="s">
        <v>28</v>
      </c>
      <c r="S1255" s="9" t="str" cm="1">
        <f t="array" ref="S1255">_xlfn.IFS(
P1255=0,"2% commission",
AND(P1255&gt;0,P1255&lt;25000),"5% commission",
AND(P1255&gt;=25000,P1255&lt;50000),"7% commission",
AND(P1255&gt;=50000,P1255&lt;100000),"9% commission",
P1255&gt;=100000,"15% commission"
)</f>
        <v>5% commission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IFERROR(VLOOKUP($F1256,'Customer Info'!$A1247:$E1747,2,FALSE),"NOT Available")</f>
        <v>NOT Available</v>
      </c>
      <c r="H1256" s="6" t="str">
        <f>IFERROR(VLOOKUP(F1256,'Customer Info'!A1247:E1747,3,),"NOT Available")</f>
        <v>NOT Available</v>
      </c>
      <c r="I1256" s="6" t="str">
        <f>IFERROR(VLOOKUP(F1256,'Customer Info'!A1247:E1747,5,FALSE),"NOT Available")</f>
        <v>NOT Available</v>
      </c>
      <c r="J1256" s="2">
        <v>7065</v>
      </c>
      <c r="K1256" s="2">
        <v>6545</v>
      </c>
      <c r="L1256" s="2">
        <v>4</v>
      </c>
      <c r="M1256" s="7">
        <f t="shared" si="76"/>
        <v>26180</v>
      </c>
      <c r="N1256" s="7">
        <f t="shared" si="77"/>
        <v>28260</v>
      </c>
      <c r="O1256" s="2">
        <v>39</v>
      </c>
      <c r="P1256" s="8">
        <f t="shared" si="78"/>
        <v>28299</v>
      </c>
      <c r="Q1256" s="8">
        <f t="shared" si="79"/>
        <v>2080</v>
      </c>
      <c r="R1256" s="2" t="s">
        <v>28</v>
      </c>
      <c r="S1256" s="9" t="str" cm="1">
        <f t="array" ref="S1256">_xlfn.IFS(
P1256=0,"2% commission",
AND(P1256&gt;0,P1256&lt;25000),"5% commission",
AND(P1256&gt;=25000,P1256&lt;50000),"7% commission",
AND(P1256&gt;=50000,P1256&lt;100000),"9% commission",
P1256&gt;=100000,"15% commission"
)</f>
        <v>7% commission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IFERROR(VLOOKUP($F1257,'Customer Info'!$A1248:$E1748,2,FALSE),"NOT Available")</f>
        <v>NOT Available</v>
      </c>
      <c r="H1257" s="6" t="str">
        <f>IFERROR(VLOOKUP(F1257,'Customer Info'!A1248:E1748,3,),"NOT Available")</f>
        <v>NOT Available</v>
      </c>
      <c r="I1257" s="6" t="str">
        <f>IFERROR(VLOOKUP(F1257,'Customer Info'!A1248:E1748,5,FALSE),"NOT Available")</f>
        <v>NOT Available</v>
      </c>
      <c r="J1257" s="2">
        <v>1790</v>
      </c>
      <c r="K1257" s="2">
        <v>1706</v>
      </c>
      <c r="L1257" s="2">
        <v>1</v>
      </c>
      <c r="M1257" s="7">
        <f t="shared" si="76"/>
        <v>1706</v>
      </c>
      <c r="N1257" s="7">
        <f t="shared" si="77"/>
        <v>1790</v>
      </c>
      <c r="O1257" s="2">
        <v>100</v>
      </c>
      <c r="P1257" s="8">
        <f t="shared" si="78"/>
        <v>1890</v>
      </c>
      <c r="Q1257" s="8">
        <f t="shared" si="79"/>
        <v>84</v>
      </c>
      <c r="R1257" s="2" t="s">
        <v>50</v>
      </c>
      <c r="S1257" s="9" t="str" cm="1">
        <f t="array" ref="S1257">_xlfn.IFS(
P1257=0,"2% commission",
AND(P1257&gt;0,P1257&lt;25000),"5% commission",
AND(P1257&gt;=25000,P1257&lt;50000),"7% commission",
AND(P1257&gt;=50000,P1257&lt;100000),"9% commission",
P1257&gt;=100000,"15% commission"
)</f>
        <v>5% commission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IFERROR(VLOOKUP($F1258,'Customer Info'!$A1249:$E1749,2,FALSE),"NOT Available")</f>
        <v>NOT Available</v>
      </c>
      <c r="H1258" s="6" t="str">
        <f>IFERROR(VLOOKUP(F1258,'Customer Info'!A1249:E1749,3,),"NOT Available")</f>
        <v>NOT Available</v>
      </c>
      <c r="I1258" s="6" t="str">
        <f>IFERROR(VLOOKUP(F1258,'Customer Info'!A1249:E1749,5,FALSE),"NOT Available")</f>
        <v>NOT Available</v>
      </c>
      <c r="J1258" s="2">
        <v>1704</v>
      </c>
      <c r="K1258" s="2">
        <v>1624</v>
      </c>
      <c r="L1258" s="2">
        <v>2</v>
      </c>
      <c r="M1258" s="7">
        <f t="shared" si="76"/>
        <v>3248</v>
      </c>
      <c r="N1258" s="7">
        <f t="shared" si="77"/>
        <v>3408</v>
      </c>
      <c r="O1258" s="2">
        <v>27</v>
      </c>
      <c r="P1258" s="8">
        <f t="shared" si="78"/>
        <v>3435</v>
      </c>
      <c r="Q1258" s="8">
        <f t="shared" si="79"/>
        <v>160</v>
      </c>
      <c r="R1258" s="2" t="s">
        <v>50</v>
      </c>
      <c r="S1258" s="9" t="str" cm="1">
        <f t="array" ref="S1258">_xlfn.IFS(
P1258=0,"2% commission",
AND(P1258&gt;0,P1258&lt;25000),"5% commission",
AND(P1258&gt;=25000,P1258&lt;50000),"7% commission",
AND(P1258&gt;=50000,P1258&lt;100000),"9% commission",
P1258&gt;=100000,"15% commission"
)</f>
        <v>5% commission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IFERROR(VLOOKUP($F1259,'Customer Info'!$A1250:$E1750,2,FALSE),"NOT Available")</f>
        <v>NOT Available</v>
      </c>
      <c r="H1259" s="6" t="str">
        <f>IFERROR(VLOOKUP(F1259,'Customer Info'!A1250:E1750,3,),"NOT Available")</f>
        <v>NOT Available</v>
      </c>
      <c r="I1259" s="6" t="str">
        <f>IFERROR(VLOOKUP(F1259,'Customer Info'!A1250:E1750,5,FALSE),"NOT Available")</f>
        <v>NOT Available</v>
      </c>
      <c r="J1259" s="2">
        <v>1482</v>
      </c>
      <c r="K1259" s="2">
        <v>1453</v>
      </c>
      <c r="L1259" s="2">
        <v>2</v>
      </c>
      <c r="M1259" s="7">
        <f t="shared" si="76"/>
        <v>2906</v>
      </c>
      <c r="N1259" s="7">
        <f t="shared" si="77"/>
        <v>2964</v>
      </c>
      <c r="O1259" s="2">
        <v>44</v>
      </c>
      <c r="P1259" s="8">
        <f t="shared" si="78"/>
        <v>3008</v>
      </c>
      <c r="Q1259" s="8">
        <f t="shared" si="79"/>
        <v>58</v>
      </c>
      <c r="R1259" s="2" t="s">
        <v>28</v>
      </c>
      <c r="S1259" s="9" t="str" cm="1">
        <f t="array" ref="S1259">_xlfn.IFS(
P1259=0,"2% commission",
AND(P1259&gt;0,P1259&lt;25000),"5% commission",
AND(P1259&gt;=25000,P1259&lt;50000),"7% commission",
AND(P1259&gt;=50000,P1259&lt;100000),"9% commission",
P1259&gt;=100000,"15% commission"
)</f>
        <v>5% commission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IFERROR(VLOOKUP($F1260,'Customer Info'!$A1251:$E1751,2,FALSE),"NOT Available")</f>
        <v>NOT Available</v>
      </c>
      <c r="H1260" s="6" t="str">
        <f>IFERROR(VLOOKUP(F1260,'Customer Info'!A1251:E1751,3,),"NOT Available")</f>
        <v>NOT Available</v>
      </c>
      <c r="I1260" s="6" t="str">
        <f>IFERROR(VLOOKUP(F1260,'Customer Info'!A1251:E1751,5,FALSE),"NOT Available")</f>
        <v>NOT Available</v>
      </c>
      <c r="J1260" s="2">
        <v>167</v>
      </c>
      <c r="K1260" s="2">
        <v>152</v>
      </c>
      <c r="L1260" s="2">
        <v>8</v>
      </c>
      <c r="M1260" s="7">
        <f t="shared" si="76"/>
        <v>1216</v>
      </c>
      <c r="N1260" s="7">
        <f t="shared" si="77"/>
        <v>1336</v>
      </c>
      <c r="O1260" s="2">
        <v>30</v>
      </c>
      <c r="P1260" s="8">
        <f t="shared" si="78"/>
        <v>1366</v>
      </c>
      <c r="Q1260" s="8">
        <f t="shared" si="79"/>
        <v>120</v>
      </c>
      <c r="R1260" s="2" t="s">
        <v>50</v>
      </c>
      <c r="S1260" s="9" t="str" cm="1">
        <f t="array" ref="S1260">_xlfn.IFS(
P1260=0,"2% commission",
AND(P1260&gt;0,P1260&lt;25000),"5% commission",
AND(P1260&gt;=25000,P1260&lt;50000),"7% commission",
AND(P1260&gt;=50000,P1260&lt;100000),"9% commission",
P1260&gt;=100000,"15% commission"
)</f>
        <v>5% commission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IFERROR(VLOOKUP($F1261,'Customer Info'!$A1252:$E1752,2,FALSE),"NOT Available")</f>
        <v>NOT Available</v>
      </c>
      <c r="H1261" s="6" t="str">
        <f>IFERROR(VLOOKUP(F1261,'Customer Info'!A1252:E1752,3,),"NOT Available")</f>
        <v>NOT Available</v>
      </c>
      <c r="I1261" s="6" t="str">
        <f>IFERROR(VLOOKUP(F1261,'Customer Info'!A1252:E1752,5,FALSE),"NOT Available")</f>
        <v>NOT Available</v>
      </c>
      <c r="J1261" s="2">
        <v>679</v>
      </c>
      <c r="K1261" s="2">
        <v>654</v>
      </c>
      <c r="L1261" s="2">
        <v>5</v>
      </c>
      <c r="M1261" s="7">
        <f t="shared" si="76"/>
        <v>3270</v>
      </c>
      <c r="N1261" s="7">
        <f t="shared" si="77"/>
        <v>3395</v>
      </c>
      <c r="O1261" s="2">
        <v>100</v>
      </c>
      <c r="P1261" s="8">
        <f t="shared" si="78"/>
        <v>3495</v>
      </c>
      <c r="Q1261" s="8">
        <f t="shared" si="79"/>
        <v>125</v>
      </c>
      <c r="R1261" s="2" t="s">
        <v>28</v>
      </c>
      <c r="S1261" s="9" t="str" cm="1">
        <f t="array" ref="S1261">_xlfn.IFS(
P1261=0,"2% commission",
AND(P1261&gt;0,P1261&lt;25000),"5% commission",
AND(P1261&gt;=25000,P1261&lt;50000),"7% commission",
AND(P1261&gt;=50000,P1261&lt;100000),"9% commission",
P1261&gt;=100000,"15% commission"
)</f>
        <v>5% commission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IFERROR(VLOOKUP($F1262,'Customer Info'!$A1253:$E1753,2,FALSE),"NOT Available")</f>
        <v>NOT Available</v>
      </c>
      <c r="H1262" s="6" t="str">
        <f>IFERROR(VLOOKUP(F1262,'Customer Info'!A1253:E1753,3,),"NOT Available")</f>
        <v>NOT Available</v>
      </c>
      <c r="I1262" s="6" t="str">
        <f>IFERROR(VLOOKUP(F1262,'Customer Info'!A1253:E1753,5,FALSE),"NOT Available")</f>
        <v>NOT Available</v>
      </c>
      <c r="J1262" s="2">
        <v>1983</v>
      </c>
      <c r="K1262" s="2">
        <v>1908</v>
      </c>
      <c r="L1262" s="2">
        <v>4</v>
      </c>
      <c r="M1262" s="7">
        <f t="shared" si="76"/>
        <v>7632</v>
      </c>
      <c r="N1262" s="7">
        <f t="shared" si="77"/>
        <v>7932</v>
      </c>
      <c r="O1262" s="2">
        <v>59</v>
      </c>
      <c r="P1262" s="8">
        <f t="shared" si="78"/>
        <v>7991</v>
      </c>
      <c r="Q1262" s="8">
        <f t="shared" si="79"/>
        <v>300</v>
      </c>
      <c r="R1262" s="2" t="s">
        <v>28</v>
      </c>
      <c r="S1262" s="9" t="str" cm="1">
        <f t="array" ref="S1262">_xlfn.IFS(
P1262=0,"2% commission",
AND(P1262&gt;0,P1262&lt;25000),"5% commission",
AND(P1262&gt;=25000,P1262&lt;50000),"7% commission",
AND(P1262&gt;=50000,P1262&lt;100000),"9% commission",
P1262&gt;=100000,"15% commission"
)</f>
        <v>5% commission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IFERROR(VLOOKUP($F1263,'Customer Info'!$A1254:$E1754,2,FALSE),"NOT Available")</f>
        <v>NOT Available</v>
      </c>
      <c r="H1263" s="6" t="str">
        <f>IFERROR(VLOOKUP(F1263,'Customer Info'!A1254:E1754,3,),"NOT Available")</f>
        <v>NOT Available</v>
      </c>
      <c r="I1263" s="6" t="str">
        <f>IFERROR(VLOOKUP(F1263,'Customer Info'!A1254:E1754,5,FALSE),"NOT Available")</f>
        <v>NOT Available</v>
      </c>
      <c r="J1263" s="2">
        <v>7315</v>
      </c>
      <c r="K1263" s="2">
        <v>6967</v>
      </c>
      <c r="L1263" s="2">
        <v>2</v>
      </c>
      <c r="M1263" s="7">
        <f t="shared" si="76"/>
        <v>13934</v>
      </c>
      <c r="N1263" s="7">
        <f t="shared" si="77"/>
        <v>14630</v>
      </c>
      <c r="O1263" s="2">
        <v>82</v>
      </c>
      <c r="P1263" s="8">
        <f t="shared" si="78"/>
        <v>14712</v>
      </c>
      <c r="Q1263" s="8">
        <f t="shared" si="79"/>
        <v>696</v>
      </c>
      <c r="R1263" s="2" t="s">
        <v>26</v>
      </c>
      <c r="S1263" s="9" t="str" cm="1">
        <f t="array" ref="S1263">_xlfn.IFS(
P1263=0,"2% commission",
AND(P1263&gt;0,P1263&lt;25000),"5% commission",
AND(P1263&gt;=25000,P1263&lt;50000),"7% commission",
AND(P1263&gt;=50000,P1263&lt;100000),"9% commission",
P1263&gt;=100000,"15% commission"
)</f>
        <v>5% commission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IFERROR(VLOOKUP($F1264,'Customer Info'!$A1255:$E1755,2,FALSE),"NOT Available")</f>
        <v>NOT Available</v>
      </c>
      <c r="H1264" s="6" t="str">
        <f>IFERROR(VLOOKUP(F1264,'Customer Info'!A1255:E1755,3,),"NOT Available")</f>
        <v>NOT Available</v>
      </c>
      <c r="I1264" s="6" t="str">
        <f>IFERROR(VLOOKUP(F1264,'Customer Info'!A1255:E1755,5,FALSE),"NOT Available")</f>
        <v>NOT Available</v>
      </c>
      <c r="J1264" s="2">
        <v>1654</v>
      </c>
      <c r="K1264" s="2">
        <v>1577</v>
      </c>
      <c r="L1264" s="2">
        <v>1</v>
      </c>
      <c r="M1264" s="7">
        <f t="shared" si="76"/>
        <v>1577</v>
      </c>
      <c r="N1264" s="7">
        <f t="shared" si="77"/>
        <v>1654</v>
      </c>
      <c r="O1264" s="2">
        <v>81</v>
      </c>
      <c r="P1264" s="8">
        <f t="shared" si="78"/>
        <v>1735</v>
      </c>
      <c r="Q1264" s="8">
        <f t="shared" si="79"/>
        <v>77</v>
      </c>
      <c r="R1264" s="2" t="s">
        <v>26</v>
      </c>
      <c r="S1264" s="9" t="str" cm="1">
        <f t="array" ref="S1264">_xlfn.IFS(
P1264=0,"2% commission",
AND(P1264&gt;0,P1264&lt;25000),"5% commission",
AND(P1264&gt;=25000,P1264&lt;50000),"7% commission",
AND(P1264&gt;=50000,P1264&lt;100000),"9% commission",
P1264&gt;=100000,"15% commission"
)</f>
        <v>5% commission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IFERROR(VLOOKUP($F1265,'Customer Info'!$A1256:$E1756,2,FALSE),"NOT Available")</f>
        <v>NOT Available</v>
      </c>
      <c r="H1265" s="6" t="str">
        <f>IFERROR(VLOOKUP(F1265,'Customer Info'!A1256:E1756,3,),"NOT Available")</f>
        <v>NOT Available</v>
      </c>
      <c r="I1265" s="6" t="str">
        <f>IFERROR(VLOOKUP(F1265,'Customer Info'!A1256:E1756,5,FALSE),"NOT Available")</f>
        <v>NOT Available</v>
      </c>
      <c r="J1265" s="2">
        <v>495</v>
      </c>
      <c r="K1265" s="2">
        <v>458</v>
      </c>
      <c r="L1265" s="2">
        <v>8</v>
      </c>
      <c r="M1265" s="7">
        <f t="shared" si="76"/>
        <v>3664</v>
      </c>
      <c r="N1265" s="7">
        <f t="shared" si="77"/>
        <v>3960</v>
      </c>
      <c r="O1265" s="2">
        <v>56</v>
      </c>
      <c r="P1265" s="8">
        <f t="shared" si="78"/>
        <v>4016</v>
      </c>
      <c r="Q1265" s="8">
        <f t="shared" si="79"/>
        <v>296</v>
      </c>
      <c r="R1265" s="2" t="s">
        <v>26</v>
      </c>
      <c r="S1265" s="9" t="str" cm="1">
        <f t="array" ref="S1265">_xlfn.IFS(
P1265=0,"2% commission",
AND(P1265&gt;0,P1265&lt;25000),"5% commission",
AND(P1265&gt;=25000,P1265&lt;50000),"7% commission",
AND(P1265&gt;=50000,P1265&lt;100000),"9% commission",
P1265&gt;=100000,"15% commission"
)</f>
        <v>5% commission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IFERROR(VLOOKUP($F1266,'Customer Info'!$A1257:$E1757,2,FALSE),"NOT Available")</f>
        <v>NOT Available</v>
      </c>
      <c r="H1266" s="6" t="str">
        <f>IFERROR(VLOOKUP(F1266,'Customer Info'!A1257:E1757,3,),"NOT Available")</f>
        <v>NOT Available</v>
      </c>
      <c r="I1266" s="6" t="str">
        <f>IFERROR(VLOOKUP(F1266,'Customer Info'!A1257:E1757,5,FALSE),"NOT Available")</f>
        <v>NOT Available</v>
      </c>
      <c r="J1266" s="2">
        <v>887</v>
      </c>
      <c r="K1266" s="2">
        <v>814</v>
      </c>
      <c r="L1266" s="2">
        <v>3</v>
      </c>
      <c r="M1266" s="7">
        <f t="shared" si="76"/>
        <v>2442</v>
      </c>
      <c r="N1266" s="7">
        <f t="shared" si="77"/>
        <v>2661</v>
      </c>
      <c r="O1266" s="2">
        <v>93</v>
      </c>
      <c r="P1266" s="8">
        <f t="shared" si="78"/>
        <v>2754</v>
      </c>
      <c r="Q1266" s="8">
        <f t="shared" si="79"/>
        <v>219</v>
      </c>
      <c r="R1266" s="2" t="s">
        <v>50</v>
      </c>
      <c r="S1266" s="9" t="str" cm="1">
        <f t="array" ref="S1266">_xlfn.IFS(
P1266=0,"2% commission",
AND(P1266&gt;0,P1266&lt;25000),"5% commission",
AND(P1266&gt;=25000,P1266&lt;50000),"7% commission",
AND(P1266&gt;=50000,P1266&lt;100000),"9% commission",
P1266&gt;=100000,"15% commission"
)</f>
        <v>5% commission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IFERROR(VLOOKUP($F1267,'Customer Info'!$A1258:$E1758,2,FALSE),"NOT Available")</f>
        <v>NOT Available</v>
      </c>
      <c r="H1267" s="6" t="str">
        <f>IFERROR(VLOOKUP(F1267,'Customer Info'!A1258:E1758,3,),"NOT Available")</f>
        <v>NOT Available</v>
      </c>
      <c r="I1267" s="6" t="str">
        <f>IFERROR(VLOOKUP(F1267,'Customer Info'!A1258:E1758,5,FALSE),"NOT Available")</f>
        <v>NOT Available</v>
      </c>
      <c r="J1267" s="2">
        <v>2857</v>
      </c>
      <c r="K1267" s="2">
        <v>2622</v>
      </c>
      <c r="L1267" s="2">
        <v>2</v>
      </c>
      <c r="M1267" s="7">
        <f t="shared" si="76"/>
        <v>5244</v>
      </c>
      <c r="N1267" s="7">
        <f t="shared" si="77"/>
        <v>5714</v>
      </c>
      <c r="O1267" s="2">
        <v>90</v>
      </c>
      <c r="P1267" s="8">
        <f t="shared" si="78"/>
        <v>5804</v>
      </c>
      <c r="Q1267" s="8">
        <f t="shared" si="79"/>
        <v>470</v>
      </c>
      <c r="R1267" s="2" t="s">
        <v>28</v>
      </c>
      <c r="S1267" s="9" t="str" cm="1">
        <f t="array" ref="S1267">_xlfn.IFS(
P1267=0,"2% commission",
AND(P1267&gt;0,P1267&lt;25000),"5% commission",
AND(P1267&gt;=25000,P1267&lt;50000),"7% commission",
AND(P1267&gt;=50000,P1267&lt;100000),"9% commission",
P1267&gt;=100000,"15% commission"
)</f>
        <v>5% commission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IFERROR(VLOOKUP($F1268,'Customer Info'!$A1259:$E1759,2,FALSE),"NOT Available")</f>
        <v>NOT Available</v>
      </c>
      <c r="H1268" s="6" t="str">
        <f>IFERROR(VLOOKUP(F1268,'Customer Info'!A1259:E1759,3,),"NOT Available")</f>
        <v>NOT Available</v>
      </c>
      <c r="I1268" s="6" t="str">
        <f>IFERROR(VLOOKUP(F1268,'Customer Info'!A1259:E1759,5,FALSE),"NOT Available")</f>
        <v>NOT Available</v>
      </c>
      <c r="J1268" s="2">
        <v>8619</v>
      </c>
      <c r="K1268" s="2">
        <v>7759</v>
      </c>
      <c r="L1268" s="2">
        <v>14</v>
      </c>
      <c r="M1268" s="7">
        <f t="shared" si="76"/>
        <v>108626</v>
      </c>
      <c r="N1268" s="7">
        <f t="shared" si="77"/>
        <v>120666</v>
      </c>
      <c r="O1268" s="2">
        <v>24</v>
      </c>
      <c r="P1268" s="8">
        <f t="shared" si="78"/>
        <v>120690</v>
      </c>
      <c r="Q1268" s="8">
        <f t="shared" si="79"/>
        <v>12040</v>
      </c>
      <c r="R1268" s="2" t="s">
        <v>28</v>
      </c>
      <c r="S1268" s="9" t="str" cm="1">
        <f t="array" ref="S1268">_xlfn.IFS(
P1268=0,"2% commission",
AND(P1268&gt;0,P1268&lt;25000),"5% commission",
AND(P1268&gt;=25000,P1268&lt;50000),"7% commission",
AND(P1268&gt;=50000,P1268&lt;100000),"9% commission",
P1268&gt;=100000,"15% commission"
)</f>
        <v>15% commission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IFERROR(VLOOKUP($F1269,'Customer Info'!$A1260:$E1760,2,FALSE),"NOT Available")</f>
        <v>NOT Available</v>
      </c>
      <c r="H1269" s="6" t="str">
        <f>IFERROR(VLOOKUP(F1269,'Customer Info'!A1260:E1760,3,),"NOT Available")</f>
        <v>NOT Available</v>
      </c>
      <c r="I1269" s="6" t="str">
        <f>IFERROR(VLOOKUP(F1269,'Customer Info'!A1260:E1760,5,FALSE),"NOT Available")</f>
        <v>NOT Available</v>
      </c>
      <c r="J1269" s="2">
        <v>393</v>
      </c>
      <c r="K1269" s="2">
        <v>374</v>
      </c>
      <c r="L1269" s="2">
        <v>3</v>
      </c>
      <c r="M1269" s="7">
        <f t="shared" si="76"/>
        <v>1122</v>
      </c>
      <c r="N1269" s="7">
        <f t="shared" si="77"/>
        <v>1179</v>
      </c>
      <c r="O1269" s="2">
        <v>32</v>
      </c>
      <c r="P1269" s="8">
        <f t="shared" si="78"/>
        <v>1211</v>
      </c>
      <c r="Q1269" s="8">
        <f t="shared" si="79"/>
        <v>57</v>
      </c>
      <c r="R1269" s="2" t="s">
        <v>28</v>
      </c>
      <c r="S1269" s="9" t="str" cm="1">
        <f t="array" ref="S1269">_xlfn.IFS(
P1269=0,"2% commission",
AND(P1269&gt;0,P1269&lt;25000),"5% commission",
AND(P1269&gt;=25000,P1269&lt;50000),"7% commission",
AND(P1269&gt;=50000,P1269&lt;100000),"9% commission",
P1269&gt;=100000,"15% commission"
)</f>
        <v>5% commission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IFERROR(VLOOKUP($F1270,'Customer Info'!$A1261:$E1761,2,FALSE),"NOT Available")</f>
        <v>NOT Available</v>
      </c>
      <c r="H1270" s="6" t="str">
        <f>IFERROR(VLOOKUP(F1270,'Customer Info'!A1261:E1761,3,),"NOT Available")</f>
        <v>NOT Available</v>
      </c>
      <c r="I1270" s="6" t="str">
        <f>IFERROR(VLOOKUP(F1270,'Customer Info'!A1261:E1761,5,FALSE),"NOT Available")</f>
        <v>NOT Available</v>
      </c>
      <c r="J1270" s="2">
        <v>2681</v>
      </c>
      <c r="K1270" s="2">
        <v>2458</v>
      </c>
      <c r="L1270" s="2">
        <v>1</v>
      </c>
      <c r="M1270" s="7">
        <f t="shared" si="76"/>
        <v>2458</v>
      </c>
      <c r="N1270" s="7">
        <f t="shared" si="77"/>
        <v>2681</v>
      </c>
      <c r="O1270" s="2">
        <v>41</v>
      </c>
      <c r="P1270" s="8">
        <f t="shared" si="78"/>
        <v>2722</v>
      </c>
      <c r="Q1270" s="8">
        <f t="shared" si="79"/>
        <v>223</v>
      </c>
      <c r="R1270" s="2" t="s">
        <v>28</v>
      </c>
      <c r="S1270" s="9" t="str" cm="1">
        <f t="array" ref="S1270">_xlfn.IFS(
P1270=0,"2% commission",
AND(P1270&gt;0,P1270&lt;25000),"5% commission",
AND(P1270&gt;=25000,P1270&lt;50000),"7% commission",
AND(P1270&gt;=50000,P1270&lt;100000),"9% commission",
P1270&gt;=100000,"15% commission"
)</f>
        <v>5% commission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IFERROR(VLOOKUP($F1271,'Customer Info'!$A1262:$E1762,2,FALSE),"NOT Available")</f>
        <v>NOT Available</v>
      </c>
      <c r="H1271" s="6" t="str">
        <f>IFERROR(VLOOKUP(F1271,'Customer Info'!A1262:E1762,3,),"NOT Available")</f>
        <v>NOT Available</v>
      </c>
      <c r="I1271" s="6" t="str">
        <f>IFERROR(VLOOKUP(F1271,'Customer Info'!A1262:E1762,5,FALSE),"NOT Available")</f>
        <v>NOT Available</v>
      </c>
      <c r="J1271" s="2">
        <v>1305</v>
      </c>
      <c r="K1271" s="2">
        <v>1197</v>
      </c>
      <c r="L1271" s="2">
        <v>2</v>
      </c>
      <c r="M1271" s="7">
        <f t="shared" si="76"/>
        <v>2394</v>
      </c>
      <c r="N1271" s="7">
        <f t="shared" si="77"/>
        <v>2610</v>
      </c>
      <c r="O1271" s="2">
        <v>94</v>
      </c>
      <c r="P1271" s="8">
        <f t="shared" si="78"/>
        <v>2704</v>
      </c>
      <c r="Q1271" s="8">
        <f t="shared" si="79"/>
        <v>216</v>
      </c>
      <c r="R1271" s="2" t="s">
        <v>28</v>
      </c>
      <c r="S1271" s="9" t="str" cm="1">
        <f t="array" ref="S1271">_xlfn.IFS(
P1271=0,"2% commission",
AND(P1271&gt;0,P1271&lt;25000),"5% commission",
AND(P1271&gt;=25000,P1271&lt;50000),"7% commission",
AND(P1271&gt;=50000,P1271&lt;100000),"9% commission",
P1271&gt;=100000,"15% commission"
)</f>
        <v>5% commission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IFERROR(VLOOKUP($F1272,'Customer Info'!$A1263:$E1763,2,FALSE),"NOT Available")</f>
        <v>NOT Available</v>
      </c>
      <c r="H1272" s="6" t="str">
        <f>IFERROR(VLOOKUP(F1272,'Customer Info'!A1263:E1763,3,),"NOT Available")</f>
        <v>NOT Available</v>
      </c>
      <c r="I1272" s="6" t="str">
        <f>IFERROR(VLOOKUP(F1272,'Customer Info'!A1263:E1763,5,FALSE),"NOT Available")</f>
        <v>NOT Available</v>
      </c>
      <c r="J1272" s="2">
        <v>8651</v>
      </c>
      <c r="K1272" s="2">
        <v>8081</v>
      </c>
      <c r="L1272" s="2">
        <v>3</v>
      </c>
      <c r="M1272" s="7">
        <f t="shared" si="76"/>
        <v>24243</v>
      </c>
      <c r="N1272" s="7">
        <f t="shared" si="77"/>
        <v>25953</v>
      </c>
      <c r="O1272" s="2">
        <v>28</v>
      </c>
      <c r="P1272" s="8">
        <f t="shared" si="78"/>
        <v>25981</v>
      </c>
      <c r="Q1272" s="8">
        <f t="shared" si="79"/>
        <v>1710</v>
      </c>
      <c r="R1272" s="2" t="s">
        <v>50</v>
      </c>
      <c r="S1272" s="9" t="str" cm="1">
        <f t="array" ref="S1272">_xlfn.IFS(
P1272=0,"2% commission",
AND(P1272&gt;0,P1272&lt;25000),"5% commission",
AND(P1272&gt;=25000,P1272&lt;50000),"7% commission",
AND(P1272&gt;=50000,P1272&lt;100000),"9% commission",
P1272&gt;=100000,"15% commission"
)</f>
        <v>7% commission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IFERROR(VLOOKUP($F1273,'Customer Info'!$A1264:$E1764,2,FALSE),"NOT Available")</f>
        <v>NOT Available</v>
      </c>
      <c r="H1273" s="6" t="str">
        <f>IFERROR(VLOOKUP(F1273,'Customer Info'!A1264:E1764,3,),"NOT Available")</f>
        <v>NOT Available</v>
      </c>
      <c r="I1273" s="6" t="str">
        <f>IFERROR(VLOOKUP(F1273,'Customer Info'!A1264:E1764,5,FALSE),"NOT Available")</f>
        <v>NOT Available</v>
      </c>
      <c r="J1273" s="2">
        <v>1283</v>
      </c>
      <c r="K1273" s="2">
        <v>1187</v>
      </c>
      <c r="L1273" s="2">
        <v>3</v>
      </c>
      <c r="M1273" s="7">
        <f t="shared" si="76"/>
        <v>3561</v>
      </c>
      <c r="N1273" s="7">
        <f t="shared" si="77"/>
        <v>3849</v>
      </c>
      <c r="O1273" s="2">
        <v>80</v>
      </c>
      <c r="P1273" s="8">
        <f t="shared" si="78"/>
        <v>3929</v>
      </c>
      <c r="Q1273" s="8">
        <f t="shared" si="79"/>
        <v>288</v>
      </c>
      <c r="R1273" s="2" t="s">
        <v>28</v>
      </c>
      <c r="S1273" s="9" t="str" cm="1">
        <f t="array" ref="S1273">_xlfn.IFS(
P1273=0,"2% commission",
AND(P1273&gt;0,P1273&lt;25000),"5% commission",
AND(P1273&gt;=25000,P1273&lt;50000),"7% commission",
AND(P1273&gt;=50000,P1273&lt;100000),"9% commission",
P1273&gt;=100000,"15% commission"
)</f>
        <v>5% commission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IFERROR(VLOOKUP($F1274,'Customer Info'!$A1265:$E1765,2,FALSE),"NOT Available")</f>
        <v>NOT Available</v>
      </c>
      <c r="H1274" s="6" t="str">
        <f>IFERROR(VLOOKUP(F1274,'Customer Info'!A1265:E1765,3,),"NOT Available")</f>
        <v>NOT Available</v>
      </c>
      <c r="I1274" s="6" t="str">
        <f>IFERROR(VLOOKUP(F1274,'Customer Info'!A1265:E1765,5,FALSE),"NOT Available")</f>
        <v>NOT Available</v>
      </c>
      <c r="J1274" s="2">
        <v>1552</v>
      </c>
      <c r="K1274" s="2">
        <v>1466</v>
      </c>
      <c r="L1274" s="2">
        <v>3</v>
      </c>
      <c r="M1274" s="7">
        <f t="shared" si="76"/>
        <v>4398</v>
      </c>
      <c r="N1274" s="7">
        <f t="shared" si="77"/>
        <v>4656</v>
      </c>
      <c r="O1274" s="2">
        <v>57</v>
      </c>
      <c r="P1274" s="8">
        <f t="shared" si="78"/>
        <v>4713</v>
      </c>
      <c r="Q1274" s="8">
        <f t="shared" si="79"/>
        <v>258</v>
      </c>
      <c r="R1274" s="2" t="s">
        <v>50</v>
      </c>
      <c r="S1274" s="9" t="str" cm="1">
        <f t="array" ref="S1274">_xlfn.IFS(
P1274=0,"2% commission",
AND(P1274&gt;0,P1274&lt;25000),"5% commission",
AND(P1274&gt;=25000,P1274&lt;50000),"7% commission",
AND(P1274&gt;=50000,P1274&lt;100000),"9% commission",
P1274&gt;=100000,"15% commission"
)</f>
        <v>5% commission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IFERROR(VLOOKUP($F1275,'Customer Info'!$A1266:$E1766,2,FALSE),"NOT Available")</f>
        <v>NOT Available</v>
      </c>
      <c r="H1275" s="6" t="str">
        <f>IFERROR(VLOOKUP(F1275,'Customer Info'!A1266:E1766,3,),"NOT Available")</f>
        <v>NOT Available</v>
      </c>
      <c r="I1275" s="6" t="str">
        <f>IFERROR(VLOOKUP(F1275,'Customer Info'!A1266:E1766,5,FALSE),"NOT Available")</f>
        <v>NOT Available</v>
      </c>
      <c r="J1275" s="2">
        <v>1498</v>
      </c>
      <c r="K1275" s="2">
        <v>1335</v>
      </c>
      <c r="L1275" s="2">
        <v>4</v>
      </c>
      <c r="M1275" s="7">
        <f t="shared" si="76"/>
        <v>5340</v>
      </c>
      <c r="N1275" s="7">
        <f t="shared" si="77"/>
        <v>5992</v>
      </c>
      <c r="O1275" s="2">
        <v>85</v>
      </c>
      <c r="P1275" s="8">
        <f t="shared" si="78"/>
        <v>6077</v>
      </c>
      <c r="Q1275" s="8">
        <f t="shared" si="79"/>
        <v>652</v>
      </c>
      <c r="R1275" s="2" t="s">
        <v>28</v>
      </c>
      <c r="S1275" s="9" t="str" cm="1">
        <f t="array" ref="S1275">_xlfn.IFS(
P1275=0,"2% commission",
AND(P1275&gt;0,P1275&lt;25000),"5% commission",
AND(P1275&gt;=25000,P1275&lt;50000),"7% commission",
AND(P1275&gt;=50000,P1275&lt;100000),"9% commission",
P1275&gt;=100000,"15% commission"
)</f>
        <v>5% commission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IFERROR(VLOOKUP($F1276,'Customer Info'!$A1267:$E1767,2,FALSE),"NOT Available")</f>
        <v>NOT Available</v>
      </c>
      <c r="H1276" s="6" t="str">
        <f>IFERROR(VLOOKUP(F1276,'Customer Info'!A1267:E1767,3,),"NOT Available")</f>
        <v>NOT Available</v>
      </c>
      <c r="I1276" s="6" t="str">
        <f>IFERROR(VLOOKUP(F1276,'Customer Info'!A1267:E1767,5,FALSE),"NOT Available")</f>
        <v>NOT Available</v>
      </c>
      <c r="J1276" s="2">
        <v>2759</v>
      </c>
      <c r="K1276" s="2">
        <v>2628</v>
      </c>
      <c r="L1276" s="2">
        <v>2</v>
      </c>
      <c r="M1276" s="7">
        <f t="shared" si="76"/>
        <v>5256</v>
      </c>
      <c r="N1276" s="7">
        <f t="shared" si="77"/>
        <v>5518</v>
      </c>
      <c r="O1276" s="2">
        <v>89</v>
      </c>
      <c r="P1276" s="8">
        <f t="shared" si="78"/>
        <v>5607</v>
      </c>
      <c r="Q1276" s="8">
        <f t="shared" si="79"/>
        <v>262</v>
      </c>
      <c r="R1276" s="2" t="s">
        <v>50</v>
      </c>
      <c r="S1276" s="9" t="str" cm="1">
        <f t="array" ref="S1276">_xlfn.IFS(
P1276=0,"2% commission",
AND(P1276&gt;0,P1276&lt;25000),"5% commission",
AND(P1276&gt;=25000,P1276&lt;50000),"7% commission",
AND(P1276&gt;=50000,P1276&lt;100000),"9% commission",
P1276&gt;=100000,"15% commission"
)</f>
        <v>5% commission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IFERROR(VLOOKUP($F1277,'Customer Info'!$A1268:$E1768,2,FALSE),"NOT Available")</f>
        <v>NOT Available</v>
      </c>
      <c r="H1277" s="6" t="str">
        <f>IFERROR(VLOOKUP(F1277,'Customer Info'!A1268:E1768,3,),"NOT Available")</f>
        <v>NOT Available</v>
      </c>
      <c r="I1277" s="6" t="str">
        <f>IFERROR(VLOOKUP(F1277,'Customer Info'!A1268:E1768,5,FALSE),"NOT Available")</f>
        <v>NOT Available</v>
      </c>
      <c r="J1277" s="2">
        <v>141</v>
      </c>
      <c r="K1277" s="2">
        <v>131</v>
      </c>
      <c r="L1277" s="2">
        <v>1</v>
      </c>
      <c r="M1277" s="7">
        <f t="shared" si="76"/>
        <v>131</v>
      </c>
      <c r="N1277" s="7">
        <f t="shared" si="77"/>
        <v>141</v>
      </c>
      <c r="O1277" s="2">
        <v>30</v>
      </c>
      <c r="P1277" s="8">
        <f t="shared" si="78"/>
        <v>171</v>
      </c>
      <c r="Q1277" s="8">
        <f t="shared" si="79"/>
        <v>10</v>
      </c>
      <c r="R1277" s="2" t="s">
        <v>50</v>
      </c>
      <c r="S1277" s="9" t="str" cm="1">
        <f t="array" ref="S1277">_xlfn.IFS(
P1277=0,"2% commission",
AND(P1277&gt;0,P1277&lt;25000),"5% commission",
AND(P1277&gt;=25000,P1277&lt;50000),"7% commission",
AND(P1277&gt;=50000,P1277&lt;100000),"9% commission",
P1277&gt;=100000,"15% commission"
)</f>
        <v>5% commission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IFERROR(VLOOKUP($F1278,'Customer Info'!$A1269:$E1769,2,FALSE),"NOT Available")</f>
        <v>NOT Available</v>
      </c>
      <c r="H1278" s="6" t="str">
        <f>IFERROR(VLOOKUP(F1278,'Customer Info'!A1269:E1769,3,),"NOT Available")</f>
        <v>NOT Available</v>
      </c>
      <c r="I1278" s="6" t="str">
        <f>IFERROR(VLOOKUP(F1278,'Customer Info'!A1269:E1769,5,FALSE),"NOT Available")</f>
        <v>NOT Available</v>
      </c>
      <c r="J1278" s="2">
        <v>751</v>
      </c>
      <c r="K1278" s="2">
        <v>696</v>
      </c>
      <c r="L1278" s="2">
        <v>2</v>
      </c>
      <c r="M1278" s="7">
        <f t="shared" si="76"/>
        <v>1392</v>
      </c>
      <c r="N1278" s="7">
        <f t="shared" si="77"/>
        <v>1502</v>
      </c>
      <c r="O1278" s="2">
        <v>59</v>
      </c>
      <c r="P1278" s="8">
        <f t="shared" si="78"/>
        <v>1561</v>
      </c>
      <c r="Q1278" s="8">
        <f t="shared" si="79"/>
        <v>110</v>
      </c>
      <c r="R1278" s="2" t="s">
        <v>50</v>
      </c>
      <c r="S1278" s="9" t="str" cm="1">
        <f t="array" ref="S1278">_xlfn.IFS(
P1278=0,"2% commission",
AND(P1278&gt;0,P1278&lt;25000),"5% commission",
AND(P1278&gt;=25000,P1278&lt;50000),"7% commission",
AND(P1278&gt;=50000,P1278&lt;100000),"9% commission",
P1278&gt;=100000,"15% commission"
)</f>
        <v>5% commission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IFERROR(VLOOKUP($F1279,'Customer Info'!$A1270:$E1770,2,FALSE),"NOT Available")</f>
        <v>NOT Available</v>
      </c>
      <c r="H1279" s="6" t="str">
        <f>IFERROR(VLOOKUP(F1279,'Customer Info'!A1270:E1770,3,),"NOT Available")</f>
        <v>NOT Available</v>
      </c>
      <c r="I1279" s="6" t="str">
        <f>IFERROR(VLOOKUP(F1279,'Customer Info'!A1270:E1770,5,FALSE),"NOT Available")</f>
        <v>NOT Available</v>
      </c>
      <c r="J1279" s="2">
        <v>8379</v>
      </c>
      <c r="K1279" s="2">
        <v>8061</v>
      </c>
      <c r="L1279" s="2">
        <v>5</v>
      </c>
      <c r="M1279" s="7">
        <f t="shared" si="76"/>
        <v>40305</v>
      </c>
      <c r="N1279" s="7">
        <f t="shared" si="77"/>
        <v>41895</v>
      </c>
      <c r="O1279" s="2">
        <v>62</v>
      </c>
      <c r="P1279" s="8">
        <f t="shared" si="78"/>
        <v>41957</v>
      </c>
      <c r="Q1279" s="8">
        <f t="shared" si="79"/>
        <v>1590</v>
      </c>
      <c r="R1279" s="2" t="s">
        <v>28</v>
      </c>
      <c r="S1279" s="9" t="str" cm="1">
        <f t="array" ref="S1279">_xlfn.IFS(
P1279=0,"2% commission",
AND(P1279&gt;0,P1279&lt;25000),"5% commission",
AND(P1279&gt;=25000,P1279&lt;50000),"7% commission",
AND(P1279&gt;=50000,P1279&lt;100000),"9% commission",
P1279&gt;=100000,"15% commission"
)</f>
        <v>7% commission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IFERROR(VLOOKUP($F1280,'Customer Info'!$A1271:$E1771,2,FALSE),"NOT Available")</f>
        <v>NOT Available</v>
      </c>
      <c r="H1280" s="6" t="str">
        <f>IFERROR(VLOOKUP(F1280,'Customer Info'!A1271:E1771,3,),"NOT Available")</f>
        <v>NOT Available</v>
      </c>
      <c r="I1280" s="6" t="str">
        <f>IFERROR(VLOOKUP(F1280,'Customer Info'!A1271:E1771,5,FALSE),"NOT Available")</f>
        <v>NOT Available</v>
      </c>
      <c r="J1280" s="2">
        <v>142</v>
      </c>
      <c r="K1280" s="2">
        <v>134</v>
      </c>
      <c r="L1280" s="2">
        <v>2</v>
      </c>
      <c r="M1280" s="7">
        <f t="shared" si="76"/>
        <v>268</v>
      </c>
      <c r="N1280" s="7">
        <f t="shared" si="77"/>
        <v>284</v>
      </c>
      <c r="O1280" s="2">
        <v>30</v>
      </c>
      <c r="P1280" s="8">
        <f t="shared" si="78"/>
        <v>314</v>
      </c>
      <c r="Q1280" s="8">
        <f t="shared" si="79"/>
        <v>16</v>
      </c>
      <c r="R1280" s="2" t="s">
        <v>56</v>
      </c>
      <c r="S1280" s="9" t="str" cm="1">
        <f t="array" ref="S1280">_xlfn.IFS(
P1280=0,"2% commission",
AND(P1280&gt;0,P1280&lt;25000),"5% commission",
AND(P1280&gt;=25000,P1280&lt;50000),"7% commission",
AND(P1280&gt;=50000,P1280&lt;100000),"9% commission",
P1280&gt;=100000,"15% commission"
)</f>
        <v>5% commission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IFERROR(VLOOKUP($F1281,'Customer Info'!$A1272:$E1772,2,FALSE),"NOT Available")</f>
        <v>NOT Available</v>
      </c>
      <c r="H1281" s="6" t="str">
        <f>IFERROR(VLOOKUP(F1281,'Customer Info'!A1272:E1772,3,),"NOT Available")</f>
        <v>NOT Available</v>
      </c>
      <c r="I1281" s="6" t="str">
        <f>IFERROR(VLOOKUP(F1281,'Customer Info'!A1272:E1772,5,FALSE),"NOT Available")</f>
        <v>NOT Available</v>
      </c>
      <c r="J1281" s="2">
        <v>167</v>
      </c>
      <c r="K1281" s="2">
        <v>155</v>
      </c>
      <c r="L1281" s="2">
        <v>6</v>
      </c>
      <c r="M1281" s="7">
        <f t="shared" si="76"/>
        <v>930</v>
      </c>
      <c r="N1281" s="7">
        <f t="shared" si="77"/>
        <v>1002</v>
      </c>
      <c r="O1281" s="2">
        <v>30</v>
      </c>
      <c r="P1281" s="8">
        <f t="shared" si="78"/>
        <v>1032</v>
      </c>
      <c r="Q1281" s="8">
        <f t="shared" si="79"/>
        <v>72</v>
      </c>
      <c r="R1281" s="2" t="s">
        <v>50</v>
      </c>
      <c r="S1281" s="9" t="str" cm="1">
        <f t="array" ref="S1281">_xlfn.IFS(
P1281=0,"2% commission",
AND(P1281&gt;0,P1281&lt;25000),"5% commission",
AND(P1281&gt;=25000,P1281&lt;50000),"7% commission",
AND(P1281&gt;=50000,P1281&lt;100000),"9% commission",
P1281&gt;=100000,"15% commission"
)</f>
        <v>5% commission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IFERROR(VLOOKUP($F1282,'Customer Info'!$A1273:$E1773,2,FALSE),"NOT Available")</f>
        <v>NOT Available</v>
      </c>
      <c r="H1282" s="6" t="str">
        <f>IFERROR(VLOOKUP(F1282,'Customer Info'!A1273:E1773,3,),"NOT Available")</f>
        <v>NOT Available</v>
      </c>
      <c r="I1282" s="6" t="str">
        <f>IFERROR(VLOOKUP(F1282,'Customer Info'!A1273:E1773,5,FALSE),"NOT Available")</f>
        <v>NOT Available</v>
      </c>
      <c r="J1282" s="2">
        <v>8967</v>
      </c>
      <c r="K1282" s="2">
        <v>8151</v>
      </c>
      <c r="L1282" s="2">
        <v>12</v>
      </c>
      <c r="M1282" s="7">
        <f t="shared" si="76"/>
        <v>97812</v>
      </c>
      <c r="N1282" s="7">
        <f t="shared" si="77"/>
        <v>107604</v>
      </c>
      <c r="O1282" s="2">
        <v>90</v>
      </c>
      <c r="P1282" s="8">
        <f t="shared" si="78"/>
        <v>107694</v>
      </c>
      <c r="Q1282" s="8">
        <f t="shared" si="79"/>
        <v>9792</v>
      </c>
      <c r="R1282" s="2" t="s">
        <v>28</v>
      </c>
      <c r="S1282" s="9" t="str" cm="1">
        <f t="array" ref="S1282">_xlfn.IFS(
P1282=0,"2% commission",
AND(P1282&gt;0,P1282&lt;25000),"5% commission",
AND(P1282&gt;=25000,P1282&lt;50000),"7% commission",
AND(P1282&gt;=50000,P1282&lt;100000),"9% commission",
P1282&gt;=100000,"15% commission"
)</f>
        <v>15% commission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IFERROR(VLOOKUP($F1283,'Customer Info'!$A1274:$E1774,2,FALSE),"NOT Available")</f>
        <v>NOT Available</v>
      </c>
      <c r="H1283" s="6" t="str">
        <f>IFERROR(VLOOKUP(F1283,'Customer Info'!A1274:E1774,3,),"NOT Available")</f>
        <v>NOT Available</v>
      </c>
      <c r="I1283" s="6" t="str">
        <f>IFERROR(VLOOKUP(F1283,'Customer Info'!A1274:E1774,5,FALSE),"NOT Available")</f>
        <v>NOT Available</v>
      </c>
      <c r="J1283" s="2">
        <v>3289</v>
      </c>
      <c r="K1283" s="2">
        <v>3105</v>
      </c>
      <c r="L1283" s="2">
        <v>5</v>
      </c>
      <c r="M1283" s="7">
        <f t="shared" si="76"/>
        <v>15525</v>
      </c>
      <c r="N1283" s="7">
        <f t="shared" si="77"/>
        <v>16445</v>
      </c>
      <c r="O1283" s="2">
        <v>46</v>
      </c>
      <c r="P1283" s="8">
        <f t="shared" si="78"/>
        <v>16491</v>
      </c>
      <c r="Q1283" s="8">
        <f t="shared" si="79"/>
        <v>920</v>
      </c>
      <c r="R1283" s="2" t="s">
        <v>28</v>
      </c>
      <c r="S1283" s="9" t="str" cm="1">
        <f t="array" ref="S1283">_xlfn.IFS(
P1283=0,"2% commission",
AND(P1283&gt;0,P1283&lt;25000),"5% commission",
AND(P1283&gt;=25000,P1283&lt;50000),"7% commission",
AND(P1283&gt;=50000,P1283&lt;100000),"9% commission",
P1283&gt;=100000,"15% commission"
)</f>
        <v>5% commission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IFERROR(VLOOKUP($F1284,'Customer Info'!$A1275:$E1775,2,FALSE),"NOT Available")</f>
        <v>NOT Available</v>
      </c>
      <c r="H1284" s="6" t="str">
        <f>IFERROR(VLOOKUP(F1284,'Customer Info'!A1275:E1775,3,),"NOT Available")</f>
        <v>NOT Available</v>
      </c>
      <c r="I1284" s="6" t="str">
        <f>IFERROR(VLOOKUP(F1284,'Customer Info'!A1275:E1775,5,FALSE),"NOT Available")</f>
        <v>NOT Available</v>
      </c>
      <c r="J1284" s="2">
        <v>1574</v>
      </c>
      <c r="K1284" s="2">
        <v>1375</v>
      </c>
      <c r="L1284" s="2">
        <v>4</v>
      </c>
      <c r="M1284" s="7">
        <f t="shared" si="76"/>
        <v>5500</v>
      </c>
      <c r="N1284" s="7">
        <f t="shared" si="77"/>
        <v>6296</v>
      </c>
      <c r="O1284" s="2">
        <v>77</v>
      </c>
      <c r="P1284" s="8">
        <f t="shared" si="78"/>
        <v>6373</v>
      </c>
      <c r="Q1284" s="8">
        <f t="shared" si="79"/>
        <v>796</v>
      </c>
      <c r="R1284" s="2" t="s">
        <v>28</v>
      </c>
      <c r="S1284" s="9" t="str" cm="1">
        <f t="array" ref="S1284">_xlfn.IFS(
P1284=0,"2% commission",
AND(P1284&gt;0,P1284&lt;25000),"5% commission",
AND(P1284&gt;=25000,P1284&lt;50000),"7% commission",
AND(P1284&gt;=50000,P1284&lt;100000),"9% commission",
P1284&gt;=100000,"15% commission"
)</f>
        <v>5% commission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IFERROR(VLOOKUP($F1285,'Customer Info'!$A1276:$E1776,2,FALSE),"NOT Available")</f>
        <v>NOT Available</v>
      </c>
      <c r="H1285" s="6" t="str">
        <f>IFERROR(VLOOKUP(F1285,'Customer Info'!A1276:E1776,3,),"NOT Available")</f>
        <v>NOT Available</v>
      </c>
      <c r="I1285" s="6" t="str">
        <f>IFERROR(VLOOKUP(F1285,'Customer Info'!A1276:E1776,5,FALSE),"NOT Available")</f>
        <v>NOT Available</v>
      </c>
      <c r="J1285" s="2">
        <v>2151</v>
      </c>
      <c r="K1285" s="2">
        <v>2009</v>
      </c>
      <c r="L1285" s="2">
        <v>1</v>
      </c>
      <c r="M1285" s="7">
        <f t="shared" si="76"/>
        <v>2009</v>
      </c>
      <c r="N1285" s="7">
        <f t="shared" si="77"/>
        <v>2151</v>
      </c>
      <c r="O1285" s="2">
        <v>72</v>
      </c>
      <c r="P1285" s="8">
        <f t="shared" si="78"/>
        <v>2223</v>
      </c>
      <c r="Q1285" s="8">
        <f t="shared" si="79"/>
        <v>142</v>
      </c>
      <c r="R1285" s="2" t="s">
        <v>50</v>
      </c>
      <c r="S1285" s="9" t="str" cm="1">
        <f t="array" ref="S1285">_xlfn.IFS(
P1285=0,"2% commission",
AND(P1285&gt;0,P1285&lt;25000),"5% commission",
AND(P1285&gt;=25000,P1285&lt;50000),"7% commission",
AND(P1285&gt;=50000,P1285&lt;100000),"9% commission",
P1285&gt;=100000,"15% commission"
)</f>
        <v>5% commission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IFERROR(VLOOKUP($F1286,'Customer Info'!$A1277:$E1777,2,FALSE),"NOT Available")</f>
        <v>NOT Available</v>
      </c>
      <c r="H1286" s="6" t="str">
        <f>IFERROR(VLOOKUP(F1286,'Customer Info'!A1277:E1777,3,),"NOT Available")</f>
        <v>NOT Available</v>
      </c>
      <c r="I1286" s="6" t="str">
        <f>IFERROR(VLOOKUP(F1286,'Customer Info'!A1277:E1777,5,FALSE),"NOT Available")</f>
        <v>NOT Available</v>
      </c>
      <c r="J1286" s="2">
        <v>526</v>
      </c>
      <c r="K1286" s="2">
        <v>487</v>
      </c>
      <c r="L1286" s="2">
        <v>6</v>
      </c>
      <c r="M1286" s="7">
        <f t="shared" si="76"/>
        <v>2922</v>
      </c>
      <c r="N1286" s="7">
        <f t="shared" si="77"/>
        <v>3156</v>
      </c>
      <c r="O1286" s="2">
        <v>98</v>
      </c>
      <c r="P1286" s="8">
        <f t="shared" si="78"/>
        <v>3254</v>
      </c>
      <c r="Q1286" s="8">
        <f t="shared" si="79"/>
        <v>234</v>
      </c>
      <c r="R1286" s="2" t="s">
        <v>28</v>
      </c>
      <c r="S1286" s="9" t="str" cm="1">
        <f t="array" ref="S1286">_xlfn.IFS(
P1286=0,"2% commission",
AND(P1286&gt;0,P1286&lt;25000),"5% commission",
AND(P1286&gt;=25000,P1286&lt;50000),"7% commission",
AND(P1286&gt;=50000,P1286&lt;100000),"9% commission",
P1286&gt;=100000,"15% commission"
)</f>
        <v>5% commission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IFERROR(VLOOKUP($F1287,'Customer Info'!$A1278:$E1778,2,FALSE),"NOT Available")</f>
        <v>NOT Available</v>
      </c>
      <c r="H1287" s="6" t="str">
        <f>IFERROR(VLOOKUP(F1287,'Customer Info'!A1278:E1778,3,),"NOT Available")</f>
        <v>NOT Available</v>
      </c>
      <c r="I1287" s="6" t="str">
        <f>IFERROR(VLOOKUP(F1287,'Customer Info'!A1278:E1778,5,FALSE),"NOT Available")</f>
        <v>NOT Available</v>
      </c>
      <c r="J1287" s="2">
        <v>3321</v>
      </c>
      <c r="K1287" s="2">
        <v>2989</v>
      </c>
      <c r="L1287" s="2">
        <v>4</v>
      </c>
      <c r="M1287" s="7">
        <f t="shared" si="76"/>
        <v>11956</v>
      </c>
      <c r="N1287" s="7">
        <f t="shared" si="77"/>
        <v>13284</v>
      </c>
      <c r="O1287" s="2">
        <v>69</v>
      </c>
      <c r="P1287" s="8">
        <f t="shared" si="78"/>
        <v>13353</v>
      </c>
      <c r="Q1287" s="8">
        <f t="shared" si="79"/>
        <v>1328</v>
      </c>
      <c r="R1287" s="2" t="s">
        <v>56</v>
      </c>
      <c r="S1287" s="9" t="str" cm="1">
        <f t="array" ref="S1287">_xlfn.IFS(
P1287=0,"2% commission",
AND(P1287&gt;0,P1287&lt;25000),"5% commission",
AND(P1287&gt;=25000,P1287&lt;50000),"7% commission",
AND(P1287&gt;=50000,P1287&lt;100000),"9% commission",
P1287&gt;=100000,"15% commission"
)</f>
        <v>5% commission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IFERROR(VLOOKUP($F1288,'Customer Info'!$A1279:$E1779,2,FALSE),"NOT Available")</f>
        <v>NOT Available</v>
      </c>
      <c r="H1288" s="6" t="str">
        <f>IFERROR(VLOOKUP(F1288,'Customer Info'!A1279:E1779,3,),"NOT Available")</f>
        <v>NOT Available</v>
      </c>
      <c r="I1288" s="6" t="str">
        <f>IFERROR(VLOOKUP(F1288,'Customer Info'!A1279:E1779,5,FALSE),"NOT Available")</f>
        <v>NOT Available</v>
      </c>
      <c r="J1288" s="2">
        <v>1372</v>
      </c>
      <c r="K1288" s="2">
        <v>1308</v>
      </c>
      <c r="L1288" s="2">
        <v>5</v>
      </c>
      <c r="M1288" s="7">
        <f t="shared" si="76"/>
        <v>6540</v>
      </c>
      <c r="N1288" s="7">
        <f t="shared" si="77"/>
        <v>6860</v>
      </c>
      <c r="O1288" s="2">
        <v>63</v>
      </c>
      <c r="P1288" s="8">
        <f t="shared" si="78"/>
        <v>6923</v>
      </c>
      <c r="Q1288" s="8">
        <f t="shared" si="79"/>
        <v>320</v>
      </c>
      <c r="R1288" s="2" t="s">
        <v>28</v>
      </c>
      <c r="S1288" s="9" t="str" cm="1">
        <f t="array" ref="S1288">_xlfn.IFS(
P1288=0,"2% commission",
AND(P1288&gt;0,P1288&lt;25000),"5% commission",
AND(P1288&gt;=25000,P1288&lt;50000),"7% commission",
AND(P1288&gt;=50000,P1288&lt;100000),"9% commission",
P1288&gt;=100000,"15% commission"
)</f>
        <v>5% commission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IFERROR(VLOOKUP($F1289,'Customer Info'!$A1280:$E1780,2,FALSE),"NOT Available")</f>
        <v>NOT Available</v>
      </c>
      <c r="H1289" s="6" t="str">
        <f>IFERROR(VLOOKUP(F1289,'Customer Info'!A1280:E1780,3,),"NOT Available")</f>
        <v>NOT Available</v>
      </c>
      <c r="I1289" s="6" t="str">
        <f>IFERROR(VLOOKUP(F1289,'Customer Info'!A1280:E1780,5,FALSE),"NOT Available")</f>
        <v>NOT Available</v>
      </c>
      <c r="J1289" s="2">
        <v>887</v>
      </c>
      <c r="K1289" s="2">
        <v>814</v>
      </c>
      <c r="L1289" s="2">
        <v>4</v>
      </c>
      <c r="M1289" s="7">
        <f t="shared" si="76"/>
        <v>3256</v>
      </c>
      <c r="N1289" s="7">
        <f t="shared" si="77"/>
        <v>3548</v>
      </c>
      <c r="O1289" s="2">
        <v>68</v>
      </c>
      <c r="P1289" s="8">
        <f t="shared" si="78"/>
        <v>3616</v>
      </c>
      <c r="Q1289" s="8">
        <f t="shared" si="79"/>
        <v>292</v>
      </c>
      <c r="R1289" s="2" t="s">
        <v>28</v>
      </c>
      <c r="S1289" s="9" t="str" cm="1">
        <f t="array" ref="S1289">_xlfn.IFS(
P1289=0,"2% commission",
AND(P1289&gt;0,P1289&lt;25000),"5% commission",
AND(P1289&gt;=25000,P1289&lt;50000),"7% commission",
AND(P1289&gt;=50000,P1289&lt;100000),"9% commission",
P1289&gt;=100000,"15% commission"
)</f>
        <v>5% commission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IFERROR(VLOOKUP($F1290,'Customer Info'!$A1281:$E1781,2,FALSE),"NOT Available")</f>
        <v>NOT Available</v>
      </c>
      <c r="H1290" s="6" t="str">
        <f>IFERROR(VLOOKUP(F1290,'Customer Info'!A1281:E1781,3,),"NOT Available")</f>
        <v>NOT Available</v>
      </c>
      <c r="I1290" s="6" t="str">
        <f>IFERROR(VLOOKUP(F1290,'Customer Info'!A1281:E1781,5,FALSE),"NOT Available")</f>
        <v>NOT Available</v>
      </c>
      <c r="J1290" s="2">
        <v>516</v>
      </c>
      <c r="K1290" s="2">
        <v>473</v>
      </c>
      <c r="L1290" s="2">
        <v>6</v>
      </c>
      <c r="M1290" s="7">
        <f t="shared" si="76"/>
        <v>2838</v>
      </c>
      <c r="N1290" s="7">
        <f t="shared" si="77"/>
        <v>3096</v>
      </c>
      <c r="O1290" s="2">
        <v>71</v>
      </c>
      <c r="P1290" s="8">
        <f t="shared" si="78"/>
        <v>3167</v>
      </c>
      <c r="Q1290" s="8">
        <f t="shared" si="79"/>
        <v>258</v>
      </c>
      <c r="R1290" s="2" t="s">
        <v>28</v>
      </c>
      <c r="S1290" s="9" t="str" cm="1">
        <f t="array" ref="S1290">_xlfn.IFS(
P1290=0,"2% commission",
AND(P1290&gt;0,P1290&lt;25000),"5% commission",
AND(P1290&gt;=25000,P1290&lt;50000),"7% commission",
AND(P1290&gt;=50000,P1290&lt;100000),"9% commission",
P1290&gt;=100000,"15% commission"
)</f>
        <v>5% commission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IFERROR(VLOOKUP($F1291,'Customer Info'!$A1282:$E1782,2,FALSE),"NOT Available")</f>
        <v>NOT Available</v>
      </c>
      <c r="H1291" s="6" t="str">
        <f>IFERROR(VLOOKUP(F1291,'Customer Info'!A1282:E1782,3,),"NOT Available")</f>
        <v>NOT Available</v>
      </c>
      <c r="I1291" s="6" t="str">
        <f>IFERROR(VLOOKUP(F1291,'Customer Info'!A1282:E1782,5,FALSE),"NOT Available")</f>
        <v>NOT Available</v>
      </c>
      <c r="J1291" s="2">
        <v>2540</v>
      </c>
      <c r="K1291" s="2">
        <v>2397</v>
      </c>
      <c r="L1291" s="2">
        <v>2</v>
      </c>
      <c r="M1291" s="7">
        <f t="shared" ref="M1291:M1354" si="80">K1291*L1291</f>
        <v>4794</v>
      </c>
      <c r="N1291" s="7">
        <f t="shared" ref="N1291:N1354" si="81">J1291*L1291</f>
        <v>5080</v>
      </c>
      <c r="O1291" s="2">
        <v>38</v>
      </c>
      <c r="P1291" s="8">
        <f t="shared" ref="P1291:P1354" si="82">SUM(N1291,O1291)</f>
        <v>5118</v>
      </c>
      <c r="Q1291" s="8">
        <f t="shared" ref="Q1291:Q1354" si="83">N1291-M1291</f>
        <v>286</v>
      </c>
      <c r="R1291" s="2" t="s">
        <v>28</v>
      </c>
      <c r="S1291" s="9" t="str" cm="1">
        <f t="array" ref="S1291">_xlfn.IFS(
P1291=0,"2% commission",
AND(P1291&gt;0,P1291&lt;25000),"5% commission",
AND(P1291&gt;=25000,P1291&lt;50000),"7% commission",
AND(P1291&gt;=50000,P1291&lt;100000),"9% commission",
P1291&gt;=100000,"15% commission"
)</f>
        <v>5% commission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IFERROR(VLOOKUP($F1292,'Customer Info'!$A1283:$E1783,2,FALSE),"NOT Available")</f>
        <v>NOT Available</v>
      </c>
      <c r="H1292" s="6" t="str">
        <f>IFERROR(VLOOKUP(F1292,'Customer Info'!A1283:E1783,3,),"NOT Available")</f>
        <v>NOT Available</v>
      </c>
      <c r="I1292" s="6" t="str">
        <f>IFERROR(VLOOKUP(F1292,'Customer Info'!A1283:E1783,5,FALSE),"NOT Available")</f>
        <v>NOT Available</v>
      </c>
      <c r="J1292" s="2">
        <v>1222</v>
      </c>
      <c r="K1292" s="2">
        <v>1187</v>
      </c>
      <c r="L1292" s="2">
        <v>6</v>
      </c>
      <c r="M1292" s="7">
        <f t="shared" si="80"/>
        <v>7122</v>
      </c>
      <c r="N1292" s="7">
        <f t="shared" si="81"/>
        <v>7332</v>
      </c>
      <c r="O1292" s="2">
        <v>68</v>
      </c>
      <c r="P1292" s="8">
        <f t="shared" si="82"/>
        <v>7400</v>
      </c>
      <c r="Q1292" s="8">
        <f t="shared" si="83"/>
        <v>210</v>
      </c>
      <c r="R1292" s="2" t="s">
        <v>28</v>
      </c>
      <c r="S1292" s="9" t="str" cm="1">
        <f t="array" ref="S1292">_xlfn.IFS(
P1292=0,"2% commission",
AND(P1292&gt;0,P1292&lt;25000),"5% commission",
AND(P1292&gt;=25000,P1292&lt;50000),"7% commission",
AND(P1292&gt;=50000,P1292&lt;100000),"9% commission",
P1292&gt;=100000,"15% commission"
)</f>
        <v>5% commission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IFERROR(VLOOKUP($F1293,'Customer Info'!$A1284:$E1784,2,FALSE),"NOT Available")</f>
        <v>NOT Available</v>
      </c>
      <c r="H1293" s="6" t="str">
        <f>IFERROR(VLOOKUP(F1293,'Customer Info'!A1284:E1784,3,),"NOT Available")</f>
        <v>NOT Available</v>
      </c>
      <c r="I1293" s="6" t="str">
        <f>IFERROR(VLOOKUP(F1293,'Customer Info'!A1284:E1784,5,FALSE),"NOT Available")</f>
        <v>NOT Available</v>
      </c>
      <c r="J1293" s="2">
        <v>8202</v>
      </c>
      <c r="K1293" s="2">
        <v>7594</v>
      </c>
      <c r="L1293" s="2">
        <v>6</v>
      </c>
      <c r="M1293" s="7">
        <f t="shared" si="80"/>
        <v>45564</v>
      </c>
      <c r="N1293" s="7">
        <f t="shared" si="81"/>
        <v>49212</v>
      </c>
      <c r="O1293" s="2">
        <v>84</v>
      </c>
      <c r="P1293" s="8">
        <f t="shared" si="82"/>
        <v>49296</v>
      </c>
      <c r="Q1293" s="8">
        <f t="shared" si="83"/>
        <v>3648</v>
      </c>
      <c r="R1293" s="2" t="s">
        <v>26</v>
      </c>
      <c r="S1293" s="9" t="str" cm="1">
        <f t="array" ref="S1293">_xlfn.IFS(
P1293=0,"2% commission",
AND(P1293&gt;0,P1293&lt;25000),"5% commission",
AND(P1293&gt;=25000,P1293&lt;50000),"7% commission",
AND(P1293&gt;=50000,P1293&lt;100000),"9% commission",
P1293&gt;=100000,"15% commission"
)</f>
        <v>7% commission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IFERROR(VLOOKUP($F1294,'Customer Info'!$A1285:$E1785,2,FALSE),"NOT Available")</f>
        <v>NOT Available</v>
      </c>
      <c r="H1294" s="6" t="str">
        <f>IFERROR(VLOOKUP(F1294,'Customer Info'!A1285:E1785,3,),"NOT Available")</f>
        <v>NOT Available</v>
      </c>
      <c r="I1294" s="6" t="str">
        <f>IFERROR(VLOOKUP(F1294,'Customer Info'!A1285:E1785,5,FALSE),"NOT Available")</f>
        <v>NOT Available</v>
      </c>
      <c r="J1294" s="2">
        <v>5941</v>
      </c>
      <c r="K1294" s="2">
        <v>5827</v>
      </c>
      <c r="L1294" s="2">
        <v>1</v>
      </c>
      <c r="M1294" s="7">
        <f t="shared" si="80"/>
        <v>5827</v>
      </c>
      <c r="N1294" s="7">
        <f t="shared" si="81"/>
        <v>5941</v>
      </c>
      <c r="O1294" s="2">
        <v>40</v>
      </c>
      <c r="P1294" s="8">
        <f t="shared" si="82"/>
        <v>5981</v>
      </c>
      <c r="Q1294" s="8">
        <f t="shared" si="83"/>
        <v>114</v>
      </c>
      <c r="R1294" s="2" t="s">
        <v>28</v>
      </c>
      <c r="S1294" s="9" t="str" cm="1">
        <f t="array" ref="S1294">_xlfn.IFS(
P1294=0,"2% commission",
AND(P1294&gt;0,P1294&lt;25000),"5% commission",
AND(P1294&gt;=25000,P1294&lt;50000),"7% commission",
AND(P1294&gt;=50000,P1294&lt;100000),"9% commission",
P1294&gt;=100000,"15% commission"
)</f>
        <v>5% commission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IFERROR(VLOOKUP($F1295,'Customer Info'!$A1286:$E1786,2,FALSE),"NOT Available")</f>
        <v>NOT Available</v>
      </c>
      <c r="H1295" s="6" t="str">
        <f>IFERROR(VLOOKUP(F1295,'Customer Info'!A1286:E1786,3,),"NOT Available")</f>
        <v>NOT Available</v>
      </c>
      <c r="I1295" s="6" t="str">
        <f>IFERROR(VLOOKUP(F1295,'Customer Info'!A1286:E1786,5,FALSE),"NOT Available")</f>
        <v>NOT Available</v>
      </c>
      <c r="J1295" s="2">
        <v>214</v>
      </c>
      <c r="K1295" s="2">
        <v>199</v>
      </c>
      <c r="L1295" s="2">
        <v>2</v>
      </c>
      <c r="M1295" s="7">
        <f t="shared" si="80"/>
        <v>398</v>
      </c>
      <c r="N1295" s="7">
        <f t="shared" si="81"/>
        <v>428</v>
      </c>
      <c r="O1295" s="2">
        <v>45</v>
      </c>
      <c r="P1295" s="8">
        <f t="shared" si="82"/>
        <v>473</v>
      </c>
      <c r="Q1295" s="8">
        <f t="shared" si="83"/>
        <v>30</v>
      </c>
      <c r="R1295" s="2" t="s">
        <v>28</v>
      </c>
      <c r="S1295" s="9" t="str" cm="1">
        <f t="array" ref="S1295">_xlfn.IFS(
P1295=0,"2% commission",
AND(P1295&gt;0,P1295&lt;25000),"5% commission",
AND(P1295&gt;=25000,P1295&lt;50000),"7% commission",
AND(P1295&gt;=50000,P1295&lt;100000),"9% commission",
P1295&gt;=100000,"15% commission"
)</f>
        <v>5% commission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IFERROR(VLOOKUP($F1296,'Customer Info'!$A1287:$E1787,2,FALSE),"NOT Available")</f>
        <v>NOT Available</v>
      </c>
      <c r="H1296" s="6" t="str">
        <f>IFERROR(VLOOKUP(F1296,'Customer Info'!A1287:E1787,3,),"NOT Available")</f>
        <v>NOT Available</v>
      </c>
      <c r="I1296" s="6" t="str">
        <f>IFERROR(VLOOKUP(F1296,'Customer Info'!A1287:E1787,5,FALSE),"NOT Available")</f>
        <v>NOT Available</v>
      </c>
      <c r="J1296" s="2">
        <v>8379</v>
      </c>
      <c r="K1296" s="2">
        <v>8061</v>
      </c>
      <c r="L1296" s="2">
        <v>3</v>
      </c>
      <c r="M1296" s="7">
        <f t="shared" si="80"/>
        <v>24183</v>
      </c>
      <c r="N1296" s="7">
        <f t="shared" si="81"/>
        <v>25137</v>
      </c>
      <c r="O1296" s="2">
        <v>88</v>
      </c>
      <c r="P1296" s="8">
        <f t="shared" si="82"/>
        <v>25225</v>
      </c>
      <c r="Q1296" s="8">
        <f t="shared" si="83"/>
        <v>954</v>
      </c>
      <c r="R1296" s="2" t="s">
        <v>26</v>
      </c>
      <c r="S1296" s="9" t="str" cm="1">
        <f t="array" ref="S1296">_xlfn.IFS(
P1296=0,"2% commission",
AND(P1296&gt;0,P1296&lt;25000),"5% commission",
AND(P1296&gt;=25000,P1296&lt;50000),"7% commission",
AND(P1296&gt;=50000,P1296&lt;100000),"9% commission",
P1296&gt;=100000,"15% commission"
)</f>
        <v>7% commission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IFERROR(VLOOKUP($F1297,'Customer Info'!$A1288:$E1788,2,FALSE),"NOT Available")</f>
        <v>NOT Available</v>
      </c>
      <c r="H1297" s="6" t="str">
        <f>IFERROR(VLOOKUP(F1297,'Customer Info'!A1288:E1788,3,),"NOT Available")</f>
        <v>NOT Available</v>
      </c>
      <c r="I1297" s="6" t="str">
        <f>IFERROR(VLOOKUP(F1297,'Customer Info'!A1288:E1788,5,FALSE),"NOT Available")</f>
        <v>NOT Available</v>
      </c>
      <c r="J1297" s="2">
        <v>8773</v>
      </c>
      <c r="K1297" s="2">
        <v>8115</v>
      </c>
      <c r="L1297" s="2">
        <v>3</v>
      </c>
      <c r="M1297" s="7">
        <f t="shared" si="80"/>
        <v>24345</v>
      </c>
      <c r="N1297" s="7">
        <f t="shared" si="81"/>
        <v>26319</v>
      </c>
      <c r="O1297" s="2">
        <v>64</v>
      </c>
      <c r="P1297" s="8">
        <f t="shared" si="82"/>
        <v>26383</v>
      </c>
      <c r="Q1297" s="8">
        <f t="shared" si="83"/>
        <v>1974</v>
      </c>
      <c r="R1297" s="2" t="s">
        <v>50</v>
      </c>
      <c r="S1297" s="9" t="str" cm="1">
        <f t="array" ref="S1297">_xlfn.IFS(
P1297=0,"2% commission",
AND(P1297&gt;0,P1297&lt;25000),"5% commission",
AND(P1297&gt;=25000,P1297&lt;50000),"7% commission",
AND(P1297&gt;=50000,P1297&lt;100000),"9% commission",
P1297&gt;=100000,"15% commission"
)</f>
        <v>7% commission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IFERROR(VLOOKUP($F1298,'Customer Info'!$A1289:$E1789,2,FALSE),"NOT Available")</f>
        <v>NOT Available</v>
      </c>
      <c r="H1298" s="6" t="str">
        <f>IFERROR(VLOOKUP(F1298,'Customer Info'!A1289:E1789,3,),"NOT Available")</f>
        <v>NOT Available</v>
      </c>
      <c r="I1298" s="6" t="str">
        <f>IFERROR(VLOOKUP(F1298,'Customer Info'!A1289:E1789,5,FALSE),"NOT Available")</f>
        <v>NOT Available</v>
      </c>
      <c r="J1298" s="2">
        <v>4846</v>
      </c>
      <c r="K1298" s="2">
        <v>4492</v>
      </c>
      <c r="L1298" s="2">
        <v>1</v>
      </c>
      <c r="M1298" s="7">
        <f t="shared" si="80"/>
        <v>4492</v>
      </c>
      <c r="N1298" s="7">
        <f t="shared" si="81"/>
        <v>4846</v>
      </c>
      <c r="O1298" s="2">
        <v>30</v>
      </c>
      <c r="P1298" s="8">
        <f t="shared" si="82"/>
        <v>4876</v>
      </c>
      <c r="Q1298" s="8">
        <f t="shared" si="83"/>
        <v>354</v>
      </c>
      <c r="R1298" s="2" t="s">
        <v>28</v>
      </c>
      <c r="S1298" s="9" t="str" cm="1">
        <f t="array" ref="S1298">_xlfn.IFS(
P1298=0,"2% commission",
AND(P1298&gt;0,P1298&lt;25000),"5% commission",
AND(P1298&gt;=25000,P1298&lt;50000),"7% commission",
AND(P1298&gt;=50000,P1298&lt;100000),"9% commission",
P1298&gt;=100000,"15% commission"
)</f>
        <v>5% commission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IFERROR(VLOOKUP($F1299,'Customer Info'!$A1290:$E1790,2,FALSE),"NOT Available")</f>
        <v>NOT Available</v>
      </c>
      <c r="H1299" s="6" t="str">
        <f>IFERROR(VLOOKUP(F1299,'Customer Info'!A1290:E1790,3,),"NOT Available")</f>
        <v>NOT Available</v>
      </c>
      <c r="I1299" s="6" t="str">
        <f>IFERROR(VLOOKUP(F1299,'Customer Info'!A1290:E1790,5,FALSE),"NOT Available")</f>
        <v>NOT Available</v>
      </c>
      <c r="J1299" s="2">
        <v>743</v>
      </c>
      <c r="K1299" s="2">
        <v>694</v>
      </c>
      <c r="L1299" s="2">
        <v>2</v>
      </c>
      <c r="M1299" s="7">
        <f t="shared" si="80"/>
        <v>1388</v>
      </c>
      <c r="N1299" s="7">
        <f t="shared" si="81"/>
        <v>1486</v>
      </c>
      <c r="O1299" s="2">
        <v>95</v>
      </c>
      <c r="P1299" s="8">
        <f t="shared" si="82"/>
        <v>1581</v>
      </c>
      <c r="Q1299" s="8">
        <f t="shared" si="83"/>
        <v>98</v>
      </c>
      <c r="R1299" s="2" t="s">
        <v>28</v>
      </c>
      <c r="S1299" s="9" t="str" cm="1">
        <f t="array" ref="S1299">_xlfn.IFS(
P1299=0,"2% commission",
AND(P1299&gt;0,P1299&lt;25000),"5% commission",
AND(P1299&gt;=25000,P1299&lt;50000),"7% commission",
AND(P1299&gt;=50000,P1299&lt;100000),"9% commission",
P1299&gt;=100000,"15% commission"
)</f>
        <v>5% commission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IFERROR(VLOOKUP($F1300,'Customer Info'!$A1291:$E1791,2,FALSE),"NOT Available")</f>
        <v>NOT Available</v>
      </c>
      <c r="H1300" s="6" t="str">
        <f>IFERROR(VLOOKUP(F1300,'Customer Info'!A1291:E1791,3,),"NOT Available")</f>
        <v>NOT Available</v>
      </c>
      <c r="I1300" s="6" t="str">
        <f>IFERROR(VLOOKUP(F1300,'Customer Info'!A1291:E1791,5,FALSE),"NOT Available")</f>
        <v>NOT Available</v>
      </c>
      <c r="J1300" s="2">
        <v>2342</v>
      </c>
      <c r="K1300" s="2">
        <v>2210</v>
      </c>
      <c r="L1300" s="2">
        <v>3</v>
      </c>
      <c r="M1300" s="7">
        <f t="shared" si="80"/>
        <v>6630</v>
      </c>
      <c r="N1300" s="7">
        <f t="shared" si="81"/>
        <v>7026</v>
      </c>
      <c r="O1300" s="2">
        <v>62</v>
      </c>
      <c r="P1300" s="8">
        <f t="shared" si="82"/>
        <v>7088</v>
      </c>
      <c r="Q1300" s="8">
        <f t="shared" si="83"/>
        <v>396</v>
      </c>
      <c r="R1300" s="2" t="s">
        <v>50</v>
      </c>
      <c r="S1300" s="9" t="str" cm="1">
        <f t="array" ref="S1300">_xlfn.IFS(
P1300=0,"2% commission",
AND(P1300&gt;0,P1300&lt;25000),"5% commission",
AND(P1300&gt;=25000,P1300&lt;50000),"7% commission",
AND(P1300&gt;=50000,P1300&lt;100000),"9% commission",
P1300&gt;=100000,"15% commission"
)</f>
        <v>5% commission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IFERROR(VLOOKUP($F1301,'Customer Info'!$A1292:$E1792,2,FALSE),"NOT Available")</f>
        <v>NOT Available</v>
      </c>
      <c r="H1301" s="6" t="str">
        <f>IFERROR(VLOOKUP(F1301,'Customer Info'!A1292:E1792,3,),"NOT Available")</f>
        <v>NOT Available</v>
      </c>
      <c r="I1301" s="6" t="str">
        <f>IFERROR(VLOOKUP(F1301,'Customer Info'!A1292:E1792,5,FALSE),"NOT Available")</f>
        <v>NOT Available</v>
      </c>
      <c r="J1301" s="2">
        <v>664</v>
      </c>
      <c r="K1301" s="2">
        <v>576</v>
      </c>
      <c r="L1301" s="2">
        <v>2</v>
      </c>
      <c r="M1301" s="7">
        <f t="shared" si="80"/>
        <v>1152</v>
      </c>
      <c r="N1301" s="7">
        <f t="shared" si="81"/>
        <v>1328</v>
      </c>
      <c r="O1301" s="2">
        <v>92</v>
      </c>
      <c r="P1301" s="8">
        <f t="shared" si="82"/>
        <v>1420</v>
      </c>
      <c r="Q1301" s="8">
        <f t="shared" si="83"/>
        <v>176</v>
      </c>
      <c r="R1301" s="2" t="s">
        <v>50</v>
      </c>
      <c r="S1301" s="9" t="str" cm="1">
        <f t="array" ref="S1301">_xlfn.IFS(
P1301=0,"2% commission",
AND(P1301&gt;0,P1301&lt;25000),"5% commission",
AND(P1301&gt;=25000,P1301&lt;50000),"7% commission",
AND(P1301&gt;=50000,P1301&lt;100000),"9% commission",
P1301&gt;=100000,"15% commission"
)</f>
        <v>5% commission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IFERROR(VLOOKUP($F1302,'Customer Info'!$A1293:$E1793,2,FALSE),"NOT Available")</f>
        <v>NOT Available</v>
      </c>
      <c r="H1302" s="6" t="str">
        <f>IFERROR(VLOOKUP(F1302,'Customer Info'!A1293:E1793,3,),"NOT Available")</f>
        <v>NOT Available</v>
      </c>
      <c r="I1302" s="6" t="str">
        <f>IFERROR(VLOOKUP(F1302,'Customer Info'!A1293:E1793,5,FALSE),"NOT Available")</f>
        <v>NOT Available</v>
      </c>
      <c r="J1302" s="2">
        <v>183</v>
      </c>
      <c r="K1302" s="2">
        <v>168</v>
      </c>
      <c r="L1302" s="2">
        <v>5</v>
      </c>
      <c r="M1302" s="7">
        <f t="shared" si="80"/>
        <v>840</v>
      </c>
      <c r="N1302" s="7">
        <f t="shared" si="81"/>
        <v>915</v>
      </c>
      <c r="O1302" s="2">
        <v>30</v>
      </c>
      <c r="P1302" s="8">
        <f t="shared" si="82"/>
        <v>945</v>
      </c>
      <c r="Q1302" s="8">
        <f t="shared" si="83"/>
        <v>75</v>
      </c>
      <c r="R1302" s="2" t="s">
        <v>28</v>
      </c>
      <c r="S1302" s="9" t="str" cm="1">
        <f t="array" ref="S1302">_xlfn.IFS(
P1302=0,"2% commission",
AND(P1302&gt;0,P1302&lt;25000),"5% commission",
AND(P1302&gt;=25000,P1302&lt;50000),"7% commission",
AND(P1302&gt;=50000,P1302&lt;100000),"9% commission",
P1302&gt;=100000,"15% commission"
)</f>
        <v>5% commission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IFERROR(VLOOKUP($F1303,'Customer Info'!$A1294:$E1794,2,FALSE),"NOT Available")</f>
        <v>NOT Available</v>
      </c>
      <c r="H1303" s="6" t="str">
        <f>IFERROR(VLOOKUP(F1303,'Customer Info'!A1294:E1794,3,),"NOT Available")</f>
        <v>NOT Available</v>
      </c>
      <c r="I1303" s="6" t="str">
        <f>IFERROR(VLOOKUP(F1303,'Customer Info'!A1294:E1794,5,FALSE),"NOT Available")</f>
        <v>NOT Available</v>
      </c>
      <c r="J1303" s="2">
        <v>1845</v>
      </c>
      <c r="K1303" s="2">
        <v>1742</v>
      </c>
      <c r="L1303" s="2">
        <v>6</v>
      </c>
      <c r="M1303" s="7">
        <f t="shared" si="80"/>
        <v>10452</v>
      </c>
      <c r="N1303" s="7">
        <f t="shared" si="81"/>
        <v>11070</v>
      </c>
      <c r="O1303" s="2">
        <v>52</v>
      </c>
      <c r="P1303" s="8">
        <f t="shared" si="82"/>
        <v>11122</v>
      </c>
      <c r="Q1303" s="8">
        <f t="shared" si="83"/>
        <v>618</v>
      </c>
      <c r="R1303" s="2" t="s">
        <v>50</v>
      </c>
      <c r="S1303" s="9" t="str" cm="1">
        <f t="array" ref="S1303">_xlfn.IFS(
P1303=0,"2% commission",
AND(P1303&gt;0,P1303&lt;25000),"5% commission",
AND(P1303&gt;=25000,P1303&lt;50000),"7% commission",
AND(P1303&gt;=50000,P1303&lt;100000),"9% commission",
P1303&gt;=100000,"15% commission"
)</f>
        <v>5% commission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IFERROR(VLOOKUP($F1304,'Customer Info'!$A1295:$E1795,2,FALSE),"NOT Available")</f>
        <v>NOT Available</v>
      </c>
      <c r="H1304" s="6" t="str">
        <f>IFERROR(VLOOKUP(F1304,'Customer Info'!A1295:E1795,3,),"NOT Available")</f>
        <v>NOT Available</v>
      </c>
      <c r="I1304" s="6" t="str">
        <f>IFERROR(VLOOKUP(F1304,'Customer Info'!A1295:E1795,5,FALSE),"NOT Available")</f>
        <v>NOT Available</v>
      </c>
      <c r="J1304" s="2">
        <v>671</v>
      </c>
      <c r="K1304" s="2">
        <v>627</v>
      </c>
      <c r="L1304" s="2">
        <v>3</v>
      </c>
      <c r="M1304" s="7">
        <f t="shared" si="80"/>
        <v>1881</v>
      </c>
      <c r="N1304" s="7">
        <f t="shared" si="81"/>
        <v>2013</v>
      </c>
      <c r="O1304" s="2">
        <v>56</v>
      </c>
      <c r="P1304" s="8">
        <f t="shared" si="82"/>
        <v>2069</v>
      </c>
      <c r="Q1304" s="8">
        <f t="shared" si="83"/>
        <v>132</v>
      </c>
      <c r="R1304" s="2" t="s">
        <v>28</v>
      </c>
      <c r="S1304" s="9" t="str" cm="1">
        <f t="array" ref="S1304">_xlfn.IFS(
P1304=0,"2% commission",
AND(P1304&gt;0,P1304&lt;25000),"5% commission",
AND(P1304&gt;=25000,P1304&lt;50000),"7% commission",
AND(P1304&gt;=50000,P1304&lt;100000),"9% commission",
P1304&gt;=100000,"15% commission"
)</f>
        <v>5% commission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IFERROR(VLOOKUP($F1305,'Customer Info'!$A1296:$E1796,2,FALSE),"NOT Available")</f>
        <v>NOT Available</v>
      </c>
      <c r="H1305" s="6" t="str">
        <f>IFERROR(VLOOKUP(F1305,'Customer Info'!A1296:E1796,3,),"NOT Available")</f>
        <v>NOT Available</v>
      </c>
      <c r="I1305" s="6" t="str">
        <f>IFERROR(VLOOKUP(F1305,'Customer Info'!A1296:E1796,5,FALSE),"NOT Available")</f>
        <v>NOT Available</v>
      </c>
      <c r="J1305" s="2">
        <v>36778</v>
      </c>
      <c r="K1305" s="2">
        <v>34709</v>
      </c>
      <c r="L1305" s="2">
        <v>2</v>
      </c>
      <c r="M1305" s="7">
        <f t="shared" si="80"/>
        <v>69418</v>
      </c>
      <c r="N1305" s="7">
        <f t="shared" si="81"/>
        <v>73556</v>
      </c>
      <c r="O1305" s="2">
        <v>54</v>
      </c>
      <c r="P1305" s="8">
        <f t="shared" si="82"/>
        <v>73610</v>
      </c>
      <c r="Q1305" s="8">
        <f t="shared" si="83"/>
        <v>4138</v>
      </c>
      <c r="R1305" s="2" t="s">
        <v>28</v>
      </c>
      <c r="S1305" s="9" t="str" cm="1">
        <f t="array" ref="S1305">_xlfn.IFS(
P1305=0,"2% commission",
AND(P1305&gt;0,P1305&lt;25000),"5% commission",
AND(P1305&gt;=25000,P1305&lt;50000),"7% commission",
AND(P1305&gt;=50000,P1305&lt;100000),"9% commission",
P1305&gt;=100000,"15% commission"
)</f>
        <v>9% commission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IFERROR(VLOOKUP($F1306,'Customer Info'!$A1297:$E1797,2,FALSE),"NOT Available")</f>
        <v>NOT Available</v>
      </c>
      <c r="H1306" s="6" t="str">
        <f>IFERROR(VLOOKUP(F1306,'Customer Info'!A1297:E1797,3,),"NOT Available")</f>
        <v>NOT Available</v>
      </c>
      <c r="I1306" s="6" t="str">
        <f>IFERROR(VLOOKUP(F1306,'Customer Info'!A1297:E1797,5,FALSE),"NOT Available")</f>
        <v>NOT Available</v>
      </c>
      <c r="J1306" s="2">
        <v>36057</v>
      </c>
      <c r="K1306" s="2">
        <v>34028</v>
      </c>
      <c r="L1306" s="2">
        <v>4</v>
      </c>
      <c r="M1306" s="7">
        <f t="shared" si="80"/>
        <v>136112</v>
      </c>
      <c r="N1306" s="7">
        <f t="shared" si="81"/>
        <v>144228</v>
      </c>
      <c r="O1306" s="2">
        <v>62</v>
      </c>
      <c r="P1306" s="8">
        <f t="shared" si="82"/>
        <v>144290</v>
      </c>
      <c r="Q1306" s="8">
        <f t="shared" si="83"/>
        <v>8116</v>
      </c>
      <c r="R1306" s="2" t="s">
        <v>26</v>
      </c>
      <c r="S1306" s="9" t="str" cm="1">
        <f t="array" ref="S1306">_xlfn.IFS(
P1306=0,"2% commission",
AND(P1306&gt;0,P1306&lt;25000),"5% commission",
AND(P1306&gt;=25000,P1306&lt;50000),"7% commission",
AND(P1306&gt;=50000,P1306&lt;100000),"9% commission",
P1306&gt;=100000,"15% commission"
)</f>
        <v>15% commission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IFERROR(VLOOKUP($F1307,'Customer Info'!$A1298:$E1798,2,FALSE),"NOT Available")</f>
        <v>NOT Available</v>
      </c>
      <c r="H1307" s="6" t="str">
        <f>IFERROR(VLOOKUP(F1307,'Customer Info'!A1298:E1798,3,),"NOT Available")</f>
        <v>NOT Available</v>
      </c>
      <c r="I1307" s="6" t="str">
        <f>IFERROR(VLOOKUP(F1307,'Customer Info'!A1298:E1798,5,FALSE),"NOT Available")</f>
        <v>NOT Available</v>
      </c>
      <c r="J1307" s="2">
        <v>1983</v>
      </c>
      <c r="K1307" s="2">
        <v>1908</v>
      </c>
      <c r="L1307" s="2">
        <v>8</v>
      </c>
      <c r="M1307" s="7">
        <f t="shared" si="80"/>
        <v>15264</v>
      </c>
      <c r="N1307" s="7">
        <f t="shared" si="81"/>
        <v>15864</v>
      </c>
      <c r="O1307" s="2">
        <v>100</v>
      </c>
      <c r="P1307" s="8">
        <f t="shared" si="82"/>
        <v>15964</v>
      </c>
      <c r="Q1307" s="8">
        <f t="shared" si="83"/>
        <v>600</v>
      </c>
      <c r="R1307" s="2" t="s">
        <v>28</v>
      </c>
      <c r="S1307" s="9" t="str" cm="1">
        <f t="array" ref="S1307">_xlfn.IFS(
P1307=0,"2% commission",
AND(P1307&gt;0,P1307&lt;25000),"5% commission",
AND(P1307&gt;=25000,P1307&lt;50000),"7% commission",
AND(P1307&gt;=50000,P1307&lt;100000),"9% commission",
P1307&gt;=100000,"15% commission"
)</f>
        <v>5% commission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IFERROR(VLOOKUP($F1308,'Customer Info'!$A1299:$E1799,2,FALSE),"NOT Available")</f>
        <v>NOT Available</v>
      </c>
      <c r="H1308" s="6" t="str">
        <f>IFERROR(VLOOKUP(F1308,'Customer Info'!A1299:E1799,3,),"NOT Available")</f>
        <v>NOT Available</v>
      </c>
      <c r="I1308" s="6" t="str">
        <f>IFERROR(VLOOKUP(F1308,'Customer Info'!A1299:E1799,5,FALSE),"NOT Available")</f>
        <v>NOT Available</v>
      </c>
      <c r="J1308" s="2">
        <v>61</v>
      </c>
      <c r="K1308" s="2">
        <v>57</v>
      </c>
      <c r="L1308" s="2">
        <v>3</v>
      </c>
      <c r="M1308" s="7">
        <f t="shared" si="80"/>
        <v>171</v>
      </c>
      <c r="N1308" s="7">
        <f t="shared" si="81"/>
        <v>183</v>
      </c>
      <c r="O1308" s="2">
        <v>10</v>
      </c>
      <c r="P1308" s="8">
        <f t="shared" si="82"/>
        <v>193</v>
      </c>
      <c r="Q1308" s="8">
        <f t="shared" si="83"/>
        <v>12</v>
      </c>
      <c r="R1308" s="2" t="s">
        <v>56</v>
      </c>
      <c r="S1308" s="9" t="str" cm="1">
        <f t="array" ref="S1308">_xlfn.IFS(
P1308=0,"2% commission",
AND(P1308&gt;0,P1308&lt;25000),"5% commission",
AND(P1308&gt;=25000,P1308&lt;50000),"7% commission",
AND(P1308&gt;=50000,P1308&lt;100000),"9% commission",
P1308&gt;=100000,"15% commission"
)</f>
        <v>5% commission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IFERROR(VLOOKUP($F1309,'Customer Info'!$A1300:$E1800,2,FALSE),"NOT Available")</f>
        <v>NOT Available</v>
      </c>
      <c r="H1309" s="6" t="str">
        <f>IFERROR(VLOOKUP(F1309,'Customer Info'!A1300:E1800,3,),"NOT Available")</f>
        <v>NOT Available</v>
      </c>
      <c r="I1309" s="6" t="str">
        <f>IFERROR(VLOOKUP(F1309,'Customer Info'!A1300:E1800,5,FALSE),"NOT Available")</f>
        <v>NOT Available</v>
      </c>
      <c r="J1309" s="2">
        <v>142</v>
      </c>
      <c r="K1309" s="2">
        <v>134</v>
      </c>
      <c r="L1309" s="2">
        <v>6</v>
      </c>
      <c r="M1309" s="7">
        <f t="shared" si="80"/>
        <v>804</v>
      </c>
      <c r="N1309" s="7">
        <f t="shared" si="81"/>
        <v>852</v>
      </c>
      <c r="O1309" s="2">
        <v>30</v>
      </c>
      <c r="P1309" s="8">
        <f t="shared" si="82"/>
        <v>882</v>
      </c>
      <c r="Q1309" s="8">
        <f t="shared" si="83"/>
        <v>48</v>
      </c>
      <c r="R1309" s="2" t="s">
        <v>26</v>
      </c>
      <c r="S1309" s="9" t="str" cm="1">
        <f t="array" ref="S1309">_xlfn.IFS(
P1309=0,"2% commission",
AND(P1309&gt;0,P1309&lt;25000),"5% commission",
AND(P1309&gt;=25000,P1309&lt;50000),"7% commission",
AND(P1309&gt;=50000,P1309&lt;100000),"9% commission",
P1309&gt;=100000,"15% commission"
)</f>
        <v>5% commission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IFERROR(VLOOKUP($F1310,'Customer Info'!$A1301:$E1801,2,FALSE),"NOT Available")</f>
        <v>NOT Available</v>
      </c>
      <c r="H1310" s="6" t="str">
        <f>IFERROR(VLOOKUP(F1310,'Customer Info'!A1301:E1801,3,),"NOT Available")</f>
        <v>NOT Available</v>
      </c>
      <c r="I1310" s="6" t="str">
        <f>IFERROR(VLOOKUP(F1310,'Customer Info'!A1301:E1801,5,FALSE),"NOT Available")</f>
        <v>NOT Available</v>
      </c>
      <c r="J1310" s="2">
        <v>1605</v>
      </c>
      <c r="K1310" s="2">
        <v>1530</v>
      </c>
      <c r="L1310" s="2">
        <v>1</v>
      </c>
      <c r="M1310" s="7">
        <f t="shared" si="80"/>
        <v>1530</v>
      </c>
      <c r="N1310" s="7">
        <f t="shared" si="81"/>
        <v>1605</v>
      </c>
      <c r="O1310" s="2">
        <v>36</v>
      </c>
      <c r="P1310" s="8">
        <f t="shared" si="82"/>
        <v>1641</v>
      </c>
      <c r="Q1310" s="8">
        <f t="shared" si="83"/>
        <v>75</v>
      </c>
      <c r="R1310" s="2" t="s">
        <v>50</v>
      </c>
      <c r="S1310" s="9" t="str" cm="1">
        <f t="array" ref="S1310">_xlfn.IFS(
P1310=0,"2% commission",
AND(P1310&gt;0,P1310&lt;25000),"5% commission",
AND(P1310&gt;=25000,P1310&lt;50000),"7% commission",
AND(P1310&gt;=50000,P1310&lt;100000),"9% commission",
P1310&gt;=100000,"15% commission"
)</f>
        <v>5% commission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IFERROR(VLOOKUP($F1311,'Customer Info'!$A1302:$E1802,2,FALSE),"NOT Available")</f>
        <v>NOT Available</v>
      </c>
      <c r="H1311" s="6" t="str">
        <f>IFERROR(VLOOKUP(F1311,'Customer Info'!A1302:E1802,3,),"NOT Available")</f>
        <v>NOT Available</v>
      </c>
      <c r="I1311" s="6" t="str">
        <f>IFERROR(VLOOKUP(F1311,'Customer Info'!A1302:E1802,5,FALSE),"NOT Available")</f>
        <v>NOT Available</v>
      </c>
      <c r="J1311" s="2">
        <v>2829</v>
      </c>
      <c r="K1311" s="2">
        <v>2596</v>
      </c>
      <c r="L1311" s="2">
        <v>2</v>
      </c>
      <c r="M1311" s="7">
        <f t="shared" si="80"/>
        <v>5192</v>
      </c>
      <c r="N1311" s="7">
        <f t="shared" si="81"/>
        <v>5658</v>
      </c>
      <c r="O1311" s="2">
        <v>47</v>
      </c>
      <c r="P1311" s="8">
        <f t="shared" si="82"/>
        <v>5705</v>
      </c>
      <c r="Q1311" s="8">
        <f t="shared" si="83"/>
        <v>466</v>
      </c>
      <c r="R1311" s="2" t="s">
        <v>26</v>
      </c>
      <c r="S1311" s="9" t="str" cm="1">
        <f t="array" ref="S1311">_xlfn.IFS(
P1311=0,"2% commission",
AND(P1311&gt;0,P1311&lt;25000),"5% commission",
AND(P1311&gt;=25000,P1311&lt;50000),"7% commission",
AND(P1311&gt;=50000,P1311&lt;100000),"9% commission",
P1311&gt;=100000,"15% commission"
)</f>
        <v>5% commission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IFERROR(VLOOKUP($F1312,'Customer Info'!$A1303:$E1803,2,FALSE),"NOT Available")</f>
        <v>NOT Available</v>
      </c>
      <c r="H1312" s="6" t="str">
        <f>IFERROR(VLOOKUP(F1312,'Customer Info'!A1303:E1803,3,),"NOT Available")</f>
        <v>NOT Available</v>
      </c>
      <c r="I1312" s="6" t="str">
        <f>IFERROR(VLOOKUP(F1312,'Customer Info'!A1303:E1803,5,FALSE),"NOT Available")</f>
        <v>NOT Available</v>
      </c>
      <c r="J1312" s="2">
        <v>288</v>
      </c>
      <c r="K1312" s="2">
        <v>264</v>
      </c>
      <c r="L1312" s="2">
        <v>3</v>
      </c>
      <c r="M1312" s="7">
        <f t="shared" si="80"/>
        <v>792</v>
      </c>
      <c r="N1312" s="7">
        <f t="shared" si="81"/>
        <v>864</v>
      </c>
      <c r="O1312" s="2">
        <v>56</v>
      </c>
      <c r="P1312" s="8">
        <f t="shared" si="82"/>
        <v>920</v>
      </c>
      <c r="Q1312" s="8">
        <f t="shared" si="83"/>
        <v>72</v>
      </c>
      <c r="R1312" s="2" t="s">
        <v>28</v>
      </c>
      <c r="S1312" s="9" t="str" cm="1">
        <f t="array" ref="S1312">_xlfn.IFS(
P1312=0,"2% commission",
AND(P1312&gt;0,P1312&lt;25000),"5% commission",
AND(P1312&gt;=25000,P1312&lt;50000),"7% commission",
AND(P1312&gt;=50000,P1312&lt;100000),"9% commission",
P1312&gt;=100000,"15% commission"
)</f>
        <v>5% commission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IFERROR(VLOOKUP($F1313,'Customer Info'!$A1304:$E1804,2,FALSE),"NOT Available")</f>
        <v>NOT Available</v>
      </c>
      <c r="H1313" s="6" t="str">
        <f>IFERROR(VLOOKUP(F1313,'Customer Info'!A1304:E1804,3,),"NOT Available")</f>
        <v>NOT Available</v>
      </c>
      <c r="I1313" s="6" t="str">
        <f>IFERROR(VLOOKUP(F1313,'Customer Info'!A1304:E1804,5,FALSE),"NOT Available")</f>
        <v>NOT Available</v>
      </c>
      <c r="J1313" s="2">
        <v>1901</v>
      </c>
      <c r="K1313" s="2">
        <v>1810</v>
      </c>
      <c r="L1313" s="2">
        <v>10</v>
      </c>
      <c r="M1313" s="7">
        <f t="shared" si="80"/>
        <v>18100</v>
      </c>
      <c r="N1313" s="7">
        <f t="shared" si="81"/>
        <v>19010</v>
      </c>
      <c r="O1313" s="2">
        <v>35</v>
      </c>
      <c r="P1313" s="8">
        <f t="shared" si="82"/>
        <v>19045</v>
      </c>
      <c r="Q1313" s="8">
        <f t="shared" si="83"/>
        <v>910</v>
      </c>
      <c r="R1313" s="2" t="s">
        <v>28</v>
      </c>
      <c r="S1313" s="9" t="str" cm="1">
        <f t="array" ref="S1313">_xlfn.IFS(
P1313=0,"2% commission",
AND(P1313&gt;0,P1313&lt;25000),"5% commission",
AND(P1313&gt;=25000,P1313&lt;50000),"7% commission",
AND(P1313&gt;=50000,P1313&lt;100000),"9% commission",
P1313&gt;=100000,"15% commission"
)</f>
        <v>5% commission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IFERROR(VLOOKUP($F1314,'Customer Info'!$A1305:$E1805,2,FALSE),"NOT Available")</f>
        <v>NOT Available</v>
      </c>
      <c r="H1314" s="6" t="str">
        <f>IFERROR(VLOOKUP(F1314,'Customer Info'!A1305:E1805,3,),"NOT Available")</f>
        <v>NOT Available</v>
      </c>
      <c r="I1314" s="6" t="str">
        <f>IFERROR(VLOOKUP(F1314,'Customer Info'!A1305:E1805,5,FALSE),"NOT Available")</f>
        <v>NOT Available</v>
      </c>
      <c r="J1314" s="2">
        <v>1305</v>
      </c>
      <c r="K1314" s="2">
        <v>1197</v>
      </c>
      <c r="L1314" s="2">
        <v>1</v>
      </c>
      <c r="M1314" s="7">
        <f t="shared" si="80"/>
        <v>1197</v>
      </c>
      <c r="N1314" s="7">
        <f t="shared" si="81"/>
        <v>1305</v>
      </c>
      <c r="O1314" s="2">
        <v>66</v>
      </c>
      <c r="P1314" s="8">
        <f t="shared" si="82"/>
        <v>1371</v>
      </c>
      <c r="Q1314" s="8">
        <f t="shared" si="83"/>
        <v>108</v>
      </c>
      <c r="R1314" s="2" t="s">
        <v>50</v>
      </c>
      <c r="S1314" s="9" t="str" cm="1">
        <f t="array" ref="S1314">_xlfn.IFS(
P1314=0,"2% commission",
AND(P1314&gt;0,P1314&lt;25000),"5% commission",
AND(P1314&gt;=25000,P1314&lt;50000),"7% commission",
AND(P1314&gt;=50000,P1314&lt;100000),"9% commission",
P1314&gt;=100000,"15% commission"
)</f>
        <v>5% commission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IFERROR(VLOOKUP($F1315,'Customer Info'!$A1306:$E1806,2,FALSE),"NOT Available")</f>
        <v>NOT Available</v>
      </c>
      <c r="H1315" s="6" t="str">
        <f>IFERROR(VLOOKUP(F1315,'Customer Info'!A1306:E1806,3,),"NOT Available")</f>
        <v>NOT Available</v>
      </c>
      <c r="I1315" s="6" t="str">
        <f>IFERROR(VLOOKUP(F1315,'Customer Info'!A1306:E1806,5,FALSE),"NOT Available")</f>
        <v>NOT Available</v>
      </c>
      <c r="J1315" s="2">
        <v>8379</v>
      </c>
      <c r="K1315" s="2">
        <v>8061</v>
      </c>
      <c r="L1315" s="2">
        <v>8</v>
      </c>
      <c r="M1315" s="7">
        <f t="shared" si="80"/>
        <v>64488</v>
      </c>
      <c r="N1315" s="7">
        <f t="shared" si="81"/>
        <v>67032</v>
      </c>
      <c r="O1315" s="2">
        <v>67</v>
      </c>
      <c r="P1315" s="8">
        <f t="shared" si="82"/>
        <v>67099</v>
      </c>
      <c r="Q1315" s="8">
        <f t="shared" si="83"/>
        <v>2544</v>
      </c>
      <c r="R1315" s="2" t="s">
        <v>50</v>
      </c>
      <c r="S1315" s="9" t="str" cm="1">
        <f t="array" ref="S1315">_xlfn.IFS(
P1315=0,"2% commission",
AND(P1315&gt;0,P1315&lt;25000),"5% commission",
AND(P1315&gt;=25000,P1315&lt;50000),"7% commission",
AND(P1315&gt;=50000,P1315&lt;100000),"9% commission",
P1315&gt;=100000,"15% commission"
)</f>
        <v>9% commission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IFERROR(VLOOKUP($F1316,'Customer Info'!$A1307:$E1807,2,FALSE),"NOT Available")</f>
        <v>NOT Available</v>
      </c>
      <c r="H1316" s="6" t="str">
        <f>IFERROR(VLOOKUP(F1316,'Customer Info'!A1307:E1807,3,),"NOT Available")</f>
        <v>NOT Available</v>
      </c>
      <c r="I1316" s="6" t="str">
        <f>IFERROR(VLOOKUP(F1316,'Customer Info'!A1307:E1807,5,FALSE),"NOT Available")</f>
        <v>NOT Available</v>
      </c>
      <c r="J1316" s="2">
        <v>6274</v>
      </c>
      <c r="K1316" s="2">
        <v>6093</v>
      </c>
      <c r="L1316" s="2">
        <v>1</v>
      </c>
      <c r="M1316" s="7">
        <f t="shared" si="80"/>
        <v>6093</v>
      </c>
      <c r="N1316" s="7">
        <f t="shared" si="81"/>
        <v>6274</v>
      </c>
      <c r="O1316" s="2">
        <v>53</v>
      </c>
      <c r="P1316" s="8">
        <f t="shared" si="82"/>
        <v>6327</v>
      </c>
      <c r="Q1316" s="8">
        <f t="shared" si="83"/>
        <v>181</v>
      </c>
      <c r="R1316" s="2" t="s">
        <v>50</v>
      </c>
      <c r="S1316" s="9" t="str" cm="1">
        <f t="array" ref="S1316">_xlfn.IFS(
P1316=0,"2% commission",
AND(P1316&gt;0,P1316&lt;25000),"5% commission",
AND(P1316&gt;=25000,P1316&lt;50000),"7% commission",
AND(P1316&gt;=50000,P1316&lt;100000),"9% commission",
P1316&gt;=100000,"15% commission"
)</f>
        <v>5% commission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IFERROR(VLOOKUP($F1317,'Customer Info'!$A1308:$E1808,2,FALSE),"NOT Available")</f>
        <v>NOT Available</v>
      </c>
      <c r="H1317" s="6" t="str">
        <f>IFERROR(VLOOKUP(F1317,'Customer Info'!A1308:E1808,3,),"NOT Available")</f>
        <v>NOT Available</v>
      </c>
      <c r="I1317" s="6" t="str">
        <f>IFERROR(VLOOKUP(F1317,'Customer Info'!A1308:E1808,5,FALSE),"NOT Available")</f>
        <v>NOT Available</v>
      </c>
      <c r="J1317" s="2">
        <v>896</v>
      </c>
      <c r="K1317" s="2">
        <v>870</v>
      </c>
      <c r="L1317" s="2">
        <v>4</v>
      </c>
      <c r="M1317" s="7">
        <f t="shared" si="80"/>
        <v>3480</v>
      </c>
      <c r="N1317" s="7">
        <f t="shared" si="81"/>
        <v>3584</v>
      </c>
      <c r="O1317" s="2">
        <v>39</v>
      </c>
      <c r="P1317" s="8">
        <f t="shared" si="82"/>
        <v>3623</v>
      </c>
      <c r="Q1317" s="8">
        <f t="shared" si="83"/>
        <v>104</v>
      </c>
      <c r="R1317" s="2" t="s">
        <v>50</v>
      </c>
      <c r="S1317" s="9" t="str" cm="1">
        <f t="array" ref="S1317">_xlfn.IFS(
P1317=0,"2% commission",
AND(P1317&gt;0,P1317&lt;25000),"5% commission",
AND(P1317&gt;=25000,P1317&lt;50000),"7% commission",
AND(P1317&gt;=50000,P1317&lt;100000),"9% commission",
P1317&gt;=100000,"15% commission"
)</f>
        <v>5% commission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IFERROR(VLOOKUP($F1318,'Customer Info'!$A1309:$E1809,2,FALSE),"NOT Available")</f>
        <v>NOT Available</v>
      </c>
      <c r="H1318" s="6" t="str">
        <f>IFERROR(VLOOKUP(F1318,'Customer Info'!A1309:E1809,3,),"NOT Available")</f>
        <v>NOT Available</v>
      </c>
      <c r="I1318" s="6" t="str">
        <f>IFERROR(VLOOKUP(F1318,'Customer Info'!A1309:E1809,5,FALSE),"NOT Available")</f>
        <v>NOT Available</v>
      </c>
      <c r="J1318" s="2">
        <v>63</v>
      </c>
      <c r="K1318" s="2">
        <v>58</v>
      </c>
      <c r="L1318" s="2">
        <v>5</v>
      </c>
      <c r="M1318" s="7">
        <f t="shared" si="80"/>
        <v>290</v>
      </c>
      <c r="N1318" s="7">
        <f t="shared" si="81"/>
        <v>315</v>
      </c>
      <c r="O1318" s="2">
        <v>10</v>
      </c>
      <c r="P1318" s="8">
        <f t="shared" si="82"/>
        <v>325</v>
      </c>
      <c r="Q1318" s="8">
        <f t="shared" si="83"/>
        <v>25</v>
      </c>
      <c r="R1318" s="2" t="s">
        <v>28</v>
      </c>
      <c r="S1318" s="9" t="str" cm="1">
        <f t="array" ref="S1318">_xlfn.IFS(
P1318=0,"2% commission",
AND(P1318&gt;0,P1318&lt;25000),"5% commission",
AND(P1318&gt;=25000,P1318&lt;50000),"7% commission",
AND(P1318&gt;=50000,P1318&lt;100000),"9% commission",
P1318&gt;=100000,"15% commission"
)</f>
        <v>5% commission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IFERROR(VLOOKUP($F1319,'Customer Info'!$A1310:$E1810,2,FALSE),"NOT Available")</f>
        <v>NOT Available</v>
      </c>
      <c r="H1319" s="6" t="str">
        <f>IFERROR(VLOOKUP(F1319,'Customer Info'!A1310:E1810,3,),"NOT Available")</f>
        <v>NOT Available</v>
      </c>
      <c r="I1319" s="6" t="str">
        <f>IFERROR(VLOOKUP(F1319,'Customer Info'!A1310:E1810,5,FALSE),"NOT Available")</f>
        <v>NOT Available</v>
      </c>
      <c r="J1319" s="2">
        <v>392</v>
      </c>
      <c r="K1319" s="2">
        <v>356</v>
      </c>
      <c r="L1319" s="2">
        <v>2</v>
      </c>
      <c r="M1319" s="7">
        <f t="shared" si="80"/>
        <v>712</v>
      </c>
      <c r="N1319" s="7">
        <f t="shared" si="81"/>
        <v>784</v>
      </c>
      <c r="O1319" s="2">
        <v>78</v>
      </c>
      <c r="P1319" s="8">
        <f t="shared" si="82"/>
        <v>862</v>
      </c>
      <c r="Q1319" s="8">
        <f t="shared" si="83"/>
        <v>72</v>
      </c>
      <c r="R1319" s="2" t="s">
        <v>28</v>
      </c>
      <c r="S1319" s="9" t="str" cm="1">
        <f t="array" ref="S1319">_xlfn.IFS(
P1319=0,"2% commission",
AND(P1319&gt;0,P1319&lt;25000),"5% commission",
AND(P1319&gt;=25000,P1319&lt;50000),"7% commission",
AND(P1319&gt;=50000,P1319&lt;100000),"9% commission",
P1319&gt;=100000,"15% commission"
)</f>
        <v>5% commission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IFERROR(VLOOKUP($F1320,'Customer Info'!$A1311:$E1811,2,FALSE),"NOT Available")</f>
        <v>NOT Available</v>
      </c>
      <c r="H1320" s="6" t="str">
        <f>IFERROR(VLOOKUP(F1320,'Customer Info'!A1311:E1811,3,),"NOT Available")</f>
        <v>NOT Available</v>
      </c>
      <c r="I1320" s="6" t="str">
        <f>IFERROR(VLOOKUP(F1320,'Customer Info'!A1311:E1811,5,FALSE),"NOT Available")</f>
        <v>NOT Available</v>
      </c>
      <c r="J1320" s="2">
        <v>6400</v>
      </c>
      <c r="K1320" s="2">
        <v>6401</v>
      </c>
      <c r="L1320" s="2">
        <v>2</v>
      </c>
      <c r="M1320" s="7">
        <f t="shared" si="80"/>
        <v>12802</v>
      </c>
      <c r="N1320" s="7">
        <f t="shared" si="81"/>
        <v>12800</v>
      </c>
      <c r="O1320" s="2">
        <v>38</v>
      </c>
      <c r="P1320" s="8">
        <f t="shared" si="82"/>
        <v>12838</v>
      </c>
      <c r="Q1320" s="8">
        <f t="shared" si="83"/>
        <v>-2</v>
      </c>
      <c r="R1320" s="2" t="s">
        <v>50</v>
      </c>
      <c r="S1320" s="9" t="str" cm="1">
        <f t="array" ref="S1320">_xlfn.IFS(
P1320=0,"2% commission",
AND(P1320&gt;0,P1320&lt;25000),"5% commission",
AND(P1320&gt;=25000,P1320&lt;50000),"7% commission",
AND(P1320&gt;=50000,P1320&lt;100000),"9% commission",
P1320&gt;=100000,"15% commission"
)</f>
        <v>5% commission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IFERROR(VLOOKUP($F1321,'Customer Info'!$A1312:$E1812,2,FALSE),"NOT Available")</f>
        <v>NOT Available</v>
      </c>
      <c r="H1321" s="6" t="str">
        <f>IFERROR(VLOOKUP(F1321,'Customer Info'!A1312:E1812,3,),"NOT Available")</f>
        <v>NOT Available</v>
      </c>
      <c r="I1321" s="6" t="str">
        <f>IFERROR(VLOOKUP(F1321,'Customer Info'!A1312:E1812,5,FALSE),"NOT Available")</f>
        <v>NOT Available</v>
      </c>
      <c r="J1321" s="2">
        <v>101</v>
      </c>
      <c r="K1321" s="2">
        <v>98</v>
      </c>
      <c r="L1321" s="2">
        <v>5</v>
      </c>
      <c r="M1321" s="7">
        <f t="shared" si="80"/>
        <v>490</v>
      </c>
      <c r="N1321" s="7">
        <f t="shared" si="81"/>
        <v>505</v>
      </c>
      <c r="O1321" s="2">
        <v>10</v>
      </c>
      <c r="P1321" s="8">
        <f t="shared" si="82"/>
        <v>515</v>
      </c>
      <c r="Q1321" s="8">
        <f t="shared" si="83"/>
        <v>15</v>
      </c>
      <c r="R1321" s="2" t="s">
        <v>50</v>
      </c>
      <c r="S1321" s="9" t="str" cm="1">
        <f t="array" ref="S1321">_xlfn.IFS(
P1321=0,"2% commission",
AND(P1321&gt;0,P1321&lt;25000),"5% commission",
AND(P1321&gt;=25000,P1321&lt;50000),"7% commission",
AND(P1321&gt;=50000,P1321&lt;100000),"9% commission",
P1321&gt;=100000,"15% commission"
)</f>
        <v>5% commission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IFERROR(VLOOKUP($F1322,'Customer Info'!$A1313:$E1813,2,FALSE),"NOT Available")</f>
        <v>NOT Available</v>
      </c>
      <c r="H1322" s="6" t="str">
        <f>IFERROR(VLOOKUP(F1322,'Customer Info'!A1313:E1813,3,),"NOT Available")</f>
        <v>NOT Available</v>
      </c>
      <c r="I1322" s="6" t="str">
        <f>IFERROR(VLOOKUP(F1322,'Customer Info'!A1313:E1813,5,FALSE),"NOT Available")</f>
        <v>NOT Available</v>
      </c>
      <c r="J1322" s="2">
        <v>59</v>
      </c>
      <c r="K1322" s="2">
        <v>55</v>
      </c>
      <c r="L1322" s="2">
        <v>7</v>
      </c>
      <c r="M1322" s="7">
        <f t="shared" si="80"/>
        <v>385</v>
      </c>
      <c r="N1322" s="7">
        <f t="shared" si="81"/>
        <v>413</v>
      </c>
      <c r="O1322" s="2">
        <v>10</v>
      </c>
      <c r="P1322" s="8">
        <f t="shared" si="82"/>
        <v>423</v>
      </c>
      <c r="Q1322" s="8">
        <f t="shared" si="83"/>
        <v>28</v>
      </c>
      <c r="R1322" s="2" t="s">
        <v>50</v>
      </c>
      <c r="S1322" s="9" t="str" cm="1">
        <f t="array" ref="S1322">_xlfn.IFS(
P1322=0,"2% commission",
AND(P1322&gt;0,P1322&lt;25000),"5% commission",
AND(P1322&gt;=25000,P1322&lt;50000),"7% commission",
AND(P1322&gt;=50000,P1322&lt;100000),"9% commission",
P1322&gt;=100000,"15% commission"
)</f>
        <v>5% commission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IFERROR(VLOOKUP($F1323,'Customer Info'!$A1314:$E1814,2,FALSE),"NOT Available")</f>
        <v>NOT Available</v>
      </c>
      <c r="H1323" s="6" t="str">
        <f>IFERROR(VLOOKUP(F1323,'Customer Info'!A1314:E1814,3,),"NOT Available")</f>
        <v>NOT Available</v>
      </c>
      <c r="I1323" s="6" t="str">
        <f>IFERROR(VLOOKUP(F1323,'Customer Info'!A1314:E1814,5,FALSE),"NOT Available")</f>
        <v>NOT Available</v>
      </c>
      <c r="J1323" s="2">
        <v>645</v>
      </c>
      <c r="K1323" s="2">
        <v>565</v>
      </c>
      <c r="L1323" s="2">
        <v>2</v>
      </c>
      <c r="M1323" s="7">
        <f t="shared" si="80"/>
        <v>1130</v>
      </c>
      <c r="N1323" s="7">
        <f t="shared" si="81"/>
        <v>1290</v>
      </c>
      <c r="O1323" s="2">
        <v>24</v>
      </c>
      <c r="P1323" s="8">
        <f t="shared" si="82"/>
        <v>1314</v>
      </c>
      <c r="Q1323" s="8">
        <f t="shared" si="83"/>
        <v>160</v>
      </c>
      <c r="R1323" s="2" t="s">
        <v>28</v>
      </c>
      <c r="S1323" s="9" t="str" cm="1">
        <f t="array" ref="S1323">_xlfn.IFS(
P1323=0,"2% commission",
AND(P1323&gt;0,P1323&lt;25000),"5% commission",
AND(P1323&gt;=25000,P1323&lt;50000),"7% commission",
AND(P1323&gt;=50000,P1323&lt;100000),"9% commission",
P1323&gt;=100000,"15% commission"
)</f>
        <v>5% commission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IFERROR(VLOOKUP($F1324,'Customer Info'!$A1315:$E1815,2,FALSE),"NOT Available")</f>
        <v>NOT Available</v>
      </c>
      <c r="H1324" s="6" t="str">
        <f>IFERROR(VLOOKUP(F1324,'Customer Info'!A1315:E1815,3,),"NOT Available")</f>
        <v>NOT Available</v>
      </c>
      <c r="I1324" s="6" t="str">
        <f>IFERROR(VLOOKUP(F1324,'Customer Info'!A1315:E1815,5,FALSE),"NOT Available")</f>
        <v>NOT Available</v>
      </c>
      <c r="J1324" s="2">
        <v>1615</v>
      </c>
      <c r="K1324" s="2">
        <v>1525</v>
      </c>
      <c r="L1324" s="2">
        <v>6</v>
      </c>
      <c r="M1324" s="7">
        <f t="shared" si="80"/>
        <v>9150</v>
      </c>
      <c r="N1324" s="7">
        <f t="shared" si="81"/>
        <v>9690</v>
      </c>
      <c r="O1324" s="2">
        <v>36</v>
      </c>
      <c r="P1324" s="8">
        <f t="shared" si="82"/>
        <v>9726</v>
      </c>
      <c r="Q1324" s="8">
        <f t="shared" si="83"/>
        <v>540</v>
      </c>
      <c r="R1324" s="2" t="s">
        <v>26</v>
      </c>
      <c r="S1324" s="9" t="str" cm="1">
        <f t="array" ref="S1324">_xlfn.IFS(
P1324=0,"2% commission",
AND(P1324&gt;0,P1324&lt;25000),"5% commission",
AND(P1324&gt;=25000,P1324&lt;50000),"7% commission",
AND(P1324&gt;=50000,P1324&lt;100000),"9% commission",
P1324&gt;=100000,"15% commission"
)</f>
        <v>5% commission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IFERROR(VLOOKUP($F1325,'Customer Info'!$A1316:$E1816,2,FALSE),"NOT Available")</f>
        <v>NOT Available</v>
      </c>
      <c r="H1325" s="6" t="str">
        <f>IFERROR(VLOOKUP(F1325,'Customer Info'!A1316:E1816,3,),"NOT Available")</f>
        <v>NOT Available</v>
      </c>
      <c r="I1325" s="6" t="str">
        <f>IFERROR(VLOOKUP(F1325,'Customer Info'!A1316:E1816,5,FALSE),"NOT Available")</f>
        <v>NOT Available</v>
      </c>
      <c r="J1325" s="2">
        <v>1585</v>
      </c>
      <c r="K1325" s="2">
        <v>1495</v>
      </c>
      <c r="L1325" s="2">
        <v>2</v>
      </c>
      <c r="M1325" s="7">
        <f t="shared" si="80"/>
        <v>2990</v>
      </c>
      <c r="N1325" s="7">
        <f t="shared" si="81"/>
        <v>3170</v>
      </c>
      <c r="O1325" s="2">
        <v>25</v>
      </c>
      <c r="P1325" s="8">
        <f t="shared" si="82"/>
        <v>3195</v>
      </c>
      <c r="Q1325" s="8">
        <f t="shared" si="83"/>
        <v>180</v>
      </c>
      <c r="R1325" s="2" t="s">
        <v>50</v>
      </c>
      <c r="S1325" s="9" t="str" cm="1">
        <f t="array" ref="S1325">_xlfn.IFS(
P1325=0,"2% commission",
AND(P1325&gt;0,P1325&lt;25000),"5% commission",
AND(P1325&gt;=25000,P1325&lt;50000),"7% commission",
AND(P1325&gt;=50000,P1325&lt;100000),"9% commission",
P1325&gt;=100000,"15% commission"
)</f>
        <v>5% commission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IFERROR(VLOOKUP($F1326,'Customer Info'!$A1317:$E1817,2,FALSE),"NOT Available")</f>
        <v>NOT Available</v>
      </c>
      <c r="H1326" s="6" t="str">
        <f>IFERROR(VLOOKUP(F1326,'Customer Info'!A1317:E1817,3,),"NOT Available")</f>
        <v>NOT Available</v>
      </c>
      <c r="I1326" s="6" t="str">
        <f>IFERROR(VLOOKUP(F1326,'Customer Info'!A1317:E1817,5,FALSE),"NOT Available")</f>
        <v>NOT Available</v>
      </c>
      <c r="J1326" s="2">
        <v>1246</v>
      </c>
      <c r="K1326" s="2">
        <v>1164</v>
      </c>
      <c r="L1326" s="2">
        <v>3</v>
      </c>
      <c r="M1326" s="7">
        <f t="shared" si="80"/>
        <v>3492</v>
      </c>
      <c r="N1326" s="7">
        <f t="shared" si="81"/>
        <v>3738</v>
      </c>
      <c r="O1326" s="2">
        <v>45</v>
      </c>
      <c r="P1326" s="8">
        <f t="shared" si="82"/>
        <v>3783</v>
      </c>
      <c r="Q1326" s="8">
        <f t="shared" si="83"/>
        <v>246</v>
      </c>
      <c r="R1326" s="2" t="s">
        <v>50</v>
      </c>
      <c r="S1326" s="9" t="str" cm="1">
        <f t="array" ref="S1326">_xlfn.IFS(
P1326=0,"2% commission",
AND(P1326&gt;0,P1326&lt;25000),"5% commission",
AND(P1326&gt;=25000,P1326&lt;50000),"7% commission",
AND(P1326&gt;=50000,P1326&lt;100000),"9% commission",
P1326&gt;=100000,"15% commission"
)</f>
        <v>5% commission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IFERROR(VLOOKUP($F1327,'Customer Info'!$A1318:$E1818,2,FALSE),"NOT Available")</f>
        <v>NOT Available</v>
      </c>
      <c r="H1327" s="6" t="str">
        <f>IFERROR(VLOOKUP(F1327,'Customer Info'!A1318:E1818,3,),"NOT Available")</f>
        <v>NOT Available</v>
      </c>
      <c r="I1327" s="6" t="str">
        <f>IFERROR(VLOOKUP(F1327,'Customer Info'!A1318:E1818,5,FALSE),"NOT Available")</f>
        <v>NOT Available</v>
      </c>
      <c r="J1327" s="2">
        <v>3054</v>
      </c>
      <c r="K1327" s="2">
        <v>2721</v>
      </c>
      <c r="L1327" s="2">
        <v>1</v>
      </c>
      <c r="M1327" s="7">
        <f t="shared" si="80"/>
        <v>2721</v>
      </c>
      <c r="N1327" s="7">
        <f t="shared" si="81"/>
        <v>3054</v>
      </c>
      <c r="O1327" s="2">
        <v>90</v>
      </c>
      <c r="P1327" s="8">
        <f t="shared" si="82"/>
        <v>3144</v>
      </c>
      <c r="Q1327" s="8">
        <f t="shared" si="83"/>
        <v>333</v>
      </c>
      <c r="R1327" s="2" t="s">
        <v>28</v>
      </c>
      <c r="S1327" s="9" t="str" cm="1">
        <f t="array" ref="S1327">_xlfn.IFS(
P1327=0,"2% commission",
AND(P1327&gt;0,P1327&lt;25000),"5% commission",
AND(P1327&gt;=25000,P1327&lt;50000),"7% commission",
AND(P1327&gt;=50000,P1327&lt;100000),"9% commission",
P1327&gt;=100000,"15% commission"
)</f>
        <v>5% commission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IFERROR(VLOOKUP($F1328,'Customer Info'!$A1319:$E1819,2,FALSE),"NOT Available")</f>
        <v>NOT Available</v>
      </c>
      <c r="H1328" s="6" t="str">
        <f>IFERROR(VLOOKUP(F1328,'Customer Info'!A1319:E1819,3,),"NOT Available")</f>
        <v>NOT Available</v>
      </c>
      <c r="I1328" s="6" t="str">
        <f>IFERROR(VLOOKUP(F1328,'Customer Info'!A1319:E1819,5,FALSE),"NOT Available")</f>
        <v>NOT Available</v>
      </c>
      <c r="J1328" s="2">
        <v>4714</v>
      </c>
      <c r="K1328" s="2">
        <v>4323</v>
      </c>
      <c r="L1328" s="2">
        <v>1</v>
      </c>
      <c r="M1328" s="7">
        <f t="shared" si="80"/>
        <v>4323</v>
      </c>
      <c r="N1328" s="7">
        <f t="shared" si="81"/>
        <v>4714</v>
      </c>
      <c r="O1328" s="2">
        <v>50</v>
      </c>
      <c r="P1328" s="8">
        <f t="shared" si="82"/>
        <v>4764</v>
      </c>
      <c r="Q1328" s="8">
        <f t="shared" si="83"/>
        <v>391</v>
      </c>
      <c r="R1328" s="2" t="s">
        <v>26</v>
      </c>
      <c r="S1328" s="9" t="str" cm="1">
        <f t="array" ref="S1328">_xlfn.IFS(
P1328=0,"2% commission",
AND(P1328&gt;0,P1328&lt;25000),"5% commission",
AND(P1328&gt;=25000,P1328&lt;50000),"7% commission",
AND(P1328&gt;=50000,P1328&lt;100000),"9% commission",
P1328&gt;=100000,"15% commission"
)</f>
        <v>5% commission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IFERROR(VLOOKUP($F1329,'Customer Info'!$A1320:$E1820,2,FALSE),"NOT Available")</f>
        <v>NOT Available</v>
      </c>
      <c r="H1329" s="6" t="str">
        <f>IFERROR(VLOOKUP(F1329,'Customer Info'!A1320:E1820,3,),"NOT Available")</f>
        <v>NOT Available</v>
      </c>
      <c r="I1329" s="6" t="str">
        <f>IFERROR(VLOOKUP(F1329,'Customer Info'!A1320:E1820,5,FALSE),"NOT Available")</f>
        <v>NOT Available</v>
      </c>
      <c r="J1329" s="2">
        <v>1359</v>
      </c>
      <c r="K1329" s="2">
        <v>1221</v>
      </c>
      <c r="L1329" s="2">
        <v>7</v>
      </c>
      <c r="M1329" s="7">
        <f t="shared" si="80"/>
        <v>8547</v>
      </c>
      <c r="N1329" s="7">
        <f t="shared" si="81"/>
        <v>9513</v>
      </c>
      <c r="O1329" s="2">
        <v>87</v>
      </c>
      <c r="P1329" s="8">
        <f t="shared" si="82"/>
        <v>9600</v>
      </c>
      <c r="Q1329" s="8">
        <f t="shared" si="83"/>
        <v>966</v>
      </c>
      <c r="R1329" s="2" t="s">
        <v>50</v>
      </c>
      <c r="S1329" s="9" t="str" cm="1">
        <f t="array" ref="S1329">_xlfn.IFS(
P1329=0,"2% commission",
AND(P1329&gt;0,P1329&lt;25000),"5% commission",
AND(P1329&gt;=25000,P1329&lt;50000),"7% commission",
AND(P1329&gt;=50000,P1329&lt;100000),"9% commission",
P1329&gt;=100000,"15% commission"
)</f>
        <v>5% commission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IFERROR(VLOOKUP($F1330,'Customer Info'!$A1321:$E1821,2,FALSE),"NOT Available")</f>
        <v>NOT Available</v>
      </c>
      <c r="H1330" s="6" t="str">
        <f>IFERROR(VLOOKUP(F1330,'Customer Info'!A1321:E1821,3,),"NOT Available")</f>
        <v>NOT Available</v>
      </c>
      <c r="I1330" s="6" t="str">
        <f>IFERROR(VLOOKUP(F1330,'Customer Info'!A1321:E1821,5,FALSE),"NOT Available")</f>
        <v>NOT Available</v>
      </c>
      <c r="J1330" s="2">
        <v>7609</v>
      </c>
      <c r="K1330" s="2">
        <v>7248</v>
      </c>
      <c r="L1330" s="2">
        <v>2</v>
      </c>
      <c r="M1330" s="7">
        <f t="shared" si="80"/>
        <v>14496</v>
      </c>
      <c r="N1330" s="7">
        <f t="shared" si="81"/>
        <v>15218</v>
      </c>
      <c r="O1330" s="2">
        <v>89</v>
      </c>
      <c r="P1330" s="8">
        <f t="shared" si="82"/>
        <v>15307</v>
      </c>
      <c r="Q1330" s="8">
        <f t="shared" si="83"/>
        <v>722</v>
      </c>
      <c r="R1330" s="2" t="s">
        <v>28</v>
      </c>
      <c r="S1330" s="9" t="str" cm="1">
        <f t="array" ref="S1330">_xlfn.IFS(
P1330=0,"2% commission",
AND(P1330&gt;0,P1330&lt;25000),"5% commission",
AND(P1330&gt;=25000,P1330&lt;50000),"7% commission",
AND(P1330&gt;=50000,P1330&lt;100000),"9% commission",
P1330&gt;=100000,"15% commission"
)</f>
        <v>5% commission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IFERROR(VLOOKUP($F1331,'Customer Info'!$A1322:$E1822,2,FALSE),"NOT Available")</f>
        <v>NOT Available</v>
      </c>
      <c r="H1331" s="6" t="str">
        <f>IFERROR(VLOOKUP(F1331,'Customer Info'!A1322:E1822,3,),"NOT Available")</f>
        <v>NOT Available</v>
      </c>
      <c r="I1331" s="6" t="str">
        <f>IFERROR(VLOOKUP(F1331,'Customer Info'!A1322:E1822,5,FALSE),"NOT Available")</f>
        <v>NOT Available</v>
      </c>
      <c r="J1331" s="2">
        <v>2874</v>
      </c>
      <c r="K1331" s="2">
        <v>2583</v>
      </c>
      <c r="L1331" s="2">
        <v>2</v>
      </c>
      <c r="M1331" s="7">
        <f t="shared" si="80"/>
        <v>5166</v>
      </c>
      <c r="N1331" s="7">
        <f t="shared" si="81"/>
        <v>5748</v>
      </c>
      <c r="O1331" s="2">
        <v>58</v>
      </c>
      <c r="P1331" s="8">
        <f t="shared" si="82"/>
        <v>5806</v>
      </c>
      <c r="Q1331" s="8">
        <f t="shared" si="83"/>
        <v>582</v>
      </c>
      <c r="R1331" s="2" t="s">
        <v>26</v>
      </c>
      <c r="S1331" s="9" t="str" cm="1">
        <f t="array" ref="S1331">_xlfn.IFS(
P1331=0,"2% commission",
AND(P1331&gt;0,P1331&lt;25000),"5% commission",
AND(P1331&gt;=25000,P1331&lt;50000),"7% commission",
AND(P1331&gt;=50000,P1331&lt;100000),"9% commission",
P1331&gt;=100000,"15% commission"
)</f>
        <v>5% commission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IFERROR(VLOOKUP($F1332,'Customer Info'!$A1323:$E1823,2,FALSE),"NOT Available")</f>
        <v>NOT Available</v>
      </c>
      <c r="H1332" s="6" t="str">
        <f>IFERROR(VLOOKUP(F1332,'Customer Info'!A1323:E1823,3,),"NOT Available")</f>
        <v>NOT Available</v>
      </c>
      <c r="I1332" s="6" t="str">
        <f>IFERROR(VLOOKUP(F1332,'Customer Info'!A1323:E1823,5,FALSE),"NOT Available")</f>
        <v>NOT Available</v>
      </c>
      <c r="J1332" s="2">
        <v>3256</v>
      </c>
      <c r="K1332" s="2">
        <v>2959</v>
      </c>
      <c r="L1332" s="2">
        <v>1</v>
      </c>
      <c r="M1332" s="7">
        <f t="shared" si="80"/>
        <v>2959</v>
      </c>
      <c r="N1332" s="7">
        <f t="shared" si="81"/>
        <v>3256</v>
      </c>
      <c r="O1332" s="2">
        <v>49</v>
      </c>
      <c r="P1332" s="8">
        <f t="shared" si="82"/>
        <v>3305</v>
      </c>
      <c r="Q1332" s="8">
        <f t="shared" si="83"/>
        <v>297</v>
      </c>
      <c r="R1332" s="2" t="s">
        <v>28</v>
      </c>
      <c r="S1332" s="9" t="str" cm="1">
        <f t="array" ref="S1332">_xlfn.IFS(
P1332=0,"2% commission",
AND(P1332&gt;0,P1332&lt;25000),"5% commission",
AND(P1332&gt;=25000,P1332&lt;50000),"7% commission",
AND(P1332&gt;=50000,P1332&lt;100000),"9% commission",
P1332&gt;=100000,"15% commission"
)</f>
        <v>5% commission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IFERROR(VLOOKUP($F1333,'Customer Info'!$A1324:$E1824,2,FALSE),"NOT Available")</f>
        <v>NOT Available</v>
      </c>
      <c r="H1333" s="6" t="str">
        <f>IFERROR(VLOOKUP(F1333,'Customer Info'!A1324:E1824,3,),"NOT Available")</f>
        <v>NOT Available</v>
      </c>
      <c r="I1333" s="6" t="str">
        <f>IFERROR(VLOOKUP(F1333,'Customer Info'!A1324:E1824,5,FALSE),"NOT Available")</f>
        <v>NOT Available</v>
      </c>
      <c r="J1333" s="2">
        <v>773</v>
      </c>
      <c r="K1333" s="2">
        <v>708</v>
      </c>
      <c r="L1333" s="2">
        <v>6</v>
      </c>
      <c r="M1333" s="7">
        <f t="shared" si="80"/>
        <v>4248</v>
      </c>
      <c r="N1333" s="7">
        <f t="shared" si="81"/>
        <v>4638</v>
      </c>
      <c r="O1333" s="2">
        <v>85</v>
      </c>
      <c r="P1333" s="8">
        <f t="shared" si="82"/>
        <v>4723</v>
      </c>
      <c r="Q1333" s="8">
        <f t="shared" si="83"/>
        <v>390</v>
      </c>
      <c r="R1333" s="2" t="s">
        <v>28</v>
      </c>
      <c r="S1333" s="9" t="str" cm="1">
        <f t="array" ref="S1333">_xlfn.IFS(
P1333=0,"2% commission",
AND(P1333&gt;0,P1333&lt;25000),"5% commission",
AND(P1333&gt;=25000,P1333&lt;50000),"7% commission",
AND(P1333&gt;=50000,P1333&lt;100000),"9% commission",
P1333&gt;=100000,"15% commission"
)</f>
        <v>5% commission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IFERROR(VLOOKUP($F1334,'Customer Info'!$A1325:$E1825,2,FALSE),"NOT Available")</f>
        <v>NOT Available</v>
      </c>
      <c r="H1334" s="6" t="str">
        <f>IFERROR(VLOOKUP(F1334,'Customer Info'!A1325:E1825,3,),"NOT Available")</f>
        <v>NOT Available</v>
      </c>
      <c r="I1334" s="6" t="str">
        <f>IFERROR(VLOOKUP(F1334,'Customer Info'!A1325:E1825,5,FALSE),"NOT Available")</f>
        <v>NOT Available</v>
      </c>
      <c r="J1334" s="2">
        <v>6864</v>
      </c>
      <c r="K1334" s="2">
        <v>6667</v>
      </c>
      <c r="L1334" s="2">
        <v>1</v>
      </c>
      <c r="M1334" s="7">
        <f t="shared" si="80"/>
        <v>6667</v>
      </c>
      <c r="N1334" s="7">
        <f t="shared" si="81"/>
        <v>6864</v>
      </c>
      <c r="O1334" s="2">
        <v>86</v>
      </c>
      <c r="P1334" s="8">
        <f t="shared" si="82"/>
        <v>6950</v>
      </c>
      <c r="Q1334" s="8">
        <f t="shared" si="83"/>
        <v>197</v>
      </c>
      <c r="R1334" s="2" t="s">
        <v>50</v>
      </c>
      <c r="S1334" s="9" t="str" cm="1">
        <f t="array" ref="S1334">_xlfn.IFS(
P1334=0,"2% commission",
AND(P1334&gt;0,P1334&lt;25000),"5% commission",
AND(P1334&gt;=25000,P1334&lt;50000),"7% commission",
AND(P1334&gt;=50000,P1334&lt;100000),"9% commission",
P1334&gt;=100000,"15% commission"
)</f>
        <v>5% commission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IFERROR(VLOOKUP($F1335,'Customer Info'!$A1326:$E1826,2,FALSE),"NOT Available")</f>
        <v>NOT Available</v>
      </c>
      <c r="H1335" s="6" t="str">
        <f>IFERROR(VLOOKUP(F1335,'Customer Info'!A1326:E1826,3,),"NOT Available")</f>
        <v>NOT Available</v>
      </c>
      <c r="I1335" s="6" t="str">
        <f>IFERROR(VLOOKUP(F1335,'Customer Info'!A1326:E1826,5,FALSE),"NOT Available")</f>
        <v>NOT Available</v>
      </c>
      <c r="J1335" s="2">
        <v>2442</v>
      </c>
      <c r="K1335" s="2">
        <v>2304</v>
      </c>
      <c r="L1335" s="2">
        <v>5</v>
      </c>
      <c r="M1335" s="7">
        <f t="shared" si="80"/>
        <v>11520</v>
      </c>
      <c r="N1335" s="7">
        <f t="shared" si="81"/>
        <v>12210</v>
      </c>
      <c r="O1335" s="2">
        <v>72</v>
      </c>
      <c r="P1335" s="8">
        <f t="shared" si="82"/>
        <v>12282</v>
      </c>
      <c r="Q1335" s="8">
        <f t="shared" si="83"/>
        <v>690</v>
      </c>
      <c r="R1335" s="2" t="s">
        <v>28</v>
      </c>
      <c r="S1335" s="9" t="str" cm="1">
        <f t="array" ref="S1335">_xlfn.IFS(
P1335=0,"2% commission",
AND(P1335&gt;0,P1335&lt;25000),"5% commission",
AND(P1335&gt;=25000,P1335&lt;50000),"7% commission",
AND(P1335&gt;=50000,P1335&lt;100000),"9% commission",
P1335&gt;=100000,"15% commission"
)</f>
        <v>5% commission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IFERROR(VLOOKUP($F1336,'Customer Info'!$A1327:$E1827,2,FALSE),"NOT Available")</f>
        <v>NOT Available</v>
      </c>
      <c r="H1336" s="6" t="str">
        <f>IFERROR(VLOOKUP(F1336,'Customer Info'!A1327:E1827,3,),"NOT Available")</f>
        <v>NOT Available</v>
      </c>
      <c r="I1336" s="6" t="str">
        <f>IFERROR(VLOOKUP(F1336,'Customer Info'!A1327:E1827,5,FALSE),"NOT Available")</f>
        <v>NOT Available</v>
      </c>
      <c r="J1336" s="2">
        <v>886</v>
      </c>
      <c r="K1336" s="2">
        <v>796</v>
      </c>
      <c r="L1336" s="2">
        <v>5</v>
      </c>
      <c r="M1336" s="7">
        <f t="shared" si="80"/>
        <v>3980</v>
      </c>
      <c r="N1336" s="7">
        <f t="shared" si="81"/>
        <v>4430</v>
      </c>
      <c r="O1336" s="2">
        <v>46</v>
      </c>
      <c r="P1336" s="8">
        <f t="shared" si="82"/>
        <v>4476</v>
      </c>
      <c r="Q1336" s="8">
        <f t="shared" si="83"/>
        <v>450</v>
      </c>
      <c r="R1336" s="2" t="s">
        <v>56</v>
      </c>
      <c r="S1336" s="9" t="str" cm="1">
        <f t="array" ref="S1336">_xlfn.IFS(
P1336=0,"2% commission",
AND(P1336&gt;0,P1336&lt;25000),"5% commission",
AND(P1336&gt;=25000,P1336&lt;50000),"7% commission",
AND(P1336&gt;=50000,P1336&lt;100000),"9% commission",
P1336&gt;=100000,"15% commission"
)</f>
        <v>5% commission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IFERROR(VLOOKUP($F1337,'Customer Info'!$A1328:$E1828,2,FALSE),"NOT Available")</f>
        <v>NOT Available</v>
      </c>
      <c r="H1337" s="6" t="str">
        <f>IFERROR(VLOOKUP(F1337,'Customer Info'!A1328:E1828,3,),"NOT Available")</f>
        <v>NOT Available</v>
      </c>
      <c r="I1337" s="6" t="str">
        <f>IFERROR(VLOOKUP(F1337,'Customer Info'!A1328:E1828,5,FALSE),"NOT Available")</f>
        <v>NOT Available</v>
      </c>
      <c r="J1337" s="2">
        <v>887</v>
      </c>
      <c r="K1337" s="2">
        <v>814</v>
      </c>
      <c r="L1337" s="2">
        <v>5</v>
      </c>
      <c r="M1337" s="7">
        <f t="shared" si="80"/>
        <v>4070</v>
      </c>
      <c r="N1337" s="7">
        <f t="shared" si="81"/>
        <v>4435</v>
      </c>
      <c r="O1337" s="2">
        <v>71</v>
      </c>
      <c r="P1337" s="8">
        <f t="shared" si="82"/>
        <v>4506</v>
      </c>
      <c r="Q1337" s="8">
        <f t="shared" si="83"/>
        <v>365</v>
      </c>
      <c r="R1337" s="2" t="s">
        <v>28</v>
      </c>
      <c r="S1337" s="9" t="str" cm="1">
        <f t="array" ref="S1337">_xlfn.IFS(
P1337=0,"2% commission",
AND(P1337&gt;0,P1337&lt;25000),"5% commission",
AND(P1337&gt;=25000,P1337&lt;50000),"7% commission",
AND(P1337&gt;=50000,P1337&lt;100000),"9% commission",
P1337&gt;=100000,"15% commission"
)</f>
        <v>5% commission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IFERROR(VLOOKUP($F1338,'Customer Info'!$A1329:$E1829,2,FALSE),"NOT Available")</f>
        <v>NOT Available</v>
      </c>
      <c r="H1338" s="6" t="str">
        <f>IFERROR(VLOOKUP(F1338,'Customer Info'!A1329:E1829,3,),"NOT Available")</f>
        <v>NOT Available</v>
      </c>
      <c r="I1338" s="6" t="str">
        <f>IFERROR(VLOOKUP(F1338,'Customer Info'!A1329:E1829,5,FALSE),"NOT Available")</f>
        <v>NOT Available</v>
      </c>
      <c r="J1338" s="2">
        <v>69</v>
      </c>
      <c r="K1338" s="2">
        <v>64</v>
      </c>
      <c r="L1338" s="2">
        <v>1</v>
      </c>
      <c r="M1338" s="7">
        <f t="shared" si="80"/>
        <v>64</v>
      </c>
      <c r="N1338" s="7">
        <f t="shared" si="81"/>
        <v>69</v>
      </c>
      <c r="O1338" s="2">
        <v>10</v>
      </c>
      <c r="P1338" s="8">
        <f t="shared" si="82"/>
        <v>79</v>
      </c>
      <c r="Q1338" s="8">
        <f t="shared" si="83"/>
        <v>5</v>
      </c>
      <c r="R1338" s="2" t="s">
        <v>28</v>
      </c>
      <c r="S1338" s="9" t="str" cm="1">
        <f t="array" ref="S1338">_xlfn.IFS(
P1338=0,"2% commission",
AND(P1338&gt;0,P1338&lt;25000),"5% commission",
AND(P1338&gt;=25000,P1338&lt;50000),"7% commission",
AND(P1338&gt;=50000,P1338&lt;100000),"9% commission",
P1338&gt;=100000,"15% commission"
)</f>
        <v>5% commission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IFERROR(VLOOKUP($F1339,'Customer Info'!$A1330:$E1830,2,FALSE),"NOT Available")</f>
        <v>NOT Available</v>
      </c>
      <c r="H1339" s="6" t="str">
        <f>IFERROR(VLOOKUP(F1339,'Customer Info'!A1330:E1830,3,),"NOT Available")</f>
        <v>NOT Available</v>
      </c>
      <c r="I1339" s="6" t="str">
        <f>IFERROR(VLOOKUP(F1339,'Customer Info'!A1330:E1830,5,FALSE),"NOT Available")</f>
        <v>NOT Available</v>
      </c>
      <c r="J1339" s="2">
        <v>1246</v>
      </c>
      <c r="K1339" s="2">
        <v>1164</v>
      </c>
      <c r="L1339" s="2">
        <v>8</v>
      </c>
      <c r="M1339" s="7">
        <f t="shared" si="80"/>
        <v>9312</v>
      </c>
      <c r="N1339" s="7">
        <f t="shared" si="81"/>
        <v>9968</v>
      </c>
      <c r="O1339" s="2">
        <v>59</v>
      </c>
      <c r="P1339" s="8">
        <f t="shared" si="82"/>
        <v>10027</v>
      </c>
      <c r="Q1339" s="8">
        <f t="shared" si="83"/>
        <v>656</v>
      </c>
      <c r="R1339" s="2" t="s">
        <v>26</v>
      </c>
      <c r="S1339" s="9" t="str" cm="1">
        <f t="array" ref="S1339">_xlfn.IFS(
P1339=0,"2% commission",
AND(P1339&gt;0,P1339&lt;25000),"5% commission",
AND(P1339&gt;=25000,P1339&lt;50000),"7% commission",
AND(P1339&gt;=50000,P1339&lt;100000),"9% commission",
P1339&gt;=100000,"15% commission"
)</f>
        <v>5% commission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IFERROR(VLOOKUP($F1340,'Customer Info'!$A1331:$E1831,2,FALSE),"NOT Available")</f>
        <v>NOT Available</v>
      </c>
      <c r="H1340" s="6" t="str">
        <f>IFERROR(VLOOKUP(F1340,'Customer Info'!A1331:E1831,3,),"NOT Available")</f>
        <v>NOT Available</v>
      </c>
      <c r="I1340" s="6" t="str">
        <f>IFERROR(VLOOKUP(F1340,'Customer Info'!A1331:E1831,5,FALSE),"NOT Available")</f>
        <v>NOT Available</v>
      </c>
      <c r="J1340" s="2">
        <v>2503</v>
      </c>
      <c r="K1340" s="2">
        <v>2454</v>
      </c>
      <c r="L1340" s="2">
        <v>3</v>
      </c>
      <c r="M1340" s="7">
        <f t="shared" si="80"/>
        <v>7362</v>
      </c>
      <c r="N1340" s="7">
        <f t="shared" si="81"/>
        <v>7509</v>
      </c>
      <c r="O1340" s="2">
        <v>78</v>
      </c>
      <c r="P1340" s="8">
        <f t="shared" si="82"/>
        <v>7587</v>
      </c>
      <c r="Q1340" s="8">
        <f t="shared" si="83"/>
        <v>147</v>
      </c>
      <c r="R1340" s="2" t="s">
        <v>50</v>
      </c>
      <c r="S1340" s="9" t="str" cm="1">
        <f t="array" ref="S1340">_xlfn.IFS(
P1340=0,"2% commission",
AND(P1340&gt;0,P1340&lt;25000),"5% commission",
AND(P1340&gt;=25000,P1340&lt;50000),"7% commission",
AND(P1340&gt;=50000,P1340&lt;100000),"9% commission",
P1340&gt;=100000,"15% commission"
)</f>
        <v>5% commission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IFERROR(VLOOKUP($F1341,'Customer Info'!$A1332:$E1832,2,FALSE),"NOT Available")</f>
        <v>NOT Available</v>
      </c>
      <c r="H1341" s="6" t="str">
        <f>IFERROR(VLOOKUP(F1341,'Customer Info'!A1332:E1832,3,),"NOT Available")</f>
        <v>NOT Available</v>
      </c>
      <c r="I1341" s="6" t="str">
        <f>IFERROR(VLOOKUP(F1341,'Customer Info'!A1332:E1832,5,FALSE),"NOT Available")</f>
        <v>NOT Available</v>
      </c>
      <c r="J1341" s="2">
        <v>138</v>
      </c>
      <c r="K1341" s="2">
        <v>128</v>
      </c>
      <c r="L1341" s="2">
        <v>1</v>
      </c>
      <c r="M1341" s="7">
        <f t="shared" si="80"/>
        <v>128</v>
      </c>
      <c r="N1341" s="7">
        <f t="shared" si="81"/>
        <v>138</v>
      </c>
      <c r="O1341" s="2">
        <v>30</v>
      </c>
      <c r="P1341" s="8">
        <f t="shared" si="82"/>
        <v>168</v>
      </c>
      <c r="Q1341" s="8">
        <f t="shared" si="83"/>
        <v>10</v>
      </c>
      <c r="R1341" s="2" t="s">
        <v>28</v>
      </c>
      <c r="S1341" s="9" t="str" cm="1">
        <f t="array" ref="S1341">_xlfn.IFS(
P1341=0,"2% commission",
AND(P1341&gt;0,P1341&lt;25000),"5% commission",
AND(P1341&gt;=25000,P1341&lt;50000),"7% commission",
AND(P1341&gt;=50000,P1341&lt;100000),"9% commission",
P1341&gt;=100000,"15% commission"
)</f>
        <v>5% commission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IFERROR(VLOOKUP($F1342,'Customer Info'!$A1333:$E1833,2,FALSE),"NOT Available")</f>
        <v>NOT Available</v>
      </c>
      <c r="H1342" s="6" t="str">
        <f>IFERROR(VLOOKUP(F1342,'Customer Info'!A1333:E1833,3,),"NOT Available")</f>
        <v>NOT Available</v>
      </c>
      <c r="I1342" s="6" t="str">
        <f>IFERROR(VLOOKUP(F1342,'Customer Info'!A1333:E1833,5,FALSE),"NOT Available")</f>
        <v>NOT Available</v>
      </c>
      <c r="J1342" s="2">
        <v>3289</v>
      </c>
      <c r="K1342" s="2">
        <v>3105</v>
      </c>
      <c r="L1342" s="2">
        <v>4</v>
      </c>
      <c r="M1342" s="7">
        <f t="shared" si="80"/>
        <v>12420</v>
      </c>
      <c r="N1342" s="7">
        <f t="shared" si="81"/>
        <v>13156</v>
      </c>
      <c r="O1342" s="2">
        <v>31</v>
      </c>
      <c r="P1342" s="8">
        <f t="shared" si="82"/>
        <v>13187</v>
      </c>
      <c r="Q1342" s="8">
        <f t="shared" si="83"/>
        <v>736</v>
      </c>
      <c r="R1342" s="2" t="s">
        <v>50</v>
      </c>
      <c r="S1342" s="9" t="str" cm="1">
        <f t="array" ref="S1342">_xlfn.IFS(
P1342=0,"2% commission",
AND(P1342&gt;0,P1342&lt;25000),"5% commission",
AND(P1342&gt;=25000,P1342&lt;50000),"7% commission",
AND(P1342&gt;=50000,P1342&lt;100000),"9% commission",
P1342&gt;=100000,"15% commission"
)</f>
        <v>5% commission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IFERROR(VLOOKUP($F1343,'Customer Info'!$A1334:$E1834,2,FALSE),"NOT Available")</f>
        <v>NOT Available</v>
      </c>
      <c r="H1343" s="6" t="str">
        <f>IFERROR(VLOOKUP(F1343,'Customer Info'!A1334:E1834,3,),"NOT Available")</f>
        <v>NOT Available</v>
      </c>
      <c r="I1343" s="6" t="str">
        <f>IFERROR(VLOOKUP(F1343,'Customer Info'!A1334:E1834,5,FALSE),"NOT Available")</f>
        <v>NOT Available</v>
      </c>
      <c r="J1343" s="2">
        <v>1637</v>
      </c>
      <c r="K1343" s="2">
        <v>1532</v>
      </c>
      <c r="L1343" s="2">
        <v>5</v>
      </c>
      <c r="M1343" s="7">
        <f t="shared" si="80"/>
        <v>7660</v>
      </c>
      <c r="N1343" s="7">
        <f t="shared" si="81"/>
        <v>8185</v>
      </c>
      <c r="O1343" s="2">
        <v>41</v>
      </c>
      <c r="P1343" s="8">
        <f t="shared" si="82"/>
        <v>8226</v>
      </c>
      <c r="Q1343" s="8">
        <f t="shared" si="83"/>
        <v>525</v>
      </c>
      <c r="R1343" s="2" t="s">
        <v>28</v>
      </c>
      <c r="S1343" s="9" t="str" cm="1">
        <f t="array" ref="S1343">_xlfn.IFS(
P1343=0,"2% commission",
AND(P1343&gt;0,P1343&lt;25000),"5% commission",
AND(P1343&gt;=25000,P1343&lt;50000),"7% commission",
AND(P1343&gt;=50000,P1343&lt;100000),"9% commission",
P1343&gt;=100000,"15% commission"
)</f>
        <v>5% commission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IFERROR(VLOOKUP($F1344,'Customer Info'!$A1335:$E1835,2,FALSE),"NOT Available")</f>
        <v>NOT Available</v>
      </c>
      <c r="H1344" s="6" t="str">
        <f>IFERROR(VLOOKUP(F1344,'Customer Info'!A1335:E1835,3,),"NOT Available")</f>
        <v>NOT Available</v>
      </c>
      <c r="I1344" s="6" t="str">
        <f>IFERROR(VLOOKUP(F1344,'Customer Info'!A1335:E1835,5,FALSE),"NOT Available")</f>
        <v>NOT Available</v>
      </c>
      <c r="J1344" s="2">
        <v>1246</v>
      </c>
      <c r="K1344" s="2">
        <v>1164</v>
      </c>
      <c r="L1344" s="2">
        <v>2</v>
      </c>
      <c r="M1344" s="7">
        <f t="shared" si="80"/>
        <v>2328</v>
      </c>
      <c r="N1344" s="7">
        <f t="shared" si="81"/>
        <v>2492</v>
      </c>
      <c r="O1344" s="2">
        <v>73</v>
      </c>
      <c r="P1344" s="8">
        <f t="shared" si="82"/>
        <v>2565</v>
      </c>
      <c r="Q1344" s="8">
        <f t="shared" si="83"/>
        <v>164</v>
      </c>
      <c r="R1344" s="2" t="s">
        <v>50</v>
      </c>
      <c r="S1344" s="9" t="str" cm="1">
        <f t="array" ref="S1344">_xlfn.IFS(
P1344=0,"2% commission",
AND(P1344&gt;0,P1344&lt;25000),"5% commission",
AND(P1344&gt;=25000,P1344&lt;50000),"7% commission",
AND(P1344&gt;=50000,P1344&lt;100000),"9% commission",
P1344&gt;=100000,"15% commission"
)</f>
        <v>5% commission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IFERROR(VLOOKUP($F1345,'Customer Info'!$A1336:$E1836,2,FALSE),"NOT Available")</f>
        <v>NOT Available</v>
      </c>
      <c r="H1345" s="6" t="str">
        <f>IFERROR(VLOOKUP(F1345,'Customer Info'!A1336:E1836,3,),"NOT Available")</f>
        <v>NOT Available</v>
      </c>
      <c r="I1345" s="6" t="str">
        <f>IFERROR(VLOOKUP(F1345,'Customer Info'!A1336:E1836,5,FALSE),"NOT Available")</f>
        <v>NOT Available</v>
      </c>
      <c r="J1345" s="2">
        <v>8665</v>
      </c>
      <c r="K1345" s="2">
        <v>7723</v>
      </c>
      <c r="L1345" s="2">
        <v>3</v>
      </c>
      <c r="M1345" s="7">
        <f t="shared" si="80"/>
        <v>23169</v>
      </c>
      <c r="N1345" s="7">
        <f t="shared" si="81"/>
        <v>25995</v>
      </c>
      <c r="O1345" s="2">
        <v>68</v>
      </c>
      <c r="P1345" s="8">
        <f t="shared" si="82"/>
        <v>26063</v>
      </c>
      <c r="Q1345" s="8">
        <f t="shared" si="83"/>
        <v>2826</v>
      </c>
      <c r="R1345" s="2" t="s">
        <v>50</v>
      </c>
      <c r="S1345" s="9" t="str" cm="1">
        <f t="array" ref="S1345">_xlfn.IFS(
P1345=0,"2% commission",
AND(P1345&gt;0,P1345&lt;25000),"5% commission",
AND(P1345&gt;=25000,P1345&lt;50000),"7% commission",
AND(P1345&gt;=50000,P1345&lt;100000),"9% commission",
P1345&gt;=100000,"15% commission"
)</f>
        <v>7% commission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IFERROR(VLOOKUP($F1346,'Customer Info'!$A1337:$E1837,2,FALSE),"NOT Available")</f>
        <v>NOT Available</v>
      </c>
      <c r="H1346" s="6" t="str">
        <f>IFERROR(VLOOKUP(F1346,'Customer Info'!A1337:E1837,3,),"NOT Available")</f>
        <v>NOT Available</v>
      </c>
      <c r="I1346" s="6" t="str">
        <f>IFERROR(VLOOKUP(F1346,'Customer Info'!A1337:E1837,5,FALSE),"NOT Available")</f>
        <v>NOT Available</v>
      </c>
      <c r="J1346" s="2">
        <v>531</v>
      </c>
      <c r="K1346" s="2">
        <v>487</v>
      </c>
      <c r="L1346" s="2">
        <v>3</v>
      </c>
      <c r="M1346" s="7">
        <f t="shared" si="80"/>
        <v>1461</v>
      </c>
      <c r="N1346" s="7">
        <f t="shared" si="81"/>
        <v>1593</v>
      </c>
      <c r="O1346" s="2">
        <v>96</v>
      </c>
      <c r="P1346" s="8">
        <f t="shared" si="82"/>
        <v>1689</v>
      </c>
      <c r="Q1346" s="8">
        <f t="shared" si="83"/>
        <v>132</v>
      </c>
      <c r="R1346" s="2" t="s">
        <v>50</v>
      </c>
      <c r="S1346" s="9" t="str" cm="1">
        <f t="array" ref="S1346">_xlfn.IFS(
P1346=0,"2% commission",
AND(P1346&gt;0,P1346&lt;25000),"5% commission",
AND(P1346&gt;=25000,P1346&lt;50000),"7% commission",
AND(P1346&gt;=50000,P1346&lt;100000),"9% commission",
P1346&gt;=100000,"15% commission"
)</f>
        <v>5% commission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IFERROR(VLOOKUP($F1347,'Customer Info'!$A1338:$E1838,2,FALSE),"NOT Available")</f>
        <v>NOT Available</v>
      </c>
      <c r="H1347" s="6" t="str">
        <f>IFERROR(VLOOKUP(F1347,'Customer Info'!A1338:E1838,3,),"NOT Available")</f>
        <v>NOT Available</v>
      </c>
      <c r="I1347" s="6" t="str">
        <f>IFERROR(VLOOKUP(F1347,'Customer Info'!A1338:E1838,5,FALSE),"NOT Available")</f>
        <v>NOT Available</v>
      </c>
      <c r="J1347" s="2">
        <v>170</v>
      </c>
      <c r="K1347" s="2">
        <v>153</v>
      </c>
      <c r="L1347" s="2">
        <v>1</v>
      </c>
      <c r="M1347" s="7">
        <f t="shared" si="80"/>
        <v>153</v>
      </c>
      <c r="N1347" s="7">
        <f t="shared" si="81"/>
        <v>170</v>
      </c>
      <c r="O1347" s="2">
        <v>30</v>
      </c>
      <c r="P1347" s="8">
        <f t="shared" si="82"/>
        <v>200</v>
      </c>
      <c r="Q1347" s="8">
        <f t="shared" si="83"/>
        <v>17</v>
      </c>
      <c r="R1347" s="2" t="s">
        <v>28</v>
      </c>
      <c r="S1347" s="9" t="str" cm="1">
        <f t="array" ref="S1347">_xlfn.IFS(
P1347=0,"2% commission",
AND(P1347&gt;0,P1347&lt;25000),"5% commission",
AND(P1347&gt;=25000,P1347&lt;50000),"7% commission",
AND(P1347&gt;=50000,P1347&lt;100000),"9% commission",
P1347&gt;=100000,"15% commission"
)</f>
        <v>5% commission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IFERROR(VLOOKUP($F1348,'Customer Info'!$A1339:$E1839,2,FALSE),"NOT Available")</f>
        <v>NOT Available</v>
      </c>
      <c r="H1348" s="6" t="str">
        <f>IFERROR(VLOOKUP(F1348,'Customer Info'!A1339:E1839,3,),"NOT Available")</f>
        <v>NOT Available</v>
      </c>
      <c r="I1348" s="6" t="str">
        <f>IFERROR(VLOOKUP(F1348,'Customer Info'!A1339:E1839,5,FALSE),"NOT Available")</f>
        <v>NOT Available</v>
      </c>
      <c r="J1348" s="2">
        <v>6598</v>
      </c>
      <c r="K1348" s="2">
        <v>6346</v>
      </c>
      <c r="L1348" s="2">
        <v>2</v>
      </c>
      <c r="M1348" s="7">
        <f t="shared" si="80"/>
        <v>12692</v>
      </c>
      <c r="N1348" s="7">
        <f t="shared" si="81"/>
        <v>13196</v>
      </c>
      <c r="O1348" s="2">
        <v>57</v>
      </c>
      <c r="P1348" s="8">
        <f t="shared" si="82"/>
        <v>13253</v>
      </c>
      <c r="Q1348" s="8">
        <f t="shared" si="83"/>
        <v>504</v>
      </c>
      <c r="R1348" s="2" t="s">
        <v>50</v>
      </c>
      <c r="S1348" s="9" t="str" cm="1">
        <f t="array" ref="S1348">_xlfn.IFS(
P1348=0,"2% commission",
AND(P1348&gt;0,P1348&lt;25000),"5% commission",
AND(P1348&gt;=25000,P1348&lt;50000),"7% commission",
AND(P1348&gt;=50000,P1348&lt;100000),"9% commission",
P1348&gt;=100000,"15% commission"
)</f>
        <v>5% commission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IFERROR(VLOOKUP($F1349,'Customer Info'!$A1340:$E1840,2,FALSE),"NOT Available")</f>
        <v>NOT Available</v>
      </c>
      <c r="H1349" s="6" t="str">
        <f>IFERROR(VLOOKUP(F1349,'Customer Info'!A1340:E1840,3,),"NOT Available")</f>
        <v>NOT Available</v>
      </c>
      <c r="I1349" s="6" t="str">
        <f>IFERROR(VLOOKUP(F1349,'Customer Info'!A1340:E1840,5,FALSE),"NOT Available")</f>
        <v>NOT Available</v>
      </c>
      <c r="J1349" s="2">
        <v>1585</v>
      </c>
      <c r="K1349" s="2">
        <v>1495</v>
      </c>
      <c r="L1349" s="2">
        <v>1</v>
      </c>
      <c r="M1349" s="7">
        <f t="shared" si="80"/>
        <v>1495</v>
      </c>
      <c r="N1349" s="7">
        <f t="shared" si="81"/>
        <v>1585</v>
      </c>
      <c r="O1349" s="2">
        <v>61</v>
      </c>
      <c r="P1349" s="8">
        <f t="shared" si="82"/>
        <v>1646</v>
      </c>
      <c r="Q1349" s="8">
        <f t="shared" si="83"/>
        <v>90</v>
      </c>
      <c r="R1349" s="2" t="s">
        <v>28</v>
      </c>
      <c r="S1349" s="9" t="str" cm="1">
        <f t="array" ref="S1349">_xlfn.IFS(
P1349=0,"2% commission",
AND(P1349&gt;0,P1349&lt;25000),"5% commission",
AND(P1349&gt;=25000,P1349&lt;50000),"7% commission",
AND(P1349&gt;=50000,P1349&lt;100000),"9% commission",
P1349&gt;=100000,"15% commission"
)</f>
        <v>5% commission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IFERROR(VLOOKUP($F1350,'Customer Info'!$A1341:$E1841,2,FALSE),"NOT Available")</f>
        <v>NOT Available</v>
      </c>
      <c r="H1350" s="6" t="str">
        <f>IFERROR(VLOOKUP(F1350,'Customer Info'!A1341:E1841,3,),"NOT Available")</f>
        <v>NOT Available</v>
      </c>
      <c r="I1350" s="6" t="str">
        <f>IFERROR(VLOOKUP(F1350,'Customer Info'!A1341:E1841,5,FALSE),"NOT Available")</f>
        <v>NOT Available</v>
      </c>
      <c r="J1350" s="2">
        <v>1816</v>
      </c>
      <c r="K1350" s="2">
        <v>1700</v>
      </c>
      <c r="L1350" s="2">
        <v>1</v>
      </c>
      <c r="M1350" s="7">
        <f t="shared" si="80"/>
        <v>1700</v>
      </c>
      <c r="N1350" s="7">
        <f t="shared" si="81"/>
        <v>1816</v>
      </c>
      <c r="O1350" s="2">
        <v>95</v>
      </c>
      <c r="P1350" s="8">
        <f t="shared" si="82"/>
        <v>1911</v>
      </c>
      <c r="Q1350" s="8">
        <f t="shared" si="83"/>
        <v>116</v>
      </c>
      <c r="R1350" s="2" t="s">
        <v>28</v>
      </c>
      <c r="S1350" s="9" t="str" cm="1">
        <f t="array" ref="S1350">_xlfn.IFS(
P1350=0,"2% commission",
AND(P1350&gt;0,P1350&lt;25000),"5% commission",
AND(P1350&gt;=25000,P1350&lt;50000),"7% commission",
AND(P1350&gt;=50000,P1350&lt;100000),"9% commission",
P1350&gt;=100000,"15% commission"
)</f>
        <v>5% commission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IFERROR(VLOOKUP($F1351,'Customer Info'!$A1342:$E1842,2,FALSE),"NOT Available")</f>
        <v>NOT Available</v>
      </c>
      <c r="H1351" s="6" t="str">
        <f>IFERROR(VLOOKUP(F1351,'Customer Info'!A1342:E1842,3,),"NOT Available")</f>
        <v>NOT Available</v>
      </c>
      <c r="I1351" s="6" t="str">
        <f>IFERROR(VLOOKUP(F1351,'Customer Info'!A1342:E1842,5,FALSE),"NOT Available")</f>
        <v>NOT Available</v>
      </c>
      <c r="J1351" s="2">
        <v>2864</v>
      </c>
      <c r="K1351" s="2">
        <v>2754</v>
      </c>
      <c r="L1351" s="2">
        <v>5</v>
      </c>
      <c r="M1351" s="7">
        <f t="shared" si="80"/>
        <v>13770</v>
      </c>
      <c r="N1351" s="7">
        <f t="shared" si="81"/>
        <v>14320</v>
      </c>
      <c r="O1351" s="2">
        <v>54</v>
      </c>
      <c r="P1351" s="8">
        <f t="shared" si="82"/>
        <v>14374</v>
      </c>
      <c r="Q1351" s="8">
        <f t="shared" si="83"/>
        <v>550</v>
      </c>
      <c r="R1351" s="2" t="s">
        <v>28</v>
      </c>
      <c r="S1351" s="9" t="str" cm="1">
        <f t="array" ref="S1351">_xlfn.IFS(
P1351=0,"2% commission",
AND(P1351&gt;0,P1351&lt;25000),"5% commission",
AND(P1351&gt;=25000,P1351&lt;50000),"7% commission",
AND(P1351&gt;=50000,P1351&lt;100000),"9% commission",
P1351&gt;=100000,"15% commission"
)</f>
        <v>5% commission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IFERROR(VLOOKUP($F1352,'Customer Info'!$A1343:$E1843,2,FALSE),"NOT Available")</f>
        <v>NOT Available</v>
      </c>
      <c r="H1352" s="6" t="str">
        <f>IFERROR(VLOOKUP(F1352,'Customer Info'!A1343:E1843,3,),"NOT Available")</f>
        <v>NOT Available</v>
      </c>
      <c r="I1352" s="6" t="str">
        <f>IFERROR(VLOOKUP(F1352,'Customer Info'!A1343:E1843,5,FALSE),"NOT Available")</f>
        <v>NOT Available</v>
      </c>
      <c r="J1352" s="2">
        <v>5906</v>
      </c>
      <c r="K1352" s="2">
        <v>5266</v>
      </c>
      <c r="L1352" s="2">
        <v>2</v>
      </c>
      <c r="M1352" s="7">
        <f t="shared" si="80"/>
        <v>10532</v>
      </c>
      <c r="N1352" s="7">
        <f t="shared" si="81"/>
        <v>11812</v>
      </c>
      <c r="O1352" s="2">
        <v>34</v>
      </c>
      <c r="P1352" s="8">
        <f t="shared" si="82"/>
        <v>11846</v>
      </c>
      <c r="Q1352" s="8">
        <f t="shared" si="83"/>
        <v>1280</v>
      </c>
      <c r="R1352" s="2" t="s">
        <v>28</v>
      </c>
      <c r="S1352" s="9" t="str" cm="1">
        <f t="array" ref="S1352">_xlfn.IFS(
P1352=0,"2% commission",
AND(P1352&gt;0,P1352&lt;25000),"5% commission",
AND(P1352&gt;=25000,P1352&lt;50000),"7% commission",
AND(P1352&gt;=50000,P1352&lt;100000),"9% commission",
P1352&gt;=100000,"15% commission"
)</f>
        <v>5% commission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IFERROR(VLOOKUP($F1353,'Customer Info'!$A1344:$E1844,2,FALSE),"NOT Available")</f>
        <v>NOT Available</v>
      </c>
      <c r="H1353" s="6" t="str">
        <f>IFERROR(VLOOKUP(F1353,'Customer Info'!A1344:E1844,3,),"NOT Available")</f>
        <v>NOT Available</v>
      </c>
      <c r="I1353" s="6" t="str">
        <f>IFERROR(VLOOKUP(F1353,'Customer Info'!A1344:E1844,5,FALSE),"NOT Available")</f>
        <v>NOT Available</v>
      </c>
      <c r="J1353" s="2">
        <v>4002</v>
      </c>
      <c r="K1353" s="2">
        <v>3744</v>
      </c>
      <c r="L1353" s="2">
        <v>6</v>
      </c>
      <c r="M1353" s="7">
        <f t="shared" si="80"/>
        <v>22464</v>
      </c>
      <c r="N1353" s="7">
        <f t="shared" si="81"/>
        <v>24012</v>
      </c>
      <c r="O1353" s="2">
        <v>59</v>
      </c>
      <c r="P1353" s="8">
        <f t="shared" si="82"/>
        <v>24071</v>
      </c>
      <c r="Q1353" s="8">
        <f t="shared" si="83"/>
        <v>1548</v>
      </c>
      <c r="R1353" s="2" t="s">
        <v>50</v>
      </c>
      <c r="S1353" s="9" t="str" cm="1">
        <f t="array" ref="S1353">_xlfn.IFS(
P1353=0,"2% commission",
AND(P1353&gt;0,P1353&lt;25000),"5% commission",
AND(P1353&gt;=25000,P1353&lt;50000),"7% commission",
AND(P1353&gt;=50000,P1353&lt;100000),"9% commission",
P1353&gt;=100000,"15% commission"
)</f>
        <v>5% commission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IFERROR(VLOOKUP($F1354,'Customer Info'!$A1345:$E1845,2,FALSE),"NOT Available")</f>
        <v>NOT Available</v>
      </c>
      <c r="H1354" s="6" t="str">
        <f>IFERROR(VLOOKUP(F1354,'Customer Info'!A1345:E1845,3,),"NOT Available")</f>
        <v>NOT Available</v>
      </c>
      <c r="I1354" s="6" t="str">
        <f>IFERROR(VLOOKUP(F1354,'Customer Info'!A1345:E1845,5,FALSE),"NOT Available")</f>
        <v>NOT Available</v>
      </c>
      <c r="J1354" s="2">
        <v>222</v>
      </c>
      <c r="K1354" s="2">
        <v>204</v>
      </c>
      <c r="L1354" s="2">
        <v>6</v>
      </c>
      <c r="M1354" s="7">
        <f t="shared" si="80"/>
        <v>1224</v>
      </c>
      <c r="N1354" s="7">
        <f t="shared" si="81"/>
        <v>1332</v>
      </c>
      <c r="O1354" s="2">
        <v>43</v>
      </c>
      <c r="P1354" s="8">
        <f t="shared" si="82"/>
        <v>1375</v>
      </c>
      <c r="Q1354" s="8">
        <f t="shared" si="83"/>
        <v>108</v>
      </c>
      <c r="R1354" s="2" t="s">
        <v>28</v>
      </c>
      <c r="S1354" s="9" t="str" cm="1">
        <f t="array" ref="S1354">_xlfn.IFS(
P1354=0,"2% commission",
AND(P1354&gt;0,P1354&lt;25000),"5% commission",
AND(P1354&gt;=25000,P1354&lt;50000),"7% commission",
AND(P1354&gt;=50000,P1354&lt;100000),"9% commission",
P1354&gt;=100000,"15% commission"
)</f>
        <v>5% commission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IFERROR(VLOOKUP($F1355,'Customer Info'!$A1346:$E1846,2,FALSE),"NOT Available")</f>
        <v>NOT Available</v>
      </c>
      <c r="H1355" s="6" t="str">
        <f>IFERROR(VLOOKUP(F1355,'Customer Info'!A1346:E1846,3,),"NOT Available")</f>
        <v>NOT Available</v>
      </c>
      <c r="I1355" s="6" t="str">
        <f>IFERROR(VLOOKUP(F1355,'Customer Info'!A1346:E1846,5,FALSE),"NOT Available")</f>
        <v>NOT Available</v>
      </c>
      <c r="J1355" s="2">
        <v>1358</v>
      </c>
      <c r="K1355" s="2">
        <v>1257</v>
      </c>
      <c r="L1355" s="2">
        <v>2</v>
      </c>
      <c r="M1355" s="7">
        <f t="shared" ref="M1355:M1418" si="84">K1355*L1355</f>
        <v>2514</v>
      </c>
      <c r="N1355" s="7">
        <f t="shared" ref="N1355:N1418" si="85">J1355*L1355</f>
        <v>2716</v>
      </c>
      <c r="O1355" s="2">
        <v>33</v>
      </c>
      <c r="P1355" s="8">
        <f t="shared" ref="P1355:P1418" si="86">SUM(N1355,O1355)</f>
        <v>2749</v>
      </c>
      <c r="Q1355" s="8">
        <f t="shared" ref="Q1355:Q1418" si="87">N1355-M1355</f>
        <v>202</v>
      </c>
      <c r="R1355" s="2" t="s">
        <v>28</v>
      </c>
      <c r="S1355" s="9" t="str" cm="1">
        <f t="array" ref="S1355">_xlfn.IFS(
P1355=0,"2% commission",
AND(P1355&gt;0,P1355&lt;25000),"5% commission",
AND(P1355&gt;=25000,P1355&lt;50000),"7% commission",
AND(P1355&gt;=50000,P1355&lt;100000),"9% commission",
P1355&gt;=100000,"15% commission"
)</f>
        <v>5% commission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IFERROR(VLOOKUP($F1356,'Customer Info'!$A1347:$E1847,2,FALSE),"NOT Available")</f>
        <v>NOT Available</v>
      </c>
      <c r="H1356" s="6" t="str">
        <f>IFERROR(VLOOKUP(F1356,'Customer Info'!A1347:E1847,3,),"NOT Available")</f>
        <v>NOT Available</v>
      </c>
      <c r="I1356" s="6" t="str">
        <f>IFERROR(VLOOKUP(F1356,'Customer Info'!A1347:E1847,5,FALSE),"NOT Available")</f>
        <v>NOT Available</v>
      </c>
      <c r="J1356" s="2">
        <v>914</v>
      </c>
      <c r="K1356" s="2">
        <v>830</v>
      </c>
      <c r="L1356" s="2">
        <v>7</v>
      </c>
      <c r="M1356" s="7">
        <f t="shared" si="84"/>
        <v>5810</v>
      </c>
      <c r="N1356" s="7">
        <f t="shared" si="85"/>
        <v>6398</v>
      </c>
      <c r="O1356" s="2">
        <v>66</v>
      </c>
      <c r="P1356" s="8">
        <f t="shared" si="86"/>
        <v>6464</v>
      </c>
      <c r="Q1356" s="8">
        <f t="shared" si="87"/>
        <v>588</v>
      </c>
      <c r="R1356" s="2" t="s">
        <v>50</v>
      </c>
      <c r="S1356" s="9" t="str" cm="1">
        <f t="array" ref="S1356">_xlfn.IFS(
P1356=0,"2% commission",
AND(P1356&gt;0,P1356&lt;25000),"5% commission",
AND(P1356&gt;=25000,P1356&lt;50000),"7% commission",
AND(P1356&gt;=50000,P1356&lt;100000),"9% commission",
P1356&gt;=100000,"15% commission"
)</f>
        <v>5% commission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IFERROR(VLOOKUP($F1357,'Customer Info'!$A1348:$E1848,2,FALSE),"NOT Available")</f>
        <v>NOT Available</v>
      </c>
      <c r="H1357" s="6" t="str">
        <f>IFERROR(VLOOKUP(F1357,'Customer Info'!A1348:E1848,3,),"NOT Available")</f>
        <v>NOT Available</v>
      </c>
      <c r="I1357" s="6" t="str">
        <f>IFERROR(VLOOKUP(F1357,'Customer Info'!A1348:E1848,5,FALSE),"NOT Available")</f>
        <v>NOT Available</v>
      </c>
      <c r="J1357" s="2">
        <v>171</v>
      </c>
      <c r="K1357" s="2">
        <v>153</v>
      </c>
      <c r="L1357" s="2">
        <v>4</v>
      </c>
      <c r="M1357" s="7">
        <f t="shared" si="84"/>
        <v>612</v>
      </c>
      <c r="N1357" s="7">
        <f t="shared" si="85"/>
        <v>684</v>
      </c>
      <c r="O1357" s="2">
        <v>30</v>
      </c>
      <c r="P1357" s="8">
        <f t="shared" si="86"/>
        <v>714</v>
      </c>
      <c r="Q1357" s="8">
        <f t="shared" si="87"/>
        <v>72</v>
      </c>
      <c r="R1357" s="2" t="s">
        <v>28</v>
      </c>
      <c r="S1357" s="9" t="str" cm="1">
        <f t="array" ref="S1357">_xlfn.IFS(
P1357=0,"2% commission",
AND(P1357&gt;0,P1357&lt;25000),"5% commission",
AND(P1357&gt;=25000,P1357&lt;50000),"7% commission",
AND(P1357&gt;=50000,P1357&lt;100000),"9% commission",
P1357&gt;=100000,"15% commission"
)</f>
        <v>5% commission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IFERROR(VLOOKUP($F1358,'Customer Info'!$A1349:$E1849,2,FALSE),"NOT Available")</f>
        <v>NOT Available</v>
      </c>
      <c r="H1358" s="6" t="str">
        <f>IFERROR(VLOOKUP(F1358,'Customer Info'!A1349:E1849,3,),"NOT Available")</f>
        <v>NOT Available</v>
      </c>
      <c r="I1358" s="6" t="str">
        <f>IFERROR(VLOOKUP(F1358,'Customer Info'!A1349:E1849,5,FALSE),"NOT Available")</f>
        <v>NOT Available</v>
      </c>
      <c r="J1358" s="2">
        <v>2088</v>
      </c>
      <c r="K1358" s="2">
        <v>1970</v>
      </c>
      <c r="L1358" s="2">
        <v>3</v>
      </c>
      <c r="M1358" s="7">
        <f t="shared" si="84"/>
        <v>5910</v>
      </c>
      <c r="N1358" s="7">
        <f t="shared" si="85"/>
        <v>6264</v>
      </c>
      <c r="O1358" s="2">
        <v>94</v>
      </c>
      <c r="P1358" s="8">
        <f t="shared" si="86"/>
        <v>6358</v>
      </c>
      <c r="Q1358" s="8">
        <f t="shared" si="87"/>
        <v>354</v>
      </c>
      <c r="R1358" s="2" t="s">
        <v>50</v>
      </c>
      <c r="S1358" s="9" t="str" cm="1">
        <f t="array" ref="S1358">_xlfn.IFS(
P1358=0,"2% commission",
AND(P1358&gt;0,P1358&lt;25000),"5% commission",
AND(P1358&gt;=25000,P1358&lt;50000),"7% commission",
AND(P1358&gt;=50000,P1358&lt;100000),"9% commission",
P1358&gt;=100000,"15% commission"
)</f>
        <v>5% commission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IFERROR(VLOOKUP($F1359,'Customer Info'!$A1350:$E1850,2,FALSE),"NOT Available")</f>
        <v>NOT Available</v>
      </c>
      <c r="H1359" s="6" t="str">
        <f>IFERROR(VLOOKUP(F1359,'Customer Info'!A1350:E1850,3,),"NOT Available")</f>
        <v>NOT Available</v>
      </c>
      <c r="I1359" s="6" t="str">
        <f>IFERROR(VLOOKUP(F1359,'Customer Info'!A1350:E1850,5,FALSE),"NOT Available")</f>
        <v>NOT Available</v>
      </c>
      <c r="J1359" s="2">
        <v>69</v>
      </c>
      <c r="K1359" s="2">
        <v>64</v>
      </c>
      <c r="L1359" s="2">
        <v>2</v>
      </c>
      <c r="M1359" s="7">
        <f t="shared" si="84"/>
        <v>128</v>
      </c>
      <c r="N1359" s="7">
        <f t="shared" si="85"/>
        <v>138</v>
      </c>
      <c r="O1359" s="2">
        <v>10</v>
      </c>
      <c r="P1359" s="8">
        <f t="shared" si="86"/>
        <v>148</v>
      </c>
      <c r="Q1359" s="8">
        <f t="shared" si="87"/>
        <v>10</v>
      </c>
      <c r="R1359" s="2" t="s">
        <v>28</v>
      </c>
      <c r="S1359" s="9" t="str" cm="1">
        <f t="array" ref="S1359">_xlfn.IFS(
P1359=0,"2% commission",
AND(P1359&gt;0,P1359&lt;25000),"5% commission",
AND(P1359&gt;=25000,P1359&lt;50000),"7% commission",
AND(P1359&gt;=50000,P1359&lt;100000),"9% commission",
P1359&gt;=100000,"15% commission"
)</f>
        <v>5% commission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IFERROR(VLOOKUP($F1360,'Customer Info'!$A1351:$E1851,2,FALSE),"NOT Available")</f>
        <v>NOT Available</v>
      </c>
      <c r="H1360" s="6" t="str">
        <f>IFERROR(VLOOKUP(F1360,'Customer Info'!A1351:E1851,3,),"NOT Available")</f>
        <v>NOT Available</v>
      </c>
      <c r="I1360" s="6" t="str">
        <f>IFERROR(VLOOKUP(F1360,'Customer Info'!A1351:E1851,5,FALSE),"NOT Available")</f>
        <v>NOT Available</v>
      </c>
      <c r="J1360" s="2">
        <v>1283</v>
      </c>
      <c r="K1360" s="2">
        <v>1187</v>
      </c>
      <c r="L1360" s="2">
        <v>3</v>
      </c>
      <c r="M1360" s="7">
        <f t="shared" si="84"/>
        <v>3561</v>
      </c>
      <c r="N1360" s="7">
        <f t="shared" si="85"/>
        <v>3849</v>
      </c>
      <c r="O1360" s="2">
        <v>69</v>
      </c>
      <c r="P1360" s="8">
        <f t="shared" si="86"/>
        <v>3918</v>
      </c>
      <c r="Q1360" s="8">
        <f t="shared" si="87"/>
        <v>288</v>
      </c>
      <c r="R1360" s="2" t="s">
        <v>50</v>
      </c>
      <c r="S1360" s="9" t="str" cm="1">
        <f t="array" ref="S1360">_xlfn.IFS(
P1360=0,"2% commission",
AND(P1360&gt;0,P1360&lt;25000),"5% commission",
AND(P1360&gt;=25000,P1360&lt;50000),"7% commission",
AND(P1360&gt;=50000,P1360&lt;100000),"9% commission",
P1360&gt;=100000,"15% commission"
)</f>
        <v>5% commission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IFERROR(VLOOKUP($F1361,'Customer Info'!$A1352:$E1852,2,FALSE),"NOT Available")</f>
        <v>NOT Available</v>
      </c>
      <c r="H1361" s="6" t="str">
        <f>IFERROR(VLOOKUP(F1361,'Customer Info'!A1352:E1852,3,),"NOT Available")</f>
        <v>NOT Available</v>
      </c>
      <c r="I1361" s="6" t="str">
        <f>IFERROR(VLOOKUP(F1361,'Customer Info'!A1352:E1852,5,FALSE),"NOT Available")</f>
        <v>NOT Available</v>
      </c>
      <c r="J1361" s="2">
        <v>62</v>
      </c>
      <c r="K1361" s="2">
        <v>58</v>
      </c>
      <c r="L1361" s="2">
        <v>11</v>
      </c>
      <c r="M1361" s="7">
        <f t="shared" si="84"/>
        <v>638</v>
      </c>
      <c r="N1361" s="7">
        <f t="shared" si="85"/>
        <v>682</v>
      </c>
      <c r="O1361" s="2">
        <v>10</v>
      </c>
      <c r="P1361" s="8">
        <f t="shared" si="86"/>
        <v>692</v>
      </c>
      <c r="Q1361" s="8">
        <f t="shared" si="87"/>
        <v>44</v>
      </c>
      <c r="R1361" s="2" t="s">
        <v>50</v>
      </c>
      <c r="S1361" s="9" t="str" cm="1">
        <f t="array" ref="S1361">_xlfn.IFS(
P1361=0,"2% commission",
AND(P1361&gt;0,P1361&lt;25000),"5% commission",
AND(P1361&gt;=25000,P1361&lt;50000),"7% commission",
AND(P1361&gt;=50000,P1361&lt;100000),"9% commission",
P1361&gt;=100000,"15% commission"
)</f>
        <v>5% commission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IFERROR(VLOOKUP($F1362,'Customer Info'!$A1353:$E1853,2,FALSE),"NOT Available")</f>
        <v>NOT Available</v>
      </c>
      <c r="H1362" s="6" t="str">
        <f>IFERROR(VLOOKUP(F1362,'Customer Info'!A1353:E1853,3,),"NOT Available")</f>
        <v>NOT Available</v>
      </c>
      <c r="I1362" s="6" t="str">
        <f>IFERROR(VLOOKUP(F1362,'Customer Info'!A1353:E1853,5,FALSE),"NOT Available")</f>
        <v>NOT Available</v>
      </c>
      <c r="J1362" s="2">
        <v>2155</v>
      </c>
      <c r="K1362" s="2">
        <v>2014</v>
      </c>
      <c r="L1362" s="2">
        <v>5</v>
      </c>
      <c r="M1362" s="7">
        <f t="shared" si="84"/>
        <v>10070</v>
      </c>
      <c r="N1362" s="7">
        <f t="shared" si="85"/>
        <v>10775</v>
      </c>
      <c r="O1362" s="2">
        <v>56</v>
      </c>
      <c r="P1362" s="8">
        <f t="shared" si="86"/>
        <v>10831</v>
      </c>
      <c r="Q1362" s="8">
        <f t="shared" si="87"/>
        <v>705</v>
      </c>
      <c r="R1362" s="2" t="s">
        <v>28</v>
      </c>
      <c r="S1362" s="9" t="str" cm="1">
        <f t="array" ref="S1362">_xlfn.IFS(
P1362=0,"2% commission",
AND(P1362&gt;0,P1362&lt;25000),"5% commission",
AND(P1362&gt;=25000,P1362&lt;50000),"7% commission",
AND(P1362&gt;=50000,P1362&lt;100000),"9% commission",
P1362&gt;=100000,"15% commission"
)</f>
        <v>5% commission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IFERROR(VLOOKUP($F1363,'Customer Info'!$A1354:$E1854,2,FALSE),"NOT Available")</f>
        <v>NOT Available</v>
      </c>
      <c r="H1363" s="6" t="str">
        <f>IFERROR(VLOOKUP(F1363,'Customer Info'!A1354:E1854,3,),"NOT Available")</f>
        <v>NOT Available</v>
      </c>
      <c r="I1363" s="6" t="str">
        <f>IFERROR(VLOOKUP(F1363,'Customer Info'!A1354:E1854,5,FALSE),"NOT Available")</f>
        <v>NOT Available</v>
      </c>
      <c r="J1363" s="2">
        <v>1556</v>
      </c>
      <c r="K1363" s="2">
        <v>1414</v>
      </c>
      <c r="L1363" s="2">
        <v>2</v>
      </c>
      <c r="M1363" s="7">
        <f t="shared" si="84"/>
        <v>2828</v>
      </c>
      <c r="N1363" s="7">
        <f t="shared" si="85"/>
        <v>3112</v>
      </c>
      <c r="O1363" s="2">
        <v>93</v>
      </c>
      <c r="P1363" s="8">
        <f t="shared" si="86"/>
        <v>3205</v>
      </c>
      <c r="Q1363" s="8">
        <f t="shared" si="87"/>
        <v>284</v>
      </c>
      <c r="R1363" s="2" t="s">
        <v>28</v>
      </c>
      <c r="S1363" s="9" t="str" cm="1">
        <f t="array" ref="S1363">_xlfn.IFS(
P1363=0,"2% commission",
AND(P1363&gt;0,P1363&lt;25000),"5% commission",
AND(P1363&gt;=25000,P1363&lt;50000),"7% commission",
AND(P1363&gt;=50000,P1363&lt;100000),"9% commission",
P1363&gt;=100000,"15% commission"
)</f>
        <v>5% commission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IFERROR(VLOOKUP($F1364,'Customer Info'!$A1355:$E1855,2,FALSE),"NOT Available")</f>
        <v>NOT Available</v>
      </c>
      <c r="H1364" s="6" t="str">
        <f>IFERROR(VLOOKUP(F1364,'Customer Info'!A1355:E1855,3,),"NOT Available")</f>
        <v>NOT Available</v>
      </c>
      <c r="I1364" s="6" t="str">
        <f>IFERROR(VLOOKUP(F1364,'Customer Info'!A1355:E1855,5,FALSE),"NOT Available")</f>
        <v>NOT Available</v>
      </c>
      <c r="J1364" s="2">
        <v>1453</v>
      </c>
      <c r="K1364" s="2">
        <v>1411</v>
      </c>
      <c r="L1364" s="2">
        <v>2</v>
      </c>
      <c r="M1364" s="7">
        <f t="shared" si="84"/>
        <v>2822</v>
      </c>
      <c r="N1364" s="7">
        <f t="shared" si="85"/>
        <v>2906</v>
      </c>
      <c r="O1364" s="2">
        <v>32</v>
      </c>
      <c r="P1364" s="8">
        <f t="shared" si="86"/>
        <v>2938</v>
      </c>
      <c r="Q1364" s="8">
        <f t="shared" si="87"/>
        <v>84</v>
      </c>
      <c r="R1364" s="2" t="s">
        <v>28</v>
      </c>
      <c r="S1364" s="9" t="str" cm="1">
        <f t="array" ref="S1364">_xlfn.IFS(
P1364=0,"2% commission",
AND(P1364&gt;0,P1364&lt;25000),"5% commission",
AND(P1364&gt;=25000,P1364&lt;50000),"7% commission",
AND(P1364&gt;=50000,P1364&lt;100000),"9% commission",
P1364&gt;=100000,"15% commission"
)</f>
        <v>5% commission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IFERROR(VLOOKUP($F1365,'Customer Info'!$A1356:$E1856,2,FALSE),"NOT Available")</f>
        <v>NOT Available</v>
      </c>
      <c r="H1365" s="6" t="str">
        <f>IFERROR(VLOOKUP(F1365,'Customer Info'!A1356:E1856,3,),"NOT Available")</f>
        <v>NOT Available</v>
      </c>
      <c r="I1365" s="6" t="str">
        <f>IFERROR(VLOOKUP(F1365,'Customer Info'!A1356:E1856,5,FALSE),"NOT Available")</f>
        <v>NOT Available</v>
      </c>
      <c r="J1365" s="2">
        <v>144</v>
      </c>
      <c r="K1365" s="2">
        <v>132</v>
      </c>
      <c r="L1365" s="2">
        <v>6</v>
      </c>
      <c r="M1365" s="7">
        <f t="shared" si="84"/>
        <v>792</v>
      </c>
      <c r="N1365" s="7">
        <f t="shared" si="85"/>
        <v>864</v>
      </c>
      <c r="O1365" s="2">
        <v>30</v>
      </c>
      <c r="P1365" s="8">
        <f t="shared" si="86"/>
        <v>894</v>
      </c>
      <c r="Q1365" s="8">
        <f t="shared" si="87"/>
        <v>72</v>
      </c>
      <c r="R1365" s="2" t="s">
        <v>50</v>
      </c>
      <c r="S1365" s="9" t="str" cm="1">
        <f t="array" ref="S1365">_xlfn.IFS(
P1365=0,"2% commission",
AND(P1365&gt;0,P1365&lt;25000),"5% commission",
AND(P1365&gt;=25000,P1365&lt;50000),"7% commission",
AND(P1365&gt;=50000,P1365&lt;100000),"9% commission",
P1365&gt;=100000,"15% commission"
)</f>
        <v>5% commission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IFERROR(VLOOKUP($F1366,'Customer Info'!$A1357:$E1857,2,FALSE),"NOT Available")</f>
        <v>NOT Available</v>
      </c>
      <c r="H1366" s="6" t="str">
        <f>IFERROR(VLOOKUP(F1366,'Customer Info'!A1357:E1857,3,),"NOT Available")</f>
        <v>NOT Available</v>
      </c>
      <c r="I1366" s="6" t="str">
        <f>IFERROR(VLOOKUP(F1366,'Customer Info'!A1357:E1857,5,FALSE),"NOT Available")</f>
        <v>NOT Available</v>
      </c>
      <c r="J1366" s="2">
        <v>143</v>
      </c>
      <c r="K1366" s="2">
        <v>137</v>
      </c>
      <c r="L1366" s="2">
        <v>4</v>
      </c>
      <c r="M1366" s="7">
        <f t="shared" si="84"/>
        <v>548</v>
      </c>
      <c r="N1366" s="7">
        <f t="shared" si="85"/>
        <v>572</v>
      </c>
      <c r="O1366" s="2">
        <v>30</v>
      </c>
      <c r="P1366" s="8">
        <f t="shared" si="86"/>
        <v>602</v>
      </c>
      <c r="Q1366" s="8">
        <f t="shared" si="87"/>
        <v>24</v>
      </c>
      <c r="R1366" s="2" t="s">
        <v>26</v>
      </c>
      <c r="S1366" s="9" t="str" cm="1">
        <f t="array" ref="S1366">_xlfn.IFS(
P1366=0,"2% commission",
AND(P1366&gt;0,P1366&lt;25000),"5% commission",
AND(P1366&gt;=25000,P1366&lt;50000),"7% commission",
AND(P1366&gt;=50000,P1366&lt;100000),"9% commission",
P1366&gt;=100000,"15% commission"
)</f>
        <v>5% commission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IFERROR(VLOOKUP($F1367,'Customer Info'!$A1358:$E1858,2,FALSE),"NOT Available")</f>
        <v>NOT Available</v>
      </c>
      <c r="H1367" s="6" t="str">
        <f>IFERROR(VLOOKUP(F1367,'Customer Info'!A1358:E1858,3,),"NOT Available")</f>
        <v>NOT Available</v>
      </c>
      <c r="I1367" s="6" t="str">
        <f>IFERROR(VLOOKUP(F1367,'Customer Info'!A1358:E1858,5,FALSE),"NOT Available")</f>
        <v>NOT Available</v>
      </c>
      <c r="J1367" s="2">
        <v>8665</v>
      </c>
      <c r="K1367" s="2">
        <v>7723</v>
      </c>
      <c r="L1367" s="2">
        <v>12</v>
      </c>
      <c r="M1367" s="7">
        <f t="shared" si="84"/>
        <v>92676</v>
      </c>
      <c r="N1367" s="7">
        <f t="shared" si="85"/>
        <v>103980</v>
      </c>
      <c r="O1367" s="2">
        <v>49</v>
      </c>
      <c r="P1367" s="8">
        <f t="shared" si="86"/>
        <v>104029</v>
      </c>
      <c r="Q1367" s="8">
        <f t="shared" si="87"/>
        <v>11304</v>
      </c>
      <c r="R1367" s="2" t="s">
        <v>28</v>
      </c>
      <c r="S1367" s="9" t="str" cm="1">
        <f t="array" ref="S1367">_xlfn.IFS(
P1367=0,"2% commission",
AND(P1367&gt;0,P1367&lt;25000),"5% commission",
AND(P1367&gt;=25000,P1367&lt;50000),"7% commission",
AND(P1367&gt;=50000,P1367&lt;100000),"9% commission",
P1367&gt;=100000,"15% commission"
)</f>
        <v>15% commission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IFERROR(VLOOKUP($F1368,'Customer Info'!$A1359:$E1859,2,FALSE),"NOT Available")</f>
        <v>NOT Available</v>
      </c>
      <c r="H1368" s="6" t="str">
        <f>IFERROR(VLOOKUP(F1368,'Customer Info'!A1359:E1859,3,),"NOT Available")</f>
        <v>NOT Available</v>
      </c>
      <c r="I1368" s="6" t="str">
        <f>IFERROR(VLOOKUP(F1368,'Customer Info'!A1359:E1859,5,FALSE),"NOT Available")</f>
        <v>NOT Available</v>
      </c>
      <c r="J1368" s="2">
        <v>1306</v>
      </c>
      <c r="K1368" s="2">
        <v>1197</v>
      </c>
      <c r="L1368" s="2">
        <v>8</v>
      </c>
      <c r="M1368" s="7">
        <f t="shared" si="84"/>
        <v>9576</v>
      </c>
      <c r="N1368" s="7">
        <f t="shared" si="85"/>
        <v>10448</v>
      </c>
      <c r="O1368" s="2">
        <v>35</v>
      </c>
      <c r="P1368" s="8">
        <f t="shared" si="86"/>
        <v>10483</v>
      </c>
      <c r="Q1368" s="8">
        <f t="shared" si="87"/>
        <v>872</v>
      </c>
      <c r="R1368" s="2" t="s">
        <v>28</v>
      </c>
      <c r="S1368" s="9" t="str" cm="1">
        <f t="array" ref="S1368">_xlfn.IFS(
P1368=0,"2% commission",
AND(P1368&gt;0,P1368&lt;25000),"5% commission",
AND(P1368&gt;=25000,P1368&lt;50000),"7% commission",
AND(P1368&gt;=50000,P1368&lt;100000),"9% commission",
P1368&gt;=100000,"15% commission"
)</f>
        <v>5% commission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IFERROR(VLOOKUP($F1369,'Customer Info'!$A1360:$E1860,2,FALSE),"NOT Available")</f>
        <v>NOT Available</v>
      </c>
      <c r="H1369" s="6" t="str">
        <f>IFERROR(VLOOKUP(F1369,'Customer Info'!A1360:E1860,3,),"NOT Available")</f>
        <v>NOT Available</v>
      </c>
      <c r="I1369" s="6" t="str">
        <f>IFERROR(VLOOKUP(F1369,'Customer Info'!A1360:E1860,5,FALSE),"NOT Available")</f>
        <v>NOT Available</v>
      </c>
      <c r="J1369" s="2">
        <v>811</v>
      </c>
      <c r="K1369" s="2">
        <v>780</v>
      </c>
      <c r="L1369" s="2">
        <v>1</v>
      </c>
      <c r="M1369" s="7">
        <f t="shared" si="84"/>
        <v>780</v>
      </c>
      <c r="N1369" s="7">
        <f t="shared" si="85"/>
        <v>811</v>
      </c>
      <c r="O1369" s="2">
        <v>63</v>
      </c>
      <c r="P1369" s="8">
        <f t="shared" si="86"/>
        <v>874</v>
      </c>
      <c r="Q1369" s="8">
        <f t="shared" si="87"/>
        <v>31</v>
      </c>
      <c r="R1369" s="2" t="s">
        <v>50</v>
      </c>
      <c r="S1369" s="9" t="str" cm="1">
        <f t="array" ref="S1369">_xlfn.IFS(
P1369=0,"2% commission",
AND(P1369&gt;0,P1369&lt;25000),"5% commission",
AND(P1369&gt;=25000,P1369&lt;50000),"7% commission",
AND(P1369&gt;=50000,P1369&lt;100000),"9% commission",
P1369&gt;=100000,"15% commission"
)</f>
        <v>5% commission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IFERROR(VLOOKUP($F1370,'Customer Info'!$A1361:$E1861,2,FALSE),"NOT Available")</f>
        <v>NOT Available</v>
      </c>
      <c r="H1370" s="6" t="str">
        <f>IFERROR(VLOOKUP(F1370,'Customer Info'!A1361:E1861,3,),"NOT Available")</f>
        <v>NOT Available</v>
      </c>
      <c r="I1370" s="6" t="str">
        <f>IFERROR(VLOOKUP(F1370,'Customer Info'!A1361:E1861,5,FALSE),"NOT Available")</f>
        <v>NOT Available</v>
      </c>
      <c r="J1370" s="2">
        <v>288</v>
      </c>
      <c r="K1370" s="2">
        <v>264</v>
      </c>
      <c r="L1370" s="2">
        <v>3</v>
      </c>
      <c r="M1370" s="7">
        <f t="shared" si="84"/>
        <v>792</v>
      </c>
      <c r="N1370" s="7">
        <f t="shared" si="85"/>
        <v>864</v>
      </c>
      <c r="O1370" s="2">
        <v>61</v>
      </c>
      <c r="P1370" s="8">
        <f t="shared" si="86"/>
        <v>925</v>
      </c>
      <c r="Q1370" s="8">
        <f t="shared" si="87"/>
        <v>72</v>
      </c>
      <c r="R1370" s="2" t="s">
        <v>28</v>
      </c>
      <c r="S1370" s="9" t="str" cm="1">
        <f t="array" ref="S1370">_xlfn.IFS(
P1370=0,"2% commission",
AND(P1370&gt;0,P1370&lt;25000),"5% commission",
AND(P1370&gt;=25000,P1370&lt;50000),"7% commission",
AND(P1370&gt;=50000,P1370&lt;100000),"9% commission",
P1370&gt;=100000,"15% commission"
)</f>
        <v>5% commission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IFERROR(VLOOKUP($F1371,'Customer Info'!$A1362:$E1862,2,FALSE),"NOT Available")</f>
        <v>NOT Available</v>
      </c>
      <c r="H1371" s="6" t="str">
        <f>IFERROR(VLOOKUP(F1371,'Customer Info'!A1362:E1862,3,),"NOT Available")</f>
        <v>NOT Available</v>
      </c>
      <c r="I1371" s="6" t="str">
        <f>IFERROR(VLOOKUP(F1371,'Customer Info'!A1362:E1862,5,FALSE),"NOT Available")</f>
        <v>NOT Available</v>
      </c>
      <c r="J1371" s="2">
        <v>149</v>
      </c>
      <c r="K1371" s="2">
        <v>131</v>
      </c>
      <c r="L1371" s="2">
        <v>4</v>
      </c>
      <c r="M1371" s="7">
        <f t="shared" si="84"/>
        <v>524</v>
      </c>
      <c r="N1371" s="7">
        <f t="shared" si="85"/>
        <v>596</v>
      </c>
      <c r="O1371" s="2">
        <v>30</v>
      </c>
      <c r="P1371" s="8">
        <f t="shared" si="86"/>
        <v>626</v>
      </c>
      <c r="Q1371" s="8">
        <f t="shared" si="87"/>
        <v>72</v>
      </c>
      <c r="R1371" s="2" t="s">
        <v>28</v>
      </c>
      <c r="S1371" s="9" t="str" cm="1">
        <f t="array" ref="S1371">_xlfn.IFS(
P1371=0,"2% commission",
AND(P1371&gt;0,P1371&lt;25000),"5% commission",
AND(P1371&gt;=25000,P1371&lt;50000),"7% commission",
AND(P1371&gt;=50000,P1371&lt;100000),"9% commission",
P1371&gt;=100000,"15% commission"
)</f>
        <v>5% commission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IFERROR(VLOOKUP($F1372,'Customer Info'!$A1363:$E1863,2,FALSE),"NOT Available")</f>
        <v>NOT Available</v>
      </c>
      <c r="H1372" s="6" t="str">
        <f>IFERROR(VLOOKUP(F1372,'Customer Info'!A1363:E1863,3,),"NOT Available")</f>
        <v>NOT Available</v>
      </c>
      <c r="I1372" s="6" t="str">
        <f>IFERROR(VLOOKUP(F1372,'Customer Info'!A1363:E1863,5,FALSE),"NOT Available")</f>
        <v>NOT Available</v>
      </c>
      <c r="J1372" s="2">
        <v>1518</v>
      </c>
      <c r="K1372" s="2">
        <v>1392</v>
      </c>
      <c r="L1372" s="2">
        <v>7</v>
      </c>
      <c r="M1372" s="7">
        <f t="shared" si="84"/>
        <v>9744</v>
      </c>
      <c r="N1372" s="7">
        <f t="shared" si="85"/>
        <v>10626</v>
      </c>
      <c r="O1372" s="2">
        <v>70</v>
      </c>
      <c r="P1372" s="8">
        <f t="shared" si="86"/>
        <v>10696</v>
      </c>
      <c r="Q1372" s="8">
        <f t="shared" si="87"/>
        <v>882</v>
      </c>
      <c r="R1372" s="2" t="s">
        <v>28</v>
      </c>
      <c r="S1372" s="9" t="str" cm="1">
        <f t="array" ref="S1372">_xlfn.IFS(
P1372=0,"2% commission",
AND(P1372&gt;0,P1372&lt;25000),"5% commission",
AND(P1372&gt;=25000,P1372&lt;50000),"7% commission",
AND(P1372&gt;=50000,P1372&lt;100000),"9% commission",
P1372&gt;=100000,"15% commission"
)</f>
        <v>5% commission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IFERROR(VLOOKUP($F1373,'Customer Info'!$A1364:$E1864,2,FALSE),"NOT Available")</f>
        <v>NOT Available</v>
      </c>
      <c r="H1373" s="6" t="str">
        <f>IFERROR(VLOOKUP(F1373,'Customer Info'!A1364:E1864,3,),"NOT Available")</f>
        <v>NOT Available</v>
      </c>
      <c r="I1373" s="6" t="str">
        <f>IFERROR(VLOOKUP(F1373,'Customer Info'!A1364:E1864,5,FALSE),"NOT Available")</f>
        <v>NOT Available</v>
      </c>
      <c r="J1373" s="2">
        <v>96</v>
      </c>
      <c r="K1373" s="2">
        <v>87</v>
      </c>
      <c r="L1373" s="2">
        <v>6</v>
      </c>
      <c r="M1373" s="7">
        <f t="shared" si="84"/>
        <v>522</v>
      </c>
      <c r="N1373" s="7">
        <f t="shared" si="85"/>
        <v>576</v>
      </c>
      <c r="O1373" s="2">
        <v>10</v>
      </c>
      <c r="P1373" s="8">
        <f t="shared" si="86"/>
        <v>586</v>
      </c>
      <c r="Q1373" s="8">
        <f t="shared" si="87"/>
        <v>54</v>
      </c>
      <c r="R1373" s="2" t="s">
        <v>50</v>
      </c>
      <c r="S1373" s="9" t="str" cm="1">
        <f t="array" ref="S1373">_xlfn.IFS(
P1373=0,"2% commission",
AND(P1373&gt;0,P1373&lt;25000),"5% commission",
AND(P1373&gt;=25000,P1373&lt;50000),"7% commission",
AND(P1373&gt;=50000,P1373&lt;100000),"9% commission",
P1373&gt;=100000,"15% commission"
)</f>
        <v>5% commission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IFERROR(VLOOKUP($F1374,'Customer Info'!$A1365:$E1865,2,FALSE),"NOT Available")</f>
        <v>NOT Available</v>
      </c>
      <c r="H1374" s="6" t="str">
        <f>IFERROR(VLOOKUP(F1374,'Customer Info'!A1365:E1865,3,),"NOT Available")</f>
        <v>NOT Available</v>
      </c>
      <c r="I1374" s="6" t="str">
        <f>IFERROR(VLOOKUP(F1374,'Customer Info'!A1365:E1865,5,FALSE),"NOT Available")</f>
        <v>NOT Available</v>
      </c>
      <c r="J1374" s="2">
        <v>2453</v>
      </c>
      <c r="K1374" s="2">
        <v>2336</v>
      </c>
      <c r="L1374" s="2">
        <v>4</v>
      </c>
      <c r="M1374" s="7">
        <f t="shared" si="84"/>
        <v>9344</v>
      </c>
      <c r="N1374" s="7">
        <f t="shared" si="85"/>
        <v>9812</v>
      </c>
      <c r="O1374" s="2">
        <v>55</v>
      </c>
      <c r="P1374" s="8">
        <f t="shared" si="86"/>
        <v>9867</v>
      </c>
      <c r="Q1374" s="8">
        <f t="shared" si="87"/>
        <v>468</v>
      </c>
      <c r="R1374" s="2" t="s">
        <v>28</v>
      </c>
      <c r="S1374" s="9" t="str" cm="1">
        <f t="array" ref="S1374">_xlfn.IFS(
P1374=0,"2% commission",
AND(P1374&gt;0,P1374&lt;25000),"5% commission",
AND(P1374&gt;=25000,P1374&lt;50000),"7% commission",
AND(P1374&gt;=50000,P1374&lt;100000),"9% commission",
P1374&gt;=100000,"15% commission"
)</f>
        <v>5% commission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IFERROR(VLOOKUP($F1375,'Customer Info'!$A1366:$E1866,2,FALSE),"NOT Available")</f>
        <v>NOT Available</v>
      </c>
      <c r="H1375" s="6" t="str">
        <f>IFERROR(VLOOKUP(F1375,'Customer Info'!A1366:E1866,3,),"NOT Available")</f>
        <v>NOT Available</v>
      </c>
      <c r="I1375" s="6" t="str">
        <f>IFERROR(VLOOKUP(F1375,'Customer Info'!A1366:E1866,5,FALSE),"NOT Available")</f>
        <v>NOT Available</v>
      </c>
      <c r="J1375" s="2">
        <v>6635</v>
      </c>
      <c r="K1375" s="2">
        <v>6321</v>
      </c>
      <c r="L1375" s="2">
        <v>2</v>
      </c>
      <c r="M1375" s="7">
        <f t="shared" si="84"/>
        <v>12642</v>
      </c>
      <c r="N1375" s="7">
        <f t="shared" si="85"/>
        <v>13270</v>
      </c>
      <c r="O1375" s="2">
        <v>60</v>
      </c>
      <c r="P1375" s="8">
        <f t="shared" si="86"/>
        <v>13330</v>
      </c>
      <c r="Q1375" s="8">
        <f t="shared" si="87"/>
        <v>628</v>
      </c>
      <c r="R1375" s="2" t="s">
        <v>28</v>
      </c>
      <c r="S1375" s="9" t="str" cm="1">
        <f t="array" ref="S1375">_xlfn.IFS(
P1375=0,"2% commission",
AND(P1375&gt;0,P1375&lt;25000),"5% commission",
AND(P1375&gt;=25000,P1375&lt;50000),"7% commission",
AND(P1375&gt;=50000,P1375&lt;100000),"9% commission",
P1375&gt;=100000,"15% commission"
)</f>
        <v>5% commission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IFERROR(VLOOKUP($F1376,'Customer Info'!$A1367:$E1867,2,FALSE),"NOT Available")</f>
        <v>NOT Available</v>
      </c>
      <c r="H1376" s="6" t="str">
        <f>IFERROR(VLOOKUP(F1376,'Customer Info'!A1367:E1867,3,),"NOT Available")</f>
        <v>NOT Available</v>
      </c>
      <c r="I1376" s="6" t="str">
        <f>IFERROR(VLOOKUP(F1376,'Customer Info'!A1367:E1867,5,FALSE),"NOT Available")</f>
        <v>NOT Available</v>
      </c>
      <c r="J1376" s="2">
        <v>1809</v>
      </c>
      <c r="K1376" s="2">
        <v>1691</v>
      </c>
      <c r="L1376" s="2">
        <v>9</v>
      </c>
      <c r="M1376" s="7">
        <f t="shared" si="84"/>
        <v>15219</v>
      </c>
      <c r="N1376" s="7">
        <f t="shared" si="85"/>
        <v>16281</v>
      </c>
      <c r="O1376" s="2">
        <v>60</v>
      </c>
      <c r="P1376" s="8">
        <f t="shared" si="86"/>
        <v>16341</v>
      </c>
      <c r="Q1376" s="8">
        <f t="shared" si="87"/>
        <v>1062</v>
      </c>
      <c r="R1376" s="2" t="s">
        <v>28</v>
      </c>
      <c r="S1376" s="9" t="str" cm="1">
        <f t="array" ref="S1376">_xlfn.IFS(
P1376=0,"2% commission",
AND(P1376&gt;0,P1376&lt;25000),"5% commission",
AND(P1376&gt;=25000,P1376&lt;50000),"7% commission",
AND(P1376&gt;=50000,P1376&lt;100000),"9% commission",
P1376&gt;=100000,"15% commission"
)</f>
        <v>5% commission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IFERROR(VLOOKUP($F1377,'Customer Info'!$A1368:$E1868,2,FALSE),"NOT Available")</f>
        <v>NOT Available</v>
      </c>
      <c r="H1377" s="6" t="str">
        <f>IFERROR(VLOOKUP(F1377,'Customer Info'!A1368:E1868,3,),"NOT Available")</f>
        <v>NOT Available</v>
      </c>
      <c r="I1377" s="6" t="str">
        <f>IFERROR(VLOOKUP(F1377,'Customer Info'!A1368:E1868,5,FALSE),"NOT Available")</f>
        <v>NOT Available</v>
      </c>
      <c r="J1377" s="2">
        <v>505</v>
      </c>
      <c r="K1377" s="2">
        <v>463</v>
      </c>
      <c r="L1377" s="2">
        <v>2</v>
      </c>
      <c r="M1377" s="7">
        <f t="shared" si="84"/>
        <v>926</v>
      </c>
      <c r="N1377" s="7">
        <f t="shared" si="85"/>
        <v>1010</v>
      </c>
      <c r="O1377" s="2">
        <v>61</v>
      </c>
      <c r="P1377" s="8">
        <f t="shared" si="86"/>
        <v>1071</v>
      </c>
      <c r="Q1377" s="8">
        <f t="shared" si="87"/>
        <v>84</v>
      </c>
      <c r="R1377" s="2" t="s">
        <v>50</v>
      </c>
      <c r="S1377" s="9" t="str" cm="1">
        <f t="array" ref="S1377">_xlfn.IFS(
P1377=0,"2% commission",
AND(P1377&gt;0,P1377&lt;25000),"5% commission",
AND(P1377&gt;=25000,P1377&lt;50000),"7% commission",
AND(P1377&gt;=50000,P1377&lt;100000),"9% commission",
P1377&gt;=100000,"15% commission"
)</f>
        <v>5% commission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IFERROR(VLOOKUP($F1378,'Customer Info'!$A1369:$E1869,2,FALSE),"NOT Available")</f>
        <v>NOT Available</v>
      </c>
      <c r="H1378" s="6" t="str">
        <f>IFERROR(VLOOKUP(F1378,'Customer Info'!A1369:E1869,3,),"NOT Available")</f>
        <v>NOT Available</v>
      </c>
      <c r="I1378" s="6" t="str">
        <f>IFERROR(VLOOKUP(F1378,'Customer Info'!A1369:E1869,5,FALSE),"NOT Available")</f>
        <v>NOT Available</v>
      </c>
      <c r="J1378" s="2">
        <v>829</v>
      </c>
      <c r="K1378" s="2">
        <v>761</v>
      </c>
      <c r="L1378" s="2">
        <v>2</v>
      </c>
      <c r="M1378" s="7">
        <f t="shared" si="84"/>
        <v>1522</v>
      </c>
      <c r="N1378" s="7">
        <f t="shared" si="85"/>
        <v>1658</v>
      </c>
      <c r="O1378" s="2">
        <v>81</v>
      </c>
      <c r="P1378" s="8">
        <f t="shared" si="86"/>
        <v>1739</v>
      </c>
      <c r="Q1378" s="8">
        <f t="shared" si="87"/>
        <v>136</v>
      </c>
      <c r="R1378" s="2" t="s">
        <v>28</v>
      </c>
      <c r="S1378" s="9" t="str" cm="1">
        <f t="array" ref="S1378">_xlfn.IFS(
P1378=0,"2% commission",
AND(P1378&gt;0,P1378&lt;25000),"5% commission",
AND(P1378&gt;=25000,P1378&lt;50000),"7% commission",
AND(P1378&gt;=50000,P1378&lt;100000),"9% commission",
P1378&gt;=100000,"15% commission"
)</f>
        <v>5% commission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IFERROR(VLOOKUP($F1379,'Customer Info'!$A1370:$E1870,2,FALSE),"NOT Available")</f>
        <v>NOT Available</v>
      </c>
      <c r="H1379" s="6" t="str">
        <f>IFERROR(VLOOKUP(F1379,'Customer Info'!A1370:E1870,3,),"NOT Available")</f>
        <v>NOT Available</v>
      </c>
      <c r="I1379" s="6" t="str">
        <f>IFERROR(VLOOKUP(F1379,'Customer Info'!A1370:E1870,5,FALSE),"NOT Available")</f>
        <v>NOT Available</v>
      </c>
      <c r="J1379" s="2">
        <v>7922</v>
      </c>
      <c r="K1379" s="2">
        <v>7328</v>
      </c>
      <c r="L1379" s="2">
        <v>2</v>
      </c>
      <c r="M1379" s="7">
        <f t="shared" si="84"/>
        <v>14656</v>
      </c>
      <c r="N1379" s="7">
        <f t="shared" si="85"/>
        <v>15844</v>
      </c>
      <c r="O1379" s="2">
        <v>91</v>
      </c>
      <c r="P1379" s="8">
        <f t="shared" si="86"/>
        <v>15935</v>
      </c>
      <c r="Q1379" s="8">
        <f t="shared" si="87"/>
        <v>1188</v>
      </c>
      <c r="R1379" s="2" t="s">
        <v>56</v>
      </c>
      <c r="S1379" s="9" t="str" cm="1">
        <f t="array" ref="S1379">_xlfn.IFS(
P1379=0,"2% commission",
AND(P1379&gt;0,P1379&lt;25000),"5% commission",
AND(P1379&gt;=25000,P1379&lt;50000),"7% commission",
AND(P1379&gt;=50000,P1379&lt;100000),"9% commission",
P1379&gt;=100000,"15% commission"
)</f>
        <v>5% commission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IFERROR(VLOOKUP($F1380,'Customer Info'!$A1371:$E1871,2,FALSE),"NOT Available")</f>
        <v>NOT Available</v>
      </c>
      <c r="H1380" s="6" t="str">
        <f>IFERROR(VLOOKUP(F1380,'Customer Info'!A1371:E1871,3,),"NOT Available")</f>
        <v>NOT Available</v>
      </c>
      <c r="I1380" s="6" t="str">
        <f>IFERROR(VLOOKUP(F1380,'Customer Info'!A1371:E1871,5,FALSE),"NOT Available")</f>
        <v>NOT Available</v>
      </c>
      <c r="J1380" s="2">
        <v>1552</v>
      </c>
      <c r="K1380" s="2">
        <v>1466</v>
      </c>
      <c r="L1380" s="2">
        <v>7</v>
      </c>
      <c r="M1380" s="7">
        <f t="shared" si="84"/>
        <v>10262</v>
      </c>
      <c r="N1380" s="7">
        <f t="shared" si="85"/>
        <v>10864</v>
      </c>
      <c r="O1380" s="2">
        <v>28</v>
      </c>
      <c r="P1380" s="8">
        <f t="shared" si="86"/>
        <v>10892</v>
      </c>
      <c r="Q1380" s="8">
        <f t="shared" si="87"/>
        <v>602</v>
      </c>
      <c r="R1380" s="2" t="s">
        <v>50</v>
      </c>
      <c r="S1380" s="9" t="str" cm="1">
        <f t="array" ref="S1380">_xlfn.IFS(
P1380=0,"2% commission",
AND(P1380&gt;0,P1380&lt;25000),"5% commission",
AND(P1380&gt;=25000,P1380&lt;50000),"7% commission",
AND(P1380&gt;=50000,P1380&lt;100000),"9% commission",
P1380&gt;=100000,"15% commission"
)</f>
        <v>5% commission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IFERROR(VLOOKUP($F1381,'Customer Info'!$A1372:$E1872,2,FALSE),"NOT Available")</f>
        <v>NOT Available</v>
      </c>
      <c r="H1381" s="6" t="str">
        <f>IFERROR(VLOOKUP(F1381,'Customer Info'!A1372:E1872,3,),"NOT Available")</f>
        <v>NOT Available</v>
      </c>
      <c r="I1381" s="6" t="str">
        <f>IFERROR(VLOOKUP(F1381,'Customer Info'!A1372:E1872,5,FALSE),"NOT Available")</f>
        <v>NOT Available</v>
      </c>
      <c r="J1381" s="2">
        <v>177</v>
      </c>
      <c r="K1381" s="2">
        <v>169</v>
      </c>
      <c r="L1381" s="2">
        <v>2</v>
      </c>
      <c r="M1381" s="7">
        <f t="shared" si="84"/>
        <v>338</v>
      </c>
      <c r="N1381" s="7">
        <f t="shared" si="85"/>
        <v>354</v>
      </c>
      <c r="O1381" s="2">
        <v>30</v>
      </c>
      <c r="P1381" s="8">
        <f t="shared" si="86"/>
        <v>384</v>
      </c>
      <c r="Q1381" s="8">
        <f t="shared" si="87"/>
        <v>16</v>
      </c>
      <c r="R1381" s="2" t="s">
        <v>28</v>
      </c>
      <c r="S1381" s="9" t="str" cm="1">
        <f t="array" ref="S1381">_xlfn.IFS(
P1381=0,"2% commission",
AND(P1381&gt;0,P1381&lt;25000),"5% commission",
AND(P1381&gt;=25000,P1381&lt;50000),"7% commission",
AND(P1381&gt;=50000,P1381&lt;100000),"9% commission",
P1381&gt;=100000,"15% commission"
)</f>
        <v>5% commission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IFERROR(VLOOKUP($F1382,'Customer Info'!$A1373:$E1873,2,FALSE),"NOT Available")</f>
        <v>NOT Available</v>
      </c>
      <c r="H1382" s="6" t="str">
        <f>IFERROR(VLOOKUP(F1382,'Customer Info'!A1373:E1873,3,),"NOT Available")</f>
        <v>NOT Available</v>
      </c>
      <c r="I1382" s="6" t="str">
        <f>IFERROR(VLOOKUP(F1382,'Customer Info'!A1373:E1873,5,FALSE),"NOT Available")</f>
        <v>NOT Available</v>
      </c>
      <c r="J1382" s="2">
        <v>1283</v>
      </c>
      <c r="K1382" s="2">
        <v>1187</v>
      </c>
      <c r="L1382" s="2">
        <v>4</v>
      </c>
      <c r="M1382" s="7">
        <f t="shared" si="84"/>
        <v>4748</v>
      </c>
      <c r="N1382" s="7">
        <f t="shared" si="85"/>
        <v>5132</v>
      </c>
      <c r="O1382" s="2">
        <v>28</v>
      </c>
      <c r="P1382" s="8">
        <f t="shared" si="86"/>
        <v>5160</v>
      </c>
      <c r="Q1382" s="8">
        <f t="shared" si="87"/>
        <v>384</v>
      </c>
      <c r="R1382" s="2" t="s">
        <v>50</v>
      </c>
      <c r="S1382" s="9" t="str" cm="1">
        <f t="array" ref="S1382">_xlfn.IFS(
P1382=0,"2% commission",
AND(P1382&gt;0,P1382&lt;25000),"5% commission",
AND(P1382&gt;=25000,P1382&lt;50000),"7% commission",
AND(P1382&gt;=50000,P1382&lt;100000),"9% commission",
P1382&gt;=100000,"15% commission"
)</f>
        <v>5% commission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IFERROR(VLOOKUP($F1383,'Customer Info'!$A1374:$E1874,2,FALSE),"NOT Available")</f>
        <v>NOT Available</v>
      </c>
      <c r="H1383" s="6" t="str">
        <f>IFERROR(VLOOKUP(F1383,'Customer Info'!A1374:E1874,3,),"NOT Available")</f>
        <v>NOT Available</v>
      </c>
      <c r="I1383" s="6" t="str">
        <f>IFERROR(VLOOKUP(F1383,'Customer Info'!A1374:E1874,5,FALSE),"NOT Available")</f>
        <v>NOT Available</v>
      </c>
      <c r="J1383" s="2">
        <v>2503</v>
      </c>
      <c r="K1383" s="2">
        <v>2454</v>
      </c>
      <c r="L1383" s="2">
        <v>2</v>
      </c>
      <c r="M1383" s="7">
        <f t="shared" si="84"/>
        <v>4908</v>
      </c>
      <c r="N1383" s="7">
        <f t="shared" si="85"/>
        <v>5006</v>
      </c>
      <c r="O1383" s="2">
        <v>60</v>
      </c>
      <c r="P1383" s="8">
        <f t="shared" si="86"/>
        <v>5066</v>
      </c>
      <c r="Q1383" s="8">
        <f t="shared" si="87"/>
        <v>98</v>
      </c>
      <c r="R1383" s="2" t="s">
        <v>28</v>
      </c>
      <c r="S1383" s="9" t="str" cm="1">
        <f t="array" ref="S1383">_xlfn.IFS(
P1383=0,"2% commission",
AND(P1383&gt;0,P1383&lt;25000),"5% commission",
AND(P1383&gt;=25000,P1383&lt;50000),"7% commission",
AND(P1383&gt;=50000,P1383&lt;100000),"9% commission",
P1383&gt;=100000,"15% commission"
)</f>
        <v>5% commission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IFERROR(VLOOKUP($F1384,'Customer Info'!$A1375:$E1875,2,FALSE),"NOT Available")</f>
        <v>NOT Available</v>
      </c>
      <c r="H1384" s="6" t="str">
        <f>IFERROR(VLOOKUP(F1384,'Customer Info'!A1375:E1875,3,),"NOT Available")</f>
        <v>NOT Available</v>
      </c>
      <c r="I1384" s="6" t="str">
        <f>IFERROR(VLOOKUP(F1384,'Customer Info'!A1375:E1875,5,FALSE),"NOT Available")</f>
        <v>NOT Available</v>
      </c>
      <c r="J1384" s="2">
        <v>2365</v>
      </c>
      <c r="K1384" s="2">
        <v>2232</v>
      </c>
      <c r="L1384" s="2">
        <v>1</v>
      </c>
      <c r="M1384" s="7">
        <f t="shared" si="84"/>
        <v>2232</v>
      </c>
      <c r="N1384" s="7">
        <f t="shared" si="85"/>
        <v>2365</v>
      </c>
      <c r="O1384" s="2">
        <v>85</v>
      </c>
      <c r="P1384" s="8">
        <f t="shared" si="86"/>
        <v>2450</v>
      </c>
      <c r="Q1384" s="8">
        <f t="shared" si="87"/>
        <v>133</v>
      </c>
      <c r="R1384" s="2" t="s">
        <v>28</v>
      </c>
      <c r="S1384" s="9" t="str" cm="1">
        <f t="array" ref="S1384">_xlfn.IFS(
P1384=0,"2% commission",
AND(P1384&gt;0,P1384&lt;25000),"5% commission",
AND(P1384&gt;=25000,P1384&lt;50000),"7% commission",
AND(P1384&gt;=50000,P1384&lt;100000),"9% commission",
P1384&gt;=100000,"15% commission"
)</f>
        <v>5% commission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IFERROR(VLOOKUP($F1385,'Customer Info'!$A1376:$E1876,2,FALSE),"NOT Available")</f>
        <v>NOT Available</v>
      </c>
      <c r="H1385" s="6" t="str">
        <f>IFERROR(VLOOKUP(F1385,'Customer Info'!A1376:E1876,3,),"NOT Available")</f>
        <v>NOT Available</v>
      </c>
      <c r="I1385" s="6" t="str">
        <f>IFERROR(VLOOKUP(F1385,'Customer Info'!A1376:E1876,5,FALSE),"NOT Available")</f>
        <v>NOT Available</v>
      </c>
      <c r="J1385" s="2">
        <v>1654</v>
      </c>
      <c r="K1385" s="2">
        <v>1577</v>
      </c>
      <c r="L1385" s="2">
        <v>1</v>
      </c>
      <c r="M1385" s="7">
        <f t="shared" si="84"/>
        <v>1577</v>
      </c>
      <c r="N1385" s="7">
        <f t="shared" si="85"/>
        <v>1654</v>
      </c>
      <c r="O1385" s="2">
        <v>41</v>
      </c>
      <c r="P1385" s="8">
        <f t="shared" si="86"/>
        <v>1695</v>
      </c>
      <c r="Q1385" s="8">
        <f t="shared" si="87"/>
        <v>77</v>
      </c>
      <c r="R1385" s="2" t="s">
        <v>28</v>
      </c>
      <c r="S1385" s="9" t="str" cm="1">
        <f t="array" ref="S1385">_xlfn.IFS(
P1385=0,"2% commission",
AND(P1385&gt;0,P1385&lt;25000),"5% commission",
AND(P1385&gt;=25000,P1385&lt;50000),"7% commission",
AND(P1385&gt;=50000,P1385&lt;100000),"9% commission",
P1385&gt;=100000,"15% commission"
)</f>
        <v>5% commission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IFERROR(VLOOKUP($F1386,'Customer Info'!$A1377:$E1877,2,FALSE),"NOT Available")</f>
        <v>NOT Available</v>
      </c>
      <c r="H1386" s="6" t="str">
        <f>IFERROR(VLOOKUP(F1386,'Customer Info'!A1377:E1877,3,),"NOT Available")</f>
        <v>NOT Available</v>
      </c>
      <c r="I1386" s="6" t="str">
        <f>IFERROR(VLOOKUP(F1386,'Customer Info'!A1377:E1877,5,FALSE),"NOT Available")</f>
        <v>NOT Available</v>
      </c>
      <c r="J1386" s="2">
        <v>2442</v>
      </c>
      <c r="K1386" s="2">
        <v>2304</v>
      </c>
      <c r="L1386" s="2">
        <v>4</v>
      </c>
      <c r="M1386" s="7">
        <f t="shared" si="84"/>
        <v>9216</v>
      </c>
      <c r="N1386" s="7">
        <f t="shared" si="85"/>
        <v>9768</v>
      </c>
      <c r="O1386" s="2">
        <v>95</v>
      </c>
      <c r="P1386" s="8">
        <f t="shared" si="86"/>
        <v>9863</v>
      </c>
      <c r="Q1386" s="8">
        <f t="shared" si="87"/>
        <v>552</v>
      </c>
      <c r="R1386" s="2" t="s">
        <v>28</v>
      </c>
      <c r="S1386" s="9" t="str" cm="1">
        <f t="array" ref="S1386">_xlfn.IFS(
P1386=0,"2% commission",
AND(P1386&gt;0,P1386&lt;25000),"5% commission",
AND(P1386&gt;=25000,P1386&lt;50000),"7% commission",
AND(P1386&gt;=50000,P1386&lt;100000),"9% commission",
P1386&gt;=100000,"15% commission"
)</f>
        <v>5% commission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IFERROR(VLOOKUP($F1387,'Customer Info'!$A1378:$E1878,2,FALSE),"NOT Available")</f>
        <v>NOT Available</v>
      </c>
      <c r="H1387" s="6" t="str">
        <f>IFERROR(VLOOKUP(F1387,'Customer Info'!A1378:E1878,3,),"NOT Available")</f>
        <v>NOT Available</v>
      </c>
      <c r="I1387" s="6" t="str">
        <f>IFERROR(VLOOKUP(F1387,'Customer Info'!A1378:E1878,5,FALSE),"NOT Available")</f>
        <v>NOT Available</v>
      </c>
      <c r="J1387" s="2">
        <v>2027</v>
      </c>
      <c r="K1387" s="2">
        <v>1913</v>
      </c>
      <c r="L1387" s="2">
        <v>7</v>
      </c>
      <c r="M1387" s="7">
        <f t="shared" si="84"/>
        <v>13391</v>
      </c>
      <c r="N1387" s="7">
        <f t="shared" si="85"/>
        <v>14189</v>
      </c>
      <c r="O1387" s="2">
        <v>39</v>
      </c>
      <c r="P1387" s="8">
        <f t="shared" si="86"/>
        <v>14228</v>
      </c>
      <c r="Q1387" s="8">
        <f t="shared" si="87"/>
        <v>798</v>
      </c>
      <c r="R1387" s="2" t="s">
        <v>28</v>
      </c>
      <c r="S1387" s="9" t="str" cm="1">
        <f t="array" ref="S1387">_xlfn.IFS(
P1387=0,"2% commission",
AND(P1387&gt;0,P1387&lt;25000),"5% commission",
AND(P1387&gt;=25000,P1387&lt;50000),"7% commission",
AND(P1387&gt;=50000,P1387&lt;100000),"9% commission",
P1387&gt;=100000,"15% commission"
)</f>
        <v>5% commission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IFERROR(VLOOKUP($F1388,'Customer Info'!$A1379:$E1879,2,FALSE),"NOT Available")</f>
        <v>NOT Available</v>
      </c>
      <c r="H1388" s="6" t="str">
        <f>IFERROR(VLOOKUP(F1388,'Customer Info'!A1379:E1879,3,),"NOT Available")</f>
        <v>NOT Available</v>
      </c>
      <c r="I1388" s="6" t="str">
        <f>IFERROR(VLOOKUP(F1388,'Customer Info'!A1379:E1879,5,FALSE),"NOT Available")</f>
        <v>NOT Available</v>
      </c>
      <c r="J1388" s="2">
        <v>135</v>
      </c>
      <c r="K1388" s="2">
        <v>129</v>
      </c>
      <c r="L1388" s="2">
        <v>1</v>
      </c>
      <c r="M1388" s="7">
        <f t="shared" si="84"/>
        <v>129</v>
      </c>
      <c r="N1388" s="7">
        <f t="shared" si="85"/>
        <v>135</v>
      </c>
      <c r="O1388" s="2">
        <v>30</v>
      </c>
      <c r="P1388" s="8">
        <f t="shared" si="86"/>
        <v>165</v>
      </c>
      <c r="Q1388" s="8">
        <f t="shared" si="87"/>
        <v>6</v>
      </c>
      <c r="R1388" s="2" t="s">
        <v>26</v>
      </c>
      <c r="S1388" s="9" t="str" cm="1">
        <f t="array" ref="S1388">_xlfn.IFS(
P1388=0,"2% commission",
AND(P1388&gt;0,P1388&lt;25000),"5% commission",
AND(P1388&gt;=25000,P1388&lt;50000),"7% commission",
AND(P1388&gt;=50000,P1388&lt;100000),"9% commission",
P1388&gt;=100000,"15% commission"
)</f>
        <v>5% commission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IFERROR(VLOOKUP($F1389,'Customer Info'!$A1380:$E1880,2,FALSE),"NOT Available")</f>
        <v>NOT Available</v>
      </c>
      <c r="H1389" s="6" t="str">
        <f>IFERROR(VLOOKUP(F1389,'Customer Info'!A1380:E1880,3,),"NOT Available")</f>
        <v>NOT Available</v>
      </c>
      <c r="I1389" s="6" t="str">
        <f>IFERROR(VLOOKUP(F1389,'Customer Info'!A1380:E1880,5,FALSE),"NOT Available")</f>
        <v>NOT Available</v>
      </c>
      <c r="J1389" s="2">
        <v>729</v>
      </c>
      <c r="K1389" s="2">
        <v>689</v>
      </c>
      <c r="L1389" s="2">
        <v>5</v>
      </c>
      <c r="M1389" s="7">
        <f t="shared" si="84"/>
        <v>3445</v>
      </c>
      <c r="N1389" s="7">
        <f t="shared" si="85"/>
        <v>3645</v>
      </c>
      <c r="O1389" s="2">
        <v>54</v>
      </c>
      <c r="P1389" s="8">
        <f t="shared" si="86"/>
        <v>3699</v>
      </c>
      <c r="Q1389" s="8">
        <f t="shared" si="87"/>
        <v>200</v>
      </c>
      <c r="R1389" s="2" t="s">
        <v>28</v>
      </c>
      <c r="S1389" s="9" t="str" cm="1">
        <f t="array" ref="S1389">_xlfn.IFS(
P1389=0,"2% commission",
AND(P1389&gt;0,P1389&lt;25000),"5% commission",
AND(P1389&gt;=25000,P1389&lt;50000),"7% commission",
AND(P1389&gt;=50000,P1389&lt;100000),"9% commission",
P1389&gt;=100000,"15% commission"
)</f>
        <v>5% commission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IFERROR(VLOOKUP($F1390,'Customer Info'!$A1381:$E1881,2,FALSE),"NOT Available")</f>
        <v>NOT Available</v>
      </c>
      <c r="H1390" s="6" t="str">
        <f>IFERROR(VLOOKUP(F1390,'Customer Info'!A1381:E1881,3,),"NOT Available")</f>
        <v>NOT Available</v>
      </c>
      <c r="I1390" s="6" t="str">
        <f>IFERROR(VLOOKUP(F1390,'Customer Info'!A1381:E1881,5,FALSE),"NOT Available")</f>
        <v>NOT Available</v>
      </c>
      <c r="J1390" s="2">
        <v>3091</v>
      </c>
      <c r="K1390" s="2">
        <v>2889</v>
      </c>
      <c r="L1390" s="2">
        <v>1</v>
      </c>
      <c r="M1390" s="7">
        <f t="shared" si="84"/>
        <v>2889</v>
      </c>
      <c r="N1390" s="7">
        <f t="shared" si="85"/>
        <v>3091</v>
      </c>
      <c r="O1390" s="2">
        <v>94</v>
      </c>
      <c r="P1390" s="8">
        <f t="shared" si="86"/>
        <v>3185</v>
      </c>
      <c r="Q1390" s="8">
        <f t="shared" si="87"/>
        <v>202</v>
      </c>
      <c r="R1390" s="2" t="s">
        <v>28</v>
      </c>
      <c r="S1390" s="9" t="str" cm="1">
        <f t="array" ref="S1390">_xlfn.IFS(
P1390=0,"2% commission",
AND(P1390&gt;0,P1390&lt;25000),"5% commission",
AND(P1390&gt;=25000,P1390&lt;50000),"7% commission",
AND(P1390&gt;=50000,P1390&lt;100000),"9% commission",
P1390&gt;=100000,"15% commission"
)</f>
        <v>5% commission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IFERROR(VLOOKUP($F1391,'Customer Info'!$A1382:$E1882,2,FALSE),"NOT Available")</f>
        <v>NOT Available</v>
      </c>
      <c r="H1391" s="6" t="str">
        <f>IFERROR(VLOOKUP(F1391,'Customer Info'!A1382:E1882,3,),"NOT Available")</f>
        <v>NOT Available</v>
      </c>
      <c r="I1391" s="6" t="str">
        <f>IFERROR(VLOOKUP(F1391,'Customer Info'!A1382:E1882,5,FALSE),"NOT Available")</f>
        <v>NOT Available</v>
      </c>
      <c r="J1391" s="2">
        <v>405</v>
      </c>
      <c r="K1391" s="2">
        <v>381</v>
      </c>
      <c r="L1391" s="2">
        <v>7</v>
      </c>
      <c r="M1391" s="7">
        <f t="shared" si="84"/>
        <v>2667</v>
      </c>
      <c r="N1391" s="7">
        <f t="shared" si="85"/>
        <v>2835</v>
      </c>
      <c r="O1391" s="2">
        <v>93</v>
      </c>
      <c r="P1391" s="8">
        <f t="shared" si="86"/>
        <v>2928</v>
      </c>
      <c r="Q1391" s="8">
        <f t="shared" si="87"/>
        <v>168</v>
      </c>
      <c r="R1391" s="2" t="s">
        <v>28</v>
      </c>
      <c r="S1391" s="9" t="str" cm="1">
        <f t="array" ref="S1391">_xlfn.IFS(
P1391=0,"2% commission",
AND(P1391&gt;0,P1391&lt;25000),"5% commission",
AND(P1391&gt;=25000,P1391&lt;50000),"7% commission",
AND(P1391&gt;=50000,P1391&lt;100000),"9% commission",
P1391&gt;=100000,"15% commission"
)</f>
        <v>5% commission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IFERROR(VLOOKUP($F1392,'Customer Info'!$A1383:$E1883,2,FALSE),"NOT Available")</f>
        <v>NOT Available</v>
      </c>
      <c r="H1392" s="6" t="str">
        <f>IFERROR(VLOOKUP(F1392,'Customer Info'!A1383:E1883,3,),"NOT Available")</f>
        <v>NOT Available</v>
      </c>
      <c r="I1392" s="6" t="str">
        <f>IFERROR(VLOOKUP(F1392,'Customer Info'!A1383:E1883,5,FALSE),"NOT Available")</f>
        <v>NOT Available</v>
      </c>
      <c r="J1392" s="2">
        <v>645</v>
      </c>
      <c r="K1392" s="2">
        <v>565</v>
      </c>
      <c r="L1392" s="2">
        <v>4</v>
      </c>
      <c r="M1392" s="7">
        <f t="shared" si="84"/>
        <v>2260</v>
      </c>
      <c r="N1392" s="7">
        <f t="shared" si="85"/>
        <v>2580</v>
      </c>
      <c r="O1392" s="2">
        <v>36</v>
      </c>
      <c r="P1392" s="8">
        <f t="shared" si="86"/>
        <v>2616</v>
      </c>
      <c r="Q1392" s="8">
        <f t="shared" si="87"/>
        <v>320</v>
      </c>
      <c r="R1392" s="2" t="s">
        <v>50</v>
      </c>
      <c r="S1392" s="9" t="str" cm="1">
        <f t="array" ref="S1392">_xlfn.IFS(
P1392=0,"2% commission",
AND(P1392&gt;0,P1392&lt;25000),"5% commission",
AND(P1392&gt;=25000,P1392&lt;50000),"7% commission",
AND(P1392&gt;=50000,P1392&lt;100000),"9% commission",
P1392&gt;=100000,"15% commission"
)</f>
        <v>5% commission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IFERROR(VLOOKUP($F1393,'Customer Info'!$A1384:$E1884,2,FALSE),"NOT Available")</f>
        <v>NOT Available</v>
      </c>
      <c r="H1393" s="6" t="str">
        <f>IFERROR(VLOOKUP(F1393,'Customer Info'!A1384:E1884,3,),"NOT Available")</f>
        <v>NOT Available</v>
      </c>
      <c r="I1393" s="6" t="str">
        <f>IFERROR(VLOOKUP(F1393,'Customer Info'!A1384:E1884,5,FALSE),"NOT Available")</f>
        <v>NOT Available</v>
      </c>
      <c r="J1393" s="2">
        <v>2778</v>
      </c>
      <c r="K1393" s="2">
        <v>2573</v>
      </c>
      <c r="L1393" s="2">
        <v>2</v>
      </c>
      <c r="M1393" s="7">
        <f t="shared" si="84"/>
        <v>5146</v>
      </c>
      <c r="N1393" s="7">
        <f t="shared" si="85"/>
        <v>5556</v>
      </c>
      <c r="O1393" s="2">
        <v>68</v>
      </c>
      <c r="P1393" s="8">
        <f t="shared" si="86"/>
        <v>5624</v>
      </c>
      <c r="Q1393" s="8">
        <f t="shared" si="87"/>
        <v>410</v>
      </c>
      <c r="R1393" s="2" t="s">
        <v>28</v>
      </c>
      <c r="S1393" s="9" t="str" cm="1">
        <f t="array" ref="S1393">_xlfn.IFS(
P1393=0,"2% commission",
AND(P1393&gt;0,P1393&lt;25000),"5% commission",
AND(P1393&gt;=25000,P1393&lt;50000),"7% commission",
AND(P1393&gt;=50000,P1393&lt;100000),"9% commission",
P1393&gt;=100000,"15% commission"
)</f>
        <v>5% commission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IFERROR(VLOOKUP($F1394,'Customer Info'!$A1385:$E1885,2,FALSE),"NOT Available")</f>
        <v>NOT Available</v>
      </c>
      <c r="H1394" s="6" t="str">
        <f>IFERROR(VLOOKUP(F1394,'Customer Info'!A1385:E1885,3,),"NOT Available")</f>
        <v>NOT Available</v>
      </c>
      <c r="I1394" s="6" t="str">
        <f>IFERROR(VLOOKUP(F1394,'Customer Info'!A1385:E1885,5,FALSE),"NOT Available")</f>
        <v>NOT Available</v>
      </c>
      <c r="J1394" s="2">
        <v>4487</v>
      </c>
      <c r="K1394" s="2">
        <v>4201</v>
      </c>
      <c r="L1394" s="2">
        <v>3</v>
      </c>
      <c r="M1394" s="7">
        <f t="shared" si="84"/>
        <v>12603</v>
      </c>
      <c r="N1394" s="7">
        <f t="shared" si="85"/>
        <v>13461</v>
      </c>
      <c r="O1394" s="2">
        <v>84</v>
      </c>
      <c r="P1394" s="8">
        <f t="shared" si="86"/>
        <v>13545</v>
      </c>
      <c r="Q1394" s="8">
        <f t="shared" si="87"/>
        <v>858</v>
      </c>
      <c r="R1394" s="2" t="s">
        <v>50</v>
      </c>
      <c r="S1394" s="9" t="str" cm="1">
        <f t="array" ref="S1394">_xlfn.IFS(
P1394=0,"2% commission",
AND(P1394&gt;0,P1394&lt;25000),"5% commission",
AND(P1394&gt;=25000,P1394&lt;50000),"7% commission",
AND(P1394&gt;=50000,P1394&lt;100000),"9% commission",
P1394&gt;=100000,"15% commission"
)</f>
        <v>5% commission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IFERROR(VLOOKUP($F1395,'Customer Info'!$A1386:$E1886,2,FALSE),"NOT Available")</f>
        <v>NOT Available</v>
      </c>
      <c r="H1395" s="6" t="str">
        <f>IFERROR(VLOOKUP(F1395,'Customer Info'!A1386:E1886,3,),"NOT Available")</f>
        <v>NOT Available</v>
      </c>
      <c r="I1395" s="6" t="str">
        <f>IFERROR(VLOOKUP(F1395,'Customer Info'!A1386:E1886,5,FALSE),"NOT Available")</f>
        <v>NOT Available</v>
      </c>
      <c r="J1395" s="2">
        <v>1545</v>
      </c>
      <c r="K1395" s="2">
        <v>1486</v>
      </c>
      <c r="L1395" s="2">
        <v>2</v>
      </c>
      <c r="M1395" s="7">
        <f t="shared" si="84"/>
        <v>2972</v>
      </c>
      <c r="N1395" s="7">
        <f t="shared" si="85"/>
        <v>3090</v>
      </c>
      <c r="O1395" s="2">
        <v>76</v>
      </c>
      <c r="P1395" s="8">
        <f t="shared" si="86"/>
        <v>3166</v>
      </c>
      <c r="Q1395" s="8">
        <f t="shared" si="87"/>
        <v>118</v>
      </c>
      <c r="R1395" s="2" t="s">
        <v>50</v>
      </c>
      <c r="S1395" s="9" t="str" cm="1">
        <f t="array" ref="S1395">_xlfn.IFS(
P1395=0,"2% commission",
AND(P1395&gt;0,P1395&lt;25000),"5% commission",
AND(P1395&gt;=25000,P1395&lt;50000),"7% commission",
AND(P1395&gt;=50000,P1395&lt;100000),"9% commission",
P1395&gt;=100000,"15% commission"
)</f>
        <v>5% commission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IFERROR(VLOOKUP($F1396,'Customer Info'!$A1387:$E1887,2,FALSE),"NOT Available")</f>
        <v>NOT Available</v>
      </c>
      <c r="H1396" s="6" t="str">
        <f>IFERROR(VLOOKUP(F1396,'Customer Info'!A1387:E1887,3,),"NOT Available")</f>
        <v>NOT Available</v>
      </c>
      <c r="I1396" s="6" t="str">
        <f>IFERROR(VLOOKUP(F1396,'Customer Info'!A1387:E1887,5,FALSE),"NOT Available")</f>
        <v>NOT Available</v>
      </c>
      <c r="J1396" s="2">
        <v>288</v>
      </c>
      <c r="K1396" s="2">
        <v>264</v>
      </c>
      <c r="L1396" s="2">
        <v>5</v>
      </c>
      <c r="M1396" s="7">
        <f t="shared" si="84"/>
        <v>1320</v>
      </c>
      <c r="N1396" s="7">
        <f t="shared" si="85"/>
        <v>1440</v>
      </c>
      <c r="O1396" s="2">
        <v>69</v>
      </c>
      <c r="P1396" s="8">
        <f t="shared" si="86"/>
        <v>1509</v>
      </c>
      <c r="Q1396" s="8">
        <f t="shared" si="87"/>
        <v>120</v>
      </c>
      <c r="R1396" s="2" t="s">
        <v>28</v>
      </c>
      <c r="S1396" s="9" t="str" cm="1">
        <f t="array" ref="S1396">_xlfn.IFS(
P1396=0,"2% commission",
AND(P1396&gt;0,P1396&lt;25000),"5% commission",
AND(P1396&gt;=25000,P1396&lt;50000),"7% commission",
AND(P1396&gt;=50000,P1396&lt;100000),"9% commission",
P1396&gt;=100000,"15% commission"
)</f>
        <v>5% commission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IFERROR(VLOOKUP($F1397,'Customer Info'!$A1388:$E1888,2,FALSE),"NOT Available")</f>
        <v>NOT Available</v>
      </c>
      <c r="H1397" s="6" t="str">
        <f>IFERROR(VLOOKUP(F1397,'Customer Info'!A1388:E1888,3,),"NOT Available")</f>
        <v>NOT Available</v>
      </c>
      <c r="I1397" s="6" t="str">
        <f>IFERROR(VLOOKUP(F1397,'Customer Info'!A1388:E1888,5,FALSE),"NOT Available")</f>
        <v>NOT Available</v>
      </c>
      <c r="J1397" s="2">
        <v>1906</v>
      </c>
      <c r="K1397" s="2">
        <v>1798</v>
      </c>
      <c r="L1397" s="2">
        <v>4</v>
      </c>
      <c r="M1397" s="7">
        <f t="shared" si="84"/>
        <v>7192</v>
      </c>
      <c r="N1397" s="7">
        <f t="shared" si="85"/>
        <v>7624</v>
      </c>
      <c r="O1397" s="2">
        <v>29</v>
      </c>
      <c r="P1397" s="8">
        <f t="shared" si="86"/>
        <v>7653</v>
      </c>
      <c r="Q1397" s="8">
        <f t="shared" si="87"/>
        <v>432</v>
      </c>
      <c r="R1397" s="2" t="s">
        <v>28</v>
      </c>
      <c r="S1397" s="9" t="str" cm="1">
        <f t="array" ref="S1397">_xlfn.IFS(
P1397=0,"2% commission",
AND(P1397&gt;0,P1397&lt;25000),"5% commission",
AND(P1397&gt;=25000,P1397&lt;50000),"7% commission",
AND(P1397&gt;=50000,P1397&lt;100000),"9% commission",
P1397&gt;=100000,"15% commission"
)</f>
        <v>5% commission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IFERROR(VLOOKUP($F1398,'Customer Info'!$A1389:$E1889,2,FALSE),"NOT Available")</f>
        <v>NOT Available</v>
      </c>
      <c r="H1398" s="6" t="str">
        <f>IFERROR(VLOOKUP(F1398,'Customer Info'!A1389:E1889,3,),"NOT Available")</f>
        <v>NOT Available</v>
      </c>
      <c r="I1398" s="6" t="str">
        <f>IFERROR(VLOOKUP(F1398,'Customer Info'!A1389:E1889,5,FALSE),"NOT Available")</f>
        <v>NOT Available</v>
      </c>
      <c r="J1398" s="2">
        <v>4737</v>
      </c>
      <c r="K1398" s="2">
        <v>4473</v>
      </c>
      <c r="L1398" s="2">
        <v>3</v>
      </c>
      <c r="M1398" s="7">
        <f t="shared" si="84"/>
        <v>13419</v>
      </c>
      <c r="N1398" s="7">
        <f t="shared" si="85"/>
        <v>14211</v>
      </c>
      <c r="O1398" s="2">
        <v>95</v>
      </c>
      <c r="P1398" s="8">
        <f t="shared" si="86"/>
        <v>14306</v>
      </c>
      <c r="Q1398" s="8">
        <f t="shared" si="87"/>
        <v>792</v>
      </c>
      <c r="R1398" s="2" t="s">
        <v>26</v>
      </c>
      <c r="S1398" s="9" t="str" cm="1">
        <f t="array" ref="S1398">_xlfn.IFS(
P1398=0,"2% commission",
AND(P1398&gt;0,P1398&lt;25000),"5% commission",
AND(P1398&gt;=25000,P1398&lt;50000),"7% commission",
AND(P1398&gt;=50000,P1398&lt;100000),"9% commission",
P1398&gt;=100000,"15% commission"
)</f>
        <v>5% commission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IFERROR(VLOOKUP($F1399,'Customer Info'!$A1390:$E1890,2,FALSE),"NOT Available")</f>
        <v>NOT Available</v>
      </c>
      <c r="H1399" s="6" t="str">
        <f>IFERROR(VLOOKUP(F1399,'Customer Info'!A1390:E1890,3,),"NOT Available")</f>
        <v>NOT Available</v>
      </c>
      <c r="I1399" s="6" t="str">
        <f>IFERROR(VLOOKUP(F1399,'Customer Info'!A1390:E1890,5,FALSE),"NOT Available")</f>
        <v>NOT Available</v>
      </c>
      <c r="J1399" s="2">
        <v>2088</v>
      </c>
      <c r="K1399" s="2">
        <v>1970</v>
      </c>
      <c r="L1399" s="2">
        <v>3</v>
      </c>
      <c r="M1399" s="7">
        <f t="shared" si="84"/>
        <v>5910</v>
      </c>
      <c r="N1399" s="7">
        <f t="shared" si="85"/>
        <v>6264</v>
      </c>
      <c r="O1399" s="2">
        <v>79</v>
      </c>
      <c r="P1399" s="8">
        <f t="shared" si="86"/>
        <v>6343</v>
      </c>
      <c r="Q1399" s="8">
        <f t="shared" si="87"/>
        <v>354</v>
      </c>
      <c r="R1399" s="2" t="s">
        <v>50</v>
      </c>
      <c r="S1399" s="9" t="str" cm="1">
        <f t="array" ref="S1399">_xlfn.IFS(
P1399=0,"2% commission",
AND(P1399&gt;0,P1399&lt;25000),"5% commission",
AND(P1399&gt;=25000,P1399&lt;50000),"7% commission",
AND(P1399&gt;=50000,P1399&lt;100000),"9% commission",
P1399&gt;=100000,"15% commission"
)</f>
        <v>5% commission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IFERROR(VLOOKUP($F1400,'Customer Info'!$A1391:$E1891,2,FALSE),"NOT Available")</f>
        <v>NOT Available</v>
      </c>
      <c r="H1400" s="6" t="str">
        <f>IFERROR(VLOOKUP(F1400,'Customer Info'!A1391:E1891,3,),"NOT Available")</f>
        <v>NOT Available</v>
      </c>
      <c r="I1400" s="6" t="str">
        <f>IFERROR(VLOOKUP(F1400,'Customer Info'!A1391:E1891,5,FALSE),"NOT Available")</f>
        <v>NOT Available</v>
      </c>
      <c r="J1400" s="2">
        <v>35350</v>
      </c>
      <c r="K1400" s="2">
        <v>33037</v>
      </c>
      <c r="L1400" s="2">
        <v>1</v>
      </c>
      <c r="M1400" s="7">
        <f t="shared" si="84"/>
        <v>33037</v>
      </c>
      <c r="N1400" s="7">
        <f t="shared" si="85"/>
        <v>35350</v>
      </c>
      <c r="O1400" s="2">
        <v>72</v>
      </c>
      <c r="P1400" s="8">
        <f t="shared" si="86"/>
        <v>35422</v>
      </c>
      <c r="Q1400" s="8">
        <f t="shared" si="87"/>
        <v>2313</v>
      </c>
      <c r="R1400" s="2" t="s">
        <v>26</v>
      </c>
      <c r="S1400" s="9" t="str" cm="1">
        <f t="array" ref="S1400">_xlfn.IFS(
P1400=0,"2% commission",
AND(P1400&gt;0,P1400&lt;25000),"5% commission",
AND(P1400&gt;=25000,P1400&lt;50000),"7% commission",
AND(P1400&gt;=50000,P1400&lt;100000),"9% commission",
P1400&gt;=100000,"15% commission"
)</f>
        <v>7% commission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IFERROR(VLOOKUP($F1401,'Customer Info'!$A1392:$E1892,2,FALSE),"NOT Available")</f>
        <v>NOT Available</v>
      </c>
      <c r="H1401" s="6" t="str">
        <f>IFERROR(VLOOKUP(F1401,'Customer Info'!A1392:E1892,3,),"NOT Available")</f>
        <v>NOT Available</v>
      </c>
      <c r="I1401" s="6" t="str">
        <f>IFERROR(VLOOKUP(F1401,'Customer Info'!A1392:E1892,5,FALSE),"NOT Available")</f>
        <v>NOT Available</v>
      </c>
      <c r="J1401" s="2">
        <v>1574</v>
      </c>
      <c r="K1401" s="2">
        <v>1375</v>
      </c>
      <c r="L1401" s="2">
        <v>7</v>
      </c>
      <c r="M1401" s="7">
        <f t="shared" si="84"/>
        <v>9625</v>
      </c>
      <c r="N1401" s="7">
        <f t="shared" si="85"/>
        <v>11018</v>
      </c>
      <c r="O1401" s="2">
        <v>58</v>
      </c>
      <c r="P1401" s="8">
        <f t="shared" si="86"/>
        <v>11076</v>
      </c>
      <c r="Q1401" s="8">
        <f t="shared" si="87"/>
        <v>1393</v>
      </c>
      <c r="R1401" s="2" t="s">
        <v>28</v>
      </c>
      <c r="S1401" s="9" t="str" cm="1">
        <f t="array" ref="S1401">_xlfn.IFS(
P1401=0,"2% commission",
AND(P1401&gt;0,P1401&lt;25000),"5% commission",
AND(P1401&gt;=25000,P1401&lt;50000),"7% commission",
AND(P1401&gt;=50000,P1401&lt;100000),"9% commission",
P1401&gt;=100000,"15% commission"
)</f>
        <v>5% commission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IFERROR(VLOOKUP($F1402,'Customer Info'!$A1393:$E1893,2,FALSE),"NOT Available")</f>
        <v>NOT Available</v>
      </c>
      <c r="H1402" s="6" t="str">
        <f>IFERROR(VLOOKUP(F1402,'Customer Info'!A1393:E1893,3,),"NOT Available")</f>
        <v>NOT Available</v>
      </c>
      <c r="I1402" s="6" t="str">
        <f>IFERROR(VLOOKUP(F1402,'Customer Info'!A1393:E1893,5,FALSE),"NOT Available")</f>
        <v>NOT Available</v>
      </c>
      <c r="J1402" s="2">
        <v>1605</v>
      </c>
      <c r="K1402" s="2">
        <v>1487</v>
      </c>
      <c r="L1402" s="2">
        <v>1</v>
      </c>
      <c r="M1402" s="7">
        <f t="shared" si="84"/>
        <v>1487</v>
      </c>
      <c r="N1402" s="7">
        <f t="shared" si="85"/>
        <v>1605</v>
      </c>
      <c r="O1402" s="2">
        <v>74</v>
      </c>
      <c r="P1402" s="8">
        <f t="shared" si="86"/>
        <v>1679</v>
      </c>
      <c r="Q1402" s="8">
        <f t="shared" si="87"/>
        <v>118</v>
      </c>
      <c r="R1402" s="2" t="s">
        <v>28</v>
      </c>
      <c r="S1402" s="9" t="str" cm="1">
        <f t="array" ref="S1402">_xlfn.IFS(
P1402=0,"2% commission",
AND(P1402&gt;0,P1402&lt;25000),"5% commission",
AND(P1402&gt;=25000,P1402&lt;50000),"7% commission",
AND(P1402&gt;=50000,P1402&lt;100000),"9% commission",
P1402&gt;=100000,"15% commission"
)</f>
        <v>5% commission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IFERROR(VLOOKUP($F1403,'Customer Info'!$A1394:$E1894,2,FALSE),"NOT Available")</f>
        <v>NOT Available</v>
      </c>
      <c r="H1403" s="6" t="str">
        <f>IFERROR(VLOOKUP(F1403,'Customer Info'!A1394:E1894,3,),"NOT Available")</f>
        <v>NOT Available</v>
      </c>
      <c r="I1403" s="6" t="str">
        <f>IFERROR(VLOOKUP(F1403,'Customer Info'!A1394:E1894,5,FALSE),"NOT Available")</f>
        <v>NOT Available</v>
      </c>
      <c r="J1403" s="2">
        <v>37949</v>
      </c>
      <c r="K1403" s="2">
        <v>34816</v>
      </c>
      <c r="L1403" s="2">
        <v>5</v>
      </c>
      <c r="M1403" s="7">
        <f t="shared" si="84"/>
        <v>174080</v>
      </c>
      <c r="N1403" s="7">
        <f t="shared" si="85"/>
        <v>189745</v>
      </c>
      <c r="O1403" s="2">
        <v>82</v>
      </c>
      <c r="P1403" s="8">
        <f t="shared" si="86"/>
        <v>189827</v>
      </c>
      <c r="Q1403" s="8">
        <f t="shared" si="87"/>
        <v>15665</v>
      </c>
      <c r="R1403" s="2" t="s">
        <v>28</v>
      </c>
      <c r="S1403" s="9" t="str" cm="1">
        <f t="array" ref="S1403">_xlfn.IFS(
P1403=0,"2% commission",
AND(P1403&gt;0,P1403&lt;25000),"5% commission",
AND(P1403&gt;=25000,P1403&lt;50000),"7% commission",
AND(P1403&gt;=50000,P1403&lt;100000),"9% commission",
P1403&gt;=100000,"15% commission"
)</f>
        <v>15% commission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IFERROR(VLOOKUP($F1404,'Customer Info'!$A1395:$E1895,2,FALSE),"NOT Available")</f>
        <v>NOT Available</v>
      </c>
      <c r="H1404" s="6" t="str">
        <f>IFERROR(VLOOKUP(F1404,'Customer Info'!A1395:E1895,3,),"NOT Available")</f>
        <v>NOT Available</v>
      </c>
      <c r="I1404" s="6" t="str">
        <f>IFERROR(VLOOKUP(F1404,'Customer Info'!A1395:E1895,5,FALSE),"NOT Available")</f>
        <v>NOT Available</v>
      </c>
      <c r="J1404" s="2">
        <v>170</v>
      </c>
      <c r="K1404" s="2">
        <v>160</v>
      </c>
      <c r="L1404" s="2">
        <v>7</v>
      </c>
      <c r="M1404" s="7">
        <f t="shared" si="84"/>
        <v>1120</v>
      </c>
      <c r="N1404" s="7">
        <f t="shared" si="85"/>
        <v>1190</v>
      </c>
      <c r="O1404" s="2">
        <v>30</v>
      </c>
      <c r="P1404" s="8">
        <f t="shared" si="86"/>
        <v>1220</v>
      </c>
      <c r="Q1404" s="8">
        <f t="shared" si="87"/>
        <v>70</v>
      </c>
      <c r="R1404" s="2" t="s">
        <v>26</v>
      </c>
      <c r="S1404" s="9" t="str" cm="1">
        <f t="array" ref="S1404">_xlfn.IFS(
P1404=0,"2% commission",
AND(P1404&gt;0,P1404&lt;25000),"5% commission",
AND(P1404&gt;=25000,P1404&lt;50000),"7% commission",
AND(P1404&gt;=50000,P1404&lt;100000),"9% commission",
P1404&gt;=100000,"15% commission"
)</f>
        <v>5% commission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IFERROR(VLOOKUP($F1405,'Customer Info'!$A1396:$E1896,2,FALSE),"NOT Available")</f>
        <v>NOT Available</v>
      </c>
      <c r="H1405" s="6" t="str">
        <f>IFERROR(VLOOKUP(F1405,'Customer Info'!A1396:E1896,3,),"NOT Available")</f>
        <v>NOT Available</v>
      </c>
      <c r="I1405" s="6" t="str">
        <f>IFERROR(VLOOKUP(F1405,'Customer Info'!A1396:E1896,5,FALSE),"NOT Available")</f>
        <v>NOT Available</v>
      </c>
      <c r="J1405" s="2">
        <v>28522</v>
      </c>
      <c r="K1405" s="2">
        <v>26384</v>
      </c>
      <c r="L1405" s="2">
        <v>1</v>
      </c>
      <c r="M1405" s="7">
        <f t="shared" si="84"/>
        <v>26384</v>
      </c>
      <c r="N1405" s="7">
        <f t="shared" si="85"/>
        <v>28522</v>
      </c>
      <c r="O1405" s="2">
        <v>62</v>
      </c>
      <c r="P1405" s="8">
        <f t="shared" si="86"/>
        <v>28584</v>
      </c>
      <c r="Q1405" s="8">
        <f t="shared" si="87"/>
        <v>2138</v>
      </c>
      <c r="R1405" s="2" t="s">
        <v>50</v>
      </c>
      <c r="S1405" s="9" t="str" cm="1">
        <f t="array" ref="S1405">_xlfn.IFS(
P1405=0,"2% commission",
AND(P1405&gt;0,P1405&lt;25000),"5% commission",
AND(P1405&gt;=25000,P1405&lt;50000),"7% commission",
AND(P1405&gt;=50000,P1405&lt;100000),"9% commission",
P1405&gt;=100000,"15% commission"
)</f>
        <v>7% commission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IFERROR(VLOOKUP($F1406,'Customer Info'!$A1397:$E1897,2,FALSE),"NOT Available")</f>
        <v>NOT Available</v>
      </c>
      <c r="H1406" s="6" t="str">
        <f>IFERROR(VLOOKUP(F1406,'Customer Info'!A1397:E1897,3,),"NOT Available")</f>
        <v>NOT Available</v>
      </c>
      <c r="I1406" s="6" t="str">
        <f>IFERROR(VLOOKUP(F1406,'Customer Info'!A1397:E1897,5,FALSE),"NOT Available")</f>
        <v>NOT Available</v>
      </c>
      <c r="J1406" s="2">
        <v>1717</v>
      </c>
      <c r="K1406" s="2">
        <v>1652</v>
      </c>
      <c r="L1406" s="2">
        <v>6</v>
      </c>
      <c r="M1406" s="7">
        <f t="shared" si="84"/>
        <v>9912</v>
      </c>
      <c r="N1406" s="7">
        <f t="shared" si="85"/>
        <v>10302</v>
      </c>
      <c r="O1406" s="2">
        <v>68</v>
      </c>
      <c r="P1406" s="8">
        <f t="shared" si="86"/>
        <v>10370</v>
      </c>
      <c r="Q1406" s="8">
        <f t="shared" si="87"/>
        <v>390</v>
      </c>
      <c r="R1406" s="2" t="s">
        <v>50</v>
      </c>
      <c r="S1406" s="9" t="str" cm="1">
        <f t="array" ref="S1406">_xlfn.IFS(
P1406=0,"2% commission",
AND(P1406&gt;0,P1406&lt;25000),"5% commission",
AND(P1406&gt;=25000,P1406&lt;50000),"7% commission",
AND(P1406&gt;=50000,P1406&lt;100000),"9% commission",
P1406&gt;=100000,"15% commission"
)</f>
        <v>5% commission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IFERROR(VLOOKUP($F1407,'Customer Info'!$A1398:$E1898,2,FALSE),"NOT Available")</f>
        <v>NOT Available</v>
      </c>
      <c r="H1407" s="6" t="str">
        <f>IFERROR(VLOOKUP(F1407,'Customer Info'!A1398:E1898,3,),"NOT Available")</f>
        <v>NOT Available</v>
      </c>
      <c r="I1407" s="6" t="str">
        <f>IFERROR(VLOOKUP(F1407,'Customer Info'!A1398:E1898,5,FALSE),"NOT Available")</f>
        <v>NOT Available</v>
      </c>
      <c r="J1407" s="2">
        <v>8773</v>
      </c>
      <c r="K1407" s="2">
        <v>8115</v>
      </c>
      <c r="L1407" s="2">
        <v>3</v>
      </c>
      <c r="M1407" s="7">
        <f t="shared" si="84"/>
        <v>24345</v>
      </c>
      <c r="N1407" s="7">
        <f t="shared" si="85"/>
        <v>26319</v>
      </c>
      <c r="O1407" s="2">
        <v>45</v>
      </c>
      <c r="P1407" s="8">
        <f t="shared" si="86"/>
        <v>26364</v>
      </c>
      <c r="Q1407" s="8">
        <f t="shared" si="87"/>
        <v>1974</v>
      </c>
      <c r="R1407" s="2" t="s">
        <v>28</v>
      </c>
      <c r="S1407" s="9" t="str" cm="1">
        <f t="array" ref="S1407">_xlfn.IFS(
P1407=0,"2% commission",
AND(P1407&gt;0,P1407&lt;25000),"5% commission",
AND(P1407&gt;=25000,P1407&lt;50000),"7% commission",
AND(P1407&gt;=50000,P1407&lt;100000),"9% commission",
P1407&gt;=100000,"15% commission"
)</f>
        <v>7% commission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IFERROR(VLOOKUP($F1408,'Customer Info'!$A1399:$E1899,2,FALSE),"NOT Available")</f>
        <v>NOT Available</v>
      </c>
      <c r="H1408" s="6" t="str">
        <f>IFERROR(VLOOKUP(F1408,'Customer Info'!A1399:E1899,3,),"NOT Available")</f>
        <v>NOT Available</v>
      </c>
      <c r="I1408" s="6" t="str">
        <f>IFERROR(VLOOKUP(F1408,'Customer Info'!A1399:E1899,5,FALSE),"NOT Available")</f>
        <v>NOT Available</v>
      </c>
      <c r="J1408" s="2">
        <v>214</v>
      </c>
      <c r="K1408" s="2">
        <v>199</v>
      </c>
      <c r="L1408" s="2">
        <v>2</v>
      </c>
      <c r="M1408" s="7">
        <f t="shared" si="84"/>
        <v>398</v>
      </c>
      <c r="N1408" s="7">
        <f t="shared" si="85"/>
        <v>428</v>
      </c>
      <c r="O1408" s="2">
        <v>62</v>
      </c>
      <c r="P1408" s="8">
        <f t="shared" si="86"/>
        <v>490</v>
      </c>
      <c r="Q1408" s="8">
        <f t="shared" si="87"/>
        <v>30</v>
      </c>
      <c r="R1408" s="2" t="s">
        <v>28</v>
      </c>
      <c r="S1408" s="9" t="str" cm="1">
        <f t="array" ref="S1408">_xlfn.IFS(
P1408=0,"2% commission",
AND(P1408&gt;0,P1408&lt;25000),"5% commission",
AND(P1408&gt;=25000,P1408&lt;50000),"7% commission",
AND(P1408&gt;=50000,P1408&lt;100000),"9% commission",
P1408&gt;=100000,"15% commission"
)</f>
        <v>5% commission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IFERROR(VLOOKUP($F1409,'Customer Info'!$A1400:$E1900,2,FALSE),"NOT Available")</f>
        <v>NOT Available</v>
      </c>
      <c r="H1409" s="6" t="str">
        <f>IFERROR(VLOOKUP(F1409,'Customer Info'!A1400:E1900,3,),"NOT Available")</f>
        <v>NOT Available</v>
      </c>
      <c r="I1409" s="6" t="str">
        <f>IFERROR(VLOOKUP(F1409,'Customer Info'!A1400:E1900,5,FALSE),"NOT Available")</f>
        <v>NOT Available</v>
      </c>
      <c r="J1409" s="2">
        <v>1585</v>
      </c>
      <c r="K1409" s="2">
        <v>1495</v>
      </c>
      <c r="L1409" s="2">
        <v>5</v>
      </c>
      <c r="M1409" s="7">
        <f t="shared" si="84"/>
        <v>7475</v>
      </c>
      <c r="N1409" s="7">
        <f t="shared" si="85"/>
        <v>7925</v>
      </c>
      <c r="O1409" s="2">
        <v>82</v>
      </c>
      <c r="P1409" s="8">
        <f t="shared" si="86"/>
        <v>8007</v>
      </c>
      <c r="Q1409" s="8">
        <f t="shared" si="87"/>
        <v>450</v>
      </c>
      <c r="R1409" s="2" t="s">
        <v>28</v>
      </c>
      <c r="S1409" s="9" t="str" cm="1">
        <f t="array" ref="S1409">_xlfn.IFS(
P1409=0,"2% commission",
AND(P1409&gt;0,P1409&lt;25000),"5% commission",
AND(P1409&gt;=25000,P1409&lt;50000),"7% commission",
AND(P1409&gt;=50000,P1409&lt;100000),"9% commission",
P1409&gt;=100000,"15% commission"
)</f>
        <v>5% commission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IFERROR(VLOOKUP($F1410,'Customer Info'!$A1401:$E1901,2,FALSE),"NOT Available")</f>
        <v>NOT Available</v>
      </c>
      <c r="H1410" s="6" t="str">
        <f>IFERROR(VLOOKUP(F1410,'Customer Info'!A1401:E1901,3,),"NOT Available")</f>
        <v>NOT Available</v>
      </c>
      <c r="I1410" s="6" t="str">
        <f>IFERROR(VLOOKUP(F1410,'Customer Info'!A1401:E1901,5,FALSE),"NOT Available")</f>
        <v>NOT Available</v>
      </c>
      <c r="J1410" s="2">
        <v>2273</v>
      </c>
      <c r="K1410" s="2">
        <v>2229</v>
      </c>
      <c r="L1410" s="2">
        <v>3</v>
      </c>
      <c r="M1410" s="7">
        <f t="shared" si="84"/>
        <v>6687</v>
      </c>
      <c r="N1410" s="7">
        <f t="shared" si="85"/>
        <v>6819</v>
      </c>
      <c r="O1410" s="2">
        <v>61</v>
      </c>
      <c r="P1410" s="8">
        <f t="shared" si="86"/>
        <v>6880</v>
      </c>
      <c r="Q1410" s="8">
        <f t="shared" si="87"/>
        <v>132</v>
      </c>
      <c r="R1410" s="2" t="s">
        <v>28</v>
      </c>
      <c r="S1410" s="9" t="str" cm="1">
        <f t="array" ref="S1410">_xlfn.IFS(
P1410=0,"2% commission",
AND(P1410&gt;0,P1410&lt;25000),"5% commission",
AND(P1410&gt;=25000,P1410&lt;50000),"7% commission",
AND(P1410&gt;=50000,P1410&lt;100000),"9% commission",
P1410&gt;=100000,"15% commission"
)</f>
        <v>5% commission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IFERROR(VLOOKUP($F1411,'Customer Info'!$A1402:$E1902,2,FALSE),"NOT Available")</f>
        <v>NOT Available</v>
      </c>
      <c r="H1411" s="6" t="str">
        <f>IFERROR(VLOOKUP(F1411,'Customer Info'!A1402:E1902,3,),"NOT Available")</f>
        <v>NOT Available</v>
      </c>
      <c r="I1411" s="6" t="str">
        <f>IFERROR(VLOOKUP(F1411,'Customer Info'!A1402:E1902,5,FALSE),"NOT Available")</f>
        <v>NOT Available</v>
      </c>
      <c r="J1411" s="2">
        <v>1703</v>
      </c>
      <c r="K1411" s="2">
        <v>1639</v>
      </c>
      <c r="L1411" s="2">
        <v>2</v>
      </c>
      <c r="M1411" s="7">
        <f t="shared" si="84"/>
        <v>3278</v>
      </c>
      <c r="N1411" s="7">
        <f t="shared" si="85"/>
        <v>3406</v>
      </c>
      <c r="O1411" s="2">
        <v>90</v>
      </c>
      <c r="P1411" s="8">
        <f t="shared" si="86"/>
        <v>3496</v>
      </c>
      <c r="Q1411" s="8">
        <f t="shared" si="87"/>
        <v>128</v>
      </c>
      <c r="R1411" s="2" t="s">
        <v>50</v>
      </c>
      <c r="S1411" s="9" t="str" cm="1">
        <f t="array" ref="S1411">_xlfn.IFS(
P1411=0,"2% commission",
AND(P1411&gt;0,P1411&lt;25000),"5% commission",
AND(P1411&gt;=25000,P1411&lt;50000),"7% commission",
AND(P1411&gt;=50000,P1411&lt;100000),"9% commission",
P1411&gt;=100000,"15% commission"
)</f>
        <v>5% commission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IFERROR(VLOOKUP($F1412,'Customer Info'!$A1403:$E1903,2,FALSE),"NOT Available")</f>
        <v>NOT Available</v>
      </c>
      <c r="H1412" s="6" t="str">
        <f>IFERROR(VLOOKUP(F1412,'Customer Info'!A1403:E1903,3,),"NOT Available")</f>
        <v>NOT Available</v>
      </c>
      <c r="I1412" s="6" t="str">
        <f>IFERROR(VLOOKUP(F1412,'Customer Info'!A1403:E1903,5,FALSE),"NOT Available")</f>
        <v>NOT Available</v>
      </c>
      <c r="J1412" s="2">
        <v>7609</v>
      </c>
      <c r="K1412" s="2">
        <v>7248</v>
      </c>
      <c r="L1412" s="2">
        <v>3</v>
      </c>
      <c r="M1412" s="7">
        <f t="shared" si="84"/>
        <v>21744</v>
      </c>
      <c r="N1412" s="7">
        <f t="shared" si="85"/>
        <v>22827</v>
      </c>
      <c r="O1412" s="2">
        <v>70</v>
      </c>
      <c r="P1412" s="8">
        <f t="shared" si="86"/>
        <v>22897</v>
      </c>
      <c r="Q1412" s="8">
        <f t="shared" si="87"/>
        <v>1083</v>
      </c>
      <c r="R1412" s="2" t="s">
        <v>28</v>
      </c>
      <c r="S1412" s="9" t="str" cm="1">
        <f t="array" ref="S1412">_xlfn.IFS(
P1412=0,"2% commission",
AND(P1412&gt;0,P1412&lt;25000),"5% commission",
AND(P1412&gt;=25000,P1412&lt;50000),"7% commission",
AND(P1412&gt;=50000,P1412&lt;100000),"9% commission",
P1412&gt;=100000,"15% commission"
)</f>
        <v>5% commission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IFERROR(VLOOKUP($F1413,'Customer Info'!$A1404:$E1904,2,FALSE),"NOT Available")</f>
        <v>NOT Available</v>
      </c>
      <c r="H1413" s="6" t="str">
        <f>IFERROR(VLOOKUP(F1413,'Customer Info'!A1404:E1904,3,),"NOT Available")</f>
        <v>NOT Available</v>
      </c>
      <c r="I1413" s="6" t="str">
        <f>IFERROR(VLOOKUP(F1413,'Customer Info'!A1404:E1904,5,FALSE),"NOT Available")</f>
        <v>NOT Available</v>
      </c>
      <c r="J1413" s="2">
        <v>8399</v>
      </c>
      <c r="K1413" s="2">
        <v>8001</v>
      </c>
      <c r="L1413" s="2">
        <v>2</v>
      </c>
      <c r="M1413" s="7">
        <f t="shared" si="84"/>
        <v>16002</v>
      </c>
      <c r="N1413" s="7">
        <f t="shared" si="85"/>
        <v>16798</v>
      </c>
      <c r="O1413" s="2">
        <v>40</v>
      </c>
      <c r="P1413" s="8">
        <f t="shared" si="86"/>
        <v>16838</v>
      </c>
      <c r="Q1413" s="8">
        <f t="shared" si="87"/>
        <v>796</v>
      </c>
      <c r="R1413" s="2" t="s">
        <v>28</v>
      </c>
      <c r="S1413" s="9" t="str" cm="1">
        <f t="array" ref="S1413">_xlfn.IFS(
P1413=0,"2% commission",
AND(P1413&gt;0,P1413&lt;25000),"5% commission",
AND(P1413&gt;=25000,P1413&lt;50000),"7% commission",
AND(P1413&gt;=50000,P1413&lt;100000),"9% commission",
P1413&gt;=100000,"15% commission"
)</f>
        <v>5% commission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IFERROR(VLOOKUP($F1414,'Customer Info'!$A1405:$E1905,2,FALSE),"NOT Available")</f>
        <v>NOT Available</v>
      </c>
      <c r="H1414" s="6" t="str">
        <f>IFERROR(VLOOKUP(F1414,'Customer Info'!A1405:E1905,3,),"NOT Available")</f>
        <v>NOT Available</v>
      </c>
      <c r="I1414" s="6" t="str">
        <f>IFERROR(VLOOKUP(F1414,'Customer Info'!A1405:E1905,5,FALSE),"NOT Available")</f>
        <v>NOT Available</v>
      </c>
      <c r="J1414" s="2">
        <v>2644</v>
      </c>
      <c r="K1414" s="2">
        <v>2425</v>
      </c>
      <c r="L1414" s="2">
        <v>5</v>
      </c>
      <c r="M1414" s="7">
        <f t="shared" si="84"/>
        <v>12125</v>
      </c>
      <c r="N1414" s="7">
        <f t="shared" si="85"/>
        <v>13220</v>
      </c>
      <c r="O1414" s="2">
        <v>32</v>
      </c>
      <c r="P1414" s="8">
        <f t="shared" si="86"/>
        <v>13252</v>
      </c>
      <c r="Q1414" s="8">
        <f t="shared" si="87"/>
        <v>1095</v>
      </c>
      <c r="R1414" s="2" t="s">
        <v>28</v>
      </c>
      <c r="S1414" s="9" t="str" cm="1">
        <f t="array" ref="S1414">_xlfn.IFS(
P1414=0,"2% commission",
AND(P1414&gt;0,P1414&lt;25000),"5% commission",
AND(P1414&gt;=25000,P1414&lt;50000),"7% commission",
AND(P1414&gt;=50000,P1414&lt;100000),"9% commission",
P1414&gt;=100000,"15% commission"
)</f>
        <v>5% commission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IFERROR(VLOOKUP($F1415,'Customer Info'!$A1406:$E1906,2,FALSE),"NOT Available")</f>
        <v>NOT Available</v>
      </c>
      <c r="H1415" s="6" t="str">
        <f>IFERROR(VLOOKUP(F1415,'Customer Info'!A1406:E1906,3,),"NOT Available")</f>
        <v>NOT Available</v>
      </c>
      <c r="I1415" s="6" t="str">
        <f>IFERROR(VLOOKUP(F1415,'Customer Info'!A1406:E1906,5,FALSE),"NOT Available")</f>
        <v>NOT Available</v>
      </c>
      <c r="J1415" s="2">
        <v>28522</v>
      </c>
      <c r="K1415" s="2">
        <v>26384</v>
      </c>
      <c r="L1415" s="2">
        <v>8</v>
      </c>
      <c r="M1415" s="7">
        <f t="shared" si="84"/>
        <v>211072</v>
      </c>
      <c r="N1415" s="7">
        <f t="shared" si="85"/>
        <v>228176</v>
      </c>
      <c r="O1415" s="2">
        <v>43</v>
      </c>
      <c r="P1415" s="8">
        <f t="shared" si="86"/>
        <v>228219</v>
      </c>
      <c r="Q1415" s="8">
        <f t="shared" si="87"/>
        <v>17104</v>
      </c>
      <c r="R1415" s="2" t="s">
        <v>28</v>
      </c>
      <c r="S1415" s="9" t="str" cm="1">
        <f t="array" ref="S1415">_xlfn.IFS(
P1415=0,"2% commission",
AND(P1415&gt;0,P1415&lt;25000),"5% commission",
AND(P1415&gt;=25000,P1415&lt;50000),"7% commission",
AND(P1415&gt;=50000,P1415&lt;100000),"9% commission",
P1415&gt;=100000,"15% commission"
)</f>
        <v>15% commission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IFERROR(VLOOKUP($F1416,'Customer Info'!$A1407:$E1907,2,FALSE),"NOT Available")</f>
        <v>NOT Available</v>
      </c>
      <c r="H1416" s="6" t="str">
        <f>IFERROR(VLOOKUP(F1416,'Customer Info'!A1407:E1907,3,),"NOT Available")</f>
        <v>NOT Available</v>
      </c>
      <c r="I1416" s="6" t="str">
        <f>IFERROR(VLOOKUP(F1416,'Customer Info'!A1407:E1907,5,FALSE),"NOT Available")</f>
        <v>NOT Available</v>
      </c>
      <c r="J1416" s="2">
        <v>2478</v>
      </c>
      <c r="K1416" s="2">
        <v>2406</v>
      </c>
      <c r="L1416" s="2">
        <v>4</v>
      </c>
      <c r="M1416" s="7">
        <f t="shared" si="84"/>
        <v>9624</v>
      </c>
      <c r="N1416" s="7">
        <f t="shared" si="85"/>
        <v>9912</v>
      </c>
      <c r="O1416" s="2">
        <v>27</v>
      </c>
      <c r="P1416" s="8">
        <f t="shared" si="86"/>
        <v>9939</v>
      </c>
      <c r="Q1416" s="8">
        <f t="shared" si="87"/>
        <v>288</v>
      </c>
      <c r="R1416" s="2" t="s">
        <v>26</v>
      </c>
      <c r="S1416" s="9" t="str" cm="1">
        <f t="array" ref="S1416">_xlfn.IFS(
P1416=0,"2% commission",
AND(P1416&gt;0,P1416&lt;25000),"5% commission",
AND(P1416&gt;=25000,P1416&lt;50000),"7% commission",
AND(P1416&gt;=50000,P1416&lt;100000),"9% commission",
P1416&gt;=100000,"15% commission"
)</f>
        <v>5% commission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IFERROR(VLOOKUP($F1417,'Customer Info'!$A1408:$E1908,2,FALSE),"NOT Available")</f>
        <v>NOT Available</v>
      </c>
      <c r="H1417" s="6" t="str">
        <f>IFERROR(VLOOKUP(F1417,'Customer Info'!A1408:E1908,3,),"NOT Available")</f>
        <v>NOT Available</v>
      </c>
      <c r="I1417" s="6" t="str">
        <f>IFERROR(VLOOKUP(F1417,'Customer Info'!A1408:E1908,5,FALSE),"NOT Available")</f>
        <v>NOT Available</v>
      </c>
      <c r="J1417" s="2">
        <v>1700</v>
      </c>
      <c r="K1417" s="2">
        <v>1620</v>
      </c>
      <c r="L1417" s="2">
        <v>4</v>
      </c>
      <c r="M1417" s="7">
        <f t="shared" si="84"/>
        <v>6480</v>
      </c>
      <c r="N1417" s="7">
        <f t="shared" si="85"/>
        <v>6800</v>
      </c>
      <c r="O1417" s="2">
        <v>62</v>
      </c>
      <c r="P1417" s="8">
        <f t="shared" si="86"/>
        <v>6862</v>
      </c>
      <c r="Q1417" s="8">
        <f t="shared" si="87"/>
        <v>320</v>
      </c>
      <c r="R1417" s="2" t="s">
        <v>56</v>
      </c>
      <c r="S1417" s="9" t="str" cm="1">
        <f t="array" ref="S1417">_xlfn.IFS(
P1417=0,"2% commission",
AND(P1417&gt;0,P1417&lt;25000),"5% commission",
AND(P1417&gt;=25000,P1417&lt;50000),"7% commission",
AND(P1417&gt;=50000,P1417&lt;100000),"9% commission",
P1417&gt;=100000,"15% commission"
)</f>
        <v>5% commission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IFERROR(VLOOKUP($F1418,'Customer Info'!$A1409:$E1909,2,FALSE),"NOT Available")</f>
        <v>NOT Available</v>
      </c>
      <c r="H1418" s="6" t="str">
        <f>IFERROR(VLOOKUP(F1418,'Customer Info'!A1409:E1909,3,),"NOT Available")</f>
        <v>NOT Available</v>
      </c>
      <c r="I1418" s="6" t="str">
        <f>IFERROR(VLOOKUP(F1418,'Customer Info'!A1409:E1909,5,FALSE),"NOT Available")</f>
        <v>NOT Available</v>
      </c>
      <c r="J1418" s="2">
        <v>900</v>
      </c>
      <c r="K1418" s="2">
        <v>834</v>
      </c>
      <c r="L1418" s="2">
        <v>3</v>
      </c>
      <c r="M1418" s="7">
        <f t="shared" si="84"/>
        <v>2502</v>
      </c>
      <c r="N1418" s="7">
        <f t="shared" si="85"/>
        <v>2700</v>
      </c>
      <c r="O1418" s="2">
        <v>67</v>
      </c>
      <c r="P1418" s="8">
        <f t="shared" si="86"/>
        <v>2767</v>
      </c>
      <c r="Q1418" s="8">
        <f t="shared" si="87"/>
        <v>198</v>
      </c>
      <c r="R1418" s="2" t="s">
        <v>50</v>
      </c>
      <c r="S1418" s="9" t="str" cm="1">
        <f t="array" ref="S1418">_xlfn.IFS(
P1418=0,"2% commission",
AND(P1418&gt;0,P1418&lt;25000),"5% commission",
AND(P1418&gt;=25000,P1418&lt;50000),"7% commission",
AND(P1418&gt;=50000,P1418&lt;100000),"9% commission",
P1418&gt;=100000,"15% commission"
)</f>
        <v>5% commission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IFERROR(VLOOKUP($F1419,'Customer Info'!$A1410:$E1910,2,FALSE),"NOT Available")</f>
        <v>NOT Available</v>
      </c>
      <c r="H1419" s="6" t="str">
        <f>IFERROR(VLOOKUP(F1419,'Customer Info'!A1410:E1910,3,),"NOT Available")</f>
        <v>NOT Available</v>
      </c>
      <c r="I1419" s="6" t="str">
        <f>IFERROR(VLOOKUP(F1419,'Customer Info'!A1410:E1910,5,FALSE),"NOT Available")</f>
        <v>NOT Available</v>
      </c>
      <c r="J1419" s="2">
        <v>8889</v>
      </c>
      <c r="K1419" s="2">
        <v>8469</v>
      </c>
      <c r="L1419" s="2">
        <v>2</v>
      </c>
      <c r="M1419" s="7">
        <f t="shared" ref="M1419:M1482" si="88">K1419*L1419</f>
        <v>16938</v>
      </c>
      <c r="N1419" s="7">
        <f t="shared" ref="N1419:N1482" si="89">J1419*L1419</f>
        <v>17778</v>
      </c>
      <c r="O1419" s="2">
        <v>47</v>
      </c>
      <c r="P1419" s="8">
        <f t="shared" ref="P1419:P1482" si="90">SUM(N1419,O1419)</f>
        <v>17825</v>
      </c>
      <c r="Q1419" s="8">
        <f t="shared" ref="Q1419:Q1482" si="91">N1419-M1419</f>
        <v>840</v>
      </c>
      <c r="R1419" s="2" t="s">
        <v>28</v>
      </c>
      <c r="S1419" s="9" t="str" cm="1">
        <f t="array" ref="S1419">_xlfn.IFS(
P1419=0,"2% commission",
AND(P1419&gt;0,P1419&lt;25000),"5% commission",
AND(P1419&gt;=25000,P1419&lt;50000),"7% commission",
AND(P1419&gt;=50000,P1419&lt;100000),"9% commission",
P1419&gt;=100000,"15% commission"
)</f>
        <v>5% commission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IFERROR(VLOOKUP($F1420,'Customer Info'!$A1411:$E1911,2,FALSE),"NOT Available")</f>
        <v>NOT Available</v>
      </c>
      <c r="H1420" s="6" t="str">
        <f>IFERROR(VLOOKUP(F1420,'Customer Info'!A1411:E1911,3,),"NOT Available")</f>
        <v>NOT Available</v>
      </c>
      <c r="I1420" s="6" t="str">
        <f>IFERROR(VLOOKUP(F1420,'Customer Info'!A1411:E1911,5,FALSE),"NOT Available")</f>
        <v>NOT Available</v>
      </c>
      <c r="J1420" s="2">
        <v>2249</v>
      </c>
      <c r="K1420" s="2">
        <v>2102</v>
      </c>
      <c r="L1420" s="2">
        <v>1</v>
      </c>
      <c r="M1420" s="7">
        <f t="shared" si="88"/>
        <v>2102</v>
      </c>
      <c r="N1420" s="7">
        <f t="shared" si="89"/>
        <v>2249</v>
      </c>
      <c r="O1420" s="2">
        <v>53</v>
      </c>
      <c r="P1420" s="8">
        <f t="shared" si="90"/>
        <v>2302</v>
      </c>
      <c r="Q1420" s="8">
        <f t="shared" si="91"/>
        <v>147</v>
      </c>
      <c r="R1420" s="2" t="s">
        <v>50</v>
      </c>
      <c r="S1420" s="9" t="str" cm="1">
        <f t="array" ref="S1420">_xlfn.IFS(
P1420=0,"2% commission",
AND(P1420&gt;0,P1420&lt;25000),"5% commission",
AND(P1420&gt;=25000,P1420&lt;50000),"7% commission",
AND(P1420&gt;=50000,P1420&lt;100000),"9% commission",
P1420&gt;=100000,"15% commission"
)</f>
        <v>5% commission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IFERROR(VLOOKUP($F1421,'Customer Info'!$A1412:$E1912,2,FALSE),"NOT Available")</f>
        <v>NOT Available</v>
      </c>
      <c r="H1421" s="6" t="str">
        <f>IFERROR(VLOOKUP(F1421,'Customer Info'!A1412:E1912,3,),"NOT Available")</f>
        <v>NOT Available</v>
      </c>
      <c r="I1421" s="6" t="str">
        <f>IFERROR(VLOOKUP(F1421,'Customer Info'!A1412:E1912,5,FALSE),"NOT Available")</f>
        <v>NOT Available</v>
      </c>
      <c r="J1421" s="2">
        <v>789</v>
      </c>
      <c r="K1421" s="2">
        <v>739</v>
      </c>
      <c r="L1421" s="2">
        <v>5</v>
      </c>
      <c r="M1421" s="7">
        <f t="shared" si="88"/>
        <v>3695</v>
      </c>
      <c r="N1421" s="7">
        <f t="shared" si="89"/>
        <v>3945</v>
      </c>
      <c r="O1421" s="2">
        <v>86</v>
      </c>
      <c r="P1421" s="8">
        <f t="shared" si="90"/>
        <v>4031</v>
      </c>
      <c r="Q1421" s="8">
        <f t="shared" si="91"/>
        <v>250</v>
      </c>
      <c r="R1421" s="2" t="s">
        <v>50</v>
      </c>
      <c r="S1421" s="9" t="str" cm="1">
        <f t="array" ref="S1421">_xlfn.IFS(
P1421=0,"2% commission",
AND(P1421&gt;0,P1421&lt;25000),"5% commission",
AND(P1421&gt;=25000,P1421&lt;50000),"7% commission",
AND(P1421&gt;=50000,P1421&lt;100000),"9% commission",
P1421&gt;=100000,"15% commission"
)</f>
        <v>5% commission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IFERROR(VLOOKUP($F1422,'Customer Info'!$A1413:$E1913,2,FALSE),"NOT Available")</f>
        <v>NOT Available</v>
      </c>
      <c r="H1422" s="6" t="str">
        <f>IFERROR(VLOOKUP(F1422,'Customer Info'!A1413:E1913,3,),"NOT Available")</f>
        <v>NOT Available</v>
      </c>
      <c r="I1422" s="6" t="str">
        <f>IFERROR(VLOOKUP(F1422,'Customer Info'!A1413:E1913,5,FALSE),"NOT Available")</f>
        <v>NOT Available</v>
      </c>
      <c r="J1422" s="2">
        <v>7474</v>
      </c>
      <c r="K1422" s="2">
        <v>6858</v>
      </c>
      <c r="L1422" s="2">
        <v>2</v>
      </c>
      <c r="M1422" s="7">
        <f t="shared" si="88"/>
        <v>13716</v>
      </c>
      <c r="N1422" s="7">
        <f t="shared" si="89"/>
        <v>14948</v>
      </c>
      <c r="O1422" s="2">
        <v>83</v>
      </c>
      <c r="P1422" s="8">
        <f t="shared" si="90"/>
        <v>15031</v>
      </c>
      <c r="Q1422" s="8">
        <f t="shared" si="91"/>
        <v>1232</v>
      </c>
      <c r="R1422" s="2" t="s">
        <v>28</v>
      </c>
      <c r="S1422" s="9" t="str" cm="1">
        <f t="array" ref="S1422">_xlfn.IFS(
P1422=0,"2% commission",
AND(P1422&gt;0,P1422&lt;25000),"5% commission",
AND(P1422&gt;=25000,P1422&lt;50000),"7% commission",
AND(P1422&gt;=50000,P1422&lt;100000),"9% commission",
P1422&gt;=100000,"15% commission"
)</f>
        <v>5% commission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IFERROR(VLOOKUP($F1423,'Customer Info'!$A1414:$E1914,2,FALSE),"NOT Available")</f>
        <v>NOT Available</v>
      </c>
      <c r="H1423" s="6" t="str">
        <f>IFERROR(VLOOKUP(F1423,'Customer Info'!A1414:E1914,3,),"NOT Available")</f>
        <v>NOT Available</v>
      </c>
      <c r="I1423" s="6" t="str">
        <f>IFERROR(VLOOKUP(F1423,'Customer Info'!A1414:E1914,5,FALSE),"NOT Available")</f>
        <v>NOT Available</v>
      </c>
      <c r="J1423" s="2">
        <v>2243</v>
      </c>
      <c r="K1423" s="2">
        <v>2000</v>
      </c>
      <c r="L1423" s="2">
        <v>1</v>
      </c>
      <c r="M1423" s="7">
        <f t="shared" si="88"/>
        <v>2000</v>
      </c>
      <c r="N1423" s="7">
        <f t="shared" si="89"/>
        <v>2243</v>
      </c>
      <c r="O1423" s="2">
        <v>33</v>
      </c>
      <c r="P1423" s="8">
        <f t="shared" si="90"/>
        <v>2276</v>
      </c>
      <c r="Q1423" s="8">
        <f t="shared" si="91"/>
        <v>243</v>
      </c>
      <c r="R1423" s="2" t="s">
        <v>28</v>
      </c>
      <c r="S1423" s="9" t="str" cm="1">
        <f t="array" ref="S1423">_xlfn.IFS(
P1423=0,"2% commission",
AND(P1423&gt;0,P1423&lt;25000),"5% commission",
AND(P1423&gt;=25000,P1423&lt;50000),"7% commission",
AND(P1423&gt;=50000,P1423&lt;100000),"9% commission",
P1423&gt;=100000,"15% commission"
)</f>
        <v>5% commission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IFERROR(VLOOKUP($F1424,'Customer Info'!$A1415:$E1915,2,FALSE),"NOT Available")</f>
        <v>NOT Available</v>
      </c>
      <c r="H1424" s="6" t="str">
        <f>IFERROR(VLOOKUP(F1424,'Customer Info'!A1415:E1915,3,),"NOT Available")</f>
        <v>NOT Available</v>
      </c>
      <c r="I1424" s="6" t="str">
        <f>IFERROR(VLOOKUP(F1424,'Customer Info'!A1415:E1915,5,FALSE),"NOT Available")</f>
        <v>NOT Available</v>
      </c>
      <c r="J1424" s="2">
        <v>1816</v>
      </c>
      <c r="K1424" s="2">
        <v>1700</v>
      </c>
      <c r="L1424" s="2">
        <v>2</v>
      </c>
      <c r="M1424" s="7">
        <f t="shared" si="88"/>
        <v>3400</v>
      </c>
      <c r="N1424" s="7">
        <f t="shared" si="89"/>
        <v>3632</v>
      </c>
      <c r="O1424" s="2">
        <v>84</v>
      </c>
      <c r="P1424" s="8">
        <f t="shared" si="90"/>
        <v>3716</v>
      </c>
      <c r="Q1424" s="8">
        <f t="shared" si="91"/>
        <v>232</v>
      </c>
      <c r="R1424" s="2" t="s">
        <v>50</v>
      </c>
      <c r="S1424" s="9" t="str" cm="1">
        <f t="array" ref="S1424">_xlfn.IFS(
P1424=0,"2% commission",
AND(P1424&gt;0,P1424&lt;25000),"5% commission",
AND(P1424&gt;=25000,P1424&lt;50000),"7% commission",
AND(P1424&gt;=50000,P1424&lt;100000),"9% commission",
P1424&gt;=100000,"15% commission"
)</f>
        <v>5% commission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IFERROR(VLOOKUP($F1425,'Customer Info'!$A1416:$E1916,2,FALSE),"NOT Available")</f>
        <v>NOT Available</v>
      </c>
      <c r="H1425" s="6" t="str">
        <f>IFERROR(VLOOKUP(F1425,'Customer Info'!A1416:E1916,3,),"NOT Available")</f>
        <v>NOT Available</v>
      </c>
      <c r="I1425" s="6" t="str">
        <f>IFERROR(VLOOKUP(F1425,'Customer Info'!A1416:E1916,5,FALSE),"NOT Available")</f>
        <v>NOT Available</v>
      </c>
      <c r="J1425" s="2">
        <v>1512</v>
      </c>
      <c r="K1425" s="2">
        <v>1497</v>
      </c>
      <c r="L1425" s="2">
        <v>6</v>
      </c>
      <c r="M1425" s="7">
        <f t="shared" si="88"/>
        <v>8982</v>
      </c>
      <c r="N1425" s="7">
        <f t="shared" si="89"/>
        <v>9072</v>
      </c>
      <c r="O1425" s="2">
        <v>87</v>
      </c>
      <c r="P1425" s="8">
        <f t="shared" si="90"/>
        <v>9159</v>
      </c>
      <c r="Q1425" s="8">
        <f t="shared" si="91"/>
        <v>90</v>
      </c>
      <c r="R1425" s="2" t="s">
        <v>50</v>
      </c>
      <c r="S1425" s="9" t="str" cm="1">
        <f t="array" ref="S1425">_xlfn.IFS(
P1425=0,"2% commission",
AND(P1425&gt;0,P1425&lt;25000),"5% commission",
AND(P1425&gt;=25000,P1425&lt;50000),"7% commission",
AND(P1425&gt;=50000,P1425&lt;100000),"9% commission",
P1425&gt;=100000,"15% commission"
)</f>
        <v>5% commission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IFERROR(VLOOKUP($F1426,'Customer Info'!$A1417:$E1917,2,FALSE),"NOT Available")</f>
        <v>NOT Available</v>
      </c>
      <c r="H1426" s="6" t="str">
        <f>IFERROR(VLOOKUP(F1426,'Customer Info'!A1417:E1917,3,),"NOT Available")</f>
        <v>NOT Available</v>
      </c>
      <c r="I1426" s="6" t="str">
        <f>IFERROR(VLOOKUP(F1426,'Customer Info'!A1417:E1917,5,FALSE),"NOT Available")</f>
        <v>NOT Available</v>
      </c>
      <c r="J1426" s="2">
        <v>1790</v>
      </c>
      <c r="K1426" s="2">
        <v>1706</v>
      </c>
      <c r="L1426" s="2">
        <v>1</v>
      </c>
      <c r="M1426" s="7">
        <f t="shared" si="88"/>
        <v>1706</v>
      </c>
      <c r="N1426" s="7">
        <f t="shared" si="89"/>
        <v>1790</v>
      </c>
      <c r="O1426" s="2">
        <v>89</v>
      </c>
      <c r="P1426" s="8">
        <f t="shared" si="90"/>
        <v>1879</v>
      </c>
      <c r="Q1426" s="8">
        <f t="shared" si="91"/>
        <v>84</v>
      </c>
      <c r="R1426" s="2" t="s">
        <v>50</v>
      </c>
      <c r="S1426" s="9" t="str" cm="1">
        <f t="array" ref="S1426">_xlfn.IFS(
P1426=0,"2% commission",
AND(P1426&gt;0,P1426&lt;25000),"5% commission",
AND(P1426&gt;=25000,P1426&lt;50000),"7% commission",
AND(P1426&gt;=50000,P1426&lt;100000),"9% commission",
P1426&gt;=100000,"15% commission"
)</f>
        <v>5% commission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IFERROR(VLOOKUP($F1427,'Customer Info'!$A1418:$E1918,2,FALSE),"NOT Available")</f>
        <v>NOT Available</v>
      </c>
      <c r="H1427" s="6" t="str">
        <f>IFERROR(VLOOKUP(F1427,'Customer Info'!A1418:E1918,3,),"NOT Available")</f>
        <v>NOT Available</v>
      </c>
      <c r="I1427" s="6" t="str">
        <f>IFERROR(VLOOKUP(F1427,'Customer Info'!A1418:E1918,5,FALSE),"NOT Available")</f>
        <v>NOT Available</v>
      </c>
      <c r="J1427" s="2">
        <v>4443</v>
      </c>
      <c r="K1427" s="2">
        <v>4079</v>
      </c>
      <c r="L1427" s="2">
        <v>8</v>
      </c>
      <c r="M1427" s="7">
        <f t="shared" si="88"/>
        <v>32632</v>
      </c>
      <c r="N1427" s="7">
        <f t="shared" si="89"/>
        <v>35544</v>
      </c>
      <c r="O1427" s="2">
        <v>74</v>
      </c>
      <c r="P1427" s="8">
        <f t="shared" si="90"/>
        <v>35618</v>
      </c>
      <c r="Q1427" s="8">
        <f t="shared" si="91"/>
        <v>2912</v>
      </c>
      <c r="R1427" s="2" t="s">
        <v>28</v>
      </c>
      <c r="S1427" s="9" t="str" cm="1">
        <f t="array" ref="S1427">_xlfn.IFS(
P1427=0,"2% commission",
AND(P1427&gt;0,P1427&lt;25000),"5% commission",
AND(P1427&gt;=25000,P1427&lt;50000),"7% commission",
AND(P1427&gt;=50000,P1427&lt;100000),"9% commission",
P1427&gt;=100000,"15% commission"
)</f>
        <v>7% commission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IFERROR(VLOOKUP($F1428,'Customer Info'!$A1419:$E1919,2,FALSE),"NOT Available")</f>
        <v>NOT Available</v>
      </c>
      <c r="H1428" s="6" t="str">
        <f>IFERROR(VLOOKUP(F1428,'Customer Info'!A1419:E1919,3,),"NOT Available")</f>
        <v>NOT Available</v>
      </c>
      <c r="I1428" s="6" t="str">
        <f>IFERROR(VLOOKUP(F1428,'Customer Info'!A1419:E1919,5,FALSE),"NOT Available")</f>
        <v>NOT Available</v>
      </c>
      <c r="J1428" s="2">
        <v>2907</v>
      </c>
      <c r="K1428" s="2">
        <v>2667</v>
      </c>
      <c r="L1428" s="2">
        <v>7</v>
      </c>
      <c r="M1428" s="7">
        <f t="shared" si="88"/>
        <v>18669</v>
      </c>
      <c r="N1428" s="7">
        <f t="shared" si="89"/>
        <v>20349</v>
      </c>
      <c r="O1428" s="2">
        <v>49</v>
      </c>
      <c r="P1428" s="8">
        <f t="shared" si="90"/>
        <v>20398</v>
      </c>
      <c r="Q1428" s="8">
        <f t="shared" si="91"/>
        <v>1680</v>
      </c>
      <c r="R1428" s="2" t="s">
        <v>50</v>
      </c>
      <c r="S1428" s="9" t="str" cm="1">
        <f t="array" ref="S1428">_xlfn.IFS(
P1428=0,"2% commission",
AND(P1428&gt;0,P1428&lt;25000),"5% commission",
AND(P1428&gt;=25000,P1428&lt;50000),"7% commission",
AND(P1428&gt;=50000,P1428&lt;100000),"9% commission",
P1428&gt;=100000,"15% commission"
)</f>
        <v>5% commission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IFERROR(VLOOKUP($F1429,'Customer Info'!$A1420:$E1920,2,FALSE),"NOT Available")</f>
        <v>NOT Available</v>
      </c>
      <c r="H1429" s="6" t="str">
        <f>IFERROR(VLOOKUP(F1429,'Customer Info'!A1420:E1920,3,),"NOT Available")</f>
        <v>NOT Available</v>
      </c>
      <c r="I1429" s="6" t="str">
        <f>IFERROR(VLOOKUP(F1429,'Customer Info'!A1420:E1920,5,FALSE),"NOT Available")</f>
        <v>NOT Available</v>
      </c>
      <c r="J1429" s="2">
        <v>206</v>
      </c>
      <c r="K1429" s="2">
        <v>189</v>
      </c>
      <c r="L1429" s="2">
        <v>2</v>
      </c>
      <c r="M1429" s="7">
        <f t="shared" si="88"/>
        <v>378</v>
      </c>
      <c r="N1429" s="7">
        <f t="shared" si="89"/>
        <v>412</v>
      </c>
      <c r="O1429" s="2">
        <v>30</v>
      </c>
      <c r="P1429" s="8">
        <f t="shared" si="90"/>
        <v>442</v>
      </c>
      <c r="Q1429" s="8">
        <f t="shared" si="91"/>
        <v>34</v>
      </c>
      <c r="R1429" s="2" t="s">
        <v>50</v>
      </c>
      <c r="S1429" s="9" t="str" cm="1">
        <f t="array" ref="S1429">_xlfn.IFS(
P1429=0,"2% commission",
AND(P1429&gt;0,P1429&lt;25000),"5% commission",
AND(P1429&gt;=25000,P1429&lt;50000),"7% commission",
AND(P1429&gt;=50000,P1429&lt;100000),"9% commission",
P1429&gt;=100000,"15% commission"
)</f>
        <v>5% commission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IFERROR(VLOOKUP($F1430,'Customer Info'!$A1421:$E1921,2,FALSE),"NOT Available")</f>
        <v>NOT Available</v>
      </c>
      <c r="H1430" s="6" t="str">
        <f>IFERROR(VLOOKUP(F1430,'Customer Info'!A1421:E1921,3,),"NOT Available")</f>
        <v>NOT Available</v>
      </c>
      <c r="I1430" s="6" t="str">
        <f>IFERROR(VLOOKUP(F1430,'Customer Info'!A1421:E1921,5,FALSE),"NOT Available")</f>
        <v>NOT Available</v>
      </c>
      <c r="J1430" s="2">
        <v>138</v>
      </c>
      <c r="K1430" s="2">
        <v>128</v>
      </c>
      <c r="L1430" s="2">
        <v>8</v>
      </c>
      <c r="M1430" s="7">
        <f t="shared" si="88"/>
        <v>1024</v>
      </c>
      <c r="N1430" s="7">
        <f t="shared" si="89"/>
        <v>1104</v>
      </c>
      <c r="O1430" s="2">
        <v>30</v>
      </c>
      <c r="P1430" s="8">
        <f t="shared" si="90"/>
        <v>1134</v>
      </c>
      <c r="Q1430" s="8">
        <f t="shared" si="91"/>
        <v>80</v>
      </c>
      <c r="R1430" s="2" t="s">
        <v>28</v>
      </c>
      <c r="S1430" s="9" t="str" cm="1">
        <f t="array" ref="S1430">_xlfn.IFS(
P1430=0,"2% commission",
AND(P1430&gt;0,P1430&lt;25000),"5% commission",
AND(P1430&gt;=25000,P1430&lt;50000),"7% commission",
AND(P1430&gt;=50000,P1430&lt;100000),"9% commission",
P1430&gt;=100000,"15% commission"
)</f>
        <v>5% commission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IFERROR(VLOOKUP($F1431,'Customer Info'!$A1422:$E1922,2,FALSE),"NOT Available")</f>
        <v>NOT Available</v>
      </c>
      <c r="H1431" s="6" t="str">
        <f>IFERROR(VLOOKUP(F1431,'Customer Info'!A1422:E1922,3,),"NOT Available")</f>
        <v>NOT Available</v>
      </c>
      <c r="I1431" s="6" t="str">
        <f>IFERROR(VLOOKUP(F1431,'Customer Info'!A1422:E1922,5,FALSE),"NOT Available")</f>
        <v>NOT Available</v>
      </c>
      <c r="J1431" s="2">
        <v>1205</v>
      </c>
      <c r="K1431" s="2">
        <v>1159</v>
      </c>
      <c r="L1431" s="2">
        <v>4</v>
      </c>
      <c r="M1431" s="7">
        <f t="shared" si="88"/>
        <v>4636</v>
      </c>
      <c r="N1431" s="7">
        <f t="shared" si="89"/>
        <v>4820</v>
      </c>
      <c r="O1431" s="2">
        <v>73</v>
      </c>
      <c r="P1431" s="8">
        <f t="shared" si="90"/>
        <v>4893</v>
      </c>
      <c r="Q1431" s="8">
        <f t="shared" si="91"/>
        <v>184</v>
      </c>
      <c r="R1431" s="2" t="s">
        <v>28</v>
      </c>
      <c r="S1431" s="9" t="str" cm="1">
        <f t="array" ref="S1431">_xlfn.IFS(
P1431=0,"2% commission",
AND(P1431&gt;0,P1431&lt;25000),"5% commission",
AND(P1431&gt;=25000,P1431&lt;50000),"7% commission",
AND(P1431&gt;=50000,P1431&lt;100000),"9% commission",
P1431&gt;=100000,"15% commission"
)</f>
        <v>5% commission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IFERROR(VLOOKUP($F1432,'Customer Info'!$A1423:$E1923,2,FALSE),"NOT Available")</f>
        <v>NOT Available</v>
      </c>
      <c r="H1432" s="6" t="str">
        <f>IFERROR(VLOOKUP(F1432,'Customer Info'!A1423:E1923,3,),"NOT Available")</f>
        <v>NOT Available</v>
      </c>
      <c r="I1432" s="6" t="str">
        <f>IFERROR(VLOOKUP(F1432,'Customer Info'!A1423:E1923,5,FALSE),"NOT Available")</f>
        <v>NOT Available</v>
      </c>
      <c r="J1432" s="2">
        <v>809</v>
      </c>
      <c r="K1432" s="2">
        <v>770</v>
      </c>
      <c r="L1432" s="2">
        <v>1</v>
      </c>
      <c r="M1432" s="7">
        <f t="shared" si="88"/>
        <v>770</v>
      </c>
      <c r="N1432" s="7">
        <f t="shared" si="89"/>
        <v>809</v>
      </c>
      <c r="O1432" s="2">
        <v>90</v>
      </c>
      <c r="P1432" s="8">
        <f t="shared" si="90"/>
        <v>899</v>
      </c>
      <c r="Q1432" s="8">
        <f t="shared" si="91"/>
        <v>39</v>
      </c>
      <c r="R1432" s="2" t="s">
        <v>28</v>
      </c>
      <c r="S1432" s="9" t="str" cm="1">
        <f t="array" ref="S1432">_xlfn.IFS(
P1432=0,"2% commission",
AND(P1432&gt;0,P1432&lt;25000),"5% commission",
AND(P1432&gt;=25000,P1432&lt;50000),"7% commission",
AND(P1432&gt;=50000,P1432&lt;100000),"9% commission",
P1432&gt;=100000,"15% commission"
)</f>
        <v>5% commission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IFERROR(VLOOKUP($F1433,'Customer Info'!$A1424:$E1924,2,FALSE),"NOT Available")</f>
        <v>NOT Available</v>
      </c>
      <c r="H1433" s="6" t="str">
        <f>IFERROR(VLOOKUP(F1433,'Customer Info'!A1424:E1924,3,),"NOT Available")</f>
        <v>NOT Available</v>
      </c>
      <c r="I1433" s="6" t="str">
        <f>IFERROR(VLOOKUP(F1433,'Customer Info'!A1424:E1924,5,FALSE),"NOT Available")</f>
        <v>NOT Available</v>
      </c>
      <c r="J1433" s="2">
        <v>101</v>
      </c>
      <c r="K1433" s="2">
        <v>98</v>
      </c>
      <c r="L1433" s="2">
        <v>13</v>
      </c>
      <c r="M1433" s="7">
        <f t="shared" si="88"/>
        <v>1274</v>
      </c>
      <c r="N1433" s="7">
        <f t="shared" si="89"/>
        <v>1313</v>
      </c>
      <c r="O1433" s="2">
        <v>10</v>
      </c>
      <c r="P1433" s="8">
        <f t="shared" si="90"/>
        <v>1323</v>
      </c>
      <c r="Q1433" s="8">
        <f t="shared" si="91"/>
        <v>39</v>
      </c>
      <c r="R1433" s="2" t="s">
        <v>26</v>
      </c>
      <c r="S1433" s="9" t="str" cm="1">
        <f t="array" ref="S1433">_xlfn.IFS(
P1433=0,"2% commission",
AND(P1433&gt;0,P1433&lt;25000),"5% commission",
AND(P1433&gt;=25000,P1433&lt;50000),"7% commission",
AND(P1433&gt;=50000,P1433&lt;100000),"9% commission",
P1433&gt;=100000,"15% commission"
)</f>
        <v>5% commission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IFERROR(VLOOKUP($F1434,'Customer Info'!$A1425:$E1925,2,FALSE),"NOT Available")</f>
        <v>NOT Available</v>
      </c>
      <c r="H1434" s="6" t="str">
        <f>IFERROR(VLOOKUP(F1434,'Customer Info'!A1425:E1925,3,),"NOT Available")</f>
        <v>NOT Available</v>
      </c>
      <c r="I1434" s="6" t="str">
        <f>IFERROR(VLOOKUP(F1434,'Customer Info'!A1425:E1925,5,FALSE),"NOT Available")</f>
        <v>NOT Available</v>
      </c>
      <c r="J1434" s="2">
        <v>8281</v>
      </c>
      <c r="K1434" s="2">
        <v>7673</v>
      </c>
      <c r="L1434" s="2">
        <v>5</v>
      </c>
      <c r="M1434" s="7">
        <f t="shared" si="88"/>
        <v>38365</v>
      </c>
      <c r="N1434" s="7">
        <f t="shared" si="89"/>
        <v>41405</v>
      </c>
      <c r="O1434" s="2">
        <v>26</v>
      </c>
      <c r="P1434" s="8">
        <f t="shared" si="90"/>
        <v>41431</v>
      </c>
      <c r="Q1434" s="8">
        <f t="shared" si="91"/>
        <v>3040</v>
      </c>
      <c r="R1434" s="2" t="s">
        <v>26</v>
      </c>
      <c r="S1434" s="9" t="str" cm="1">
        <f t="array" ref="S1434">_xlfn.IFS(
P1434=0,"2% commission",
AND(P1434&gt;0,P1434&lt;25000),"5% commission",
AND(P1434&gt;=25000,P1434&lt;50000),"7% commission",
AND(P1434&gt;=50000,P1434&lt;100000),"9% commission",
P1434&gt;=100000,"15% commission"
)</f>
        <v>7% commission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IFERROR(VLOOKUP($F1435,'Customer Info'!$A1426:$E1926,2,FALSE),"NOT Available")</f>
        <v>NOT Available</v>
      </c>
      <c r="H1435" s="6" t="str">
        <f>IFERROR(VLOOKUP(F1435,'Customer Info'!A1426:E1926,3,),"NOT Available")</f>
        <v>NOT Available</v>
      </c>
      <c r="I1435" s="6" t="str">
        <f>IFERROR(VLOOKUP(F1435,'Customer Info'!A1426:E1926,5,FALSE),"NOT Available")</f>
        <v>NOT Available</v>
      </c>
      <c r="J1435" s="2">
        <v>1718</v>
      </c>
      <c r="K1435" s="2">
        <v>1545</v>
      </c>
      <c r="L1435" s="2">
        <v>3</v>
      </c>
      <c r="M1435" s="7">
        <f t="shared" si="88"/>
        <v>4635</v>
      </c>
      <c r="N1435" s="7">
        <f t="shared" si="89"/>
        <v>5154</v>
      </c>
      <c r="O1435" s="2">
        <v>87</v>
      </c>
      <c r="P1435" s="8">
        <f t="shared" si="90"/>
        <v>5241</v>
      </c>
      <c r="Q1435" s="8">
        <f t="shared" si="91"/>
        <v>519</v>
      </c>
      <c r="R1435" s="2" t="s">
        <v>56</v>
      </c>
      <c r="S1435" s="9" t="str" cm="1">
        <f t="array" ref="S1435">_xlfn.IFS(
P1435=0,"2% commission",
AND(P1435&gt;0,P1435&lt;25000),"5% commission",
AND(P1435&gt;=25000,P1435&lt;50000),"7% commission",
AND(P1435&gt;=50000,P1435&lt;100000),"9% commission",
P1435&gt;=100000,"15% commission"
)</f>
        <v>5% commission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IFERROR(VLOOKUP($F1436,'Customer Info'!$A1427:$E1927,2,FALSE),"NOT Available")</f>
        <v>NOT Available</v>
      </c>
      <c r="H1436" s="6" t="str">
        <f>IFERROR(VLOOKUP(F1436,'Customer Info'!A1427:E1927,3,),"NOT Available")</f>
        <v>NOT Available</v>
      </c>
      <c r="I1436" s="6" t="str">
        <f>IFERROR(VLOOKUP(F1436,'Customer Info'!A1427:E1927,5,FALSE),"NOT Available")</f>
        <v>NOT Available</v>
      </c>
      <c r="J1436" s="2">
        <v>1405</v>
      </c>
      <c r="K1436" s="2">
        <v>1287</v>
      </c>
      <c r="L1436" s="2">
        <v>3</v>
      </c>
      <c r="M1436" s="7">
        <f t="shared" si="88"/>
        <v>3861</v>
      </c>
      <c r="N1436" s="7">
        <f t="shared" si="89"/>
        <v>4215</v>
      </c>
      <c r="O1436" s="2">
        <v>45</v>
      </c>
      <c r="P1436" s="8">
        <f t="shared" si="90"/>
        <v>4260</v>
      </c>
      <c r="Q1436" s="8">
        <f t="shared" si="91"/>
        <v>354</v>
      </c>
      <c r="R1436" s="2" t="s">
        <v>28</v>
      </c>
      <c r="S1436" s="9" t="str" cm="1">
        <f t="array" ref="S1436">_xlfn.IFS(
P1436=0,"2% commission",
AND(P1436&gt;0,P1436&lt;25000),"5% commission",
AND(P1436&gt;=25000,P1436&lt;50000),"7% commission",
AND(P1436&gt;=50000,P1436&lt;100000),"9% commission",
P1436&gt;=100000,"15% commission"
)</f>
        <v>5% commission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IFERROR(VLOOKUP($F1437,'Customer Info'!$A1428:$E1928,2,FALSE),"NOT Available")</f>
        <v>NOT Available</v>
      </c>
      <c r="H1437" s="6" t="str">
        <f>IFERROR(VLOOKUP(F1437,'Customer Info'!A1428:E1928,3,),"NOT Available")</f>
        <v>NOT Available</v>
      </c>
      <c r="I1437" s="6" t="str">
        <f>IFERROR(VLOOKUP(F1437,'Customer Info'!A1428:E1928,5,FALSE),"NOT Available")</f>
        <v>NOT Available</v>
      </c>
      <c r="J1437" s="2">
        <v>1906</v>
      </c>
      <c r="K1437" s="2">
        <v>1798</v>
      </c>
      <c r="L1437" s="2">
        <v>3</v>
      </c>
      <c r="M1437" s="7">
        <f t="shared" si="88"/>
        <v>5394</v>
      </c>
      <c r="N1437" s="7">
        <f t="shared" si="89"/>
        <v>5718</v>
      </c>
      <c r="O1437" s="2">
        <v>24</v>
      </c>
      <c r="P1437" s="8">
        <f t="shared" si="90"/>
        <v>5742</v>
      </c>
      <c r="Q1437" s="8">
        <f t="shared" si="91"/>
        <v>324</v>
      </c>
      <c r="R1437" s="2" t="s">
        <v>50</v>
      </c>
      <c r="S1437" s="9" t="str" cm="1">
        <f t="array" ref="S1437">_xlfn.IFS(
P1437=0,"2% commission",
AND(P1437&gt;0,P1437&lt;25000),"5% commission",
AND(P1437&gt;=25000,P1437&lt;50000),"7% commission",
AND(P1437&gt;=50000,P1437&lt;100000),"9% commission",
P1437&gt;=100000,"15% commission"
)</f>
        <v>5% commission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IFERROR(VLOOKUP($F1438,'Customer Info'!$A1429:$E1929,2,FALSE),"NOT Available")</f>
        <v>NOT Available</v>
      </c>
      <c r="H1438" s="6" t="str">
        <f>IFERROR(VLOOKUP(F1438,'Customer Info'!A1429:E1929,3,),"NOT Available")</f>
        <v>NOT Available</v>
      </c>
      <c r="I1438" s="6" t="str">
        <f>IFERROR(VLOOKUP(F1438,'Customer Info'!A1429:E1929,5,FALSE),"NOT Available")</f>
        <v>NOT Available</v>
      </c>
      <c r="J1438" s="2">
        <v>2526</v>
      </c>
      <c r="K1438" s="2">
        <v>2408</v>
      </c>
      <c r="L1438" s="2">
        <v>1</v>
      </c>
      <c r="M1438" s="7">
        <f t="shared" si="88"/>
        <v>2408</v>
      </c>
      <c r="N1438" s="7">
        <f t="shared" si="89"/>
        <v>2526</v>
      </c>
      <c r="O1438" s="2">
        <v>99</v>
      </c>
      <c r="P1438" s="8">
        <f t="shared" si="90"/>
        <v>2625</v>
      </c>
      <c r="Q1438" s="8">
        <f t="shared" si="91"/>
        <v>118</v>
      </c>
      <c r="R1438" s="2" t="s">
        <v>50</v>
      </c>
      <c r="S1438" s="9" t="str" cm="1">
        <f t="array" ref="S1438">_xlfn.IFS(
P1438=0,"2% commission",
AND(P1438&gt;0,P1438&lt;25000),"5% commission",
AND(P1438&gt;=25000,P1438&lt;50000),"7% commission",
AND(P1438&gt;=50000,P1438&lt;100000),"9% commission",
P1438&gt;=100000,"15% commission"
)</f>
        <v>5% commission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IFERROR(VLOOKUP($F1439,'Customer Info'!$A1430:$E1930,2,FALSE),"NOT Available")</f>
        <v>NOT Available</v>
      </c>
      <c r="H1439" s="6" t="str">
        <f>IFERROR(VLOOKUP(F1439,'Customer Info'!A1430:E1930,3,),"NOT Available")</f>
        <v>NOT Available</v>
      </c>
      <c r="I1439" s="6" t="str">
        <f>IFERROR(VLOOKUP(F1439,'Customer Info'!A1430:E1930,5,FALSE),"NOT Available")</f>
        <v>NOT Available</v>
      </c>
      <c r="J1439" s="2">
        <v>7864</v>
      </c>
      <c r="K1439" s="2">
        <v>7563</v>
      </c>
      <c r="L1439" s="2">
        <v>3</v>
      </c>
      <c r="M1439" s="7">
        <f t="shared" si="88"/>
        <v>22689</v>
      </c>
      <c r="N1439" s="7">
        <f t="shared" si="89"/>
        <v>23592</v>
      </c>
      <c r="O1439" s="2">
        <v>81</v>
      </c>
      <c r="P1439" s="8">
        <f t="shared" si="90"/>
        <v>23673</v>
      </c>
      <c r="Q1439" s="8">
        <f t="shared" si="91"/>
        <v>903</v>
      </c>
      <c r="R1439" s="2" t="s">
        <v>56</v>
      </c>
      <c r="S1439" s="9" t="str" cm="1">
        <f t="array" ref="S1439">_xlfn.IFS(
P1439=0,"2% commission",
AND(P1439&gt;0,P1439&lt;25000),"5% commission",
AND(P1439&gt;=25000,P1439&lt;50000),"7% commission",
AND(P1439&gt;=50000,P1439&lt;100000),"9% commission",
P1439&gt;=100000,"15% commission"
)</f>
        <v>5% commission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IFERROR(VLOOKUP($F1440,'Customer Info'!$A1431:$E1931,2,FALSE),"NOT Available")</f>
        <v>NOT Available</v>
      </c>
      <c r="H1440" s="6" t="str">
        <f>IFERROR(VLOOKUP(F1440,'Customer Info'!A1431:E1931,3,),"NOT Available")</f>
        <v>NOT Available</v>
      </c>
      <c r="I1440" s="6" t="str">
        <f>IFERROR(VLOOKUP(F1440,'Customer Info'!A1431:E1931,5,FALSE),"NOT Available")</f>
        <v>NOT Available</v>
      </c>
      <c r="J1440" s="2">
        <v>60</v>
      </c>
      <c r="K1440" s="2">
        <v>56</v>
      </c>
      <c r="L1440" s="2">
        <v>3</v>
      </c>
      <c r="M1440" s="7">
        <f t="shared" si="88"/>
        <v>168</v>
      </c>
      <c r="N1440" s="7">
        <f t="shared" si="89"/>
        <v>180</v>
      </c>
      <c r="O1440" s="2">
        <v>10</v>
      </c>
      <c r="P1440" s="8">
        <f t="shared" si="90"/>
        <v>190</v>
      </c>
      <c r="Q1440" s="8">
        <f t="shared" si="91"/>
        <v>12</v>
      </c>
      <c r="R1440" s="2" t="s">
        <v>50</v>
      </c>
      <c r="S1440" s="9" t="str" cm="1">
        <f t="array" ref="S1440">_xlfn.IFS(
P1440=0,"2% commission",
AND(P1440&gt;0,P1440&lt;25000),"5% commission",
AND(P1440&gt;=25000,P1440&lt;50000),"7% commission",
AND(P1440&gt;=50000,P1440&lt;100000),"9% commission",
P1440&gt;=100000,"15% commission"
)</f>
        <v>5% commission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IFERROR(VLOOKUP($F1441,'Customer Info'!$A1432:$E1932,2,FALSE),"NOT Available")</f>
        <v>NOT Available</v>
      </c>
      <c r="H1441" s="6" t="str">
        <f>IFERROR(VLOOKUP(F1441,'Customer Info'!A1432:E1932,3,),"NOT Available")</f>
        <v>NOT Available</v>
      </c>
      <c r="I1441" s="6" t="str">
        <f>IFERROR(VLOOKUP(F1441,'Customer Info'!A1432:E1932,5,FALSE),"NOT Available")</f>
        <v>NOT Available</v>
      </c>
      <c r="J1441" s="2">
        <v>923</v>
      </c>
      <c r="K1441" s="2">
        <v>879</v>
      </c>
      <c r="L1441" s="2">
        <v>2</v>
      </c>
      <c r="M1441" s="7">
        <f t="shared" si="88"/>
        <v>1758</v>
      </c>
      <c r="N1441" s="7">
        <f t="shared" si="89"/>
        <v>1846</v>
      </c>
      <c r="O1441" s="2">
        <v>54</v>
      </c>
      <c r="P1441" s="8">
        <f t="shared" si="90"/>
        <v>1900</v>
      </c>
      <c r="Q1441" s="8">
        <f t="shared" si="91"/>
        <v>88</v>
      </c>
      <c r="R1441" s="2" t="s">
        <v>50</v>
      </c>
      <c r="S1441" s="9" t="str" cm="1">
        <f t="array" ref="S1441">_xlfn.IFS(
P1441=0,"2% commission",
AND(P1441&gt;0,P1441&lt;25000),"5% commission",
AND(P1441&gt;=25000,P1441&lt;50000),"7% commission",
AND(P1441&gt;=50000,P1441&lt;100000),"9% commission",
P1441&gt;=100000,"15% commission"
)</f>
        <v>5% commission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IFERROR(VLOOKUP($F1442,'Customer Info'!$A1433:$E1933,2,FALSE),"NOT Available")</f>
        <v>NOT Available</v>
      </c>
      <c r="H1442" s="6" t="str">
        <f>IFERROR(VLOOKUP(F1442,'Customer Info'!A1433:E1933,3,),"NOT Available")</f>
        <v>NOT Available</v>
      </c>
      <c r="I1442" s="6" t="str">
        <f>IFERROR(VLOOKUP(F1442,'Customer Info'!A1433:E1933,5,FALSE),"NOT Available")</f>
        <v>NOT Available</v>
      </c>
      <c r="J1442" s="2">
        <v>1482</v>
      </c>
      <c r="K1442" s="2">
        <v>1453</v>
      </c>
      <c r="L1442" s="2">
        <v>1</v>
      </c>
      <c r="M1442" s="7">
        <f t="shared" si="88"/>
        <v>1453</v>
      </c>
      <c r="N1442" s="7">
        <f t="shared" si="89"/>
        <v>1482</v>
      </c>
      <c r="O1442" s="2">
        <v>67</v>
      </c>
      <c r="P1442" s="8">
        <f t="shared" si="90"/>
        <v>1549</v>
      </c>
      <c r="Q1442" s="8">
        <f t="shared" si="91"/>
        <v>29</v>
      </c>
      <c r="R1442" s="2" t="s">
        <v>56</v>
      </c>
      <c r="S1442" s="9" t="str" cm="1">
        <f t="array" ref="S1442">_xlfn.IFS(
P1442=0,"2% commission",
AND(P1442&gt;0,P1442&lt;25000),"5% commission",
AND(P1442&gt;=25000,P1442&lt;50000),"7% commission",
AND(P1442&gt;=50000,P1442&lt;100000),"9% commission",
P1442&gt;=100000,"15% commission"
)</f>
        <v>5% commission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IFERROR(VLOOKUP($F1443,'Customer Info'!$A1434:$E1934,2,FALSE),"NOT Available")</f>
        <v>NOT Available</v>
      </c>
      <c r="H1443" s="6" t="str">
        <f>IFERROR(VLOOKUP(F1443,'Customer Info'!A1434:E1934,3,),"NOT Available")</f>
        <v>NOT Available</v>
      </c>
      <c r="I1443" s="6" t="str">
        <f>IFERROR(VLOOKUP(F1443,'Customer Info'!A1434:E1934,5,FALSE),"NOT Available")</f>
        <v>NOT Available</v>
      </c>
      <c r="J1443" s="2">
        <v>8448</v>
      </c>
      <c r="K1443" s="2">
        <v>7822</v>
      </c>
      <c r="L1443" s="2">
        <v>5</v>
      </c>
      <c r="M1443" s="7">
        <f t="shared" si="88"/>
        <v>39110</v>
      </c>
      <c r="N1443" s="7">
        <f t="shared" si="89"/>
        <v>42240</v>
      </c>
      <c r="O1443" s="2">
        <v>24</v>
      </c>
      <c r="P1443" s="8">
        <f t="shared" si="90"/>
        <v>42264</v>
      </c>
      <c r="Q1443" s="8">
        <f t="shared" si="91"/>
        <v>3130</v>
      </c>
      <c r="R1443" s="2" t="s">
        <v>28</v>
      </c>
      <c r="S1443" s="9" t="str" cm="1">
        <f t="array" ref="S1443">_xlfn.IFS(
P1443=0,"2% commission",
AND(P1443&gt;0,P1443&lt;25000),"5% commission",
AND(P1443&gt;=25000,P1443&lt;50000),"7% commission",
AND(P1443&gt;=50000,P1443&lt;100000),"9% commission",
P1443&gt;=100000,"15% commission"
)</f>
        <v>7% commission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IFERROR(VLOOKUP($F1444,'Customer Info'!$A1435:$E1935,2,FALSE),"NOT Available")</f>
        <v>NOT Available</v>
      </c>
      <c r="H1444" s="6" t="str">
        <f>IFERROR(VLOOKUP(F1444,'Customer Info'!A1435:E1935,3,),"NOT Available")</f>
        <v>NOT Available</v>
      </c>
      <c r="I1444" s="6" t="str">
        <f>IFERROR(VLOOKUP(F1444,'Customer Info'!A1435:E1935,5,FALSE),"NOT Available")</f>
        <v>NOT Available</v>
      </c>
      <c r="J1444" s="2">
        <v>1925</v>
      </c>
      <c r="K1444" s="2">
        <v>1834</v>
      </c>
      <c r="L1444" s="2">
        <v>4</v>
      </c>
      <c r="M1444" s="7">
        <f t="shared" si="88"/>
        <v>7336</v>
      </c>
      <c r="N1444" s="7">
        <f t="shared" si="89"/>
        <v>7700</v>
      </c>
      <c r="O1444" s="2">
        <v>87</v>
      </c>
      <c r="P1444" s="8">
        <f t="shared" si="90"/>
        <v>7787</v>
      </c>
      <c r="Q1444" s="8">
        <f t="shared" si="91"/>
        <v>364</v>
      </c>
      <c r="R1444" s="2" t="s">
        <v>28</v>
      </c>
      <c r="S1444" s="9" t="str" cm="1">
        <f t="array" ref="S1444">_xlfn.IFS(
P1444=0,"2% commission",
AND(P1444&gt;0,P1444&lt;25000),"5% commission",
AND(P1444&gt;=25000,P1444&lt;50000),"7% commission",
AND(P1444&gt;=50000,P1444&lt;100000),"9% commission",
P1444&gt;=100000,"15% commission"
)</f>
        <v>5% commission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IFERROR(VLOOKUP($F1445,'Customer Info'!$A1436:$E1936,2,FALSE),"NOT Available")</f>
        <v>NOT Available</v>
      </c>
      <c r="H1445" s="6" t="str">
        <f>IFERROR(VLOOKUP(F1445,'Customer Info'!A1436:E1936,3,),"NOT Available")</f>
        <v>NOT Available</v>
      </c>
      <c r="I1445" s="6" t="str">
        <f>IFERROR(VLOOKUP(F1445,'Customer Info'!A1436:E1936,5,FALSE),"NOT Available")</f>
        <v>NOT Available</v>
      </c>
      <c r="J1445" s="2">
        <v>2088</v>
      </c>
      <c r="K1445" s="2">
        <v>1970</v>
      </c>
      <c r="L1445" s="2">
        <v>1</v>
      </c>
      <c r="M1445" s="7">
        <f t="shared" si="88"/>
        <v>1970</v>
      </c>
      <c r="N1445" s="7">
        <f t="shared" si="89"/>
        <v>2088</v>
      </c>
      <c r="O1445" s="2">
        <v>39</v>
      </c>
      <c r="P1445" s="8">
        <f t="shared" si="90"/>
        <v>2127</v>
      </c>
      <c r="Q1445" s="8">
        <f t="shared" si="91"/>
        <v>118</v>
      </c>
      <c r="R1445" s="2" t="s">
        <v>50</v>
      </c>
      <c r="S1445" s="9" t="str" cm="1">
        <f t="array" ref="S1445">_xlfn.IFS(
P1445=0,"2% commission",
AND(P1445&gt;0,P1445&lt;25000),"5% commission",
AND(P1445&gt;=25000,P1445&lt;50000),"7% commission",
AND(P1445&gt;=50000,P1445&lt;100000),"9% commission",
P1445&gt;=100000,"15% commission"
)</f>
        <v>5% commission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IFERROR(VLOOKUP($F1446,'Customer Info'!$A1437:$E1937,2,FALSE),"NOT Available")</f>
        <v>NOT Available</v>
      </c>
      <c r="H1446" s="6" t="str">
        <f>IFERROR(VLOOKUP(F1446,'Customer Info'!A1437:E1937,3,),"NOT Available")</f>
        <v>NOT Available</v>
      </c>
      <c r="I1446" s="6" t="str">
        <f>IFERROR(VLOOKUP(F1446,'Customer Info'!A1437:E1937,5,FALSE),"NOT Available")</f>
        <v>NOT Available</v>
      </c>
      <c r="J1446" s="2">
        <v>169</v>
      </c>
      <c r="K1446" s="2">
        <v>160</v>
      </c>
      <c r="L1446" s="2">
        <v>3</v>
      </c>
      <c r="M1446" s="7">
        <f t="shared" si="88"/>
        <v>480</v>
      </c>
      <c r="N1446" s="7">
        <f t="shared" si="89"/>
        <v>507</v>
      </c>
      <c r="O1446" s="2">
        <v>30</v>
      </c>
      <c r="P1446" s="8">
        <f t="shared" si="90"/>
        <v>537</v>
      </c>
      <c r="Q1446" s="8">
        <f t="shared" si="91"/>
        <v>27</v>
      </c>
      <c r="R1446" s="2" t="s">
        <v>28</v>
      </c>
      <c r="S1446" s="9" t="str" cm="1">
        <f t="array" ref="S1446">_xlfn.IFS(
P1446=0,"2% commission",
AND(P1446&gt;0,P1446&lt;25000),"5% commission",
AND(P1446&gt;=25000,P1446&lt;50000),"7% commission",
AND(P1446&gt;=50000,P1446&lt;100000),"9% commission",
P1446&gt;=100000,"15% commission"
)</f>
        <v>5% commission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IFERROR(VLOOKUP($F1447,'Customer Info'!$A1438:$E1938,2,FALSE),"NOT Available")</f>
        <v>NOT Available</v>
      </c>
      <c r="H1447" s="6" t="str">
        <f>IFERROR(VLOOKUP(F1447,'Customer Info'!A1438:E1938,3,),"NOT Available")</f>
        <v>NOT Available</v>
      </c>
      <c r="I1447" s="6" t="str">
        <f>IFERROR(VLOOKUP(F1447,'Customer Info'!A1438:E1938,5,FALSE),"NOT Available")</f>
        <v>NOT Available</v>
      </c>
      <c r="J1447" s="2">
        <v>222</v>
      </c>
      <c r="K1447" s="2">
        <v>204</v>
      </c>
      <c r="L1447" s="2">
        <v>3</v>
      </c>
      <c r="M1447" s="7">
        <f t="shared" si="88"/>
        <v>612</v>
      </c>
      <c r="N1447" s="7">
        <f t="shared" si="89"/>
        <v>666</v>
      </c>
      <c r="O1447" s="2">
        <v>27</v>
      </c>
      <c r="P1447" s="8">
        <f t="shared" si="90"/>
        <v>693</v>
      </c>
      <c r="Q1447" s="8">
        <f t="shared" si="91"/>
        <v>54</v>
      </c>
      <c r="R1447" s="2" t="s">
        <v>28</v>
      </c>
      <c r="S1447" s="9" t="str" cm="1">
        <f t="array" ref="S1447">_xlfn.IFS(
P1447=0,"2% commission",
AND(P1447&gt;0,P1447&lt;25000),"5% commission",
AND(P1447&gt;=25000,P1447&lt;50000),"7% commission",
AND(P1447&gt;=50000,P1447&lt;100000),"9% commission",
P1447&gt;=100000,"15% commission"
)</f>
        <v>5% commission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IFERROR(VLOOKUP($F1448,'Customer Info'!$A1439:$E1939,2,FALSE),"NOT Available")</f>
        <v>NOT Available</v>
      </c>
      <c r="H1448" s="6" t="str">
        <f>IFERROR(VLOOKUP(F1448,'Customer Info'!A1439:E1939,3,),"NOT Available")</f>
        <v>NOT Available</v>
      </c>
      <c r="I1448" s="6" t="str">
        <f>IFERROR(VLOOKUP(F1448,'Customer Info'!A1439:E1939,5,FALSE),"NOT Available")</f>
        <v>NOT Available</v>
      </c>
      <c r="J1448" s="2">
        <v>4904</v>
      </c>
      <c r="K1448" s="2">
        <v>4499</v>
      </c>
      <c r="L1448" s="2">
        <v>5</v>
      </c>
      <c r="M1448" s="7">
        <f t="shared" si="88"/>
        <v>22495</v>
      </c>
      <c r="N1448" s="7">
        <f t="shared" si="89"/>
        <v>24520</v>
      </c>
      <c r="O1448" s="2">
        <v>74</v>
      </c>
      <c r="P1448" s="8">
        <f t="shared" si="90"/>
        <v>24594</v>
      </c>
      <c r="Q1448" s="8">
        <f t="shared" si="91"/>
        <v>2025</v>
      </c>
      <c r="R1448" s="2" t="s">
        <v>28</v>
      </c>
      <c r="S1448" s="9" t="str" cm="1">
        <f t="array" ref="S1448">_xlfn.IFS(
P1448=0,"2% commission",
AND(P1448&gt;0,P1448&lt;25000),"5% commission",
AND(P1448&gt;=25000,P1448&lt;50000),"7% commission",
AND(P1448&gt;=50000,P1448&lt;100000),"9% commission",
P1448&gt;=100000,"15% commission"
)</f>
        <v>5% commission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IFERROR(VLOOKUP($F1449,'Customer Info'!$A1440:$E1940,2,FALSE),"NOT Available")</f>
        <v>NOT Available</v>
      </c>
      <c r="H1449" s="6" t="str">
        <f>IFERROR(VLOOKUP(F1449,'Customer Info'!A1440:E1940,3,),"NOT Available")</f>
        <v>NOT Available</v>
      </c>
      <c r="I1449" s="6" t="str">
        <f>IFERROR(VLOOKUP(F1449,'Customer Info'!A1440:E1940,5,FALSE),"NOT Available")</f>
        <v>NOT Available</v>
      </c>
      <c r="J1449" s="2">
        <v>2540</v>
      </c>
      <c r="K1449" s="2">
        <v>2397</v>
      </c>
      <c r="L1449" s="2">
        <v>6</v>
      </c>
      <c r="M1449" s="7">
        <f t="shared" si="88"/>
        <v>14382</v>
      </c>
      <c r="N1449" s="7">
        <f t="shared" si="89"/>
        <v>15240</v>
      </c>
      <c r="O1449" s="2">
        <v>29</v>
      </c>
      <c r="P1449" s="8">
        <f t="shared" si="90"/>
        <v>15269</v>
      </c>
      <c r="Q1449" s="8">
        <f t="shared" si="91"/>
        <v>858</v>
      </c>
      <c r="R1449" s="2" t="s">
        <v>50</v>
      </c>
      <c r="S1449" s="9" t="str" cm="1">
        <f t="array" ref="S1449">_xlfn.IFS(
P1449=0,"2% commission",
AND(P1449&gt;0,P1449&lt;25000),"5% commission",
AND(P1449&gt;=25000,P1449&lt;50000),"7% commission",
AND(P1449&gt;=50000,P1449&lt;100000),"9% commission",
P1449&gt;=100000,"15% commission"
)</f>
        <v>5% commission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IFERROR(VLOOKUP($F1450,'Customer Info'!$A1441:$E1941,2,FALSE),"NOT Available")</f>
        <v>NOT Available</v>
      </c>
      <c r="H1450" s="6" t="str">
        <f>IFERROR(VLOOKUP(F1450,'Customer Info'!A1441:E1941,3,),"NOT Available")</f>
        <v>NOT Available</v>
      </c>
      <c r="I1450" s="6" t="str">
        <f>IFERROR(VLOOKUP(F1450,'Customer Info'!A1441:E1941,5,FALSE),"NOT Available")</f>
        <v>NOT Available</v>
      </c>
      <c r="J1450" s="2">
        <v>1125</v>
      </c>
      <c r="K1450" s="2">
        <v>1040</v>
      </c>
      <c r="L1450" s="2">
        <v>2</v>
      </c>
      <c r="M1450" s="7">
        <f t="shared" si="88"/>
        <v>2080</v>
      </c>
      <c r="N1450" s="7">
        <f t="shared" si="89"/>
        <v>2250</v>
      </c>
      <c r="O1450" s="2">
        <v>62</v>
      </c>
      <c r="P1450" s="8">
        <f t="shared" si="90"/>
        <v>2312</v>
      </c>
      <c r="Q1450" s="8">
        <f t="shared" si="91"/>
        <v>170</v>
      </c>
      <c r="R1450" s="2" t="s">
        <v>56</v>
      </c>
      <c r="S1450" s="9" t="str" cm="1">
        <f t="array" ref="S1450">_xlfn.IFS(
P1450=0,"2% commission",
AND(P1450&gt;0,P1450&lt;25000),"5% commission",
AND(P1450&gt;=25000,P1450&lt;50000),"7% commission",
AND(P1450&gt;=50000,P1450&lt;100000),"9% commission",
P1450&gt;=100000,"15% commission"
)</f>
        <v>5% commission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IFERROR(VLOOKUP($F1451,'Customer Info'!$A1442:$E1942,2,FALSE),"NOT Available")</f>
        <v>NOT Available</v>
      </c>
      <c r="H1451" s="6" t="str">
        <f>IFERROR(VLOOKUP(F1451,'Customer Info'!A1442:E1942,3,),"NOT Available")</f>
        <v>NOT Available</v>
      </c>
      <c r="I1451" s="6" t="str">
        <f>IFERROR(VLOOKUP(F1451,'Customer Info'!A1442:E1942,5,FALSE),"NOT Available")</f>
        <v>NOT Available</v>
      </c>
      <c r="J1451" s="2">
        <v>3321</v>
      </c>
      <c r="K1451" s="2">
        <v>2989</v>
      </c>
      <c r="L1451" s="2">
        <v>3</v>
      </c>
      <c r="M1451" s="7">
        <f t="shared" si="88"/>
        <v>8967</v>
      </c>
      <c r="N1451" s="7">
        <f t="shared" si="89"/>
        <v>9963</v>
      </c>
      <c r="O1451" s="2">
        <v>81</v>
      </c>
      <c r="P1451" s="8">
        <f t="shared" si="90"/>
        <v>10044</v>
      </c>
      <c r="Q1451" s="8">
        <f t="shared" si="91"/>
        <v>996</v>
      </c>
      <c r="R1451" s="2" t="s">
        <v>28</v>
      </c>
      <c r="S1451" s="9" t="str" cm="1">
        <f t="array" ref="S1451">_xlfn.IFS(
P1451=0,"2% commission",
AND(P1451&gt;0,P1451&lt;25000),"5% commission",
AND(P1451&gt;=25000,P1451&lt;50000),"7% commission",
AND(P1451&gt;=50000,P1451&lt;100000),"9% commission",
P1451&gt;=100000,"15% commission"
)</f>
        <v>5% commission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IFERROR(VLOOKUP($F1452,'Customer Info'!$A1443:$E1943,2,FALSE),"NOT Available")</f>
        <v>NOT Available</v>
      </c>
      <c r="H1452" s="6" t="str">
        <f>IFERROR(VLOOKUP(F1452,'Customer Info'!A1443:E1943,3,),"NOT Available")</f>
        <v>NOT Available</v>
      </c>
      <c r="I1452" s="6" t="str">
        <f>IFERROR(VLOOKUP(F1452,'Customer Info'!A1443:E1943,5,FALSE),"NOT Available")</f>
        <v>NOT Available</v>
      </c>
      <c r="J1452" s="2">
        <v>1528</v>
      </c>
      <c r="K1452" s="2">
        <v>1348</v>
      </c>
      <c r="L1452" s="2">
        <v>2</v>
      </c>
      <c r="M1452" s="7">
        <f t="shared" si="88"/>
        <v>2696</v>
      </c>
      <c r="N1452" s="7">
        <f t="shared" si="89"/>
        <v>3056</v>
      </c>
      <c r="O1452" s="2">
        <v>64</v>
      </c>
      <c r="P1452" s="8">
        <f t="shared" si="90"/>
        <v>3120</v>
      </c>
      <c r="Q1452" s="8">
        <f t="shared" si="91"/>
        <v>360</v>
      </c>
      <c r="R1452" s="2" t="s">
        <v>28</v>
      </c>
      <c r="S1452" s="9" t="str" cm="1">
        <f t="array" ref="S1452">_xlfn.IFS(
P1452=0,"2% commission",
AND(P1452&gt;0,P1452&lt;25000),"5% commission",
AND(P1452&gt;=25000,P1452&lt;50000),"7% commission",
AND(P1452&gt;=50000,P1452&lt;100000),"9% commission",
P1452&gt;=100000,"15% commission"
)</f>
        <v>5% commission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IFERROR(VLOOKUP($F1453,'Customer Info'!$A1444:$E1944,2,FALSE),"NOT Available")</f>
        <v>NOT Available</v>
      </c>
      <c r="H1453" s="6" t="str">
        <f>IFERROR(VLOOKUP(F1453,'Customer Info'!A1444:E1944,3,),"NOT Available")</f>
        <v>NOT Available</v>
      </c>
      <c r="I1453" s="6" t="str">
        <f>IFERROR(VLOOKUP(F1453,'Customer Info'!A1444:E1944,5,FALSE),"NOT Available")</f>
        <v>NOT Available</v>
      </c>
      <c r="J1453" s="2">
        <v>8752</v>
      </c>
      <c r="K1453" s="2">
        <v>7877</v>
      </c>
      <c r="L1453" s="2">
        <v>2</v>
      </c>
      <c r="M1453" s="7">
        <f t="shared" si="88"/>
        <v>15754</v>
      </c>
      <c r="N1453" s="7">
        <f t="shared" si="89"/>
        <v>17504</v>
      </c>
      <c r="O1453" s="2">
        <v>27</v>
      </c>
      <c r="P1453" s="8">
        <f t="shared" si="90"/>
        <v>17531</v>
      </c>
      <c r="Q1453" s="8">
        <f t="shared" si="91"/>
        <v>1750</v>
      </c>
      <c r="R1453" s="2" t="s">
        <v>28</v>
      </c>
      <c r="S1453" s="9" t="str" cm="1">
        <f t="array" ref="S1453">_xlfn.IFS(
P1453=0,"2% commission",
AND(P1453&gt;0,P1453&lt;25000),"5% commission",
AND(P1453&gt;=25000,P1453&lt;50000),"7% commission",
AND(P1453&gt;=50000,P1453&lt;100000),"9% commission",
P1453&gt;=100000,"15% commission"
)</f>
        <v>5% commission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IFERROR(VLOOKUP($F1454,'Customer Info'!$A1445:$E1945,2,FALSE),"NOT Available")</f>
        <v>NOT Available</v>
      </c>
      <c r="H1454" s="6" t="str">
        <f>IFERROR(VLOOKUP(F1454,'Customer Info'!A1445:E1945,3,),"NOT Available")</f>
        <v>NOT Available</v>
      </c>
      <c r="I1454" s="6" t="str">
        <f>IFERROR(VLOOKUP(F1454,'Customer Info'!A1445:E1945,5,FALSE),"NOT Available")</f>
        <v>NOT Available</v>
      </c>
      <c r="J1454" s="2">
        <v>1816</v>
      </c>
      <c r="K1454" s="2">
        <v>1699</v>
      </c>
      <c r="L1454" s="2">
        <v>5</v>
      </c>
      <c r="M1454" s="7">
        <f t="shared" si="88"/>
        <v>8495</v>
      </c>
      <c r="N1454" s="7">
        <f t="shared" si="89"/>
        <v>9080</v>
      </c>
      <c r="O1454" s="2">
        <v>65</v>
      </c>
      <c r="P1454" s="8">
        <f t="shared" si="90"/>
        <v>9145</v>
      </c>
      <c r="Q1454" s="8">
        <f t="shared" si="91"/>
        <v>585</v>
      </c>
      <c r="R1454" s="2" t="s">
        <v>28</v>
      </c>
      <c r="S1454" s="9" t="str" cm="1">
        <f t="array" ref="S1454">_xlfn.IFS(
P1454=0,"2% commission",
AND(P1454&gt;0,P1454&lt;25000),"5% commission",
AND(P1454&gt;=25000,P1454&lt;50000),"7% commission",
AND(P1454&gt;=50000,P1454&lt;100000),"9% commission",
P1454&gt;=100000,"15% commission"
)</f>
        <v>5% commission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IFERROR(VLOOKUP($F1455,'Customer Info'!$A1446:$E1946,2,FALSE),"NOT Available")</f>
        <v>NOT Available</v>
      </c>
      <c r="H1455" s="6" t="str">
        <f>IFERROR(VLOOKUP(F1455,'Customer Info'!A1446:E1946,3,),"NOT Available")</f>
        <v>NOT Available</v>
      </c>
      <c r="I1455" s="6" t="str">
        <f>IFERROR(VLOOKUP(F1455,'Customer Info'!A1446:E1946,5,FALSE),"NOT Available")</f>
        <v>NOT Available</v>
      </c>
      <c r="J1455" s="2">
        <v>6087</v>
      </c>
      <c r="K1455" s="2">
        <v>5808</v>
      </c>
      <c r="L1455" s="2">
        <v>6</v>
      </c>
      <c r="M1455" s="7">
        <f t="shared" si="88"/>
        <v>34848</v>
      </c>
      <c r="N1455" s="7">
        <f t="shared" si="89"/>
        <v>36522</v>
      </c>
      <c r="O1455" s="2">
        <v>45</v>
      </c>
      <c r="P1455" s="8">
        <f t="shared" si="90"/>
        <v>36567</v>
      </c>
      <c r="Q1455" s="8">
        <f t="shared" si="91"/>
        <v>1674</v>
      </c>
      <c r="R1455" s="2" t="s">
        <v>50</v>
      </c>
      <c r="S1455" s="9" t="str" cm="1">
        <f t="array" ref="S1455">_xlfn.IFS(
P1455=0,"2% commission",
AND(P1455&gt;0,P1455&lt;25000),"5% commission",
AND(P1455&gt;=25000,P1455&lt;50000),"7% commission",
AND(P1455&gt;=50000,P1455&lt;100000),"9% commission",
P1455&gt;=100000,"15% commission"
)</f>
        <v>7% commission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IFERROR(VLOOKUP($F1456,'Customer Info'!$A1447:$E1947,2,FALSE),"NOT Available")</f>
        <v>NOT Available</v>
      </c>
      <c r="H1456" s="6" t="str">
        <f>IFERROR(VLOOKUP(F1456,'Customer Info'!A1447:E1947,3,),"NOT Available")</f>
        <v>NOT Available</v>
      </c>
      <c r="I1456" s="6" t="str">
        <f>IFERROR(VLOOKUP(F1456,'Customer Info'!A1447:E1947,5,FALSE),"NOT Available")</f>
        <v>NOT Available</v>
      </c>
      <c r="J1456" s="2">
        <v>679</v>
      </c>
      <c r="K1456" s="2">
        <v>654</v>
      </c>
      <c r="L1456" s="2">
        <v>1</v>
      </c>
      <c r="M1456" s="7">
        <f t="shared" si="88"/>
        <v>654</v>
      </c>
      <c r="N1456" s="7">
        <f t="shared" si="89"/>
        <v>679</v>
      </c>
      <c r="O1456" s="2">
        <v>87</v>
      </c>
      <c r="P1456" s="8">
        <f t="shared" si="90"/>
        <v>766</v>
      </c>
      <c r="Q1456" s="8">
        <f t="shared" si="91"/>
        <v>25</v>
      </c>
      <c r="R1456" s="2" t="s">
        <v>28</v>
      </c>
      <c r="S1456" s="9" t="str" cm="1">
        <f t="array" ref="S1456">_xlfn.IFS(
P1456=0,"2% commission",
AND(P1456&gt;0,P1456&lt;25000),"5% commission",
AND(P1456&gt;=25000,P1456&lt;50000),"7% commission",
AND(P1456&gt;=50000,P1456&lt;100000),"9% commission",
P1456&gt;=100000,"15% commission"
)</f>
        <v>5% commission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IFERROR(VLOOKUP($F1457,'Customer Info'!$A1448:$E1948,2,FALSE),"NOT Available")</f>
        <v>NOT Available</v>
      </c>
      <c r="H1457" s="6" t="str">
        <f>IFERROR(VLOOKUP(F1457,'Customer Info'!A1448:E1948,3,),"NOT Available")</f>
        <v>NOT Available</v>
      </c>
      <c r="I1457" s="6" t="str">
        <f>IFERROR(VLOOKUP(F1457,'Customer Info'!A1448:E1948,5,FALSE),"NOT Available")</f>
        <v>NOT Available</v>
      </c>
      <c r="J1457" s="2">
        <v>1717</v>
      </c>
      <c r="K1457" s="2">
        <v>1652</v>
      </c>
      <c r="L1457" s="2">
        <v>4</v>
      </c>
      <c r="M1457" s="7">
        <f t="shared" si="88"/>
        <v>6608</v>
      </c>
      <c r="N1457" s="7">
        <f t="shared" si="89"/>
        <v>6868</v>
      </c>
      <c r="O1457" s="2">
        <v>34</v>
      </c>
      <c r="P1457" s="8">
        <f t="shared" si="90"/>
        <v>6902</v>
      </c>
      <c r="Q1457" s="8">
        <f t="shared" si="91"/>
        <v>260</v>
      </c>
      <c r="R1457" s="2" t="s">
        <v>28</v>
      </c>
      <c r="S1457" s="9" t="str" cm="1">
        <f t="array" ref="S1457">_xlfn.IFS(
P1457=0,"2% commission",
AND(P1457&gt;0,P1457&lt;25000),"5% commission",
AND(P1457&gt;=25000,P1457&lt;50000),"7% commission",
AND(P1457&gt;=50000,P1457&lt;100000),"9% commission",
P1457&gt;=100000,"15% commission"
)</f>
        <v>5% commission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IFERROR(VLOOKUP($F1458,'Customer Info'!$A1449:$E1949,2,FALSE),"NOT Available")</f>
        <v>NOT Available</v>
      </c>
      <c r="H1458" s="6" t="str">
        <f>IFERROR(VLOOKUP(F1458,'Customer Info'!A1449:E1949,3,),"NOT Available")</f>
        <v>NOT Available</v>
      </c>
      <c r="I1458" s="6" t="str">
        <f>IFERROR(VLOOKUP(F1458,'Customer Info'!A1449:E1949,5,FALSE),"NOT Available")</f>
        <v>NOT Available</v>
      </c>
      <c r="J1458" s="2">
        <v>1399</v>
      </c>
      <c r="K1458" s="2">
        <v>1333</v>
      </c>
      <c r="L1458" s="2">
        <v>1</v>
      </c>
      <c r="M1458" s="7">
        <f t="shared" si="88"/>
        <v>1333</v>
      </c>
      <c r="N1458" s="7">
        <f t="shared" si="89"/>
        <v>1399</v>
      </c>
      <c r="O1458" s="2">
        <v>91</v>
      </c>
      <c r="P1458" s="8">
        <f t="shared" si="90"/>
        <v>1490</v>
      </c>
      <c r="Q1458" s="8">
        <f t="shared" si="91"/>
        <v>66</v>
      </c>
      <c r="R1458" s="2" t="s">
        <v>28</v>
      </c>
      <c r="S1458" s="9" t="str" cm="1">
        <f t="array" ref="S1458">_xlfn.IFS(
P1458=0,"2% commission",
AND(P1458&gt;0,P1458&lt;25000),"5% commission",
AND(P1458&gt;=25000,P1458&lt;50000),"7% commission",
AND(P1458&gt;=50000,P1458&lt;100000),"9% commission",
P1458&gt;=100000,"15% commission"
)</f>
        <v>5% commission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IFERROR(VLOOKUP($F1459,'Customer Info'!$A1450:$E1950,2,FALSE),"NOT Available")</f>
        <v>NOT Available</v>
      </c>
      <c r="H1459" s="6" t="str">
        <f>IFERROR(VLOOKUP(F1459,'Customer Info'!A1450:E1950,3,),"NOT Available")</f>
        <v>NOT Available</v>
      </c>
      <c r="I1459" s="6" t="str">
        <f>IFERROR(VLOOKUP(F1459,'Customer Info'!A1450:E1950,5,FALSE),"NOT Available")</f>
        <v>NOT Available</v>
      </c>
      <c r="J1459" s="2">
        <v>63</v>
      </c>
      <c r="K1459" s="2">
        <v>58</v>
      </c>
      <c r="L1459" s="2">
        <v>9</v>
      </c>
      <c r="M1459" s="7">
        <f t="shared" si="88"/>
        <v>522</v>
      </c>
      <c r="N1459" s="7">
        <f t="shared" si="89"/>
        <v>567</v>
      </c>
      <c r="O1459" s="2">
        <v>10</v>
      </c>
      <c r="P1459" s="8">
        <f t="shared" si="90"/>
        <v>577</v>
      </c>
      <c r="Q1459" s="8">
        <f t="shared" si="91"/>
        <v>45</v>
      </c>
      <c r="R1459" s="2" t="s">
        <v>28</v>
      </c>
      <c r="S1459" s="9" t="str" cm="1">
        <f t="array" ref="S1459">_xlfn.IFS(
P1459=0,"2% commission",
AND(P1459&gt;0,P1459&lt;25000),"5% commission",
AND(P1459&gt;=25000,P1459&lt;50000),"7% commission",
AND(P1459&gt;=50000,P1459&lt;100000),"9% commission",
P1459&gt;=100000,"15% commission"
)</f>
        <v>5% commission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IFERROR(VLOOKUP($F1460,'Customer Info'!$A1451:$E1951,2,FALSE),"NOT Available")</f>
        <v>NOT Available</v>
      </c>
      <c r="H1460" s="6" t="str">
        <f>IFERROR(VLOOKUP(F1460,'Customer Info'!A1451:E1951,3,),"NOT Available")</f>
        <v>NOT Available</v>
      </c>
      <c r="I1460" s="6" t="str">
        <f>IFERROR(VLOOKUP(F1460,'Customer Info'!A1451:E1951,5,FALSE),"NOT Available")</f>
        <v>NOT Available</v>
      </c>
      <c r="J1460" s="2">
        <v>3017</v>
      </c>
      <c r="K1460" s="2">
        <v>2825</v>
      </c>
      <c r="L1460" s="2">
        <v>8</v>
      </c>
      <c r="M1460" s="7">
        <f t="shared" si="88"/>
        <v>22600</v>
      </c>
      <c r="N1460" s="7">
        <f t="shared" si="89"/>
        <v>24136</v>
      </c>
      <c r="O1460" s="2">
        <v>54</v>
      </c>
      <c r="P1460" s="8">
        <f t="shared" si="90"/>
        <v>24190</v>
      </c>
      <c r="Q1460" s="8">
        <f t="shared" si="91"/>
        <v>1536</v>
      </c>
      <c r="R1460" s="2" t="s">
        <v>28</v>
      </c>
      <c r="S1460" s="9" t="str" cm="1">
        <f t="array" ref="S1460">_xlfn.IFS(
P1460=0,"2% commission",
AND(P1460&gt;0,P1460&lt;25000),"5% commission",
AND(P1460&gt;=25000,P1460&lt;50000),"7% commission",
AND(P1460&gt;=50000,P1460&lt;100000),"9% commission",
P1460&gt;=100000,"15% commission"
)</f>
        <v>5% commission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IFERROR(VLOOKUP($F1461,'Customer Info'!$A1452:$E1952,2,FALSE),"NOT Available")</f>
        <v>NOT Available</v>
      </c>
      <c r="H1461" s="6" t="str">
        <f>IFERROR(VLOOKUP(F1461,'Customer Info'!A1452:E1952,3,),"NOT Available")</f>
        <v>NOT Available</v>
      </c>
      <c r="I1461" s="6" t="str">
        <f>IFERROR(VLOOKUP(F1461,'Customer Info'!A1452:E1952,5,FALSE),"NOT Available")</f>
        <v>NOT Available</v>
      </c>
      <c r="J1461" s="2">
        <v>130</v>
      </c>
      <c r="K1461" s="2">
        <v>122</v>
      </c>
      <c r="L1461" s="2">
        <v>2</v>
      </c>
      <c r="M1461" s="7">
        <f t="shared" si="88"/>
        <v>244</v>
      </c>
      <c r="N1461" s="7">
        <f t="shared" si="89"/>
        <v>260</v>
      </c>
      <c r="O1461" s="2">
        <v>30</v>
      </c>
      <c r="P1461" s="8">
        <f t="shared" si="90"/>
        <v>290</v>
      </c>
      <c r="Q1461" s="8">
        <f t="shared" si="91"/>
        <v>16</v>
      </c>
      <c r="R1461" s="2" t="s">
        <v>26</v>
      </c>
      <c r="S1461" s="9" t="str" cm="1">
        <f t="array" ref="S1461">_xlfn.IFS(
P1461=0,"2% commission",
AND(P1461&gt;0,P1461&lt;25000),"5% commission",
AND(P1461&gt;=25000,P1461&lt;50000),"7% commission",
AND(P1461&gt;=50000,P1461&lt;100000),"9% commission",
P1461&gt;=100000,"15% commission"
)</f>
        <v>5% commission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IFERROR(VLOOKUP($F1462,'Customer Info'!$A1453:$E1953,2,FALSE),"NOT Available")</f>
        <v>NOT Available</v>
      </c>
      <c r="H1462" s="6" t="str">
        <f>IFERROR(VLOOKUP(F1462,'Customer Info'!A1453:E1953,3,),"NOT Available")</f>
        <v>NOT Available</v>
      </c>
      <c r="I1462" s="6" t="str">
        <f>IFERROR(VLOOKUP(F1462,'Customer Info'!A1453:E1953,5,FALSE),"NOT Available")</f>
        <v>NOT Available</v>
      </c>
      <c r="J1462" s="2">
        <v>188</v>
      </c>
      <c r="K1462" s="2">
        <v>173</v>
      </c>
      <c r="L1462" s="2">
        <v>12</v>
      </c>
      <c r="M1462" s="7">
        <f t="shared" si="88"/>
        <v>2076</v>
      </c>
      <c r="N1462" s="7">
        <f t="shared" si="89"/>
        <v>2256</v>
      </c>
      <c r="O1462" s="2">
        <v>30</v>
      </c>
      <c r="P1462" s="8">
        <f t="shared" si="90"/>
        <v>2286</v>
      </c>
      <c r="Q1462" s="8">
        <f t="shared" si="91"/>
        <v>180</v>
      </c>
      <c r="R1462" s="2" t="s">
        <v>26</v>
      </c>
      <c r="S1462" s="9" t="str" cm="1">
        <f t="array" ref="S1462">_xlfn.IFS(
P1462=0,"2% commission",
AND(P1462&gt;0,P1462&lt;25000),"5% commission",
AND(P1462&gt;=25000,P1462&lt;50000),"7% commission",
AND(P1462&gt;=50000,P1462&lt;100000),"9% commission",
P1462&gt;=100000,"15% commission"
)</f>
        <v>5% commission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IFERROR(VLOOKUP($F1463,'Customer Info'!$A1454:$E1954,2,FALSE),"NOT Available")</f>
        <v>NOT Available</v>
      </c>
      <c r="H1463" s="6" t="str">
        <f>IFERROR(VLOOKUP(F1463,'Customer Info'!A1454:E1954,3,),"NOT Available")</f>
        <v>NOT Available</v>
      </c>
      <c r="I1463" s="6" t="str">
        <f>IFERROR(VLOOKUP(F1463,'Customer Info'!A1454:E1954,5,FALSE),"NOT Available")</f>
        <v>NOT Available</v>
      </c>
      <c r="J1463" s="2">
        <v>1332</v>
      </c>
      <c r="K1463" s="2">
        <v>1209</v>
      </c>
      <c r="L1463" s="2">
        <v>1</v>
      </c>
      <c r="M1463" s="7">
        <f t="shared" si="88"/>
        <v>1209</v>
      </c>
      <c r="N1463" s="7">
        <f t="shared" si="89"/>
        <v>1332</v>
      </c>
      <c r="O1463" s="2">
        <v>72</v>
      </c>
      <c r="P1463" s="8">
        <f t="shared" si="90"/>
        <v>1404</v>
      </c>
      <c r="Q1463" s="8">
        <f t="shared" si="91"/>
        <v>123</v>
      </c>
      <c r="R1463" s="2" t="s">
        <v>28</v>
      </c>
      <c r="S1463" s="9" t="str" cm="1">
        <f t="array" ref="S1463">_xlfn.IFS(
P1463=0,"2% commission",
AND(P1463&gt;0,P1463&lt;25000),"5% commission",
AND(P1463&gt;=25000,P1463&lt;50000),"7% commission",
AND(P1463&gt;=50000,P1463&lt;100000),"9% commission",
P1463&gt;=100000,"15% commission"
)</f>
        <v>5% commission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IFERROR(VLOOKUP($F1464,'Customer Info'!$A1455:$E1955,2,FALSE),"NOT Available")</f>
        <v>NOT Available</v>
      </c>
      <c r="H1464" s="6" t="str">
        <f>IFERROR(VLOOKUP(F1464,'Customer Info'!A1455:E1955,3,),"NOT Available")</f>
        <v>NOT Available</v>
      </c>
      <c r="I1464" s="6" t="str">
        <f>IFERROR(VLOOKUP(F1464,'Customer Info'!A1455:E1955,5,FALSE),"NOT Available")</f>
        <v>NOT Available</v>
      </c>
      <c r="J1464" s="2">
        <v>851</v>
      </c>
      <c r="K1464" s="2">
        <v>773</v>
      </c>
      <c r="L1464" s="2">
        <v>2</v>
      </c>
      <c r="M1464" s="7">
        <f t="shared" si="88"/>
        <v>1546</v>
      </c>
      <c r="N1464" s="7">
        <f t="shared" si="89"/>
        <v>1702</v>
      </c>
      <c r="O1464" s="2">
        <v>55</v>
      </c>
      <c r="P1464" s="8">
        <f t="shared" si="90"/>
        <v>1757</v>
      </c>
      <c r="Q1464" s="8">
        <f t="shared" si="91"/>
        <v>156</v>
      </c>
      <c r="R1464" s="2" t="s">
        <v>28</v>
      </c>
      <c r="S1464" s="9" t="str" cm="1">
        <f t="array" ref="S1464">_xlfn.IFS(
P1464=0,"2% commission",
AND(P1464&gt;0,P1464&lt;25000),"5% commission",
AND(P1464&gt;=25000,P1464&lt;50000),"7% commission",
AND(P1464&gt;=50000,P1464&lt;100000),"9% commission",
P1464&gt;=100000,"15% commission"
)</f>
        <v>5% commission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IFERROR(VLOOKUP($F1465,'Customer Info'!$A1456:$E1956,2,FALSE),"NOT Available")</f>
        <v>NOT Available</v>
      </c>
      <c r="H1465" s="6" t="str">
        <f>IFERROR(VLOOKUP(F1465,'Customer Info'!A1456:E1956,3,),"NOT Available")</f>
        <v>NOT Available</v>
      </c>
      <c r="I1465" s="6" t="str">
        <f>IFERROR(VLOOKUP(F1465,'Customer Info'!A1456:E1956,5,FALSE),"NOT Available")</f>
        <v>NOT Available</v>
      </c>
      <c r="J1465" s="2">
        <v>445</v>
      </c>
      <c r="K1465" s="2">
        <v>415</v>
      </c>
      <c r="L1465" s="2">
        <v>4</v>
      </c>
      <c r="M1465" s="7">
        <f t="shared" si="88"/>
        <v>1660</v>
      </c>
      <c r="N1465" s="7">
        <f t="shared" si="89"/>
        <v>1780</v>
      </c>
      <c r="O1465" s="2">
        <v>70</v>
      </c>
      <c r="P1465" s="8">
        <f t="shared" si="90"/>
        <v>1850</v>
      </c>
      <c r="Q1465" s="8">
        <f t="shared" si="91"/>
        <v>120</v>
      </c>
      <c r="R1465" s="2" t="s">
        <v>28</v>
      </c>
      <c r="S1465" s="9" t="str" cm="1">
        <f t="array" ref="S1465">_xlfn.IFS(
P1465=0,"2% commission",
AND(P1465&gt;0,P1465&lt;25000),"5% commission",
AND(P1465&gt;=25000,P1465&lt;50000),"7% commission",
AND(P1465&gt;=50000,P1465&lt;100000),"9% commission",
P1465&gt;=100000,"15% commission"
)</f>
        <v>5% commission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IFERROR(VLOOKUP($F1466,'Customer Info'!$A1457:$E1957,2,FALSE),"NOT Available")</f>
        <v>NOT Available</v>
      </c>
      <c r="H1466" s="6" t="str">
        <f>IFERROR(VLOOKUP(F1466,'Customer Info'!A1457:E1957,3,),"NOT Available")</f>
        <v>NOT Available</v>
      </c>
      <c r="I1466" s="6" t="str">
        <f>IFERROR(VLOOKUP(F1466,'Customer Info'!A1457:E1957,5,FALSE),"NOT Available")</f>
        <v>NOT Available</v>
      </c>
      <c r="J1466" s="2">
        <v>2273</v>
      </c>
      <c r="K1466" s="2">
        <v>2229</v>
      </c>
      <c r="L1466" s="2">
        <v>5</v>
      </c>
      <c r="M1466" s="7">
        <f t="shared" si="88"/>
        <v>11145</v>
      </c>
      <c r="N1466" s="7">
        <f t="shared" si="89"/>
        <v>11365</v>
      </c>
      <c r="O1466" s="2">
        <v>55</v>
      </c>
      <c r="P1466" s="8">
        <f t="shared" si="90"/>
        <v>11420</v>
      </c>
      <c r="Q1466" s="8">
        <f t="shared" si="91"/>
        <v>220</v>
      </c>
      <c r="R1466" s="2" t="s">
        <v>26</v>
      </c>
      <c r="S1466" s="9" t="str" cm="1">
        <f t="array" ref="S1466">_xlfn.IFS(
P1466=0,"2% commission",
AND(P1466&gt;0,P1466&lt;25000),"5% commission",
AND(P1466&gt;=25000,P1466&lt;50000),"7% commission",
AND(P1466&gt;=50000,P1466&lt;100000),"9% commission",
P1466&gt;=100000,"15% commission"
)</f>
        <v>5% commission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IFERROR(VLOOKUP($F1467,'Customer Info'!$A1458:$E1958,2,FALSE),"NOT Available")</f>
        <v>NOT Available</v>
      </c>
      <c r="H1467" s="6" t="str">
        <f>IFERROR(VLOOKUP(F1467,'Customer Info'!A1458:E1958,3,),"NOT Available")</f>
        <v>NOT Available</v>
      </c>
      <c r="I1467" s="6" t="str">
        <f>IFERROR(VLOOKUP(F1467,'Customer Info'!A1458:E1958,5,FALSE),"NOT Available")</f>
        <v>NOT Available</v>
      </c>
      <c r="J1467" s="2">
        <v>2706</v>
      </c>
      <c r="K1467" s="2">
        <v>2553</v>
      </c>
      <c r="L1467" s="2">
        <v>5</v>
      </c>
      <c r="M1467" s="7">
        <f t="shared" si="88"/>
        <v>12765</v>
      </c>
      <c r="N1467" s="7">
        <f t="shared" si="89"/>
        <v>13530</v>
      </c>
      <c r="O1467" s="2">
        <v>90</v>
      </c>
      <c r="P1467" s="8">
        <f t="shared" si="90"/>
        <v>13620</v>
      </c>
      <c r="Q1467" s="8">
        <f t="shared" si="91"/>
        <v>765</v>
      </c>
      <c r="R1467" s="2" t="s">
        <v>28</v>
      </c>
      <c r="S1467" s="9" t="str" cm="1">
        <f t="array" ref="S1467">_xlfn.IFS(
P1467=0,"2% commission",
AND(P1467&gt;0,P1467&lt;25000),"5% commission",
AND(P1467&gt;=25000,P1467&lt;50000),"7% commission",
AND(P1467&gt;=50000,P1467&lt;100000),"9% commission",
P1467&gt;=100000,"15% commission"
)</f>
        <v>5% commission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IFERROR(VLOOKUP($F1468,'Customer Info'!$A1459:$E1959,2,FALSE),"NOT Available")</f>
        <v>NOT Available</v>
      </c>
      <c r="H1468" s="6" t="str">
        <f>IFERROR(VLOOKUP(F1468,'Customer Info'!A1459:E1959,3,),"NOT Available")</f>
        <v>NOT Available</v>
      </c>
      <c r="I1468" s="6" t="str">
        <f>IFERROR(VLOOKUP(F1468,'Customer Info'!A1459:E1959,5,FALSE),"NOT Available")</f>
        <v>NOT Available</v>
      </c>
      <c r="J1468" s="2">
        <v>2681</v>
      </c>
      <c r="K1468" s="2">
        <v>2458</v>
      </c>
      <c r="L1468" s="2">
        <v>3</v>
      </c>
      <c r="M1468" s="7">
        <f t="shared" si="88"/>
        <v>7374</v>
      </c>
      <c r="N1468" s="7">
        <f t="shared" si="89"/>
        <v>8043</v>
      </c>
      <c r="O1468" s="2">
        <v>28</v>
      </c>
      <c r="P1468" s="8">
        <f t="shared" si="90"/>
        <v>8071</v>
      </c>
      <c r="Q1468" s="8">
        <f t="shared" si="91"/>
        <v>669</v>
      </c>
      <c r="R1468" s="2" t="s">
        <v>50</v>
      </c>
      <c r="S1468" s="9" t="str" cm="1">
        <f t="array" ref="S1468">_xlfn.IFS(
P1468=0,"2% commission",
AND(P1468&gt;0,P1468&lt;25000),"5% commission",
AND(P1468&gt;=25000,P1468&lt;50000),"7% commission",
AND(P1468&gt;=50000,P1468&lt;100000),"9% commission",
P1468&gt;=100000,"15% commission"
)</f>
        <v>5% commission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IFERROR(VLOOKUP($F1469,'Customer Info'!$A1460:$E1960,2,FALSE),"NOT Available")</f>
        <v>NOT Available</v>
      </c>
      <c r="H1469" s="6" t="str">
        <f>IFERROR(VLOOKUP(F1469,'Customer Info'!A1460:E1960,3,),"NOT Available")</f>
        <v>NOT Available</v>
      </c>
      <c r="I1469" s="6" t="str">
        <f>IFERROR(VLOOKUP(F1469,'Customer Info'!A1460:E1960,5,FALSE),"NOT Available")</f>
        <v>NOT Available</v>
      </c>
      <c r="J1469" s="2">
        <v>2778</v>
      </c>
      <c r="K1469" s="2">
        <v>2573</v>
      </c>
      <c r="L1469" s="2">
        <v>7</v>
      </c>
      <c r="M1469" s="7">
        <f t="shared" si="88"/>
        <v>18011</v>
      </c>
      <c r="N1469" s="7">
        <f t="shared" si="89"/>
        <v>19446</v>
      </c>
      <c r="O1469" s="2">
        <v>90</v>
      </c>
      <c r="P1469" s="8">
        <f t="shared" si="90"/>
        <v>19536</v>
      </c>
      <c r="Q1469" s="8">
        <f t="shared" si="91"/>
        <v>1435</v>
      </c>
      <c r="R1469" s="2" t="s">
        <v>28</v>
      </c>
      <c r="S1469" s="9" t="str" cm="1">
        <f t="array" ref="S1469">_xlfn.IFS(
P1469=0,"2% commission",
AND(P1469&gt;0,P1469&lt;25000),"5% commission",
AND(P1469&gt;=25000,P1469&lt;50000),"7% commission",
AND(P1469&gt;=50000,P1469&lt;100000),"9% commission",
P1469&gt;=100000,"15% commission"
)</f>
        <v>5% commission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IFERROR(VLOOKUP($F1470,'Customer Info'!$A1461:$E1961,2,FALSE),"NOT Available")</f>
        <v>NOT Available</v>
      </c>
      <c r="H1470" s="6" t="str">
        <f>IFERROR(VLOOKUP(F1470,'Customer Info'!A1461:E1961,3,),"NOT Available")</f>
        <v>NOT Available</v>
      </c>
      <c r="I1470" s="6" t="str">
        <f>IFERROR(VLOOKUP(F1470,'Customer Info'!A1461:E1961,5,FALSE),"NOT Available")</f>
        <v>NOT Available</v>
      </c>
      <c r="J1470" s="2">
        <v>60</v>
      </c>
      <c r="K1470" s="2">
        <v>56</v>
      </c>
      <c r="L1470" s="2">
        <v>4</v>
      </c>
      <c r="M1470" s="7">
        <f t="shared" si="88"/>
        <v>224</v>
      </c>
      <c r="N1470" s="7">
        <f t="shared" si="89"/>
        <v>240</v>
      </c>
      <c r="O1470" s="2">
        <v>10</v>
      </c>
      <c r="P1470" s="8">
        <f t="shared" si="90"/>
        <v>250</v>
      </c>
      <c r="Q1470" s="8">
        <f t="shared" si="91"/>
        <v>16</v>
      </c>
      <c r="R1470" s="2" t="s">
        <v>50</v>
      </c>
      <c r="S1470" s="9" t="str" cm="1">
        <f t="array" ref="S1470">_xlfn.IFS(
P1470=0,"2% commission",
AND(P1470&gt;0,P1470&lt;25000),"5% commission",
AND(P1470&gt;=25000,P1470&lt;50000),"7% commission",
AND(P1470&gt;=50000,P1470&lt;100000),"9% commission",
P1470&gt;=100000,"15% commission"
)</f>
        <v>5% commission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IFERROR(VLOOKUP($F1471,'Customer Info'!$A1462:$E1962,2,FALSE),"NOT Available")</f>
        <v>NOT Available</v>
      </c>
      <c r="H1471" s="6" t="str">
        <f>IFERROR(VLOOKUP(F1471,'Customer Info'!A1462:E1962,3,),"NOT Available")</f>
        <v>NOT Available</v>
      </c>
      <c r="I1471" s="6" t="str">
        <f>IFERROR(VLOOKUP(F1471,'Customer Info'!A1462:E1962,5,FALSE),"NOT Available")</f>
        <v>NOT Available</v>
      </c>
      <c r="J1471" s="2">
        <v>3145</v>
      </c>
      <c r="K1471" s="2">
        <v>3025</v>
      </c>
      <c r="L1471" s="2">
        <v>3</v>
      </c>
      <c r="M1471" s="7">
        <f t="shared" si="88"/>
        <v>9075</v>
      </c>
      <c r="N1471" s="7">
        <f t="shared" si="89"/>
        <v>9435</v>
      </c>
      <c r="O1471" s="2">
        <v>52</v>
      </c>
      <c r="P1471" s="8">
        <f t="shared" si="90"/>
        <v>9487</v>
      </c>
      <c r="Q1471" s="8">
        <f t="shared" si="91"/>
        <v>360</v>
      </c>
      <c r="R1471" s="2" t="s">
        <v>28</v>
      </c>
      <c r="S1471" s="9" t="str" cm="1">
        <f t="array" ref="S1471">_xlfn.IFS(
P1471=0,"2% commission",
AND(P1471&gt;0,P1471&lt;25000),"5% commission",
AND(P1471&gt;=25000,P1471&lt;50000),"7% commission",
AND(P1471&gt;=50000,P1471&lt;100000),"9% commission",
P1471&gt;=100000,"15% commission"
)</f>
        <v>5% commission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IFERROR(VLOOKUP($F1472,'Customer Info'!$A1463:$E1963,2,FALSE),"NOT Available")</f>
        <v>NOT Available</v>
      </c>
      <c r="H1472" s="6" t="str">
        <f>IFERROR(VLOOKUP(F1472,'Customer Info'!A1463:E1963,3,),"NOT Available")</f>
        <v>NOT Available</v>
      </c>
      <c r="I1472" s="6" t="str">
        <f>IFERROR(VLOOKUP(F1472,'Customer Info'!A1463:E1963,5,FALSE),"NOT Available")</f>
        <v>NOT Available</v>
      </c>
      <c r="J1472" s="2">
        <v>417</v>
      </c>
      <c r="K1472" s="2">
        <v>392</v>
      </c>
      <c r="L1472" s="2">
        <v>5</v>
      </c>
      <c r="M1472" s="7">
        <f t="shared" si="88"/>
        <v>1960</v>
      </c>
      <c r="N1472" s="7">
        <f t="shared" si="89"/>
        <v>2085</v>
      </c>
      <c r="O1472" s="2">
        <v>49</v>
      </c>
      <c r="P1472" s="8">
        <f t="shared" si="90"/>
        <v>2134</v>
      </c>
      <c r="Q1472" s="8">
        <f t="shared" si="91"/>
        <v>125</v>
      </c>
      <c r="R1472" s="2" t="s">
        <v>28</v>
      </c>
      <c r="S1472" s="9" t="str" cm="1">
        <f t="array" ref="S1472">_xlfn.IFS(
P1472=0,"2% commission",
AND(P1472&gt;0,P1472&lt;25000),"5% commission",
AND(P1472&gt;=25000,P1472&lt;50000),"7% commission",
AND(P1472&gt;=50000,P1472&lt;100000),"9% commission",
P1472&gt;=100000,"15% commission"
)</f>
        <v>5% commission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IFERROR(VLOOKUP($F1473,'Customer Info'!$A1464:$E1964,2,FALSE),"NOT Available")</f>
        <v>NOT Available</v>
      </c>
      <c r="H1473" s="6" t="str">
        <f>IFERROR(VLOOKUP(F1473,'Customer Info'!A1464:E1964,3,),"NOT Available")</f>
        <v>NOT Available</v>
      </c>
      <c r="I1473" s="6" t="str">
        <f>IFERROR(VLOOKUP(F1473,'Customer Info'!A1464:E1964,5,FALSE),"NOT Available")</f>
        <v>NOT Available</v>
      </c>
      <c r="J1473" s="2">
        <v>6274</v>
      </c>
      <c r="K1473" s="2">
        <v>6093</v>
      </c>
      <c r="L1473" s="2">
        <v>2</v>
      </c>
      <c r="M1473" s="7">
        <f t="shared" si="88"/>
        <v>12186</v>
      </c>
      <c r="N1473" s="7">
        <f t="shared" si="89"/>
        <v>12548</v>
      </c>
      <c r="O1473" s="2">
        <v>80</v>
      </c>
      <c r="P1473" s="8">
        <f t="shared" si="90"/>
        <v>12628</v>
      </c>
      <c r="Q1473" s="8">
        <f t="shared" si="91"/>
        <v>362</v>
      </c>
      <c r="R1473" s="2" t="s">
        <v>28</v>
      </c>
      <c r="S1473" s="9" t="str" cm="1">
        <f t="array" ref="S1473">_xlfn.IFS(
P1473=0,"2% commission",
AND(P1473&gt;0,P1473&lt;25000),"5% commission",
AND(P1473&gt;=25000,P1473&lt;50000),"7% commission",
AND(P1473&gt;=50000,P1473&lt;100000),"9% commission",
P1473&gt;=100000,"15% commission"
)</f>
        <v>5% commission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IFERROR(VLOOKUP($F1474,'Customer Info'!$A1465:$E1965,2,FALSE),"NOT Available")</f>
        <v>NOT Available</v>
      </c>
      <c r="H1474" s="6" t="str">
        <f>IFERROR(VLOOKUP(F1474,'Customer Info'!A1465:E1965,3,),"NOT Available")</f>
        <v>NOT Available</v>
      </c>
      <c r="I1474" s="6" t="str">
        <f>IFERROR(VLOOKUP(F1474,'Customer Info'!A1465:E1965,5,FALSE),"NOT Available")</f>
        <v>NOT Available</v>
      </c>
      <c r="J1474" s="2">
        <v>1816</v>
      </c>
      <c r="K1474" s="2">
        <v>1700</v>
      </c>
      <c r="L1474" s="2">
        <v>6</v>
      </c>
      <c r="M1474" s="7">
        <f t="shared" si="88"/>
        <v>10200</v>
      </c>
      <c r="N1474" s="7">
        <f t="shared" si="89"/>
        <v>10896</v>
      </c>
      <c r="O1474" s="2">
        <v>62</v>
      </c>
      <c r="P1474" s="8">
        <f t="shared" si="90"/>
        <v>10958</v>
      </c>
      <c r="Q1474" s="8">
        <f t="shared" si="91"/>
        <v>696</v>
      </c>
      <c r="R1474" s="2" t="s">
        <v>50</v>
      </c>
      <c r="S1474" s="9" t="str" cm="1">
        <f t="array" ref="S1474">_xlfn.IFS(
P1474=0,"2% commission",
AND(P1474&gt;0,P1474&lt;25000),"5% commission",
AND(P1474&gt;=25000,P1474&lt;50000),"7% commission",
AND(P1474&gt;=50000,P1474&lt;100000),"9% commission",
P1474&gt;=100000,"15% commission"
)</f>
        <v>5% commission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IFERROR(VLOOKUP($F1475,'Customer Info'!$A1466:$E1966,2,FALSE),"NOT Available")</f>
        <v>NOT Available</v>
      </c>
      <c r="H1475" s="6" t="str">
        <f>IFERROR(VLOOKUP(F1475,'Customer Info'!A1466:E1966,3,),"NOT Available")</f>
        <v>NOT Available</v>
      </c>
      <c r="I1475" s="6" t="str">
        <f>IFERROR(VLOOKUP(F1475,'Customer Info'!A1466:E1966,5,FALSE),"NOT Available")</f>
        <v>NOT Available</v>
      </c>
      <c r="J1475" s="2">
        <v>3275</v>
      </c>
      <c r="K1475" s="2">
        <v>3090</v>
      </c>
      <c r="L1475" s="2">
        <v>2</v>
      </c>
      <c r="M1475" s="7">
        <f t="shared" si="88"/>
        <v>6180</v>
      </c>
      <c r="N1475" s="7">
        <f t="shared" si="89"/>
        <v>6550</v>
      </c>
      <c r="O1475" s="2">
        <v>81</v>
      </c>
      <c r="P1475" s="8">
        <f t="shared" si="90"/>
        <v>6631</v>
      </c>
      <c r="Q1475" s="8">
        <f t="shared" si="91"/>
        <v>370</v>
      </c>
      <c r="R1475" s="2" t="s">
        <v>28</v>
      </c>
      <c r="S1475" s="9" t="str" cm="1">
        <f t="array" ref="S1475">_xlfn.IFS(
P1475=0,"2% commission",
AND(P1475&gt;0,P1475&lt;25000),"5% commission",
AND(P1475&gt;=25000,P1475&lt;50000),"7% commission",
AND(P1475&gt;=50000,P1475&lt;100000),"9% commission",
P1475&gt;=100000,"15% commission"
)</f>
        <v>5% commission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IFERROR(VLOOKUP($F1476,'Customer Info'!$A1467:$E1967,2,FALSE),"NOT Available")</f>
        <v>NOT Available</v>
      </c>
      <c r="H1476" s="6" t="str">
        <f>IFERROR(VLOOKUP(F1476,'Customer Info'!A1467:E1967,3,),"NOT Available")</f>
        <v>NOT Available</v>
      </c>
      <c r="I1476" s="6" t="str">
        <f>IFERROR(VLOOKUP(F1476,'Customer Info'!A1467:E1967,5,FALSE),"NOT Available")</f>
        <v>NOT Available</v>
      </c>
      <c r="J1476" s="2">
        <v>2365</v>
      </c>
      <c r="K1476" s="2">
        <v>2232</v>
      </c>
      <c r="L1476" s="2">
        <v>5</v>
      </c>
      <c r="M1476" s="7">
        <f t="shared" si="88"/>
        <v>11160</v>
      </c>
      <c r="N1476" s="7">
        <f t="shared" si="89"/>
        <v>11825</v>
      </c>
      <c r="O1476" s="2">
        <v>51</v>
      </c>
      <c r="P1476" s="8">
        <f t="shared" si="90"/>
        <v>11876</v>
      </c>
      <c r="Q1476" s="8">
        <f t="shared" si="91"/>
        <v>665</v>
      </c>
      <c r="R1476" s="2" t="s">
        <v>28</v>
      </c>
      <c r="S1476" s="9" t="str" cm="1">
        <f t="array" ref="S1476">_xlfn.IFS(
P1476=0,"2% commission",
AND(P1476&gt;0,P1476&lt;25000),"5% commission",
AND(P1476&gt;=25000,P1476&lt;50000),"7% commission",
AND(P1476&gt;=50000,P1476&lt;100000),"9% commission",
P1476&gt;=100000,"15% commission"
)</f>
        <v>5% commission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IFERROR(VLOOKUP($F1477,'Customer Info'!$A1468:$E1968,2,FALSE),"NOT Available")</f>
        <v>NOT Available</v>
      </c>
      <c r="H1477" s="6" t="str">
        <f>IFERROR(VLOOKUP(F1477,'Customer Info'!A1468:E1968,3,),"NOT Available")</f>
        <v>NOT Available</v>
      </c>
      <c r="I1477" s="6" t="str">
        <f>IFERROR(VLOOKUP(F1477,'Customer Info'!A1468:E1968,5,FALSE),"NOT Available")</f>
        <v>NOT Available</v>
      </c>
      <c r="J1477" s="2">
        <v>1358</v>
      </c>
      <c r="K1477" s="2">
        <v>1294</v>
      </c>
      <c r="L1477" s="2">
        <v>2</v>
      </c>
      <c r="M1477" s="7">
        <f t="shared" si="88"/>
        <v>2588</v>
      </c>
      <c r="N1477" s="7">
        <f t="shared" si="89"/>
        <v>2716</v>
      </c>
      <c r="O1477" s="2">
        <v>29</v>
      </c>
      <c r="P1477" s="8">
        <f t="shared" si="90"/>
        <v>2745</v>
      </c>
      <c r="Q1477" s="8">
        <f t="shared" si="91"/>
        <v>128</v>
      </c>
      <c r="R1477" s="2" t="s">
        <v>28</v>
      </c>
      <c r="S1477" s="9" t="str" cm="1">
        <f t="array" ref="S1477">_xlfn.IFS(
P1477=0,"2% commission",
AND(P1477&gt;0,P1477&lt;25000),"5% commission",
AND(P1477&gt;=25000,P1477&lt;50000),"7% commission",
AND(P1477&gt;=50000,P1477&lt;100000),"9% commission",
P1477&gt;=100000,"15% commission"
)</f>
        <v>5% commission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IFERROR(VLOOKUP($F1478,'Customer Info'!$A1469:$E1969,2,FALSE),"NOT Available")</f>
        <v>NOT Available</v>
      </c>
      <c r="H1478" s="6" t="str">
        <f>IFERROR(VLOOKUP(F1478,'Customer Info'!A1469:E1969,3,),"NOT Available")</f>
        <v>NOT Available</v>
      </c>
      <c r="I1478" s="6" t="str">
        <f>IFERROR(VLOOKUP(F1478,'Customer Info'!A1469:E1969,5,FALSE),"NOT Available")</f>
        <v>NOT Available</v>
      </c>
      <c r="J1478" s="2">
        <v>149</v>
      </c>
      <c r="K1478" s="2">
        <v>131</v>
      </c>
      <c r="L1478" s="2">
        <v>8</v>
      </c>
      <c r="M1478" s="7">
        <f t="shared" si="88"/>
        <v>1048</v>
      </c>
      <c r="N1478" s="7">
        <f t="shared" si="89"/>
        <v>1192</v>
      </c>
      <c r="O1478" s="2">
        <v>30</v>
      </c>
      <c r="P1478" s="8">
        <f t="shared" si="90"/>
        <v>1222</v>
      </c>
      <c r="Q1478" s="8">
        <f t="shared" si="91"/>
        <v>144</v>
      </c>
      <c r="R1478" s="2" t="s">
        <v>28</v>
      </c>
      <c r="S1478" s="9" t="str" cm="1">
        <f t="array" ref="S1478">_xlfn.IFS(
P1478=0,"2% commission",
AND(P1478&gt;0,P1478&lt;25000),"5% commission",
AND(P1478&gt;=25000,P1478&lt;50000),"7% commission",
AND(P1478&gt;=50000,P1478&lt;100000),"9% commission",
P1478&gt;=100000,"15% commission"
)</f>
        <v>5% commission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IFERROR(VLOOKUP($F1479,'Customer Info'!$A1470:$E1970,2,FALSE),"NOT Available")</f>
        <v>NOT Available</v>
      </c>
      <c r="H1479" s="6" t="str">
        <f>IFERROR(VLOOKUP(F1479,'Customer Info'!A1470:E1970,3,),"NOT Available")</f>
        <v>NOT Available</v>
      </c>
      <c r="I1479" s="6" t="str">
        <f>IFERROR(VLOOKUP(F1479,'Customer Info'!A1470:E1970,5,FALSE),"NOT Available")</f>
        <v>NOT Available</v>
      </c>
      <c r="J1479" s="2">
        <v>175</v>
      </c>
      <c r="K1479" s="2">
        <v>158</v>
      </c>
      <c r="L1479" s="2">
        <v>2</v>
      </c>
      <c r="M1479" s="7">
        <f t="shared" si="88"/>
        <v>316</v>
      </c>
      <c r="N1479" s="7">
        <f t="shared" si="89"/>
        <v>350</v>
      </c>
      <c r="O1479" s="2">
        <v>30</v>
      </c>
      <c r="P1479" s="8">
        <f t="shared" si="90"/>
        <v>380</v>
      </c>
      <c r="Q1479" s="8">
        <f t="shared" si="91"/>
        <v>34</v>
      </c>
      <c r="R1479" s="2" t="s">
        <v>50</v>
      </c>
      <c r="S1479" s="9" t="str" cm="1">
        <f t="array" ref="S1479">_xlfn.IFS(
P1479=0,"2% commission",
AND(P1479&gt;0,P1479&lt;25000),"5% commission",
AND(P1479&gt;=25000,P1479&lt;50000),"7% commission",
AND(P1479&gt;=50000,P1479&lt;100000),"9% commission",
P1479&gt;=100000,"15% commission"
)</f>
        <v>5% commission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IFERROR(VLOOKUP($F1480,'Customer Info'!$A1471:$E1971,2,FALSE),"NOT Available")</f>
        <v>NOT Available</v>
      </c>
      <c r="H1480" s="6" t="str">
        <f>IFERROR(VLOOKUP(F1480,'Customer Info'!A1471:E1971,3,),"NOT Available")</f>
        <v>NOT Available</v>
      </c>
      <c r="I1480" s="6" t="str">
        <f>IFERROR(VLOOKUP(F1480,'Customer Info'!A1471:E1971,5,FALSE),"NOT Available")</f>
        <v>NOT Available</v>
      </c>
      <c r="J1480" s="2">
        <v>2310</v>
      </c>
      <c r="K1480" s="2">
        <v>2040</v>
      </c>
      <c r="L1480" s="2">
        <v>1</v>
      </c>
      <c r="M1480" s="7">
        <f t="shared" si="88"/>
        <v>2040</v>
      </c>
      <c r="N1480" s="7">
        <f t="shared" si="89"/>
        <v>2310</v>
      </c>
      <c r="O1480" s="2">
        <v>92</v>
      </c>
      <c r="P1480" s="8">
        <f t="shared" si="90"/>
        <v>2402</v>
      </c>
      <c r="Q1480" s="8">
        <f t="shared" si="91"/>
        <v>270</v>
      </c>
      <c r="R1480" s="2" t="s">
        <v>28</v>
      </c>
      <c r="S1480" s="9" t="str" cm="1">
        <f t="array" ref="S1480">_xlfn.IFS(
P1480=0,"2% commission",
AND(P1480&gt;0,P1480&lt;25000),"5% commission",
AND(P1480&gt;=25000,P1480&lt;50000),"7% commission",
AND(P1480&gt;=50000,P1480&lt;100000),"9% commission",
P1480&gt;=100000,"15% commission"
)</f>
        <v>5% commission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IFERROR(VLOOKUP($F1481,'Customer Info'!$A1472:$E1972,2,FALSE),"NOT Available")</f>
        <v>NOT Available</v>
      </c>
      <c r="H1481" s="6" t="str">
        <f>IFERROR(VLOOKUP(F1481,'Customer Info'!A1472:E1972,3,),"NOT Available")</f>
        <v>NOT Available</v>
      </c>
      <c r="I1481" s="6" t="str">
        <f>IFERROR(VLOOKUP(F1481,'Customer Info'!A1472:E1972,5,FALSE),"NOT Available")</f>
        <v>NOT Available</v>
      </c>
      <c r="J1481" s="2">
        <v>37949</v>
      </c>
      <c r="K1481" s="2">
        <v>34816</v>
      </c>
      <c r="L1481" s="2">
        <v>3</v>
      </c>
      <c r="M1481" s="7">
        <f t="shared" si="88"/>
        <v>104448</v>
      </c>
      <c r="N1481" s="7">
        <f t="shared" si="89"/>
        <v>113847</v>
      </c>
      <c r="O1481" s="2">
        <v>71</v>
      </c>
      <c r="P1481" s="8">
        <f t="shared" si="90"/>
        <v>113918</v>
      </c>
      <c r="Q1481" s="8">
        <f t="shared" si="91"/>
        <v>9399</v>
      </c>
      <c r="R1481" s="2" t="s">
        <v>28</v>
      </c>
      <c r="S1481" s="9" t="str" cm="1">
        <f t="array" ref="S1481">_xlfn.IFS(
P1481=0,"2% commission",
AND(P1481&gt;0,P1481&lt;25000),"5% commission",
AND(P1481&gt;=25000,P1481&lt;50000),"7% commission",
AND(P1481&gt;=50000,P1481&lt;100000),"9% commission",
P1481&gt;=100000,"15% commission"
)</f>
        <v>15% commission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IFERROR(VLOOKUP($F1482,'Customer Info'!$A1473:$E1973,2,FALSE),"NOT Available")</f>
        <v>NOT Available</v>
      </c>
      <c r="H1482" s="6" t="str">
        <f>IFERROR(VLOOKUP(F1482,'Customer Info'!A1473:E1973,3,),"NOT Available")</f>
        <v>NOT Available</v>
      </c>
      <c r="I1482" s="6" t="str">
        <f>IFERROR(VLOOKUP(F1482,'Customer Info'!A1473:E1973,5,FALSE),"NOT Available")</f>
        <v>NOT Available</v>
      </c>
      <c r="J1482" s="2">
        <v>2418</v>
      </c>
      <c r="K1482" s="2">
        <v>2282</v>
      </c>
      <c r="L1482" s="2">
        <v>10</v>
      </c>
      <c r="M1482" s="7">
        <f t="shared" si="88"/>
        <v>22820</v>
      </c>
      <c r="N1482" s="7">
        <f t="shared" si="89"/>
        <v>24180</v>
      </c>
      <c r="O1482" s="2">
        <v>33</v>
      </c>
      <c r="P1482" s="8">
        <f t="shared" si="90"/>
        <v>24213</v>
      </c>
      <c r="Q1482" s="8">
        <f t="shared" si="91"/>
        <v>1360</v>
      </c>
      <c r="R1482" s="2" t="s">
        <v>28</v>
      </c>
      <c r="S1482" s="9" t="str" cm="1">
        <f t="array" ref="S1482">_xlfn.IFS(
P1482=0,"2% commission",
AND(P1482&gt;0,P1482&lt;25000),"5% commission",
AND(P1482&gt;=25000,P1482&lt;50000),"7% commission",
AND(P1482&gt;=50000,P1482&lt;100000),"9% commission",
P1482&gt;=100000,"15% commission"
)</f>
        <v>5% commission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IFERROR(VLOOKUP($F1483,'Customer Info'!$A1474:$E1974,2,FALSE),"NOT Available")</f>
        <v>NOT Available</v>
      </c>
      <c r="H1483" s="6" t="str">
        <f>IFERROR(VLOOKUP(F1483,'Customer Info'!A1474:E1974,3,),"NOT Available")</f>
        <v>NOT Available</v>
      </c>
      <c r="I1483" s="6" t="str">
        <f>IFERROR(VLOOKUP(F1483,'Customer Info'!A1474:E1974,5,FALSE),"NOT Available")</f>
        <v>NOT Available</v>
      </c>
      <c r="J1483" s="2">
        <v>139</v>
      </c>
      <c r="K1483" s="2">
        <v>130</v>
      </c>
      <c r="L1483" s="2">
        <v>5</v>
      </c>
      <c r="M1483" s="7">
        <f t="shared" ref="M1483:M1546" si="92">K1483*L1483</f>
        <v>650</v>
      </c>
      <c r="N1483" s="7">
        <f t="shared" ref="N1483:N1546" si="93">J1483*L1483</f>
        <v>695</v>
      </c>
      <c r="O1483" s="2">
        <v>30</v>
      </c>
      <c r="P1483" s="8">
        <f t="shared" ref="P1483:P1546" si="94">SUM(N1483,O1483)</f>
        <v>725</v>
      </c>
      <c r="Q1483" s="8">
        <f t="shared" ref="Q1483:Q1546" si="95">N1483-M1483</f>
        <v>45</v>
      </c>
      <c r="R1483" s="2" t="s">
        <v>28</v>
      </c>
      <c r="S1483" s="9" t="str" cm="1">
        <f t="array" ref="S1483">_xlfn.IFS(
P1483=0,"2% commission",
AND(P1483&gt;0,P1483&lt;25000),"5% commission",
AND(P1483&gt;=25000,P1483&lt;50000),"7% commission",
AND(P1483&gt;=50000,P1483&lt;100000),"9% commission",
P1483&gt;=100000,"15% commission"
)</f>
        <v>5% commission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IFERROR(VLOOKUP($F1484,'Customer Info'!$A1475:$E1975,2,FALSE),"NOT Available")</f>
        <v>NOT Available</v>
      </c>
      <c r="H1484" s="6" t="str">
        <f>IFERROR(VLOOKUP(F1484,'Customer Info'!A1475:E1975,3,),"NOT Available")</f>
        <v>NOT Available</v>
      </c>
      <c r="I1484" s="6" t="str">
        <f>IFERROR(VLOOKUP(F1484,'Customer Info'!A1475:E1975,5,FALSE),"NOT Available")</f>
        <v>NOT Available</v>
      </c>
      <c r="J1484" s="2">
        <v>5906</v>
      </c>
      <c r="K1484" s="2">
        <v>5266</v>
      </c>
      <c r="L1484" s="2">
        <v>2</v>
      </c>
      <c r="M1484" s="7">
        <f t="shared" si="92"/>
        <v>10532</v>
      </c>
      <c r="N1484" s="7">
        <f t="shared" si="93"/>
        <v>11812</v>
      </c>
      <c r="O1484" s="2">
        <v>80</v>
      </c>
      <c r="P1484" s="8">
        <f t="shared" si="94"/>
        <v>11892</v>
      </c>
      <c r="Q1484" s="8">
        <f t="shared" si="95"/>
        <v>1280</v>
      </c>
      <c r="R1484" s="2" t="s">
        <v>26</v>
      </c>
      <c r="S1484" s="9" t="str" cm="1">
        <f t="array" ref="S1484">_xlfn.IFS(
P1484=0,"2% commission",
AND(P1484&gt;0,P1484&lt;25000),"5% commission",
AND(P1484&gt;=25000,P1484&lt;50000),"7% commission",
AND(P1484&gt;=50000,P1484&lt;100000),"9% commission",
P1484&gt;=100000,"15% commission"
)</f>
        <v>5% commission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IFERROR(VLOOKUP($F1485,'Customer Info'!$A1476:$E1976,2,FALSE),"NOT Available")</f>
        <v>NOT Available</v>
      </c>
      <c r="H1485" s="6" t="str">
        <f>IFERROR(VLOOKUP(F1485,'Customer Info'!A1476:E1976,3,),"NOT Available")</f>
        <v>NOT Available</v>
      </c>
      <c r="I1485" s="6" t="str">
        <f>IFERROR(VLOOKUP(F1485,'Customer Info'!A1476:E1976,5,FALSE),"NOT Available")</f>
        <v>NOT Available</v>
      </c>
      <c r="J1485" s="2">
        <v>900</v>
      </c>
      <c r="K1485" s="2">
        <v>834</v>
      </c>
      <c r="L1485" s="2">
        <v>4</v>
      </c>
      <c r="M1485" s="7">
        <f t="shared" si="92"/>
        <v>3336</v>
      </c>
      <c r="N1485" s="7">
        <f t="shared" si="93"/>
        <v>3600</v>
      </c>
      <c r="O1485" s="2">
        <v>49</v>
      </c>
      <c r="P1485" s="8">
        <f t="shared" si="94"/>
        <v>3649</v>
      </c>
      <c r="Q1485" s="8">
        <f t="shared" si="95"/>
        <v>264</v>
      </c>
      <c r="R1485" s="2" t="s">
        <v>50</v>
      </c>
      <c r="S1485" s="9" t="str" cm="1">
        <f t="array" ref="S1485">_xlfn.IFS(
P1485=0,"2% commission",
AND(P1485&gt;0,P1485&lt;25000),"5% commission",
AND(P1485&gt;=25000,P1485&lt;50000),"7% commission",
AND(P1485&gt;=50000,P1485&lt;100000),"9% commission",
P1485&gt;=100000,"15% commission"
)</f>
        <v>5% commission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IFERROR(VLOOKUP($F1486,'Customer Info'!$A1477:$E1977,2,FALSE),"NOT Available")</f>
        <v>NOT Available</v>
      </c>
      <c r="H1486" s="6" t="str">
        <f>IFERROR(VLOOKUP(F1486,'Customer Info'!A1477:E1977,3,),"NOT Available")</f>
        <v>NOT Available</v>
      </c>
      <c r="I1486" s="6" t="str">
        <f>IFERROR(VLOOKUP(F1486,'Customer Info'!A1477:E1977,5,FALSE),"NOT Available")</f>
        <v>NOT Available</v>
      </c>
      <c r="J1486" s="2">
        <v>1103</v>
      </c>
      <c r="K1486" s="2">
        <v>1030</v>
      </c>
      <c r="L1486" s="2">
        <v>2</v>
      </c>
      <c r="M1486" s="7">
        <f t="shared" si="92"/>
        <v>2060</v>
      </c>
      <c r="N1486" s="7">
        <f t="shared" si="93"/>
        <v>2206</v>
      </c>
      <c r="O1486" s="2">
        <v>95</v>
      </c>
      <c r="P1486" s="8">
        <f t="shared" si="94"/>
        <v>2301</v>
      </c>
      <c r="Q1486" s="8">
        <f t="shared" si="95"/>
        <v>146</v>
      </c>
      <c r="R1486" s="2" t="s">
        <v>50</v>
      </c>
      <c r="S1486" s="9" t="str" cm="1">
        <f t="array" ref="S1486">_xlfn.IFS(
P1486=0,"2% commission",
AND(P1486&gt;0,P1486&lt;25000),"5% commission",
AND(P1486&gt;=25000,P1486&lt;50000),"7% commission",
AND(P1486&gt;=50000,P1486&lt;100000),"9% commission",
P1486&gt;=100000,"15% commission"
)</f>
        <v>5% commission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IFERROR(VLOOKUP($F1487,'Customer Info'!$A1478:$E1978,2,FALSE),"NOT Available")</f>
        <v>NOT Available</v>
      </c>
      <c r="H1487" s="6" t="str">
        <f>IFERROR(VLOOKUP(F1487,'Customer Info'!A1478:E1978,3,),"NOT Available")</f>
        <v>NOT Available</v>
      </c>
      <c r="I1487" s="6" t="str">
        <f>IFERROR(VLOOKUP(F1487,'Customer Info'!A1478:E1978,5,FALSE),"NOT Available")</f>
        <v>NOT Available</v>
      </c>
      <c r="J1487" s="2">
        <v>645</v>
      </c>
      <c r="K1487" s="2">
        <v>565</v>
      </c>
      <c r="L1487" s="2">
        <v>3</v>
      </c>
      <c r="M1487" s="7">
        <f t="shared" si="92"/>
        <v>1695</v>
      </c>
      <c r="N1487" s="7">
        <f t="shared" si="93"/>
        <v>1935</v>
      </c>
      <c r="O1487" s="2">
        <v>63</v>
      </c>
      <c r="P1487" s="8">
        <f t="shared" si="94"/>
        <v>1998</v>
      </c>
      <c r="Q1487" s="8">
        <f t="shared" si="95"/>
        <v>240</v>
      </c>
      <c r="R1487" s="2" t="s">
        <v>56</v>
      </c>
      <c r="S1487" s="9" t="str" cm="1">
        <f t="array" ref="S1487">_xlfn.IFS(
P1487=0,"2% commission",
AND(P1487&gt;0,P1487&lt;25000),"5% commission",
AND(P1487&gt;=25000,P1487&lt;50000),"7% commission",
AND(P1487&gt;=50000,P1487&lt;100000),"9% commission",
P1487&gt;=100000,"15% commission"
)</f>
        <v>5% commission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IFERROR(VLOOKUP($F1488,'Customer Info'!$A1479:$E1979,2,FALSE),"NOT Available")</f>
        <v>NOT Available</v>
      </c>
      <c r="H1488" s="6" t="str">
        <f>IFERROR(VLOOKUP(F1488,'Customer Info'!A1479:E1979,3,),"NOT Available")</f>
        <v>NOT Available</v>
      </c>
      <c r="I1488" s="6" t="str">
        <f>IFERROR(VLOOKUP(F1488,'Customer Info'!A1479:E1979,5,FALSE),"NOT Available")</f>
        <v>NOT Available</v>
      </c>
      <c r="J1488" s="2">
        <v>8686</v>
      </c>
      <c r="K1488" s="2">
        <v>8035</v>
      </c>
      <c r="L1488" s="2">
        <v>2</v>
      </c>
      <c r="M1488" s="7">
        <f t="shared" si="92"/>
        <v>16070</v>
      </c>
      <c r="N1488" s="7">
        <f t="shared" si="93"/>
        <v>17372</v>
      </c>
      <c r="O1488" s="2">
        <v>30</v>
      </c>
      <c r="P1488" s="8">
        <f t="shared" si="94"/>
        <v>17402</v>
      </c>
      <c r="Q1488" s="8">
        <f t="shared" si="95"/>
        <v>1302</v>
      </c>
      <c r="R1488" s="2" t="s">
        <v>26</v>
      </c>
      <c r="S1488" s="9" t="str" cm="1">
        <f t="array" ref="S1488">_xlfn.IFS(
P1488=0,"2% commission",
AND(P1488&gt;0,P1488&lt;25000),"5% commission",
AND(P1488&gt;=25000,P1488&lt;50000),"7% commission",
AND(P1488&gt;=50000,P1488&lt;100000),"9% commission",
P1488&gt;=100000,"15% commission"
)</f>
        <v>5% commission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IFERROR(VLOOKUP($F1489,'Customer Info'!$A1480:$E1980,2,FALSE),"NOT Available")</f>
        <v>NOT Available</v>
      </c>
      <c r="H1489" s="6" t="str">
        <f>IFERROR(VLOOKUP(F1489,'Customer Info'!A1480:E1980,3,),"NOT Available")</f>
        <v>NOT Available</v>
      </c>
      <c r="I1489" s="6" t="str">
        <f>IFERROR(VLOOKUP(F1489,'Customer Info'!A1480:E1980,5,FALSE),"NOT Available")</f>
        <v>NOT Available</v>
      </c>
      <c r="J1489" s="2">
        <v>6012</v>
      </c>
      <c r="K1489" s="2">
        <v>5677</v>
      </c>
      <c r="L1489" s="2">
        <v>2</v>
      </c>
      <c r="M1489" s="7">
        <f t="shared" si="92"/>
        <v>11354</v>
      </c>
      <c r="N1489" s="7">
        <f t="shared" si="93"/>
        <v>12024</v>
      </c>
      <c r="O1489" s="2">
        <v>58</v>
      </c>
      <c r="P1489" s="8">
        <f t="shared" si="94"/>
        <v>12082</v>
      </c>
      <c r="Q1489" s="8">
        <f t="shared" si="95"/>
        <v>670</v>
      </c>
      <c r="R1489" s="2" t="s">
        <v>26</v>
      </c>
      <c r="S1489" s="9" t="str" cm="1">
        <f t="array" ref="S1489">_xlfn.IFS(
P1489=0,"2% commission",
AND(P1489&gt;0,P1489&lt;25000),"5% commission",
AND(P1489&gt;=25000,P1489&lt;50000),"7% commission",
AND(P1489&gt;=50000,P1489&lt;100000),"9% commission",
P1489&gt;=100000,"15% commission"
)</f>
        <v>5% commission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IFERROR(VLOOKUP($F1490,'Customer Info'!$A1481:$E1981,2,FALSE),"NOT Available")</f>
        <v>NOT Available</v>
      </c>
      <c r="H1490" s="6" t="str">
        <f>IFERROR(VLOOKUP(F1490,'Customer Info'!A1481:E1981,3,),"NOT Available")</f>
        <v>NOT Available</v>
      </c>
      <c r="I1490" s="6" t="str">
        <f>IFERROR(VLOOKUP(F1490,'Customer Info'!A1481:E1981,5,FALSE),"NOT Available")</f>
        <v>NOT Available</v>
      </c>
      <c r="J1490" s="2">
        <v>61</v>
      </c>
      <c r="K1490" s="2">
        <v>56</v>
      </c>
      <c r="L1490" s="2">
        <v>5</v>
      </c>
      <c r="M1490" s="7">
        <f t="shared" si="92"/>
        <v>280</v>
      </c>
      <c r="N1490" s="7">
        <f t="shared" si="93"/>
        <v>305</v>
      </c>
      <c r="O1490" s="2">
        <v>10</v>
      </c>
      <c r="P1490" s="8">
        <f t="shared" si="94"/>
        <v>315</v>
      </c>
      <c r="Q1490" s="8">
        <f t="shared" si="95"/>
        <v>25</v>
      </c>
      <c r="R1490" s="2" t="s">
        <v>28</v>
      </c>
      <c r="S1490" s="9" t="str" cm="1">
        <f t="array" ref="S1490">_xlfn.IFS(
P1490=0,"2% commission",
AND(P1490&gt;0,P1490&lt;25000),"5% commission",
AND(P1490&gt;=25000,P1490&lt;50000),"7% commission",
AND(P1490&gt;=50000,P1490&lt;100000),"9% commission",
P1490&gt;=100000,"15% commission"
)</f>
        <v>5% commission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IFERROR(VLOOKUP($F1491,'Customer Info'!$A1482:$E1982,2,FALSE),"NOT Available")</f>
        <v>NOT Available</v>
      </c>
      <c r="H1491" s="6" t="str">
        <f>IFERROR(VLOOKUP(F1491,'Customer Info'!A1482:E1982,3,),"NOT Available")</f>
        <v>NOT Available</v>
      </c>
      <c r="I1491" s="6" t="str">
        <f>IFERROR(VLOOKUP(F1491,'Customer Info'!A1482:E1982,5,FALSE),"NOT Available")</f>
        <v>NOT Available</v>
      </c>
      <c r="J1491" s="2">
        <v>142</v>
      </c>
      <c r="K1491" s="2">
        <v>134</v>
      </c>
      <c r="L1491" s="2">
        <v>1</v>
      </c>
      <c r="M1491" s="7">
        <f t="shared" si="92"/>
        <v>134</v>
      </c>
      <c r="N1491" s="7">
        <f t="shared" si="93"/>
        <v>142</v>
      </c>
      <c r="O1491" s="2">
        <v>30</v>
      </c>
      <c r="P1491" s="8">
        <f t="shared" si="94"/>
        <v>172</v>
      </c>
      <c r="Q1491" s="8">
        <f t="shared" si="95"/>
        <v>8</v>
      </c>
      <c r="R1491" s="2" t="s">
        <v>28</v>
      </c>
      <c r="S1491" s="9" t="str" cm="1">
        <f t="array" ref="S1491">_xlfn.IFS(
P1491=0,"2% commission",
AND(P1491&gt;0,P1491&lt;25000),"5% commission",
AND(P1491&gt;=25000,P1491&lt;50000),"7% commission",
AND(P1491&gt;=50000,P1491&lt;100000),"9% commission",
P1491&gt;=100000,"15% commission"
)</f>
        <v>5% commission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IFERROR(VLOOKUP($F1492,'Customer Info'!$A1483:$E1983,2,FALSE),"NOT Available")</f>
        <v>NOT Available</v>
      </c>
      <c r="H1492" s="6" t="str">
        <f>IFERROR(VLOOKUP(F1492,'Customer Info'!A1483:E1983,3,),"NOT Available")</f>
        <v>NOT Available</v>
      </c>
      <c r="I1492" s="6" t="str">
        <f>IFERROR(VLOOKUP(F1492,'Customer Info'!A1483:E1983,5,FALSE),"NOT Available")</f>
        <v>NOT Available</v>
      </c>
      <c r="J1492" s="2">
        <v>8199</v>
      </c>
      <c r="K1492" s="2">
        <v>7523</v>
      </c>
      <c r="L1492" s="2">
        <v>1</v>
      </c>
      <c r="M1492" s="7">
        <f t="shared" si="92"/>
        <v>7523</v>
      </c>
      <c r="N1492" s="7">
        <f t="shared" si="93"/>
        <v>8199</v>
      </c>
      <c r="O1492" s="2">
        <v>34</v>
      </c>
      <c r="P1492" s="8">
        <f t="shared" si="94"/>
        <v>8233</v>
      </c>
      <c r="Q1492" s="8">
        <f t="shared" si="95"/>
        <v>676</v>
      </c>
      <c r="R1492" s="2" t="s">
        <v>50</v>
      </c>
      <c r="S1492" s="9" t="str" cm="1">
        <f t="array" ref="S1492">_xlfn.IFS(
P1492=0,"2% commission",
AND(P1492&gt;0,P1492&lt;25000),"5% commission",
AND(P1492&gt;=25000,P1492&lt;50000),"7% commission",
AND(P1492&gt;=50000,P1492&lt;100000),"9% commission",
P1492&gt;=100000,"15% commission"
)</f>
        <v>5% commission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IFERROR(VLOOKUP($F1493,'Customer Info'!$A1484:$E1984,2,FALSE),"NOT Available")</f>
        <v>NOT Available</v>
      </c>
      <c r="H1493" s="6" t="str">
        <f>IFERROR(VLOOKUP(F1493,'Customer Info'!A1484:E1984,3,),"NOT Available")</f>
        <v>NOT Available</v>
      </c>
      <c r="I1493" s="6" t="str">
        <f>IFERROR(VLOOKUP(F1493,'Customer Info'!A1484:E1984,5,FALSE),"NOT Available")</f>
        <v>NOT Available</v>
      </c>
      <c r="J1493" s="2">
        <v>7623</v>
      </c>
      <c r="K1493" s="2">
        <v>7064</v>
      </c>
      <c r="L1493" s="2">
        <v>3</v>
      </c>
      <c r="M1493" s="7">
        <f t="shared" si="92"/>
        <v>21192</v>
      </c>
      <c r="N1493" s="7">
        <f t="shared" si="93"/>
        <v>22869</v>
      </c>
      <c r="O1493" s="2">
        <v>84</v>
      </c>
      <c r="P1493" s="8">
        <f t="shared" si="94"/>
        <v>22953</v>
      </c>
      <c r="Q1493" s="8">
        <f t="shared" si="95"/>
        <v>1677</v>
      </c>
      <c r="R1493" s="2" t="s">
        <v>28</v>
      </c>
      <c r="S1493" s="9" t="str" cm="1">
        <f t="array" ref="S1493">_xlfn.IFS(
P1493=0,"2% commission",
AND(P1493&gt;0,P1493&lt;25000),"5% commission",
AND(P1493&gt;=25000,P1493&lt;50000),"7% commission",
AND(P1493&gt;=50000,P1493&lt;100000),"9% commission",
P1493&gt;=100000,"15% commission"
)</f>
        <v>5% commission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IFERROR(VLOOKUP($F1494,'Customer Info'!$A1485:$E1985,2,FALSE),"NOT Available")</f>
        <v>NOT Available</v>
      </c>
      <c r="H1494" s="6" t="str">
        <f>IFERROR(VLOOKUP(F1494,'Customer Info'!A1485:E1985,3,),"NOT Available")</f>
        <v>NOT Available</v>
      </c>
      <c r="I1494" s="6" t="str">
        <f>IFERROR(VLOOKUP(F1494,'Customer Info'!A1485:E1985,5,FALSE),"NOT Available")</f>
        <v>NOT Available</v>
      </c>
      <c r="J1494" s="2">
        <v>142</v>
      </c>
      <c r="K1494" s="2">
        <v>129</v>
      </c>
      <c r="L1494" s="2">
        <v>5</v>
      </c>
      <c r="M1494" s="7">
        <f t="shared" si="92"/>
        <v>645</v>
      </c>
      <c r="N1494" s="7">
        <f t="shared" si="93"/>
        <v>710</v>
      </c>
      <c r="O1494" s="2">
        <v>30</v>
      </c>
      <c r="P1494" s="8">
        <f t="shared" si="94"/>
        <v>740</v>
      </c>
      <c r="Q1494" s="8">
        <f t="shared" si="95"/>
        <v>65</v>
      </c>
      <c r="R1494" s="2" t="s">
        <v>50</v>
      </c>
      <c r="S1494" s="9" t="str" cm="1">
        <f t="array" ref="S1494">_xlfn.IFS(
P1494=0,"2% commission",
AND(P1494&gt;0,P1494&lt;25000),"5% commission",
AND(P1494&gt;=25000,P1494&lt;50000),"7% commission",
AND(P1494&gt;=50000,P1494&lt;100000),"9% commission",
P1494&gt;=100000,"15% commission"
)</f>
        <v>5% commission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IFERROR(VLOOKUP($F1495,'Customer Info'!$A1486:$E1986,2,FALSE),"NOT Available")</f>
        <v>NOT Available</v>
      </c>
      <c r="H1495" s="6" t="str">
        <f>IFERROR(VLOOKUP(F1495,'Customer Info'!A1486:E1986,3,),"NOT Available")</f>
        <v>NOT Available</v>
      </c>
      <c r="I1495" s="6" t="str">
        <f>IFERROR(VLOOKUP(F1495,'Customer Info'!A1486:E1986,5,FALSE),"NOT Available")</f>
        <v>NOT Available</v>
      </c>
      <c r="J1495" s="2">
        <v>162</v>
      </c>
      <c r="K1495" s="2">
        <v>148</v>
      </c>
      <c r="L1495" s="2">
        <v>3</v>
      </c>
      <c r="M1495" s="7">
        <f t="shared" si="92"/>
        <v>444</v>
      </c>
      <c r="N1495" s="7">
        <f t="shared" si="93"/>
        <v>486</v>
      </c>
      <c r="O1495" s="2">
        <v>30</v>
      </c>
      <c r="P1495" s="8">
        <f t="shared" si="94"/>
        <v>516</v>
      </c>
      <c r="Q1495" s="8">
        <f t="shared" si="95"/>
        <v>42</v>
      </c>
      <c r="R1495" s="2" t="s">
        <v>28</v>
      </c>
      <c r="S1495" s="9" t="str" cm="1">
        <f t="array" ref="S1495">_xlfn.IFS(
P1495=0,"2% commission",
AND(P1495&gt;0,P1495&lt;25000),"5% commission",
AND(P1495&gt;=25000,P1495&lt;50000),"7% commission",
AND(P1495&gt;=50000,P1495&lt;100000),"9% commission",
P1495&gt;=100000,"15% commission"
)</f>
        <v>5% commission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IFERROR(VLOOKUP($F1496,'Customer Info'!$A1487:$E1987,2,FALSE),"NOT Available")</f>
        <v>NOT Available</v>
      </c>
      <c r="H1496" s="6" t="str">
        <f>IFERROR(VLOOKUP(F1496,'Customer Info'!A1487:E1987,3,),"NOT Available")</f>
        <v>NOT Available</v>
      </c>
      <c r="I1496" s="6" t="str">
        <f>IFERROR(VLOOKUP(F1496,'Customer Info'!A1487:E1987,5,FALSE),"NOT Available")</f>
        <v>NOT Available</v>
      </c>
      <c r="J1496" s="2">
        <v>147</v>
      </c>
      <c r="K1496" s="2">
        <v>138</v>
      </c>
      <c r="L1496" s="2">
        <v>2</v>
      </c>
      <c r="M1496" s="7">
        <f t="shared" si="92"/>
        <v>276</v>
      </c>
      <c r="N1496" s="7">
        <f t="shared" si="93"/>
        <v>294</v>
      </c>
      <c r="O1496" s="2">
        <v>30</v>
      </c>
      <c r="P1496" s="8">
        <f t="shared" si="94"/>
        <v>324</v>
      </c>
      <c r="Q1496" s="8">
        <f t="shared" si="95"/>
        <v>18</v>
      </c>
      <c r="R1496" s="2" t="s">
        <v>50</v>
      </c>
      <c r="S1496" s="9" t="str" cm="1">
        <f t="array" ref="S1496">_xlfn.IFS(
P1496=0,"2% commission",
AND(P1496&gt;0,P1496&lt;25000),"5% commission",
AND(P1496&gt;=25000,P1496&lt;50000),"7% commission",
AND(P1496&gt;=50000,P1496&lt;100000),"9% commission",
P1496&gt;=100000,"15% commission"
)</f>
        <v>5% commission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IFERROR(VLOOKUP($F1497,'Customer Info'!$A1488:$E1988,2,FALSE),"NOT Available")</f>
        <v>NOT Available</v>
      </c>
      <c r="H1497" s="6" t="str">
        <f>IFERROR(VLOOKUP(F1497,'Customer Info'!A1488:E1988,3,),"NOT Available")</f>
        <v>NOT Available</v>
      </c>
      <c r="I1497" s="6" t="str">
        <f>IFERROR(VLOOKUP(F1497,'Customer Info'!A1488:E1988,5,FALSE),"NOT Available")</f>
        <v>NOT Available</v>
      </c>
      <c r="J1497" s="2">
        <v>2874</v>
      </c>
      <c r="K1497" s="2">
        <v>2583</v>
      </c>
      <c r="L1497" s="2">
        <v>1</v>
      </c>
      <c r="M1497" s="7">
        <f t="shared" si="92"/>
        <v>2583</v>
      </c>
      <c r="N1497" s="7">
        <f t="shared" si="93"/>
        <v>2874</v>
      </c>
      <c r="O1497" s="2">
        <v>44</v>
      </c>
      <c r="P1497" s="8">
        <f t="shared" si="94"/>
        <v>2918</v>
      </c>
      <c r="Q1497" s="8">
        <f t="shared" si="95"/>
        <v>291</v>
      </c>
      <c r="R1497" s="2" t="s">
        <v>50</v>
      </c>
      <c r="S1497" s="9" t="str" cm="1">
        <f t="array" ref="S1497">_xlfn.IFS(
P1497=0,"2% commission",
AND(P1497&gt;0,P1497&lt;25000),"5% commission",
AND(P1497&gt;=25000,P1497&lt;50000),"7% commission",
AND(P1497&gt;=50000,P1497&lt;100000),"9% commission",
P1497&gt;=100000,"15% commission"
)</f>
        <v>5% commission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IFERROR(VLOOKUP($F1498,'Customer Info'!$A1489:$E1989,2,FALSE),"NOT Available")</f>
        <v>NOT Available</v>
      </c>
      <c r="H1498" s="6" t="str">
        <f>IFERROR(VLOOKUP(F1498,'Customer Info'!A1489:E1989,3,),"NOT Available")</f>
        <v>NOT Available</v>
      </c>
      <c r="I1498" s="6" t="str">
        <f>IFERROR(VLOOKUP(F1498,'Customer Info'!A1489:E1989,5,FALSE),"NOT Available")</f>
        <v>NOT Available</v>
      </c>
      <c r="J1498" s="2">
        <v>1637</v>
      </c>
      <c r="K1498" s="2">
        <v>1591</v>
      </c>
      <c r="L1498" s="2">
        <v>1</v>
      </c>
      <c r="M1498" s="7">
        <f t="shared" si="92"/>
        <v>1591</v>
      </c>
      <c r="N1498" s="7">
        <f t="shared" si="93"/>
        <v>1637</v>
      </c>
      <c r="O1498" s="2">
        <v>50</v>
      </c>
      <c r="P1498" s="8">
        <f t="shared" si="94"/>
        <v>1687</v>
      </c>
      <c r="Q1498" s="8">
        <f t="shared" si="95"/>
        <v>46</v>
      </c>
      <c r="R1498" s="2" t="s">
        <v>56</v>
      </c>
      <c r="S1498" s="9" t="str" cm="1">
        <f t="array" ref="S1498">_xlfn.IFS(
P1498=0,"2% commission",
AND(P1498&gt;0,P1498&lt;25000),"5% commission",
AND(P1498&gt;=25000,P1498&lt;50000),"7% commission",
AND(P1498&gt;=50000,P1498&lt;100000),"9% commission",
P1498&gt;=100000,"15% commission"
)</f>
        <v>5% commission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IFERROR(VLOOKUP($F1499,'Customer Info'!$A1490:$E1990,2,FALSE),"NOT Available")</f>
        <v>NOT Available</v>
      </c>
      <c r="H1499" s="6" t="str">
        <f>IFERROR(VLOOKUP(F1499,'Customer Info'!A1490:E1990,3,),"NOT Available")</f>
        <v>NOT Available</v>
      </c>
      <c r="I1499" s="6" t="str">
        <f>IFERROR(VLOOKUP(F1499,'Customer Info'!A1490:E1990,5,FALSE),"NOT Available")</f>
        <v>NOT Available</v>
      </c>
      <c r="J1499" s="2">
        <v>1816</v>
      </c>
      <c r="K1499" s="2">
        <v>1699</v>
      </c>
      <c r="L1499" s="2">
        <v>3</v>
      </c>
      <c r="M1499" s="7">
        <f t="shared" si="92"/>
        <v>5097</v>
      </c>
      <c r="N1499" s="7">
        <f t="shared" si="93"/>
        <v>5448</v>
      </c>
      <c r="O1499" s="2">
        <v>95</v>
      </c>
      <c r="P1499" s="8">
        <f t="shared" si="94"/>
        <v>5543</v>
      </c>
      <c r="Q1499" s="8">
        <f t="shared" si="95"/>
        <v>351</v>
      </c>
      <c r="R1499" s="2" t="s">
        <v>28</v>
      </c>
      <c r="S1499" s="9" t="str" cm="1">
        <f t="array" ref="S1499">_xlfn.IFS(
P1499=0,"2% commission",
AND(P1499&gt;0,P1499&lt;25000),"5% commission",
AND(P1499&gt;=25000,P1499&lt;50000),"7% commission",
AND(P1499&gt;=50000,P1499&lt;100000),"9% commission",
P1499&gt;=100000,"15% commission"
)</f>
        <v>5% commission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IFERROR(VLOOKUP($F1500,'Customer Info'!$A1491:$E1991,2,FALSE),"NOT Available")</f>
        <v>NOT Available</v>
      </c>
      <c r="H1500" s="6" t="str">
        <f>IFERROR(VLOOKUP(F1500,'Customer Info'!A1491:E1991,3,),"NOT Available")</f>
        <v>NOT Available</v>
      </c>
      <c r="I1500" s="6" t="str">
        <f>IFERROR(VLOOKUP(F1500,'Customer Info'!A1491:E1991,5,FALSE),"NOT Available")</f>
        <v>NOT Available</v>
      </c>
      <c r="J1500" s="2">
        <v>4577</v>
      </c>
      <c r="K1500" s="2">
        <v>4285</v>
      </c>
      <c r="L1500" s="2">
        <v>4</v>
      </c>
      <c r="M1500" s="7">
        <f t="shared" si="92"/>
        <v>17140</v>
      </c>
      <c r="N1500" s="7">
        <f t="shared" si="93"/>
        <v>18308</v>
      </c>
      <c r="O1500" s="2">
        <v>42</v>
      </c>
      <c r="P1500" s="8">
        <f t="shared" si="94"/>
        <v>18350</v>
      </c>
      <c r="Q1500" s="8">
        <f t="shared" si="95"/>
        <v>1168</v>
      </c>
      <c r="R1500" s="2" t="s">
        <v>56</v>
      </c>
      <c r="S1500" s="9" t="str" cm="1">
        <f t="array" ref="S1500">_xlfn.IFS(
P1500=0,"2% commission",
AND(P1500&gt;0,P1500&lt;25000),"5% commission",
AND(P1500&gt;=25000,P1500&lt;50000),"7% commission",
AND(P1500&gt;=50000,P1500&lt;100000),"9% commission",
P1500&gt;=100000,"15% commission"
)</f>
        <v>5% commission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IFERROR(VLOOKUP($F1501,'Customer Info'!$A1492:$E1992,2,FALSE),"NOT Available")</f>
        <v>NOT Available</v>
      </c>
      <c r="H1501" s="6" t="str">
        <f>IFERROR(VLOOKUP(F1501,'Customer Info'!A1492:E1992,3,),"NOT Available")</f>
        <v>NOT Available</v>
      </c>
      <c r="I1501" s="6" t="str">
        <f>IFERROR(VLOOKUP(F1501,'Customer Info'!A1492:E1992,5,FALSE),"NOT Available")</f>
        <v>NOT Available</v>
      </c>
      <c r="J1501" s="2">
        <v>6717</v>
      </c>
      <c r="K1501" s="2">
        <v>6288</v>
      </c>
      <c r="L1501" s="2">
        <v>3</v>
      </c>
      <c r="M1501" s="7">
        <f t="shared" si="92"/>
        <v>18864</v>
      </c>
      <c r="N1501" s="7">
        <f t="shared" si="93"/>
        <v>20151</v>
      </c>
      <c r="O1501" s="2">
        <v>38</v>
      </c>
      <c r="P1501" s="8">
        <f t="shared" si="94"/>
        <v>20189</v>
      </c>
      <c r="Q1501" s="8">
        <f t="shared" si="95"/>
        <v>1287</v>
      </c>
      <c r="R1501" s="2" t="s">
        <v>28</v>
      </c>
      <c r="S1501" s="9" t="str" cm="1">
        <f t="array" ref="S1501">_xlfn.IFS(
P1501=0,"2% commission",
AND(P1501&gt;0,P1501&lt;25000),"5% commission",
AND(P1501&gt;=25000,P1501&lt;50000),"7% commission",
AND(P1501&gt;=50000,P1501&lt;100000),"9% commission",
P1501&gt;=100000,"15% commission"
)</f>
        <v>5% commission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IFERROR(VLOOKUP($F1502,'Customer Info'!$A1493:$E1993,2,FALSE),"NOT Available")</f>
        <v>NOT Available</v>
      </c>
      <c r="H1502" s="6" t="str">
        <f>IFERROR(VLOOKUP(F1502,'Customer Info'!A1493:E1993,3,),"NOT Available")</f>
        <v>NOT Available</v>
      </c>
      <c r="I1502" s="6" t="str">
        <f>IFERROR(VLOOKUP(F1502,'Customer Info'!A1493:E1993,5,FALSE),"NOT Available")</f>
        <v>NOT Available</v>
      </c>
      <c r="J1502" s="2">
        <v>2960</v>
      </c>
      <c r="K1502" s="2">
        <v>2635</v>
      </c>
      <c r="L1502" s="2">
        <v>1</v>
      </c>
      <c r="M1502" s="7">
        <f t="shared" si="92"/>
        <v>2635</v>
      </c>
      <c r="N1502" s="7">
        <f t="shared" si="93"/>
        <v>2960</v>
      </c>
      <c r="O1502" s="2">
        <v>85</v>
      </c>
      <c r="P1502" s="8">
        <f t="shared" si="94"/>
        <v>3045</v>
      </c>
      <c r="Q1502" s="8">
        <f t="shared" si="95"/>
        <v>325</v>
      </c>
      <c r="R1502" s="2" t="s">
        <v>50</v>
      </c>
      <c r="S1502" s="9" t="str" cm="1">
        <f t="array" ref="S1502">_xlfn.IFS(
P1502=0,"2% commission",
AND(P1502&gt;0,P1502&lt;25000),"5% commission",
AND(P1502&gt;=25000,P1502&lt;50000),"7% commission",
AND(P1502&gt;=50000,P1502&lt;100000),"9% commission",
P1502&gt;=100000,"15% commission"
)</f>
        <v>5% commission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IFERROR(VLOOKUP($F1503,'Customer Info'!$A1494:$E1994,2,FALSE),"NOT Available")</f>
        <v>NOT Available</v>
      </c>
      <c r="H1503" s="6" t="str">
        <f>IFERROR(VLOOKUP(F1503,'Customer Info'!A1494:E1994,3,),"NOT Available")</f>
        <v>NOT Available</v>
      </c>
      <c r="I1503" s="6" t="str">
        <f>IFERROR(VLOOKUP(F1503,'Customer Info'!A1494:E1994,5,FALSE),"NOT Available")</f>
        <v>NOT Available</v>
      </c>
      <c r="J1503" s="2">
        <v>6354</v>
      </c>
      <c r="K1503" s="2">
        <v>5769</v>
      </c>
      <c r="L1503" s="2">
        <v>3</v>
      </c>
      <c r="M1503" s="7">
        <f t="shared" si="92"/>
        <v>17307</v>
      </c>
      <c r="N1503" s="7">
        <f t="shared" si="93"/>
        <v>19062</v>
      </c>
      <c r="O1503" s="2">
        <v>91</v>
      </c>
      <c r="P1503" s="8">
        <f t="shared" si="94"/>
        <v>19153</v>
      </c>
      <c r="Q1503" s="8">
        <f t="shared" si="95"/>
        <v>1755</v>
      </c>
      <c r="R1503" s="2" t="s">
        <v>28</v>
      </c>
      <c r="S1503" s="9" t="str" cm="1">
        <f t="array" ref="S1503">_xlfn.IFS(
P1503=0,"2% commission",
AND(P1503&gt;0,P1503&lt;25000),"5% commission",
AND(P1503&gt;=25000,P1503&lt;50000),"7% commission",
AND(P1503&gt;=50000,P1503&lt;100000),"9% commission",
P1503&gt;=100000,"15% commission"
)</f>
        <v>5% commission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IFERROR(VLOOKUP($F1504,'Customer Info'!$A1495:$E1995,2,FALSE),"NOT Available")</f>
        <v>NOT Available</v>
      </c>
      <c r="H1504" s="6" t="str">
        <f>IFERROR(VLOOKUP(F1504,'Customer Info'!A1495:E1995,3,),"NOT Available")</f>
        <v>NOT Available</v>
      </c>
      <c r="I1504" s="6" t="str">
        <f>IFERROR(VLOOKUP(F1504,'Customer Info'!A1495:E1995,5,FALSE),"NOT Available")</f>
        <v>NOT Available</v>
      </c>
      <c r="J1504" s="2">
        <v>60</v>
      </c>
      <c r="K1504" s="2">
        <v>58</v>
      </c>
      <c r="L1504" s="2">
        <v>2</v>
      </c>
      <c r="M1504" s="7">
        <f t="shared" si="92"/>
        <v>116</v>
      </c>
      <c r="N1504" s="7">
        <f t="shared" si="93"/>
        <v>120</v>
      </c>
      <c r="O1504" s="2">
        <v>10</v>
      </c>
      <c r="P1504" s="8">
        <f t="shared" si="94"/>
        <v>130</v>
      </c>
      <c r="Q1504" s="8">
        <f t="shared" si="95"/>
        <v>4</v>
      </c>
      <c r="R1504" s="2" t="s">
        <v>50</v>
      </c>
      <c r="S1504" s="9" t="str" cm="1">
        <f t="array" ref="S1504">_xlfn.IFS(
P1504=0,"2% commission",
AND(P1504&gt;0,P1504&lt;25000),"5% commission",
AND(P1504&gt;=25000,P1504&lt;50000),"7% commission",
AND(P1504&gt;=50000,P1504&lt;100000),"9% commission",
P1504&gt;=100000,"15% commission"
)</f>
        <v>5% commission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IFERROR(VLOOKUP($F1505,'Customer Info'!$A1496:$E1996,2,FALSE),"NOT Available")</f>
        <v>NOT Available</v>
      </c>
      <c r="H1505" s="6" t="str">
        <f>IFERROR(VLOOKUP(F1505,'Customer Info'!A1496:E1996,3,),"NOT Available")</f>
        <v>NOT Available</v>
      </c>
      <c r="I1505" s="6" t="str">
        <f>IFERROR(VLOOKUP(F1505,'Customer Info'!A1496:E1996,5,FALSE),"NOT Available")</f>
        <v>NOT Available</v>
      </c>
      <c r="J1505" s="2">
        <v>92</v>
      </c>
      <c r="K1505" s="2">
        <v>82</v>
      </c>
      <c r="L1505" s="2">
        <v>4</v>
      </c>
      <c r="M1505" s="7">
        <f t="shared" si="92"/>
        <v>328</v>
      </c>
      <c r="N1505" s="7">
        <f t="shared" si="93"/>
        <v>368</v>
      </c>
      <c r="O1505" s="2">
        <v>10</v>
      </c>
      <c r="P1505" s="8">
        <f t="shared" si="94"/>
        <v>378</v>
      </c>
      <c r="Q1505" s="8">
        <f t="shared" si="95"/>
        <v>40</v>
      </c>
      <c r="R1505" s="2" t="s">
        <v>28</v>
      </c>
      <c r="S1505" s="9" t="str" cm="1">
        <f t="array" ref="S1505">_xlfn.IFS(
P1505=0,"2% commission",
AND(P1505&gt;0,P1505&lt;25000),"5% commission",
AND(P1505&gt;=25000,P1505&lt;50000),"7% commission",
AND(P1505&gt;=50000,P1505&lt;100000),"9% commission",
P1505&gt;=100000,"15% commission"
)</f>
        <v>5% commission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IFERROR(VLOOKUP($F1506,'Customer Info'!$A1497:$E1997,2,FALSE),"NOT Available")</f>
        <v>NOT Available</v>
      </c>
      <c r="H1506" s="6" t="str">
        <f>IFERROR(VLOOKUP(F1506,'Customer Info'!A1497:E1997,3,),"NOT Available")</f>
        <v>NOT Available</v>
      </c>
      <c r="I1506" s="6" t="str">
        <f>IFERROR(VLOOKUP(F1506,'Customer Info'!A1497:E1997,5,FALSE),"NOT Available")</f>
        <v>NOT Available</v>
      </c>
      <c r="J1506" s="2">
        <v>224</v>
      </c>
      <c r="K1506" s="2">
        <v>210</v>
      </c>
      <c r="L1506" s="2">
        <v>1</v>
      </c>
      <c r="M1506" s="7">
        <f t="shared" si="92"/>
        <v>210</v>
      </c>
      <c r="N1506" s="7">
        <f t="shared" si="93"/>
        <v>224</v>
      </c>
      <c r="O1506" s="2">
        <v>87</v>
      </c>
      <c r="P1506" s="8">
        <f t="shared" si="94"/>
        <v>311</v>
      </c>
      <c r="Q1506" s="8">
        <f t="shared" si="95"/>
        <v>14</v>
      </c>
      <c r="R1506" s="2" t="s">
        <v>50</v>
      </c>
      <c r="S1506" s="9" t="str" cm="1">
        <f t="array" ref="S1506">_xlfn.IFS(
P1506=0,"2% commission",
AND(P1506&gt;0,P1506&lt;25000),"5% commission",
AND(P1506&gt;=25000,P1506&lt;50000),"7% commission",
AND(P1506&gt;=50000,P1506&lt;100000),"9% commission",
P1506&gt;=100000,"15% commission"
)</f>
        <v>5% commission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IFERROR(VLOOKUP($F1507,'Customer Info'!$A1498:$E1998,2,FALSE),"NOT Available")</f>
        <v>NOT Available</v>
      </c>
      <c r="H1507" s="6" t="str">
        <f>IFERROR(VLOOKUP(F1507,'Customer Info'!A1498:E1998,3,),"NOT Available")</f>
        <v>NOT Available</v>
      </c>
      <c r="I1507" s="6" t="str">
        <f>IFERROR(VLOOKUP(F1507,'Customer Info'!A1498:E1998,5,FALSE),"NOT Available")</f>
        <v>NOT Available</v>
      </c>
      <c r="J1507" s="2">
        <v>38328</v>
      </c>
      <c r="K1507" s="2">
        <v>35164</v>
      </c>
      <c r="L1507" s="2">
        <v>1</v>
      </c>
      <c r="M1507" s="7">
        <f t="shared" si="92"/>
        <v>35164</v>
      </c>
      <c r="N1507" s="7">
        <f t="shared" si="93"/>
        <v>38328</v>
      </c>
      <c r="O1507" s="2">
        <v>98</v>
      </c>
      <c r="P1507" s="8">
        <f t="shared" si="94"/>
        <v>38426</v>
      </c>
      <c r="Q1507" s="8">
        <f t="shared" si="95"/>
        <v>3164</v>
      </c>
      <c r="R1507" s="2" t="s">
        <v>50</v>
      </c>
      <c r="S1507" s="9" t="str" cm="1">
        <f t="array" ref="S1507">_xlfn.IFS(
P1507=0,"2% commission",
AND(P1507&gt;0,P1507&lt;25000),"5% commission",
AND(P1507&gt;=25000,P1507&lt;50000),"7% commission",
AND(P1507&gt;=50000,P1507&lt;100000),"9% commission",
P1507&gt;=100000,"15% commission"
)</f>
        <v>7% commission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IFERROR(VLOOKUP($F1508,'Customer Info'!$A1499:$E1999,2,FALSE),"NOT Available")</f>
        <v>NOT Available</v>
      </c>
      <c r="H1508" s="6" t="str">
        <f>IFERROR(VLOOKUP(F1508,'Customer Info'!A1499:E1999,3,),"NOT Available")</f>
        <v>NOT Available</v>
      </c>
      <c r="I1508" s="6" t="str">
        <f>IFERROR(VLOOKUP(F1508,'Customer Info'!A1499:E1999,5,FALSE),"NOT Available")</f>
        <v>NOT Available</v>
      </c>
      <c r="J1508" s="2">
        <v>2958</v>
      </c>
      <c r="K1508" s="2">
        <v>2743</v>
      </c>
      <c r="L1508" s="2">
        <v>2</v>
      </c>
      <c r="M1508" s="7">
        <f t="shared" si="92"/>
        <v>5486</v>
      </c>
      <c r="N1508" s="7">
        <f t="shared" si="93"/>
        <v>5916</v>
      </c>
      <c r="O1508" s="2">
        <v>44</v>
      </c>
      <c r="P1508" s="8">
        <f t="shared" si="94"/>
        <v>5960</v>
      </c>
      <c r="Q1508" s="8">
        <f t="shared" si="95"/>
        <v>430</v>
      </c>
      <c r="R1508" s="2" t="s">
        <v>50</v>
      </c>
      <c r="S1508" s="9" t="str" cm="1">
        <f t="array" ref="S1508">_xlfn.IFS(
P1508=0,"2% commission",
AND(P1508&gt;0,P1508&lt;25000),"5% commission",
AND(P1508&gt;=25000,P1508&lt;50000),"7% commission",
AND(P1508&gt;=50000,P1508&lt;100000),"9% commission",
P1508&gt;=100000,"15% commission"
)</f>
        <v>5% commission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IFERROR(VLOOKUP($F1509,'Customer Info'!$A1500:$E2000,2,FALSE),"NOT Available")</f>
        <v>NOT Available</v>
      </c>
      <c r="H1509" s="6" t="str">
        <f>IFERROR(VLOOKUP(F1509,'Customer Info'!A1500:E2000,3,),"NOT Available")</f>
        <v>NOT Available</v>
      </c>
      <c r="I1509" s="6" t="str">
        <f>IFERROR(VLOOKUP(F1509,'Customer Info'!A1500:E2000,5,FALSE),"NOT Available")</f>
        <v>NOT Available</v>
      </c>
      <c r="J1509" s="2">
        <v>542</v>
      </c>
      <c r="K1509" s="2">
        <v>492</v>
      </c>
      <c r="L1509" s="2">
        <v>3</v>
      </c>
      <c r="M1509" s="7">
        <f t="shared" si="92"/>
        <v>1476</v>
      </c>
      <c r="N1509" s="7">
        <f t="shared" si="93"/>
        <v>1626</v>
      </c>
      <c r="O1509" s="2">
        <v>68</v>
      </c>
      <c r="P1509" s="8">
        <f t="shared" si="94"/>
        <v>1694</v>
      </c>
      <c r="Q1509" s="8">
        <f t="shared" si="95"/>
        <v>150</v>
      </c>
      <c r="R1509" s="2" t="s">
        <v>28</v>
      </c>
      <c r="S1509" s="9" t="str" cm="1">
        <f t="array" ref="S1509">_xlfn.IFS(
P1509=0,"2% commission",
AND(P1509&gt;0,P1509&lt;25000),"5% commission",
AND(P1509&gt;=25000,P1509&lt;50000),"7% commission",
AND(P1509&gt;=50000,P1509&lt;100000),"9% commission",
P1509&gt;=100000,"15% commission"
)</f>
        <v>5% commission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IFERROR(VLOOKUP($F1510,'Customer Info'!$A1501:$E2001,2,FALSE),"NOT Available")</f>
        <v>NOT Available</v>
      </c>
      <c r="H1510" s="6" t="str">
        <f>IFERROR(VLOOKUP(F1510,'Customer Info'!A1501:E2001,3,),"NOT Available")</f>
        <v>NOT Available</v>
      </c>
      <c r="I1510" s="6" t="str">
        <f>IFERROR(VLOOKUP(F1510,'Customer Info'!A1501:E2001,5,FALSE),"NOT Available")</f>
        <v>NOT Available</v>
      </c>
      <c r="J1510" s="2">
        <v>882</v>
      </c>
      <c r="K1510" s="2">
        <v>818</v>
      </c>
      <c r="L1510" s="2">
        <v>3</v>
      </c>
      <c r="M1510" s="7">
        <f t="shared" si="92"/>
        <v>2454</v>
      </c>
      <c r="N1510" s="7">
        <f t="shared" si="93"/>
        <v>2646</v>
      </c>
      <c r="O1510" s="2">
        <v>62</v>
      </c>
      <c r="P1510" s="8">
        <f t="shared" si="94"/>
        <v>2708</v>
      </c>
      <c r="Q1510" s="8">
        <f t="shared" si="95"/>
        <v>192</v>
      </c>
      <c r="R1510" s="2" t="s">
        <v>50</v>
      </c>
      <c r="S1510" s="9" t="str" cm="1">
        <f t="array" ref="S1510">_xlfn.IFS(
P1510=0,"2% commission",
AND(P1510&gt;0,P1510&lt;25000),"5% commission",
AND(P1510&gt;=25000,P1510&lt;50000),"7% commission",
AND(P1510&gt;=50000,P1510&lt;100000),"9% commission",
P1510&gt;=100000,"15% commission"
)</f>
        <v>5% commission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IFERROR(VLOOKUP($F1511,'Customer Info'!$A1502:$E2002,2,FALSE),"NOT Available")</f>
        <v>NOT Available</v>
      </c>
      <c r="H1511" s="6" t="str">
        <f>IFERROR(VLOOKUP(F1511,'Customer Info'!A1502:E2002,3,),"NOT Available")</f>
        <v>NOT Available</v>
      </c>
      <c r="I1511" s="6" t="str">
        <f>IFERROR(VLOOKUP(F1511,'Customer Info'!A1502:E2002,5,FALSE),"NOT Available")</f>
        <v>NOT Available</v>
      </c>
      <c r="J1511" s="2">
        <v>729</v>
      </c>
      <c r="K1511" s="2">
        <v>689</v>
      </c>
      <c r="L1511" s="2">
        <v>4</v>
      </c>
      <c r="M1511" s="7">
        <f t="shared" si="92"/>
        <v>2756</v>
      </c>
      <c r="N1511" s="7">
        <f t="shared" si="93"/>
        <v>2916</v>
      </c>
      <c r="O1511" s="2">
        <v>22</v>
      </c>
      <c r="P1511" s="8">
        <f t="shared" si="94"/>
        <v>2938</v>
      </c>
      <c r="Q1511" s="8">
        <f t="shared" si="95"/>
        <v>160</v>
      </c>
      <c r="R1511" s="2" t="s">
        <v>50</v>
      </c>
      <c r="S1511" s="9" t="str" cm="1">
        <f t="array" ref="S1511">_xlfn.IFS(
P1511=0,"2% commission",
AND(P1511&gt;0,P1511&lt;25000),"5% commission",
AND(P1511&gt;=25000,P1511&lt;50000),"7% commission",
AND(P1511&gt;=50000,P1511&lt;100000),"9% commission",
P1511&gt;=100000,"15% commission"
)</f>
        <v>5% commission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IFERROR(VLOOKUP($F1512,'Customer Info'!$A1503:$E2003,2,FALSE),"NOT Available")</f>
        <v>NOT Available</v>
      </c>
      <c r="H1512" s="6" t="str">
        <f>IFERROR(VLOOKUP(F1512,'Customer Info'!A1503:E2003,3,),"NOT Available")</f>
        <v>NOT Available</v>
      </c>
      <c r="I1512" s="6" t="str">
        <f>IFERROR(VLOOKUP(F1512,'Customer Info'!A1503:E2003,5,FALSE),"NOT Available")</f>
        <v>NOT Available</v>
      </c>
      <c r="J1512" s="2">
        <v>145</v>
      </c>
      <c r="K1512" s="2">
        <v>130</v>
      </c>
      <c r="L1512" s="2">
        <v>5</v>
      </c>
      <c r="M1512" s="7">
        <f t="shared" si="92"/>
        <v>650</v>
      </c>
      <c r="N1512" s="7">
        <f t="shared" si="93"/>
        <v>725</v>
      </c>
      <c r="O1512" s="2">
        <v>30</v>
      </c>
      <c r="P1512" s="8">
        <f t="shared" si="94"/>
        <v>755</v>
      </c>
      <c r="Q1512" s="8">
        <f t="shared" si="95"/>
        <v>75</v>
      </c>
      <c r="R1512" s="2" t="s">
        <v>28</v>
      </c>
      <c r="S1512" s="9" t="str" cm="1">
        <f t="array" ref="S1512">_xlfn.IFS(
P1512=0,"2% commission",
AND(P1512&gt;0,P1512&lt;25000),"5% commission",
AND(P1512&gt;=25000,P1512&lt;50000),"7% commission",
AND(P1512&gt;=50000,P1512&lt;100000),"9% commission",
P1512&gt;=100000,"15% commission"
)</f>
        <v>5% commission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IFERROR(VLOOKUP($F1513,'Customer Info'!$A1504:$E2004,2,FALSE),"NOT Available")</f>
        <v>NOT Available</v>
      </c>
      <c r="H1513" s="6" t="str">
        <f>IFERROR(VLOOKUP(F1513,'Customer Info'!A1504:E2004,3,),"NOT Available")</f>
        <v>NOT Available</v>
      </c>
      <c r="I1513" s="6" t="str">
        <f>IFERROR(VLOOKUP(F1513,'Customer Info'!A1504:E2004,5,FALSE),"NOT Available")</f>
        <v>NOT Available</v>
      </c>
      <c r="J1513" s="2">
        <v>759</v>
      </c>
      <c r="K1513" s="2">
        <v>703</v>
      </c>
      <c r="L1513" s="2">
        <v>1</v>
      </c>
      <c r="M1513" s="7">
        <f t="shared" si="92"/>
        <v>703</v>
      </c>
      <c r="N1513" s="7">
        <f t="shared" si="93"/>
        <v>759</v>
      </c>
      <c r="O1513" s="2">
        <v>98</v>
      </c>
      <c r="P1513" s="8">
        <f t="shared" si="94"/>
        <v>857</v>
      </c>
      <c r="Q1513" s="8">
        <f t="shared" si="95"/>
        <v>56</v>
      </c>
      <c r="R1513" s="2" t="s">
        <v>50</v>
      </c>
      <c r="S1513" s="9" t="str" cm="1">
        <f t="array" ref="S1513">_xlfn.IFS(
P1513=0,"2% commission",
AND(P1513&gt;0,P1513&lt;25000),"5% commission",
AND(P1513&gt;=25000,P1513&lt;50000),"7% commission",
AND(P1513&gt;=50000,P1513&lt;100000),"9% commission",
P1513&gt;=100000,"15% commission"
)</f>
        <v>5% commission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IFERROR(VLOOKUP($F1514,'Customer Info'!$A1505:$E2005,2,FALSE),"NOT Available")</f>
        <v>NOT Available</v>
      </c>
      <c r="H1514" s="6" t="str">
        <f>IFERROR(VLOOKUP(F1514,'Customer Info'!A1505:E2005,3,),"NOT Available")</f>
        <v>NOT Available</v>
      </c>
      <c r="I1514" s="6" t="str">
        <f>IFERROR(VLOOKUP(F1514,'Customer Info'!A1505:E2005,5,FALSE),"NOT Available")</f>
        <v>NOT Available</v>
      </c>
      <c r="J1514" s="2">
        <v>170</v>
      </c>
      <c r="K1514" s="2">
        <v>153</v>
      </c>
      <c r="L1514" s="2">
        <v>3</v>
      </c>
      <c r="M1514" s="7">
        <f t="shared" si="92"/>
        <v>459</v>
      </c>
      <c r="N1514" s="7">
        <f t="shared" si="93"/>
        <v>510</v>
      </c>
      <c r="O1514" s="2">
        <v>30</v>
      </c>
      <c r="P1514" s="8">
        <f t="shared" si="94"/>
        <v>540</v>
      </c>
      <c r="Q1514" s="8">
        <f t="shared" si="95"/>
        <v>51</v>
      </c>
      <c r="R1514" s="2" t="s">
        <v>26</v>
      </c>
      <c r="S1514" s="9" t="str" cm="1">
        <f t="array" ref="S1514">_xlfn.IFS(
P1514=0,"2% commission",
AND(P1514&gt;0,P1514&lt;25000),"5% commission",
AND(P1514&gt;=25000,P1514&lt;50000),"7% commission",
AND(P1514&gt;=50000,P1514&lt;100000),"9% commission",
P1514&gt;=100000,"15% commission"
)</f>
        <v>5% commission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IFERROR(VLOOKUP($F1515,'Customer Info'!$A1506:$E2006,2,FALSE),"NOT Available")</f>
        <v>NOT Available</v>
      </c>
      <c r="H1515" s="6" t="str">
        <f>IFERROR(VLOOKUP(F1515,'Customer Info'!A1506:E2006,3,),"NOT Available")</f>
        <v>NOT Available</v>
      </c>
      <c r="I1515" s="6" t="str">
        <f>IFERROR(VLOOKUP(F1515,'Customer Info'!A1506:E2006,5,FALSE),"NOT Available")</f>
        <v>NOT Available</v>
      </c>
      <c r="J1515" s="2">
        <v>2228</v>
      </c>
      <c r="K1515" s="2">
        <v>2143</v>
      </c>
      <c r="L1515" s="2">
        <v>1</v>
      </c>
      <c r="M1515" s="7">
        <f t="shared" si="92"/>
        <v>2143</v>
      </c>
      <c r="N1515" s="7">
        <f t="shared" si="93"/>
        <v>2228</v>
      </c>
      <c r="O1515" s="2">
        <v>79</v>
      </c>
      <c r="P1515" s="8">
        <f t="shared" si="94"/>
        <v>2307</v>
      </c>
      <c r="Q1515" s="8">
        <f t="shared" si="95"/>
        <v>85</v>
      </c>
      <c r="R1515" s="2" t="s">
        <v>28</v>
      </c>
      <c r="S1515" s="9" t="str" cm="1">
        <f t="array" ref="S1515">_xlfn.IFS(
P1515=0,"2% commission",
AND(P1515&gt;0,P1515&lt;25000),"5% commission",
AND(P1515&gt;=25000,P1515&lt;50000),"7% commission",
AND(P1515&gt;=50000,P1515&lt;100000),"9% commission",
P1515&gt;=100000,"15% commission"
)</f>
        <v>5% commission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IFERROR(VLOOKUP($F1516,'Customer Info'!$A1507:$E2007,2,FALSE),"NOT Available")</f>
        <v>NOT Available</v>
      </c>
      <c r="H1516" s="6" t="str">
        <f>IFERROR(VLOOKUP(F1516,'Customer Info'!A1507:E2007,3,),"NOT Available")</f>
        <v>NOT Available</v>
      </c>
      <c r="I1516" s="6" t="str">
        <f>IFERROR(VLOOKUP(F1516,'Customer Info'!A1507:E2007,5,FALSE),"NOT Available")</f>
        <v>NOT Available</v>
      </c>
      <c r="J1516" s="2">
        <v>2017</v>
      </c>
      <c r="K1516" s="2">
        <v>1834</v>
      </c>
      <c r="L1516" s="2">
        <v>5</v>
      </c>
      <c r="M1516" s="7">
        <f t="shared" si="92"/>
        <v>9170</v>
      </c>
      <c r="N1516" s="7">
        <f t="shared" si="93"/>
        <v>10085</v>
      </c>
      <c r="O1516" s="2">
        <v>21</v>
      </c>
      <c r="P1516" s="8">
        <f t="shared" si="94"/>
        <v>10106</v>
      </c>
      <c r="Q1516" s="8">
        <f t="shared" si="95"/>
        <v>915</v>
      </c>
      <c r="R1516" s="2" t="s">
        <v>28</v>
      </c>
      <c r="S1516" s="9" t="str" cm="1">
        <f t="array" ref="S1516">_xlfn.IFS(
P1516=0,"2% commission",
AND(P1516&gt;0,P1516&lt;25000),"5% commission",
AND(P1516&gt;=25000,P1516&lt;50000),"7% commission",
AND(P1516&gt;=50000,P1516&lt;100000),"9% commission",
P1516&gt;=100000,"15% commission"
)</f>
        <v>5% commission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IFERROR(VLOOKUP($F1517,'Customer Info'!$A1508:$E2008,2,FALSE),"NOT Available")</f>
        <v>NOT Available</v>
      </c>
      <c r="H1517" s="6" t="str">
        <f>IFERROR(VLOOKUP(F1517,'Customer Info'!A1508:E2008,3,),"NOT Available")</f>
        <v>NOT Available</v>
      </c>
      <c r="I1517" s="6" t="str">
        <f>IFERROR(VLOOKUP(F1517,'Customer Info'!A1508:E2008,5,FALSE),"NOT Available")</f>
        <v>NOT Available</v>
      </c>
      <c r="J1517" s="2">
        <v>1637</v>
      </c>
      <c r="K1517" s="2">
        <v>1591</v>
      </c>
      <c r="L1517" s="2">
        <v>2</v>
      </c>
      <c r="M1517" s="7">
        <f t="shared" si="92"/>
        <v>3182</v>
      </c>
      <c r="N1517" s="7">
        <f t="shared" si="93"/>
        <v>3274</v>
      </c>
      <c r="O1517" s="2">
        <v>84</v>
      </c>
      <c r="P1517" s="8">
        <f t="shared" si="94"/>
        <v>3358</v>
      </c>
      <c r="Q1517" s="8">
        <f t="shared" si="95"/>
        <v>92</v>
      </c>
      <c r="R1517" s="2" t="s">
        <v>50</v>
      </c>
      <c r="S1517" s="9" t="str" cm="1">
        <f t="array" ref="S1517">_xlfn.IFS(
P1517=0,"2% commission",
AND(P1517&gt;0,P1517&lt;25000),"5% commission",
AND(P1517&gt;=25000,P1517&lt;50000),"7% commission",
AND(P1517&gt;=50000,P1517&lt;100000),"9% commission",
P1517&gt;=100000,"15% commission"
)</f>
        <v>5% commission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IFERROR(VLOOKUP($F1518,'Customer Info'!$A1509:$E2009,2,FALSE),"NOT Available")</f>
        <v>NOT Available</v>
      </c>
      <c r="H1518" s="6" t="str">
        <f>IFERROR(VLOOKUP(F1518,'Customer Info'!A1509:E2009,3,),"NOT Available")</f>
        <v>NOT Available</v>
      </c>
      <c r="I1518" s="6" t="str">
        <f>IFERROR(VLOOKUP(F1518,'Customer Info'!A1509:E2009,5,FALSE),"NOT Available")</f>
        <v>NOT Available</v>
      </c>
      <c r="J1518" s="2">
        <v>1623</v>
      </c>
      <c r="K1518" s="2">
        <v>1546</v>
      </c>
      <c r="L1518" s="2">
        <v>1</v>
      </c>
      <c r="M1518" s="7">
        <f t="shared" si="92"/>
        <v>1546</v>
      </c>
      <c r="N1518" s="7">
        <f t="shared" si="93"/>
        <v>1623</v>
      </c>
      <c r="O1518" s="2">
        <v>54</v>
      </c>
      <c r="P1518" s="8">
        <f t="shared" si="94"/>
        <v>1677</v>
      </c>
      <c r="Q1518" s="8">
        <f t="shared" si="95"/>
        <v>77</v>
      </c>
      <c r="R1518" s="2" t="s">
        <v>28</v>
      </c>
      <c r="S1518" s="9" t="str" cm="1">
        <f t="array" ref="S1518">_xlfn.IFS(
P1518=0,"2% commission",
AND(P1518&gt;0,P1518&lt;25000),"5% commission",
AND(P1518&gt;=25000,P1518&lt;50000),"7% commission",
AND(P1518&gt;=50000,P1518&lt;100000),"9% commission",
P1518&gt;=100000,"15% commission"
)</f>
        <v>5% commission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IFERROR(VLOOKUP($F1519,'Customer Info'!$A1510:$E2010,2,FALSE),"NOT Available")</f>
        <v>NOT Available</v>
      </c>
      <c r="H1519" s="6" t="str">
        <f>IFERROR(VLOOKUP(F1519,'Customer Info'!A1510:E2010,3,),"NOT Available")</f>
        <v>NOT Available</v>
      </c>
      <c r="I1519" s="6" t="str">
        <f>IFERROR(VLOOKUP(F1519,'Customer Info'!A1510:E2010,5,FALSE),"NOT Available")</f>
        <v>NOT Available</v>
      </c>
      <c r="J1519" s="2">
        <v>932</v>
      </c>
      <c r="K1519" s="2">
        <v>838</v>
      </c>
      <c r="L1519" s="2">
        <v>5</v>
      </c>
      <c r="M1519" s="7">
        <f t="shared" si="92"/>
        <v>4190</v>
      </c>
      <c r="N1519" s="7">
        <f t="shared" si="93"/>
        <v>4660</v>
      </c>
      <c r="O1519" s="2">
        <v>99</v>
      </c>
      <c r="P1519" s="8">
        <f t="shared" si="94"/>
        <v>4759</v>
      </c>
      <c r="Q1519" s="8">
        <f t="shared" si="95"/>
        <v>470</v>
      </c>
      <c r="R1519" s="2" t="s">
        <v>28</v>
      </c>
      <c r="S1519" s="9" t="str" cm="1">
        <f t="array" ref="S1519">_xlfn.IFS(
P1519=0,"2% commission",
AND(P1519&gt;0,P1519&lt;25000),"5% commission",
AND(P1519&gt;=25000,P1519&lt;50000),"7% commission",
AND(P1519&gt;=50000,P1519&lt;100000),"9% commission",
P1519&gt;=100000,"15% commission"
)</f>
        <v>5% commission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IFERROR(VLOOKUP($F1520,'Customer Info'!$A1511:$E2011,2,FALSE),"NOT Available")</f>
        <v>NOT Available</v>
      </c>
      <c r="H1520" s="6" t="str">
        <f>IFERROR(VLOOKUP(F1520,'Customer Info'!A1511:E2011,3,),"NOT Available")</f>
        <v>NOT Available</v>
      </c>
      <c r="I1520" s="6" t="str">
        <f>IFERROR(VLOOKUP(F1520,'Customer Info'!A1511:E2011,5,FALSE),"NOT Available")</f>
        <v>NOT Available</v>
      </c>
      <c r="J1520" s="2">
        <v>87</v>
      </c>
      <c r="K1520" s="2">
        <v>80</v>
      </c>
      <c r="L1520" s="2">
        <v>2</v>
      </c>
      <c r="M1520" s="7">
        <f t="shared" si="92"/>
        <v>160</v>
      </c>
      <c r="N1520" s="7">
        <f t="shared" si="93"/>
        <v>174</v>
      </c>
      <c r="O1520" s="2">
        <v>10</v>
      </c>
      <c r="P1520" s="8">
        <f t="shared" si="94"/>
        <v>184</v>
      </c>
      <c r="Q1520" s="8">
        <f t="shared" si="95"/>
        <v>14</v>
      </c>
      <c r="R1520" s="2" t="s">
        <v>28</v>
      </c>
      <c r="S1520" s="9" t="str" cm="1">
        <f t="array" ref="S1520">_xlfn.IFS(
P1520=0,"2% commission",
AND(P1520&gt;0,P1520&lt;25000),"5% commission",
AND(P1520&gt;=25000,P1520&lt;50000),"7% commission",
AND(P1520&gt;=50000,P1520&lt;100000),"9% commission",
P1520&gt;=100000,"15% commission"
)</f>
        <v>5% commission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IFERROR(VLOOKUP($F1521,'Customer Info'!$A1512:$E2012,2,FALSE),"NOT Available")</f>
        <v>NOT Available</v>
      </c>
      <c r="H1521" s="6" t="str">
        <f>IFERROR(VLOOKUP(F1521,'Customer Info'!A1512:E2012,3,),"NOT Available")</f>
        <v>NOT Available</v>
      </c>
      <c r="I1521" s="6" t="str">
        <f>IFERROR(VLOOKUP(F1521,'Customer Info'!A1512:E2012,5,FALSE),"NOT Available")</f>
        <v>NOT Available</v>
      </c>
      <c r="J1521" s="2">
        <v>6598</v>
      </c>
      <c r="K1521" s="2">
        <v>6346</v>
      </c>
      <c r="L1521" s="2">
        <v>5</v>
      </c>
      <c r="M1521" s="7">
        <f t="shared" si="92"/>
        <v>31730</v>
      </c>
      <c r="N1521" s="7">
        <f t="shared" si="93"/>
        <v>32990</v>
      </c>
      <c r="O1521" s="2">
        <v>27</v>
      </c>
      <c r="P1521" s="8">
        <f t="shared" si="94"/>
        <v>33017</v>
      </c>
      <c r="Q1521" s="8">
        <f t="shared" si="95"/>
        <v>1260</v>
      </c>
      <c r="R1521" s="2" t="s">
        <v>50</v>
      </c>
      <c r="S1521" s="9" t="str" cm="1">
        <f t="array" ref="S1521">_xlfn.IFS(
P1521=0,"2% commission",
AND(P1521&gt;0,P1521&lt;25000),"5% commission",
AND(P1521&gt;=25000,P1521&lt;50000),"7% commission",
AND(P1521&gt;=50000,P1521&lt;100000),"9% commission",
P1521&gt;=100000,"15% commission"
)</f>
        <v>7% commission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IFERROR(VLOOKUP($F1522,'Customer Info'!$A1513:$E2013,2,FALSE),"NOT Available")</f>
        <v>NOT Available</v>
      </c>
      <c r="H1522" s="6" t="str">
        <f>IFERROR(VLOOKUP(F1522,'Customer Info'!A1513:E2013,3,),"NOT Available")</f>
        <v>NOT Available</v>
      </c>
      <c r="I1522" s="6" t="str">
        <f>IFERROR(VLOOKUP(F1522,'Customer Info'!A1513:E2013,5,FALSE),"NOT Available")</f>
        <v>NOT Available</v>
      </c>
      <c r="J1522" s="2">
        <v>7609</v>
      </c>
      <c r="K1522" s="2">
        <v>7248</v>
      </c>
      <c r="L1522" s="2">
        <v>3</v>
      </c>
      <c r="M1522" s="7">
        <f t="shared" si="92"/>
        <v>21744</v>
      </c>
      <c r="N1522" s="7">
        <f t="shared" si="93"/>
        <v>22827</v>
      </c>
      <c r="O1522" s="2">
        <v>22</v>
      </c>
      <c r="P1522" s="8">
        <f t="shared" si="94"/>
        <v>22849</v>
      </c>
      <c r="Q1522" s="8">
        <f t="shared" si="95"/>
        <v>1083</v>
      </c>
      <c r="R1522" s="2" t="s">
        <v>50</v>
      </c>
      <c r="S1522" s="9" t="str" cm="1">
        <f t="array" ref="S1522">_xlfn.IFS(
P1522=0,"2% commission",
AND(P1522&gt;0,P1522&lt;25000),"5% commission",
AND(P1522&gt;=25000,P1522&lt;50000),"7% commission",
AND(P1522&gt;=50000,P1522&lt;100000),"9% commission",
P1522&gt;=100000,"15% commission"
)</f>
        <v>5% commission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IFERROR(VLOOKUP($F1523,'Customer Info'!$A1514:$E2014,2,FALSE),"NOT Available")</f>
        <v>NOT Available</v>
      </c>
      <c r="H1523" s="6" t="str">
        <f>IFERROR(VLOOKUP(F1523,'Customer Info'!A1514:E2014,3,),"NOT Available")</f>
        <v>NOT Available</v>
      </c>
      <c r="I1523" s="6" t="str">
        <f>IFERROR(VLOOKUP(F1523,'Customer Info'!A1514:E2014,5,FALSE),"NOT Available")</f>
        <v>NOT Available</v>
      </c>
      <c r="J1523" s="2">
        <v>1752</v>
      </c>
      <c r="K1523" s="2">
        <v>1576</v>
      </c>
      <c r="L1523" s="2">
        <v>2</v>
      </c>
      <c r="M1523" s="7">
        <f t="shared" si="92"/>
        <v>3152</v>
      </c>
      <c r="N1523" s="7">
        <f t="shared" si="93"/>
        <v>3504</v>
      </c>
      <c r="O1523" s="2">
        <v>26</v>
      </c>
      <c r="P1523" s="8">
        <f t="shared" si="94"/>
        <v>3530</v>
      </c>
      <c r="Q1523" s="8">
        <f t="shared" si="95"/>
        <v>352</v>
      </c>
      <c r="R1523" s="2" t="s">
        <v>26</v>
      </c>
      <c r="S1523" s="9" t="str" cm="1">
        <f t="array" ref="S1523">_xlfn.IFS(
P1523=0,"2% commission",
AND(P1523&gt;0,P1523&lt;25000),"5% commission",
AND(P1523&gt;=25000,P1523&lt;50000),"7% commission",
AND(P1523&gt;=50000,P1523&lt;100000),"9% commission",
P1523&gt;=100000,"15% commission"
)</f>
        <v>5% commission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IFERROR(VLOOKUP($F1524,'Customer Info'!$A1515:$E2015,2,FALSE),"NOT Available")</f>
        <v>NOT Available</v>
      </c>
      <c r="H1524" s="6" t="str">
        <f>IFERROR(VLOOKUP(F1524,'Customer Info'!A1515:E2015,3,),"NOT Available")</f>
        <v>NOT Available</v>
      </c>
      <c r="I1524" s="6" t="str">
        <f>IFERROR(VLOOKUP(F1524,'Customer Info'!A1515:E2015,5,FALSE),"NOT Available")</f>
        <v>NOT Available</v>
      </c>
      <c r="J1524" s="2">
        <v>7350</v>
      </c>
      <c r="K1524" s="2">
        <v>6743</v>
      </c>
      <c r="L1524" s="2">
        <v>5</v>
      </c>
      <c r="M1524" s="7">
        <f t="shared" si="92"/>
        <v>33715</v>
      </c>
      <c r="N1524" s="7">
        <f t="shared" si="93"/>
        <v>36750</v>
      </c>
      <c r="O1524" s="2">
        <v>68</v>
      </c>
      <c r="P1524" s="8">
        <f t="shared" si="94"/>
        <v>36818</v>
      </c>
      <c r="Q1524" s="8">
        <f t="shared" si="95"/>
        <v>3035</v>
      </c>
      <c r="R1524" s="2" t="s">
        <v>28</v>
      </c>
      <c r="S1524" s="9" t="str" cm="1">
        <f t="array" ref="S1524">_xlfn.IFS(
P1524=0,"2% commission",
AND(P1524&gt;0,P1524&lt;25000),"5% commission",
AND(P1524&gt;=25000,P1524&lt;50000),"7% commission",
AND(P1524&gt;=50000,P1524&lt;100000),"9% commission",
P1524&gt;=100000,"15% commission"
)</f>
        <v>7% commission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IFERROR(VLOOKUP($F1525,'Customer Info'!$A1516:$E2016,2,FALSE),"NOT Available")</f>
        <v>NOT Available</v>
      </c>
      <c r="H1525" s="6" t="str">
        <f>IFERROR(VLOOKUP(F1525,'Customer Info'!A1516:E2016,3,),"NOT Available")</f>
        <v>NOT Available</v>
      </c>
      <c r="I1525" s="6" t="str">
        <f>IFERROR(VLOOKUP(F1525,'Customer Info'!A1516:E2016,5,FALSE),"NOT Available")</f>
        <v>NOT Available</v>
      </c>
      <c r="J1525" s="2">
        <v>1081</v>
      </c>
      <c r="K1525" s="2">
        <v>983</v>
      </c>
      <c r="L1525" s="2">
        <v>3</v>
      </c>
      <c r="M1525" s="7">
        <f t="shared" si="92"/>
        <v>2949</v>
      </c>
      <c r="N1525" s="7">
        <f t="shared" si="93"/>
        <v>3243</v>
      </c>
      <c r="O1525" s="2">
        <v>35</v>
      </c>
      <c r="P1525" s="8">
        <f t="shared" si="94"/>
        <v>3278</v>
      </c>
      <c r="Q1525" s="8">
        <f t="shared" si="95"/>
        <v>294</v>
      </c>
      <c r="R1525" s="2" t="s">
        <v>50</v>
      </c>
      <c r="S1525" s="9" t="str" cm="1">
        <f t="array" ref="S1525">_xlfn.IFS(
P1525=0,"2% commission",
AND(P1525&gt;0,P1525&lt;25000),"5% commission",
AND(P1525&gt;=25000,P1525&lt;50000),"7% commission",
AND(P1525&gt;=50000,P1525&lt;100000),"9% commission",
P1525&gt;=100000,"15% commission"
)</f>
        <v>5% commission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IFERROR(VLOOKUP($F1526,'Customer Info'!$A1517:$E2017,2,FALSE),"NOT Available")</f>
        <v>NOT Available</v>
      </c>
      <c r="H1526" s="6" t="str">
        <f>IFERROR(VLOOKUP(F1526,'Customer Info'!A1517:E2017,3,),"NOT Available")</f>
        <v>NOT Available</v>
      </c>
      <c r="I1526" s="6" t="str">
        <f>IFERROR(VLOOKUP(F1526,'Customer Info'!A1517:E2017,5,FALSE),"NOT Available")</f>
        <v>NOT Available</v>
      </c>
      <c r="J1526" s="2">
        <v>2310</v>
      </c>
      <c r="K1526" s="2">
        <v>2040</v>
      </c>
      <c r="L1526" s="2">
        <v>5</v>
      </c>
      <c r="M1526" s="7">
        <f t="shared" si="92"/>
        <v>10200</v>
      </c>
      <c r="N1526" s="7">
        <f t="shared" si="93"/>
        <v>11550</v>
      </c>
      <c r="O1526" s="2">
        <v>60</v>
      </c>
      <c r="P1526" s="8">
        <f t="shared" si="94"/>
        <v>11610</v>
      </c>
      <c r="Q1526" s="8">
        <f t="shared" si="95"/>
        <v>1350</v>
      </c>
      <c r="R1526" s="2" t="s">
        <v>28</v>
      </c>
      <c r="S1526" s="9" t="str" cm="1">
        <f t="array" ref="S1526">_xlfn.IFS(
P1526=0,"2% commission",
AND(P1526&gt;0,P1526&lt;25000),"5% commission",
AND(P1526&gt;=25000,P1526&lt;50000),"7% commission",
AND(P1526&gt;=50000,P1526&lt;100000),"9% commission",
P1526&gt;=100000,"15% commission"
)</f>
        <v>5% commission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IFERROR(VLOOKUP($F1527,'Customer Info'!$A1518:$E2018,2,FALSE),"NOT Available")</f>
        <v>NOT Available</v>
      </c>
      <c r="H1527" s="6" t="str">
        <f>IFERROR(VLOOKUP(F1527,'Customer Info'!A1518:E2018,3,),"NOT Available")</f>
        <v>NOT Available</v>
      </c>
      <c r="I1527" s="6" t="str">
        <f>IFERROR(VLOOKUP(F1527,'Customer Info'!A1518:E2018,5,FALSE),"NOT Available")</f>
        <v>NOT Available</v>
      </c>
      <c r="J1527" s="2">
        <v>3192</v>
      </c>
      <c r="K1527" s="2">
        <v>3011</v>
      </c>
      <c r="L1527" s="2">
        <v>8</v>
      </c>
      <c r="M1527" s="7">
        <f t="shared" si="92"/>
        <v>24088</v>
      </c>
      <c r="N1527" s="7">
        <f t="shared" si="93"/>
        <v>25536</v>
      </c>
      <c r="O1527" s="2">
        <v>28</v>
      </c>
      <c r="P1527" s="8">
        <f t="shared" si="94"/>
        <v>25564</v>
      </c>
      <c r="Q1527" s="8">
        <f t="shared" si="95"/>
        <v>1448</v>
      </c>
      <c r="R1527" s="2" t="s">
        <v>28</v>
      </c>
      <c r="S1527" s="9" t="str" cm="1">
        <f t="array" ref="S1527">_xlfn.IFS(
P1527=0,"2% commission",
AND(P1527&gt;0,P1527&lt;25000),"5% commission",
AND(P1527&gt;=25000,P1527&lt;50000),"7% commission",
AND(P1527&gt;=50000,P1527&lt;100000),"9% commission",
P1527&gt;=100000,"15% commission"
)</f>
        <v>7% commission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IFERROR(VLOOKUP($F1528,'Customer Info'!$A1519:$E2019,2,FALSE),"NOT Available")</f>
        <v>NOT Available</v>
      </c>
      <c r="H1528" s="6" t="str">
        <f>IFERROR(VLOOKUP(F1528,'Customer Info'!A1519:E2019,3,),"NOT Available")</f>
        <v>NOT Available</v>
      </c>
      <c r="I1528" s="6" t="str">
        <f>IFERROR(VLOOKUP(F1528,'Customer Info'!A1519:E2019,5,FALSE),"NOT Available")</f>
        <v>NOT Available</v>
      </c>
      <c r="J1528" s="2">
        <v>1752</v>
      </c>
      <c r="K1528" s="2">
        <v>1576</v>
      </c>
      <c r="L1528" s="2">
        <v>8</v>
      </c>
      <c r="M1528" s="7">
        <f t="shared" si="92"/>
        <v>12608</v>
      </c>
      <c r="N1528" s="7">
        <f t="shared" si="93"/>
        <v>14016</v>
      </c>
      <c r="O1528" s="2">
        <v>56</v>
      </c>
      <c r="P1528" s="8">
        <f t="shared" si="94"/>
        <v>14072</v>
      </c>
      <c r="Q1528" s="8">
        <f t="shared" si="95"/>
        <v>1408</v>
      </c>
      <c r="R1528" s="2" t="s">
        <v>26</v>
      </c>
      <c r="S1528" s="9" t="str" cm="1">
        <f t="array" ref="S1528">_xlfn.IFS(
P1528=0,"2% commission",
AND(P1528&gt;0,P1528&lt;25000),"5% commission",
AND(P1528&gt;=25000,P1528&lt;50000),"7% commission",
AND(P1528&gt;=50000,P1528&lt;100000),"9% commission",
P1528&gt;=100000,"15% commission"
)</f>
        <v>5% commission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IFERROR(VLOOKUP($F1529,'Customer Info'!$A1520:$E2020,2,FALSE),"NOT Available")</f>
        <v>NOT Available</v>
      </c>
      <c r="H1529" s="6" t="str">
        <f>IFERROR(VLOOKUP(F1529,'Customer Info'!A1520:E2020,3,),"NOT Available")</f>
        <v>NOT Available</v>
      </c>
      <c r="I1529" s="6" t="str">
        <f>IFERROR(VLOOKUP(F1529,'Customer Info'!A1520:E2020,5,FALSE),"NOT Available")</f>
        <v>NOT Available</v>
      </c>
      <c r="J1529" s="2">
        <v>147</v>
      </c>
      <c r="K1529" s="2">
        <v>138</v>
      </c>
      <c r="L1529" s="2">
        <v>4</v>
      </c>
      <c r="M1529" s="7">
        <f t="shared" si="92"/>
        <v>552</v>
      </c>
      <c r="N1529" s="7">
        <f t="shared" si="93"/>
        <v>588</v>
      </c>
      <c r="O1529" s="2">
        <v>30</v>
      </c>
      <c r="P1529" s="8">
        <f t="shared" si="94"/>
        <v>618</v>
      </c>
      <c r="Q1529" s="8">
        <f t="shared" si="95"/>
        <v>36</v>
      </c>
      <c r="R1529" s="2" t="s">
        <v>28</v>
      </c>
      <c r="S1529" s="9" t="str" cm="1">
        <f t="array" ref="S1529">_xlfn.IFS(
P1529=0,"2% commission",
AND(P1529&gt;0,P1529&lt;25000),"5% commission",
AND(P1529&gt;=25000,P1529&lt;50000),"7% commission",
AND(P1529&gt;=50000,P1529&lt;100000),"9% commission",
P1529&gt;=100000,"15% commission"
)</f>
        <v>5% commission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IFERROR(VLOOKUP($F1530,'Customer Info'!$A1521:$E2021,2,FALSE),"NOT Available")</f>
        <v>NOT Available</v>
      </c>
      <c r="H1530" s="6" t="str">
        <f>IFERROR(VLOOKUP(F1530,'Customer Info'!A1521:E2021,3,),"NOT Available")</f>
        <v>NOT Available</v>
      </c>
      <c r="I1530" s="6" t="str">
        <f>IFERROR(VLOOKUP(F1530,'Customer Info'!A1521:E2021,5,FALSE),"NOT Available")</f>
        <v>NOT Available</v>
      </c>
      <c r="J1530" s="2">
        <v>7474</v>
      </c>
      <c r="K1530" s="2">
        <v>6858</v>
      </c>
      <c r="L1530" s="2">
        <v>1</v>
      </c>
      <c r="M1530" s="7">
        <f t="shared" si="92"/>
        <v>6858</v>
      </c>
      <c r="N1530" s="7">
        <f t="shared" si="93"/>
        <v>7474</v>
      </c>
      <c r="O1530" s="2">
        <v>39</v>
      </c>
      <c r="P1530" s="8">
        <f t="shared" si="94"/>
        <v>7513</v>
      </c>
      <c r="Q1530" s="8">
        <f t="shared" si="95"/>
        <v>616</v>
      </c>
      <c r="R1530" s="2" t="s">
        <v>50</v>
      </c>
      <c r="S1530" s="9" t="str" cm="1">
        <f t="array" ref="S1530">_xlfn.IFS(
P1530=0,"2% commission",
AND(P1530&gt;0,P1530&lt;25000),"5% commission",
AND(P1530&gt;=25000,P1530&lt;50000),"7% commission",
AND(P1530&gt;=50000,P1530&lt;100000),"9% commission",
P1530&gt;=100000,"15% commission"
)</f>
        <v>5% commission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IFERROR(VLOOKUP($F1531,'Customer Info'!$A1522:$E2022,2,FALSE),"NOT Available")</f>
        <v>NOT Available</v>
      </c>
      <c r="H1531" s="6" t="str">
        <f>IFERROR(VLOOKUP(F1531,'Customer Info'!A1522:E2022,3,),"NOT Available")</f>
        <v>NOT Available</v>
      </c>
      <c r="I1531" s="6" t="str">
        <f>IFERROR(VLOOKUP(F1531,'Customer Info'!A1522:E2022,5,FALSE),"NOT Available")</f>
        <v>NOT Available</v>
      </c>
      <c r="J1531" s="2">
        <v>7691</v>
      </c>
      <c r="K1531" s="2">
        <v>7255</v>
      </c>
      <c r="L1531" s="2">
        <v>4</v>
      </c>
      <c r="M1531" s="7">
        <f t="shared" si="92"/>
        <v>29020</v>
      </c>
      <c r="N1531" s="7">
        <f t="shared" si="93"/>
        <v>30764</v>
      </c>
      <c r="O1531" s="2">
        <v>97</v>
      </c>
      <c r="P1531" s="8">
        <f t="shared" si="94"/>
        <v>30861</v>
      </c>
      <c r="Q1531" s="8">
        <f t="shared" si="95"/>
        <v>1744</v>
      </c>
      <c r="R1531" s="2" t="s">
        <v>50</v>
      </c>
      <c r="S1531" s="9" t="str" cm="1">
        <f t="array" ref="S1531">_xlfn.IFS(
P1531=0,"2% commission",
AND(P1531&gt;0,P1531&lt;25000),"5% commission",
AND(P1531&gt;=25000,P1531&lt;50000),"7% commission",
AND(P1531&gt;=50000,P1531&lt;100000),"9% commission",
P1531&gt;=100000,"15% commission"
)</f>
        <v>7% commission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IFERROR(VLOOKUP($F1532,'Customer Info'!$A1523:$E2023,2,FALSE),"NOT Available")</f>
        <v>NOT Available</v>
      </c>
      <c r="H1532" s="6" t="str">
        <f>IFERROR(VLOOKUP(F1532,'Customer Info'!A1523:E2023,3,),"NOT Available")</f>
        <v>NOT Available</v>
      </c>
      <c r="I1532" s="6" t="str">
        <f>IFERROR(VLOOKUP(F1532,'Customer Info'!A1523:E2023,5,FALSE),"NOT Available")</f>
        <v>NOT Available</v>
      </c>
      <c r="J1532" s="2">
        <v>187</v>
      </c>
      <c r="K1532" s="2">
        <v>176</v>
      </c>
      <c r="L1532" s="2">
        <v>8</v>
      </c>
      <c r="M1532" s="7">
        <f t="shared" si="92"/>
        <v>1408</v>
      </c>
      <c r="N1532" s="7">
        <f t="shared" si="93"/>
        <v>1496</v>
      </c>
      <c r="O1532" s="2">
        <v>30</v>
      </c>
      <c r="P1532" s="8">
        <f t="shared" si="94"/>
        <v>1526</v>
      </c>
      <c r="Q1532" s="8">
        <f t="shared" si="95"/>
        <v>88</v>
      </c>
      <c r="R1532" s="2" t="s">
        <v>50</v>
      </c>
      <c r="S1532" s="9" t="str" cm="1">
        <f t="array" ref="S1532">_xlfn.IFS(
P1532=0,"2% commission",
AND(P1532&gt;0,P1532&lt;25000),"5% commission",
AND(P1532&gt;=25000,P1532&lt;50000),"7% commission",
AND(P1532&gt;=50000,P1532&lt;100000),"9% commission",
P1532&gt;=100000,"15% commission"
)</f>
        <v>5% commission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IFERROR(VLOOKUP($F1533,'Customer Info'!$A1524:$E2024,2,FALSE),"NOT Available")</f>
        <v>NOT Available</v>
      </c>
      <c r="H1533" s="6" t="str">
        <f>IFERROR(VLOOKUP(F1533,'Customer Info'!A1524:E2024,3,),"NOT Available")</f>
        <v>NOT Available</v>
      </c>
      <c r="I1533" s="6" t="str">
        <f>IFERROR(VLOOKUP(F1533,'Customer Info'!A1524:E2024,5,FALSE),"NOT Available")</f>
        <v>NOT Available</v>
      </c>
      <c r="J1533" s="2">
        <v>138</v>
      </c>
      <c r="K1533" s="2">
        <v>128</v>
      </c>
      <c r="L1533" s="2">
        <v>2</v>
      </c>
      <c r="M1533" s="7">
        <f t="shared" si="92"/>
        <v>256</v>
      </c>
      <c r="N1533" s="7">
        <f t="shared" si="93"/>
        <v>276</v>
      </c>
      <c r="O1533" s="2">
        <v>30</v>
      </c>
      <c r="P1533" s="8">
        <f t="shared" si="94"/>
        <v>306</v>
      </c>
      <c r="Q1533" s="8">
        <f t="shared" si="95"/>
        <v>20</v>
      </c>
      <c r="R1533" s="2" t="s">
        <v>28</v>
      </c>
      <c r="S1533" s="9" t="str" cm="1">
        <f t="array" ref="S1533">_xlfn.IFS(
P1533=0,"2% commission",
AND(P1533&gt;0,P1533&lt;25000),"5% commission",
AND(P1533&gt;=25000,P1533&lt;50000),"7% commission",
AND(P1533&gt;=50000,P1533&lt;100000),"9% commission",
P1533&gt;=100000,"15% commission"
)</f>
        <v>5% commission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IFERROR(VLOOKUP($F1534,'Customer Info'!$A1525:$E2025,2,FALSE),"NOT Available")</f>
        <v>NOT Available</v>
      </c>
      <c r="H1534" s="6" t="str">
        <f>IFERROR(VLOOKUP(F1534,'Customer Info'!A1525:E2025,3,),"NOT Available")</f>
        <v>NOT Available</v>
      </c>
      <c r="I1534" s="6" t="str">
        <f>IFERROR(VLOOKUP(F1534,'Customer Info'!A1525:E2025,5,FALSE),"NOT Available")</f>
        <v>NOT Available</v>
      </c>
      <c r="J1534" s="2">
        <v>6354</v>
      </c>
      <c r="K1534" s="2">
        <v>5769</v>
      </c>
      <c r="L1534" s="2">
        <v>4</v>
      </c>
      <c r="M1534" s="7">
        <f t="shared" si="92"/>
        <v>23076</v>
      </c>
      <c r="N1534" s="7">
        <f t="shared" si="93"/>
        <v>25416</v>
      </c>
      <c r="O1534" s="2">
        <v>98</v>
      </c>
      <c r="P1534" s="8">
        <f t="shared" si="94"/>
        <v>25514</v>
      </c>
      <c r="Q1534" s="8">
        <f t="shared" si="95"/>
        <v>2340</v>
      </c>
      <c r="R1534" s="2" t="s">
        <v>28</v>
      </c>
      <c r="S1534" s="9" t="str" cm="1">
        <f t="array" ref="S1534">_xlfn.IFS(
P1534=0,"2% commission",
AND(P1534&gt;0,P1534&lt;25000),"5% commission",
AND(P1534&gt;=25000,P1534&lt;50000),"7% commission",
AND(P1534&gt;=50000,P1534&lt;100000),"9% commission",
P1534&gt;=100000,"15% commission"
)</f>
        <v>7% commission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IFERROR(VLOOKUP($F1535,'Customer Info'!$A1526:$E2026,2,FALSE),"NOT Available")</f>
        <v>NOT Available</v>
      </c>
      <c r="H1535" s="6" t="str">
        <f>IFERROR(VLOOKUP(F1535,'Customer Info'!A1526:E2026,3,),"NOT Available")</f>
        <v>NOT Available</v>
      </c>
      <c r="I1535" s="6" t="str">
        <f>IFERROR(VLOOKUP(F1535,'Customer Info'!A1526:E2026,5,FALSE),"NOT Available")</f>
        <v>NOT Available</v>
      </c>
      <c r="J1535" s="2">
        <v>2843</v>
      </c>
      <c r="K1535" s="2">
        <v>2735</v>
      </c>
      <c r="L1535" s="2">
        <v>3</v>
      </c>
      <c r="M1535" s="7">
        <f t="shared" si="92"/>
        <v>8205</v>
      </c>
      <c r="N1535" s="7">
        <f t="shared" si="93"/>
        <v>8529</v>
      </c>
      <c r="O1535" s="2">
        <v>78</v>
      </c>
      <c r="P1535" s="8">
        <f t="shared" si="94"/>
        <v>8607</v>
      </c>
      <c r="Q1535" s="8">
        <f t="shared" si="95"/>
        <v>324</v>
      </c>
      <c r="R1535" s="2" t="s">
        <v>28</v>
      </c>
      <c r="S1535" s="9" t="str" cm="1">
        <f t="array" ref="S1535">_xlfn.IFS(
P1535=0,"2% commission",
AND(P1535&gt;0,P1535&lt;25000),"5% commission",
AND(P1535&gt;=25000,P1535&lt;50000),"7% commission",
AND(P1535&gt;=50000,P1535&lt;100000),"9% commission",
P1535&gt;=100000,"15% commission"
)</f>
        <v>5% commission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IFERROR(VLOOKUP($F1536,'Customer Info'!$A1527:$E2027,2,FALSE),"NOT Available")</f>
        <v>NOT Available</v>
      </c>
      <c r="H1536" s="6" t="str">
        <f>IFERROR(VLOOKUP(F1536,'Customer Info'!A1527:E2027,3,),"NOT Available")</f>
        <v>NOT Available</v>
      </c>
      <c r="I1536" s="6" t="str">
        <f>IFERROR(VLOOKUP(F1536,'Customer Info'!A1527:E2027,5,FALSE),"NOT Available")</f>
        <v>NOT Available</v>
      </c>
      <c r="J1536" s="2">
        <v>4577</v>
      </c>
      <c r="K1536" s="2">
        <v>4280</v>
      </c>
      <c r="L1536" s="2">
        <v>2</v>
      </c>
      <c r="M1536" s="7">
        <f t="shared" si="92"/>
        <v>8560</v>
      </c>
      <c r="N1536" s="7">
        <f t="shared" si="93"/>
        <v>9154</v>
      </c>
      <c r="O1536" s="2">
        <v>45</v>
      </c>
      <c r="P1536" s="8">
        <f t="shared" si="94"/>
        <v>9199</v>
      </c>
      <c r="Q1536" s="8">
        <f t="shared" si="95"/>
        <v>594</v>
      </c>
      <c r="R1536" s="2" t="s">
        <v>50</v>
      </c>
      <c r="S1536" s="9" t="str" cm="1">
        <f t="array" ref="S1536">_xlfn.IFS(
P1536=0,"2% commission",
AND(P1536&gt;0,P1536&lt;25000),"5% commission",
AND(P1536&gt;=25000,P1536&lt;50000),"7% commission",
AND(P1536&gt;=50000,P1536&lt;100000),"9% commission",
P1536&gt;=100000,"15% commission"
)</f>
        <v>5% commission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IFERROR(VLOOKUP($F1537,'Customer Info'!$A1528:$E2028,2,FALSE),"NOT Available")</f>
        <v>NOT Available</v>
      </c>
      <c r="H1537" s="6" t="str">
        <f>IFERROR(VLOOKUP(F1537,'Customer Info'!A1528:E2028,3,),"NOT Available")</f>
        <v>NOT Available</v>
      </c>
      <c r="I1537" s="6" t="str">
        <f>IFERROR(VLOOKUP(F1537,'Customer Info'!A1528:E2028,5,FALSE),"NOT Available")</f>
        <v>NOT Available</v>
      </c>
      <c r="J1537" s="2">
        <v>9214</v>
      </c>
      <c r="K1537" s="2">
        <v>8295</v>
      </c>
      <c r="L1537" s="2">
        <v>1</v>
      </c>
      <c r="M1537" s="7">
        <f t="shared" si="92"/>
        <v>8295</v>
      </c>
      <c r="N1537" s="7">
        <f t="shared" si="93"/>
        <v>9214</v>
      </c>
      <c r="O1537" s="2">
        <v>32</v>
      </c>
      <c r="P1537" s="8">
        <f t="shared" si="94"/>
        <v>9246</v>
      </c>
      <c r="Q1537" s="8">
        <f t="shared" si="95"/>
        <v>919</v>
      </c>
      <c r="R1537" s="2" t="s">
        <v>28</v>
      </c>
      <c r="S1537" s="9" t="str" cm="1">
        <f t="array" ref="S1537">_xlfn.IFS(
P1537=0,"2% commission",
AND(P1537&gt;0,P1537&lt;25000),"5% commission",
AND(P1537&gt;=25000,P1537&lt;50000),"7% commission",
AND(P1537&gt;=50000,P1537&lt;100000),"9% commission",
P1537&gt;=100000,"15% commission"
)</f>
        <v>5% commission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IFERROR(VLOOKUP($F1538,'Customer Info'!$A1529:$E2029,2,FALSE),"NOT Available")</f>
        <v>NOT Available</v>
      </c>
      <c r="H1538" s="6" t="str">
        <f>IFERROR(VLOOKUP(F1538,'Customer Info'!A1529:E2029,3,),"NOT Available")</f>
        <v>NOT Available</v>
      </c>
      <c r="I1538" s="6" t="str">
        <f>IFERROR(VLOOKUP(F1538,'Customer Info'!A1529:E2029,5,FALSE),"NOT Available")</f>
        <v>NOT Available</v>
      </c>
      <c r="J1538" s="2">
        <v>896</v>
      </c>
      <c r="K1538" s="2">
        <v>870</v>
      </c>
      <c r="L1538" s="2">
        <v>3</v>
      </c>
      <c r="M1538" s="7">
        <f t="shared" si="92"/>
        <v>2610</v>
      </c>
      <c r="N1538" s="7">
        <f t="shared" si="93"/>
        <v>2688</v>
      </c>
      <c r="O1538" s="2">
        <v>37</v>
      </c>
      <c r="P1538" s="8">
        <f t="shared" si="94"/>
        <v>2725</v>
      </c>
      <c r="Q1538" s="8">
        <f t="shared" si="95"/>
        <v>78</v>
      </c>
      <c r="R1538" s="2" t="s">
        <v>50</v>
      </c>
      <c r="S1538" s="9" t="str" cm="1">
        <f t="array" ref="S1538">_xlfn.IFS(
P1538=0,"2% commission",
AND(P1538&gt;0,P1538&lt;25000),"5% commission",
AND(P1538&gt;=25000,P1538&lt;50000),"7% commission",
AND(P1538&gt;=50000,P1538&lt;100000),"9% commission",
P1538&gt;=100000,"15% commission"
)</f>
        <v>5% commission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IFERROR(VLOOKUP($F1539,'Customer Info'!$A1530:$E2030,2,FALSE),"NOT Available")</f>
        <v>NOT Available</v>
      </c>
      <c r="H1539" s="6" t="str">
        <f>IFERROR(VLOOKUP(F1539,'Customer Info'!A1530:E2030,3,),"NOT Available")</f>
        <v>NOT Available</v>
      </c>
      <c r="I1539" s="6" t="str">
        <f>IFERROR(VLOOKUP(F1539,'Customer Info'!A1530:E2030,5,FALSE),"NOT Available")</f>
        <v>NOT Available</v>
      </c>
      <c r="J1539" s="2">
        <v>25155</v>
      </c>
      <c r="K1539" s="2">
        <v>23753</v>
      </c>
      <c r="L1539" s="2">
        <v>2</v>
      </c>
      <c r="M1539" s="7">
        <f t="shared" si="92"/>
        <v>47506</v>
      </c>
      <c r="N1539" s="7">
        <f t="shared" si="93"/>
        <v>50310</v>
      </c>
      <c r="O1539" s="2">
        <v>77</v>
      </c>
      <c r="P1539" s="8">
        <f t="shared" si="94"/>
        <v>50387</v>
      </c>
      <c r="Q1539" s="8">
        <f t="shared" si="95"/>
        <v>2804</v>
      </c>
      <c r="R1539" s="2" t="s">
        <v>50</v>
      </c>
      <c r="S1539" s="9" t="str" cm="1">
        <f t="array" ref="S1539">_xlfn.IFS(
P1539=0,"2% commission",
AND(P1539&gt;0,P1539&lt;25000),"5% commission",
AND(P1539&gt;=25000,P1539&lt;50000),"7% commission",
AND(P1539&gt;=50000,P1539&lt;100000),"9% commission",
P1539&gt;=100000,"15% commission"
)</f>
        <v>9% commission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IFERROR(VLOOKUP($F1540,'Customer Info'!$A1531:$E2031,2,FALSE),"NOT Available")</f>
        <v>NOT Available</v>
      </c>
      <c r="H1540" s="6" t="str">
        <f>IFERROR(VLOOKUP(F1540,'Customer Info'!A1531:E2031,3,),"NOT Available")</f>
        <v>NOT Available</v>
      </c>
      <c r="I1540" s="6" t="str">
        <f>IFERROR(VLOOKUP(F1540,'Customer Info'!A1531:E2031,5,FALSE),"NOT Available")</f>
        <v>NOT Available</v>
      </c>
      <c r="J1540" s="2">
        <v>28522</v>
      </c>
      <c r="K1540" s="2">
        <v>26384</v>
      </c>
      <c r="L1540" s="2">
        <v>6</v>
      </c>
      <c r="M1540" s="7">
        <f t="shared" si="92"/>
        <v>158304</v>
      </c>
      <c r="N1540" s="7">
        <f t="shared" si="93"/>
        <v>171132</v>
      </c>
      <c r="O1540" s="2">
        <v>96</v>
      </c>
      <c r="P1540" s="8">
        <f t="shared" si="94"/>
        <v>171228</v>
      </c>
      <c r="Q1540" s="8">
        <f t="shared" si="95"/>
        <v>12828</v>
      </c>
      <c r="R1540" s="2" t="s">
        <v>28</v>
      </c>
      <c r="S1540" s="9" t="str" cm="1">
        <f t="array" ref="S1540">_xlfn.IFS(
P1540=0,"2% commission",
AND(P1540&gt;0,P1540&lt;25000),"5% commission",
AND(P1540&gt;=25000,P1540&lt;50000),"7% commission",
AND(P1540&gt;=50000,P1540&lt;100000),"9% commission",
P1540&gt;=100000,"15% commission"
)</f>
        <v>15% commission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IFERROR(VLOOKUP($F1541,'Customer Info'!$A1532:$E2032,2,FALSE),"NOT Available")</f>
        <v>NOT Available</v>
      </c>
      <c r="H1541" s="6" t="str">
        <f>IFERROR(VLOOKUP(F1541,'Customer Info'!A1532:E2032,3,),"NOT Available")</f>
        <v>NOT Available</v>
      </c>
      <c r="I1541" s="6" t="str">
        <f>IFERROR(VLOOKUP(F1541,'Customer Info'!A1532:E2032,5,FALSE),"NOT Available")</f>
        <v>NOT Available</v>
      </c>
      <c r="J1541" s="2">
        <v>63</v>
      </c>
      <c r="K1541" s="2">
        <v>58</v>
      </c>
      <c r="L1541" s="2">
        <v>9</v>
      </c>
      <c r="M1541" s="7">
        <f t="shared" si="92"/>
        <v>522</v>
      </c>
      <c r="N1541" s="7">
        <f t="shared" si="93"/>
        <v>567</v>
      </c>
      <c r="O1541" s="2">
        <v>10</v>
      </c>
      <c r="P1541" s="8">
        <f t="shared" si="94"/>
        <v>577</v>
      </c>
      <c r="Q1541" s="8">
        <f t="shared" si="95"/>
        <v>45</v>
      </c>
      <c r="R1541" s="2" t="s">
        <v>28</v>
      </c>
      <c r="S1541" s="9" t="str" cm="1">
        <f t="array" ref="S1541">_xlfn.IFS(
P1541=0,"2% commission",
AND(P1541&gt;0,P1541&lt;25000),"5% commission",
AND(P1541&gt;=25000,P1541&lt;50000),"7% commission",
AND(P1541&gt;=50000,P1541&lt;100000),"9% commission",
P1541&gt;=100000,"15% commission"
)</f>
        <v>5% commission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IFERROR(VLOOKUP($F1542,'Customer Info'!$A1533:$E2033,2,FALSE),"NOT Available")</f>
        <v>NOT Available</v>
      </c>
      <c r="H1542" s="6" t="str">
        <f>IFERROR(VLOOKUP(F1542,'Customer Info'!A1533:E2033,3,),"NOT Available")</f>
        <v>NOT Available</v>
      </c>
      <c r="I1542" s="6" t="str">
        <f>IFERROR(VLOOKUP(F1542,'Customer Info'!A1533:E2033,5,FALSE),"NOT Available")</f>
        <v>NOT Available</v>
      </c>
      <c r="J1542" s="2">
        <v>1654</v>
      </c>
      <c r="K1542" s="2">
        <v>1577</v>
      </c>
      <c r="L1542" s="2">
        <v>4</v>
      </c>
      <c r="M1542" s="7">
        <f t="shared" si="92"/>
        <v>6308</v>
      </c>
      <c r="N1542" s="7">
        <f t="shared" si="93"/>
        <v>6616</v>
      </c>
      <c r="O1542" s="2">
        <v>30</v>
      </c>
      <c r="P1542" s="8">
        <f t="shared" si="94"/>
        <v>6646</v>
      </c>
      <c r="Q1542" s="8">
        <f t="shared" si="95"/>
        <v>308</v>
      </c>
      <c r="R1542" s="2" t="s">
        <v>56</v>
      </c>
      <c r="S1542" s="9" t="str" cm="1">
        <f t="array" ref="S1542">_xlfn.IFS(
P1542=0,"2% commission",
AND(P1542&gt;0,P1542&lt;25000),"5% commission",
AND(P1542&gt;=25000,P1542&lt;50000),"7% commission",
AND(P1542&gt;=50000,P1542&lt;100000),"9% commission",
P1542&gt;=100000,"15% commission"
)</f>
        <v>5% commission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IFERROR(VLOOKUP($F1543,'Customer Info'!$A1534:$E2034,2,FALSE),"NOT Available")</f>
        <v>NOT Available</v>
      </c>
      <c r="H1543" s="6" t="str">
        <f>IFERROR(VLOOKUP(F1543,'Customer Info'!A1534:E2034,3,),"NOT Available")</f>
        <v>NOT Available</v>
      </c>
      <c r="I1543" s="6" t="str">
        <f>IFERROR(VLOOKUP(F1543,'Customer Info'!A1534:E2034,5,FALSE),"NOT Available")</f>
        <v>NOT Available</v>
      </c>
      <c r="J1543" s="2">
        <v>7943</v>
      </c>
      <c r="K1543" s="2">
        <v>7790</v>
      </c>
      <c r="L1543" s="2">
        <v>4</v>
      </c>
      <c r="M1543" s="7">
        <f t="shared" si="92"/>
        <v>31160</v>
      </c>
      <c r="N1543" s="7">
        <f t="shared" si="93"/>
        <v>31772</v>
      </c>
      <c r="O1543" s="2">
        <v>61</v>
      </c>
      <c r="P1543" s="8">
        <f t="shared" si="94"/>
        <v>31833</v>
      </c>
      <c r="Q1543" s="8">
        <f t="shared" si="95"/>
        <v>612</v>
      </c>
      <c r="R1543" s="2" t="s">
        <v>28</v>
      </c>
      <c r="S1543" s="9" t="str" cm="1">
        <f t="array" ref="S1543">_xlfn.IFS(
P1543=0,"2% commission",
AND(P1543&gt;0,P1543&lt;25000),"5% commission",
AND(P1543&gt;=25000,P1543&lt;50000),"7% commission",
AND(P1543&gt;=50000,P1543&lt;100000),"9% commission",
P1543&gt;=100000,"15% commission"
)</f>
        <v>7% commission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IFERROR(VLOOKUP($F1544,'Customer Info'!$A1535:$E2035,2,FALSE),"NOT Available")</f>
        <v>NOT Available</v>
      </c>
      <c r="H1544" s="6" t="str">
        <f>IFERROR(VLOOKUP(F1544,'Customer Info'!A1535:E2035,3,),"NOT Available")</f>
        <v>NOT Available</v>
      </c>
      <c r="I1544" s="6" t="str">
        <f>IFERROR(VLOOKUP(F1544,'Customer Info'!A1535:E2035,5,FALSE),"NOT Available")</f>
        <v>NOT Available</v>
      </c>
      <c r="J1544" s="2">
        <v>2200</v>
      </c>
      <c r="K1544" s="2">
        <v>2020</v>
      </c>
      <c r="L1544" s="2">
        <v>7</v>
      </c>
      <c r="M1544" s="7">
        <f t="shared" si="92"/>
        <v>14140</v>
      </c>
      <c r="N1544" s="7">
        <f t="shared" si="93"/>
        <v>15400</v>
      </c>
      <c r="O1544" s="2">
        <v>82</v>
      </c>
      <c r="P1544" s="8">
        <f t="shared" si="94"/>
        <v>15482</v>
      </c>
      <c r="Q1544" s="8">
        <f t="shared" si="95"/>
        <v>1260</v>
      </c>
      <c r="R1544" s="2" t="s">
        <v>50</v>
      </c>
      <c r="S1544" s="9" t="str" cm="1">
        <f t="array" ref="S1544">_xlfn.IFS(
P1544=0,"2% commission",
AND(P1544&gt;0,P1544&lt;25000),"5% commission",
AND(P1544&gt;=25000,P1544&lt;50000),"7% commission",
AND(P1544&gt;=50000,P1544&lt;100000),"9% commission",
P1544&gt;=100000,"15% commission"
)</f>
        <v>5% commission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IFERROR(VLOOKUP($F1545,'Customer Info'!$A1536:$E2036,2,FALSE),"NOT Available")</f>
        <v>NOT Available</v>
      </c>
      <c r="H1545" s="6" t="str">
        <f>IFERROR(VLOOKUP(F1545,'Customer Info'!A1536:E2036,3,),"NOT Available")</f>
        <v>NOT Available</v>
      </c>
      <c r="I1545" s="6" t="str">
        <f>IFERROR(VLOOKUP(F1545,'Customer Info'!A1536:E2036,5,FALSE),"NOT Available")</f>
        <v>NOT Available</v>
      </c>
      <c r="J1545" s="2">
        <v>87</v>
      </c>
      <c r="K1545" s="2">
        <v>80</v>
      </c>
      <c r="L1545" s="2">
        <v>6</v>
      </c>
      <c r="M1545" s="7">
        <f t="shared" si="92"/>
        <v>480</v>
      </c>
      <c r="N1545" s="7">
        <f t="shared" si="93"/>
        <v>522</v>
      </c>
      <c r="O1545" s="2">
        <v>10</v>
      </c>
      <c r="P1545" s="8">
        <f t="shared" si="94"/>
        <v>532</v>
      </c>
      <c r="Q1545" s="8">
        <f t="shared" si="95"/>
        <v>42</v>
      </c>
      <c r="R1545" s="2" t="s">
        <v>28</v>
      </c>
      <c r="S1545" s="9" t="str" cm="1">
        <f t="array" ref="S1545">_xlfn.IFS(
P1545=0,"2% commission",
AND(P1545&gt;0,P1545&lt;25000),"5% commission",
AND(P1545&gt;=25000,P1545&lt;50000),"7% commission",
AND(P1545&gt;=50000,P1545&lt;100000),"9% commission",
P1545&gt;=100000,"15% commission"
)</f>
        <v>5% commission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IFERROR(VLOOKUP($F1546,'Customer Info'!$A1537:$E2037,2,FALSE),"NOT Available")</f>
        <v>NOT Available</v>
      </c>
      <c r="H1546" s="6" t="str">
        <f>IFERROR(VLOOKUP(F1546,'Customer Info'!A1537:E2037,3,),"NOT Available")</f>
        <v>NOT Available</v>
      </c>
      <c r="I1546" s="6" t="str">
        <f>IFERROR(VLOOKUP(F1546,'Customer Info'!A1537:E2037,5,FALSE),"NOT Available")</f>
        <v>NOT Available</v>
      </c>
      <c r="J1546" s="2">
        <v>1637</v>
      </c>
      <c r="K1546" s="2">
        <v>1532</v>
      </c>
      <c r="L1546" s="2">
        <v>3</v>
      </c>
      <c r="M1546" s="7">
        <f t="shared" si="92"/>
        <v>4596</v>
      </c>
      <c r="N1546" s="7">
        <f t="shared" si="93"/>
        <v>4911</v>
      </c>
      <c r="O1546" s="2">
        <v>30</v>
      </c>
      <c r="P1546" s="8">
        <f t="shared" si="94"/>
        <v>4941</v>
      </c>
      <c r="Q1546" s="8">
        <f t="shared" si="95"/>
        <v>315</v>
      </c>
      <c r="R1546" s="2" t="s">
        <v>50</v>
      </c>
      <c r="S1546" s="9" t="str" cm="1">
        <f t="array" ref="S1546">_xlfn.IFS(
P1546=0,"2% commission",
AND(P1546&gt;0,P1546&lt;25000),"5% commission",
AND(P1546&gt;=25000,P1546&lt;50000),"7% commission",
AND(P1546&gt;=50000,P1546&lt;100000),"9% commission",
P1546&gt;=100000,"15% commission"
)</f>
        <v>5% commission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IFERROR(VLOOKUP($F1547,'Customer Info'!$A1538:$E2038,2,FALSE),"NOT Available")</f>
        <v>NOT Available</v>
      </c>
      <c r="H1547" s="6" t="str">
        <f>IFERROR(VLOOKUP(F1547,'Customer Info'!A1538:E2038,3,),"NOT Available")</f>
        <v>NOT Available</v>
      </c>
      <c r="I1547" s="6" t="str">
        <f>IFERROR(VLOOKUP(F1547,'Customer Info'!A1538:E2038,5,FALSE),"NOT Available")</f>
        <v>NOT Available</v>
      </c>
      <c r="J1547" s="2">
        <v>2829</v>
      </c>
      <c r="K1547" s="2">
        <v>2596</v>
      </c>
      <c r="L1547" s="2">
        <v>2</v>
      </c>
      <c r="M1547" s="7">
        <f t="shared" ref="M1547:M1610" si="96">K1547*L1547</f>
        <v>5192</v>
      </c>
      <c r="N1547" s="7">
        <f t="shared" ref="N1547:N1610" si="97">J1547*L1547</f>
        <v>5658</v>
      </c>
      <c r="O1547" s="2">
        <v>61</v>
      </c>
      <c r="P1547" s="8">
        <f t="shared" ref="P1547:P1610" si="98">SUM(N1547,O1547)</f>
        <v>5719</v>
      </c>
      <c r="Q1547" s="8">
        <f t="shared" ref="Q1547:Q1610" si="99">N1547-M1547</f>
        <v>466</v>
      </c>
      <c r="R1547" s="2" t="s">
        <v>28</v>
      </c>
      <c r="S1547" s="9" t="str" cm="1">
        <f t="array" ref="S1547">_xlfn.IFS(
P1547=0,"2% commission",
AND(P1547&gt;0,P1547&lt;25000),"5% commission",
AND(P1547&gt;=25000,P1547&lt;50000),"7% commission",
AND(P1547&gt;=50000,P1547&lt;100000),"9% commission",
P1547&gt;=100000,"15% commission"
)</f>
        <v>5% commission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IFERROR(VLOOKUP($F1548,'Customer Info'!$A1539:$E2039,2,FALSE),"NOT Available")</f>
        <v>NOT Available</v>
      </c>
      <c r="H1548" s="6" t="str">
        <f>IFERROR(VLOOKUP(F1548,'Customer Info'!A1539:E2039,3,),"NOT Available")</f>
        <v>NOT Available</v>
      </c>
      <c r="I1548" s="6" t="str">
        <f>IFERROR(VLOOKUP(F1548,'Customer Info'!A1539:E2039,5,FALSE),"NOT Available")</f>
        <v>NOT Available</v>
      </c>
      <c r="J1548" s="2">
        <v>279</v>
      </c>
      <c r="K1548" s="2">
        <v>254</v>
      </c>
      <c r="L1548" s="2">
        <v>3</v>
      </c>
      <c r="M1548" s="7">
        <f t="shared" si="96"/>
        <v>762</v>
      </c>
      <c r="N1548" s="7">
        <f t="shared" si="97"/>
        <v>837</v>
      </c>
      <c r="O1548" s="2">
        <v>85</v>
      </c>
      <c r="P1548" s="8">
        <f t="shared" si="98"/>
        <v>922</v>
      </c>
      <c r="Q1548" s="8">
        <f t="shared" si="99"/>
        <v>75</v>
      </c>
      <c r="R1548" s="2" t="s">
        <v>28</v>
      </c>
      <c r="S1548" s="9" t="str" cm="1">
        <f t="array" ref="S1548">_xlfn.IFS(
P1548=0,"2% commission",
AND(P1548&gt;0,P1548&lt;25000),"5% commission",
AND(P1548&gt;=25000,P1548&lt;50000),"7% commission",
AND(P1548&gt;=50000,P1548&lt;100000),"9% commission",
P1548&gt;=100000,"15% commission"
)</f>
        <v>5% commission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IFERROR(VLOOKUP($F1549,'Customer Info'!$A1540:$E2040,2,FALSE),"NOT Available")</f>
        <v>NOT Available</v>
      </c>
      <c r="H1549" s="6" t="str">
        <f>IFERROR(VLOOKUP(F1549,'Customer Info'!A1540:E2040,3,),"NOT Available")</f>
        <v>NOT Available</v>
      </c>
      <c r="I1549" s="6" t="str">
        <f>IFERROR(VLOOKUP(F1549,'Customer Info'!A1540:E2040,5,FALSE),"NOT Available")</f>
        <v>NOT Available</v>
      </c>
      <c r="J1549" s="2">
        <v>62</v>
      </c>
      <c r="K1549" s="2">
        <v>58</v>
      </c>
      <c r="L1549" s="2">
        <v>4</v>
      </c>
      <c r="M1549" s="7">
        <f t="shared" si="96"/>
        <v>232</v>
      </c>
      <c r="N1549" s="7">
        <f t="shared" si="97"/>
        <v>248</v>
      </c>
      <c r="O1549" s="2">
        <v>10</v>
      </c>
      <c r="P1549" s="8">
        <f t="shared" si="98"/>
        <v>258</v>
      </c>
      <c r="Q1549" s="8">
        <f t="shared" si="99"/>
        <v>16</v>
      </c>
      <c r="R1549" s="2" t="s">
        <v>28</v>
      </c>
      <c r="S1549" s="9" t="str" cm="1">
        <f t="array" ref="S1549">_xlfn.IFS(
P1549=0,"2% commission",
AND(P1549&gt;0,P1549&lt;25000),"5% commission",
AND(P1549&gt;=25000,P1549&lt;50000),"7% commission",
AND(P1549&gt;=50000,P1549&lt;100000),"9% commission",
P1549&gt;=100000,"15% commission"
)</f>
        <v>5% commission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IFERROR(VLOOKUP($F1550,'Customer Info'!$A1541:$E2041,2,FALSE),"NOT Available")</f>
        <v>NOT Available</v>
      </c>
      <c r="H1550" s="6" t="str">
        <f>IFERROR(VLOOKUP(F1550,'Customer Info'!A1541:E2041,3,),"NOT Available")</f>
        <v>NOT Available</v>
      </c>
      <c r="I1550" s="6" t="str">
        <f>IFERROR(VLOOKUP(F1550,'Customer Info'!A1541:E2041,5,FALSE),"NOT Available")</f>
        <v>NOT Available</v>
      </c>
      <c r="J1550" s="2">
        <v>1210</v>
      </c>
      <c r="K1550" s="2">
        <v>1164</v>
      </c>
      <c r="L1550" s="2">
        <v>2</v>
      </c>
      <c r="M1550" s="7">
        <f t="shared" si="96"/>
        <v>2328</v>
      </c>
      <c r="N1550" s="7">
        <f t="shared" si="97"/>
        <v>2420</v>
      </c>
      <c r="O1550" s="2">
        <v>23</v>
      </c>
      <c r="P1550" s="8">
        <f t="shared" si="98"/>
        <v>2443</v>
      </c>
      <c r="Q1550" s="8">
        <f t="shared" si="99"/>
        <v>92</v>
      </c>
      <c r="R1550" s="2" t="s">
        <v>28</v>
      </c>
      <c r="S1550" s="9" t="str" cm="1">
        <f t="array" ref="S1550">_xlfn.IFS(
P1550=0,"2% commission",
AND(P1550&gt;0,P1550&lt;25000),"5% commission",
AND(P1550&gt;=25000,P1550&lt;50000),"7% commission",
AND(P1550&gt;=50000,P1550&lt;100000),"9% commission",
P1550&gt;=100000,"15% commission"
)</f>
        <v>5% commission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IFERROR(VLOOKUP($F1551,'Customer Info'!$A1542:$E2042,2,FALSE),"NOT Available")</f>
        <v>NOT Available</v>
      </c>
      <c r="H1551" s="6" t="str">
        <f>IFERROR(VLOOKUP(F1551,'Customer Info'!A1542:E2042,3,),"NOT Available")</f>
        <v>NOT Available</v>
      </c>
      <c r="I1551" s="6" t="str">
        <f>IFERROR(VLOOKUP(F1551,'Customer Info'!A1542:E2042,5,FALSE),"NOT Available")</f>
        <v>NOT Available</v>
      </c>
      <c r="J1551" s="2">
        <v>8773</v>
      </c>
      <c r="K1551" s="2">
        <v>8115</v>
      </c>
      <c r="L1551" s="2">
        <v>3</v>
      </c>
      <c r="M1551" s="7">
        <f t="shared" si="96"/>
        <v>24345</v>
      </c>
      <c r="N1551" s="7">
        <f t="shared" si="97"/>
        <v>26319</v>
      </c>
      <c r="O1551" s="2">
        <v>54</v>
      </c>
      <c r="P1551" s="8">
        <f t="shared" si="98"/>
        <v>26373</v>
      </c>
      <c r="Q1551" s="8">
        <f t="shared" si="99"/>
        <v>1974</v>
      </c>
      <c r="R1551" s="2" t="s">
        <v>28</v>
      </c>
      <c r="S1551" s="9" t="str" cm="1">
        <f t="array" ref="S1551">_xlfn.IFS(
P1551=0,"2% commission",
AND(P1551&gt;0,P1551&lt;25000),"5% commission",
AND(P1551&gt;=25000,P1551&lt;50000),"7% commission",
AND(P1551&gt;=50000,P1551&lt;100000),"9% commission",
P1551&gt;=100000,"15% commission"
)</f>
        <v>7% commission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IFERROR(VLOOKUP($F1552,'Customer Info'!$A1543:$E2043,2,FALSE),"NOT Available")</f>
        <v>NOT Available</v>
      </c>
      <c r="H1552" s="6" t="str">
        <f>IFERROR(VLOOKUP(F1552,'Customer Info'!A1543:E2043,3,),"NOT Available")</f>
        <v>NOT Available</v>
      </c>
      <c r="I1552" s="6" t="str">
        <f>IFERROR(VLOOKUP(F1552,'Customer Info'!A1543:E2043,5,FALSE),"NOT Available")</f>
        <v>NOT Available</v>
      </c>
      <c r="J1552" s="2">
        <v>2960</v>
      </c>
      <c r="K1552" s="2">
        <v>2635</v>
      </c>
      <c r="L1552" s="2">
        <v>1</v>
      </c>
      <c r="M1552" s="7">
        <f t="shared" si="96"/>
        <v>2635</v>
      </c>
      <c r="N1552" s="7">
        <f t="shared" si="97"/>
        <v>2960</v>
      </c>
      <c r="O1552" s="2">
        <v>86</v>
      </c>
      <c r="P1552" s="8">
        <f t="shared" si="98"/>
        <v>3046</v>
      </c>
      <c r="Q1552" s="8">
        <f t="shared" si="99"/>
        <v>325</v>
      </c>
      <c r="R1552" s="2" t="s">
        <v>50</v>
      </c>
      <c r="S1552" s="9" t="str" cm="1">
        <f t="array" ref="S1552">_xlfn.IFS(
P1552=0,"2% commission",
AND(P1552&gt;0,P1552&lt;25000),"5% commission",
AND(P1552&gt;=25000,P1552&lt;50000),"7% commission",
AND(P1552&gt;=50000,P1552&lt;100000),"9% commission",
P1552&gt;=100000,"15% commission"
)</f>
        <v>5% commission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IFERROR(VLOOKUP($F1553,'Customer Info'!$A1544:$E2044,2,FALSE),"NOT Available")</f>
        <v>NOT Available</v>
      </c>
      <c r="H1553" s="6" t="str">
        <f>IFERROR(VLOOKUP(F1553,'Customer Info'!A1544:E2044,3,),"NOT Available")</f>
        <v>NOT Available</v>
      </c>
      <c r="I1553" s="6" t="str">
        <f>IFERROR(VLOOKUP(F1553,'Customer Info'!A1544:E2044,5,FALSE),"NOT Available")</f>
        <v>NOT Available</v>
      </c>
      <c r="J1553" s="2">
        <v>1447</v>
      </c>
      <c r="K1553" s="2">
        <v>1326</v>
      </c>
      <c r="L1553" s="2">
        <v>1</v>
      </c>
      <c r="M1553" s="7">
        <f t="shared" si="96"/>
        <v>1326</v>
      </c>
      <c r="N1553" s="7">
        <f t="shared" si="97"/>
        <v>1447</v>
      </c>
      <c r="O1553" s="2">
        <v>20</v>
      </c>
      <c r="P1553" s="8">
        <f t="shared" si="98"/>
        <v>1467</v>
      </c>
      <c r="Q1553" s="8">
        <f t="shared" si="99"/>
        <v>121</v>
      </c>
      <c r="R1553" s="2" t="s">
        <v>50</v>
      </c>
      <c r="S1553" s="9" t="str" cm="1">
        <f t="array" ref="S1553">_xlfn.IFS(
P1553=0,"2% commission",
AND(P1553&gt;0,P1553&lt;25000),"5% commission",
AND(P1553&gt;=25000,P1553&lt;50000),"7% commission",
AND(P1553&gt;=50000,P1553&lt;100000),"9% commission",
P1553&gt;=100000,"15% commission"
)</f>
        <v>5% commission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IFERROR(VLOOKUP($F1554,'Customer Info'!$A1545:$E2045,2,FALSE),"NOT Available")</f>
        <v>NOT Available</v>
      </c>
      <c r="H1554" s="6" t="str">
        <f>IFERROR(VLOOKUP(F1554,'Customer Info'!A1545:E2045,3,),"NOT Available")</f>
        <v>NOT Available</v>
      </c>
      <c r="I1554" s="6" t="str">
        <f>IFERROR(VLOOKUP(F1554,'Customer Info'!A1545:E2045,5,FALSE),"NOT Available")</f>
        <v>NOT Available</v>
      </c>
      <c r="J1554" s="2">
        <v>60</v>
      </c>
      <c r="K1554" s="2">
        <v>58</v>
      </c>
      <c r="L1554" s="2">
        <v>4</v>
      </c>
      <c r="M1554" s="7">
        <f t="shared" si="96"/>
        <v>232</v>
      </c>
      <c r="N1554" s="7">
        <f t="shared" si="97"/>
        <v>240</v>
      </c>
      <c r="O1554" s="2">
        <v>10</v>
      </c>
      <c r="P1554" s="8">
        <f t="shared" si="98"/>
        <v>250</v>
      </c>
      <c r="Q1554" s="8">
        <f t="shared" si="99"/>
        <v>8</v>
      </c>
      <c r="R1554" s="2" t="s">
        <v>50</v>
      </c>
      <c r="S1554" s="9" t="str" cm="1">
        <f t="array" ref="S1554">_xlfn.IFS(
P1554=0,"2% commission",
AND(P1554&gt;0,P1554&lt;25000),"5% commission",
AND(P1554&gt;=25000,P1554&lt;50000),"7% commission",
AND(P1554&gt;=50000,P1554&lt;100000),"9% commission",
P1554&gt;=100000,"15% commission"
)</f>
        <v>5% commission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IFERROR(VLOOKUP($F1555,'Customer Info'!$A1546:$E2046,2,FALSE),"NOT Available")</f>
        <v>NOT Available</v>
      </c>
      <c r="H1555" s="6" t="str">
        <f>IFERROR(VLOOKUP(F1555,'Customer Info'!A1546:E2046,3,),"NOT Available")</f>
        <v>NOT Available</v>
      </c>
      <c r="I1555" s="6" t="str">
        <f>IFERROR(VLOOKUP(F1555,'Customer Info'!A1546:E2046,5,FALSE),"NOT Available")</f>
        <v>NOT Available</v>
      </c>
      <c r="J1555" s="2">
        <v>726</v>
      </c>
      <c r="K1555" s="2">
        <v>646</v>
      </c>
      <c r="L1555" s="2">
        <v>4</v>
      </c>
      <c r="M1555" s="7">
        <f t="shared" si="96"/>
        <v>2584</v>
      </c>
      <c r="N1555" s="7">
        <f t="shared" si="97"/>
        <v>2904</v>
      </c>
      <c r="O1555" s="2">
        <v>86</v>
      </c>
      <c r="P1555" s="8">
        <f t="shared" si="98"/>
        <v>2990</v>
      </c>
      <c r="Q1555" s="8">
        <f t="shared" si="99"/>
        <v>320</v>
      </c>
      <c r="R1555" s="2" t="s">
        <v>28</v>
      </c>
      <c r="S1555" s="9" t="str" cm="1">
        <f t="array" ref="S1555">_xlfn.IFS(
P1555=0,"2% commission",
AND(P1555&gt;0,P1555&lt;25000),"5% commission",
AND(P1555&gt;=25000,P1555&lt;50000),"7% commission",
AND(P1555&gt;=50000,P1555&lt;100000),"9% commission",
P1555&gt;=100000,"15% commission"
)</f>
        <v>5% commission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IFERROR(VLOOKUP($F1556,'Customer Info'!$A1547:$E2047,2,FALSE),"NOT Available")</f>
        <v>NOT Available</v>
      </c>
      <c r="H1556" s="6" t="str">
        <f>IFERROR(VLOOKUP(F1556,'Customer Info'!A1547:E2047,3,),"NOT Available")</f>
        <v>NOT Available</v>
      </c>
      <c r="I1556" s="6" t="str">
        <f>IFERROR(VLOOKUP(F1556,'Customer Info'!A1547:E2047,5,FALSE),"NOT Available")</f>
        <v>NOT Available</v>
      </c>
      <c r="J1556" s="2">
        <v>400</v>
      </c>
      <c r="K1556" s="2">
        <v>360</v>
      </c>
      <c r="L1556" s="2">
        <v>1</v>
      </c>
      <c r="M1556" s="7">
        <f t="shared" si="96"/>
        <v>360</v>
      </c>
      <c r="N1556" s="7">
        <f t="shared" si="97"/>
        <v>400</v>
      </c>
      <c r="O1556" s="2">
        <v>68</v>
      </c>
      <c r="P1556" s="8">
        <f t="shared" si="98"/>
        <v>468</v>
      </c>
      <c r="Q1556" s="8">
        <f t="shared" si="99"/>
        <v>40</v>
      </c>
      <c r="R1556" s="2" t="s">
        <v>28</v>
      </c>
      <c r="S1556" s="9" t="str" cm="1">
        <f t="array" ref="S1556">_xlfn.IFS(
P1556=0,"2% commission",
AND(P1556&gt;0,P1556&lt;25000),"5% commission",
AND(P1556&gt;=25000,P1556&lt;50000),"7% commission",
AND(P1556&gt;=50000,P1556&lt;100000),"9% commission",
P1556&gt;=100000,"15% commission"
)</f>
        <v>5% commission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IFERROR(VLOOKUP($F1557,'Customer Info'!$A1548:$E2048,2,FALSE),"NOT Available")</f>
        <v>NOT Available</v>
      </c>
      <c r="H1557" s="6" t="str">
        <f>IFERROR(VLOOKUP(F1557,'Customer Info'!A1548:E2048,3,),"NOT Available")</f>
        <v>NOT Available</v>
      </c>
      <c r="I1557" s="6" t="str">
        <f>IFERROR(VLOOKUP(F1557,'Customer Info'!A1548:E2048,5,FALSE),"NOT Available")</f>
        <v>NOT Available</v>
      </c>
      <c r="J1557" s="2">
        <v>2342</v>
      </c>
      <c r="K1557" s="2">
        <v>2210</v>
      </c>
      <c r="L1557" s="2">
        <v>4</v>
      </c>
      <c r="M1557" s="7">
        <f t="shared" si="96"/>
        <v>8840</v>
      </c>
      <c r="N1557" s="7">
        <f t="shared" si="97"/>
        <v>9368</v>
      </c>
      <c r="O1557" s="2">
        <v>43</v>
      </c>
      <c r="P1557" s="8">
        <f t="shared" si="98"/>
        <v>9411</v>
      </c>
      <c r="Q1557" s="8">
        <f t="shared" si="99"/>
        <v>528</v>
      </c>
      <c r="R1557" s="2" t="s">
        <v>28</v>
      </c>
      <c r="S1557" s="9" t="str" cm="1">
        <f t="array" ref="S1557">_xlfn.IFS(
P1557=0,"2% commission",
AND(P1557&gt;0,P1557&lt;25000),"5% commission",
AND(P1557&gt;=25000,P1557&lt;50000),"7% commission",
AND(P1557&gt;=50000,P1557&lt;100000),"9% commission",
P1557&gt;=100000,"15% commission"
)</f>
        <v>5% commission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IFERROR(VLOOKUP($F1558,'Customer Info'!$A1549:$E2049,2,FALSE),"NOT Available")</f>
        <v>NOT Available</v>
      </c>
      <c r="H1558" s="6" t="str">
        <f>IFERROR(VLOOKUP(F1558,'Customer Info'!A1549:E2049,3,),"NOT Available")</f>
        <v>NOT Available</v>
      </c>
      <c r="I1558" s="6" t="str">
        <f>IFERROR(VLOOKUP(F1558,'Customer Info'!A1549:E2049,5,FALSE),"NOT Available")</f>
        <v>NOT Available</v>
      </c>
      <c r="J1558" s="2">
        <v>185</v>
      </c>
      <c r="K1558" s="2">
        <v>171</v>
      </c>
      <c r="L1558" s="2">
        <v>3</v>
      </c>
      <c r="M1558" s="7">
        <f t="shared" si="96"/>
        <v>513</v>
      </c>
      <c r="N1558" s="7">
        <f t="shared" si="97"/>
        <v>555</v>
      </c>
      <c r="O1558" s="2">
        <v>30</v>
      </c>
      <c r="P1558" s="8">
        <f t="shared" si="98"/>
        <v>585</v>
      </c>
      <c r="Q1558" s="8">
        <f t="shared" si="99"/>
        <v>42</v>
      </c>
      <c r="R1558" s="2" t="s">
        <v>50</v>
      </c>
      <c r="S1558" s="9" t="str" cm="1">
        <f t="array" ref="S1558">_xlfn.IFS(
P1558=0,"2% commission",
AND(P1558&gt;0,P1558&lt;25000),"5% commission",
AND(P1558&gt;=25000,P1558&lt;50000),"7% commission",
AND(P1558&gt;=50000,P1558&lt;100000),"9% commission",
P1558&gt;=100000,"15% commission"
)</f>
        <v>5% commission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IFERROR(VLOOKUP($F1559,'Customer Info'!$A1550:$E2050,2,FALSE),"NOT Available")</f>
        <v>NOT Available</v>
      </c>
      <c r="H1559" s="6" t="str">
        <f>IFERROR(VLOOKUP(F1559,'Customer Info'!A1550:E2050,3,),"NOT Available")</f>
        <v>NOT Available</v>
      </c>
      <c r="I1559" s="6" t="str">
        <f>IFERROR(VLOOKUP(F1559,'Customer Info'!A1550:E2050,5,FALSE),"NOT Available")</f>
        <v>NOT Available</v>
      </c>
      <c r="J1559" s="2">
        <v>142</v>
      </c>
      <c r="K1559" s="2">
        <v>129</v>
      </c>
      <c r="L1559" s="2">
        <v>1</v>
      </c>
      <c r="M1559" s="7">
        <f t="shared" si="96"/>
        <v>129</v>
      </c>
      <c r="N1559" s="7">
        <f t="shared" si="97"/>
        <v>142</v>
      </c>
      <c r="O1559" s="2">
        <v>30</v>
      </c>
      <c r="P1559" s="8">
        <f t="shared" si="98"/>
        <v>172</v>
      </c>
      <c r="Q1559" s="8">
        <f t="shared" si="99"/>
        <v>13</v>
      </c>
      <c r="R1559" s="2" t="s">
        <v>28</v>
      </c>
      <c r="S1559" s="9" t="str" cm="1">
        <f t="array" ref="S1559">_xlfn.IFS(
P1559=0,"2% commission",
AND(P1559&gt;0,P1559&lt;25000),"5% commission",
AND(P1559&gt;=25000,P1559&lt;50000),"7% commission",
AND(P1559&gt;=50000,P1559&lt;100000),"9% commission",
P1559&gt;=100000,"15% commission"
)</f>
        <v>5% commission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IFERROR(VLOOKUP($F1560,'Customer Info'!$A1551:$E2051,2,FALSE),"NOT Available")</f>
        <v>NOT Available</v>
      </c>
      <c r="H1560" s="6" t="str">
        <f>IFERROR(VLOOKUP(F1560,'Customer Info'!A1551:E2051,3,),"NOT Available")</f>
        <v>NOT Available</v>
      </c>
      <c r="I1560" s="6" t="str">
        <f>IFERROR(VLOOKUP(F1560,'Customer Info'!A1551:E2051,5,FALSE),"NOT Available")</f>
        <v>NOT Available</v>
      </c>
      <c r="J1560" s="2">
        <v>1809</v>
      </c>
      <c r="K1560" s="2">
        <v>1691</v>
      </c>
      <c r="L1560" s="2">
        <v>3</v>
      </c>
      <c r="M1560" s="7">
        <f t="shared" si="96"/>
        <v>5073</v>
      </c>
      <c r="N1560" s="7">
        <f t="shared" si="97"/>
        <v>5427</v>
      </c>
      <c r="O1560" s="2">
        <v>32</v>
      </c>
      <c r="P1560" s="8">
        <f t="shared" si="98"/>
        <v>5459</v>
      </c>
      <c r="Q1560" s="8">
        <f t="shared" si="99"/>
        <v>354</v>
      </c>
      <c r="R1560" s="2" t="s">
        <v>50</v>
      </c>
      <c r="S1560" s="9" t="str" cm="1">
        <f t="array" ref="S1560">_xlfn.IFS(
P1560=0,"2% commission",
AND(P1560&gt;0,P1560&lt;25000),"5% commission",
AND(P1560&gt;=25000,P1560&lt;50000),"7% commission",
AND(P1560&gt;=50000,P1560&lt;100000),"9% commission",
P1560&gt;=100000,"15% commission"
)</f>
        <v>5% commission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IFERROR(VLOOKUP($F1561,'Customer Info'!$A1552:$E2052,2,FALSE),"NOT Available")</f>
        <v>NOT Available</v>
      </c>
      <c r="H1561" s="6" t="str">
        <f>IFERROR(VLOOKUP(F1561,'Customer Info'!A1552:E2052,3,),"NOT Available")</f>
        <v>NOT Available</v>
      </c>
      <c r="I1561" s="6" t="str">
        <f>IFERROR(VLOOKUP(F1561,'Customer Info'!A1552:E2052,5,FALSE),"NOT Available")</f>
        <v>NOT Available</v>
      </c>
      <c r="J1561" s="2">
        <v>92</v>
      </c>
      <c r="K1561" s="2">
        <v>85</v>
      </c>
      <c r="L1561" s="2">
        <v>2</v>
      </c>
      <c r="M1561" s="7">
        <f t="shared" si="96"/>
        <v>170</v>
      </c>
      <c r="N1561" s="7">
        <f t="shared" si="97"/>
        <v>184</v>
      </c>
      <c r="O1561" s="2">
        <v>10</v>
      </c>
      <c r="P1561" s="8">
        <f t="shared" si="98"/>
        <v>194</v>
      </c>
      <c r="Q1561" s="8">
        <f t="shared" si="99"/>
        <v>14</v>
      </c>
      <c r="R1561" s="2" t="s">
        <v>50</v>
      </c>
      <c r="S1561" s="9" t="str" cm="1">
        <f t="array" ref="S1561">_xlfn.IFS(
P1561=0,"2% commission",
AND(P1561&gt;0,P1561&lt;25000),"5% commission",
AND(P1561&gt;=25000,P1561&lt;50000),"7% commission",
AND(P1561&gt;=50000,P1561&lt;100000),"9% commission",
P1561&gt;=100000,"15% commission"
)</f>
        <v>5% commission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IFERROR(VLOOKUP($F1562,'Customer Info'!$A1553:$E2053,2,FALSE),"NOT Available")</f>
        <v>NOT Available</v>
      </c>
      <c r="H1562" s="6" t="str">
        <f>IFERROR(VLOOKUP(F1562,'Customer Info'!A1553:E2053,3,),"NOT Available")</f>
        <v>NOT Available</v>
      </c>
      <c r="I1562" s="6" t="str">
        <f>IFERROR(VLOOKUP(F1562,'Customer Info'!A1553:E2053,5,FALSE),"NOT Available")</f>
        <v>NOT Available</v>
      </c>
      <c r="J1562" s="2">
        <v>5051</v>
      </c>
      <c r="K1562" s="2">
        <v>4634</v>
      </c>
      <c r="L1562" s="2">
        <v>2</v>
      </c>
      <c r="M1562" s="7">
        <f t="shared" si="96"/>
        <v>9268</v>
      </c>
      <c r="N1562" s="7">
        <f t="shared" si="97"/>
        <v>10102</v>
      </c>
      <c r="O1562" s="2">
        <v>80</v>
      </c>
      <c r="P1562" s="8">
        <f t="shared" si="98"/>
        <v>10182</v>
      </c>
      <c r="Q1562" s="8">
        <f t="shared" si="99"/>
        <v>834</v>
      </c>
      <c r="R1562" s="2" t="s">
        <v>26</v>
      </c>
      <c r="S1562" s="9" t="str" cm="1">
        <f t="array" ref="S1562">_xlfn.IFS(
P1562=0,"2% commission",
AND(P1562&gt;0,P1562&lt;25000),"5% commission",
AND(P1562&gt;=25000,P1562&lt;50000),"7% commission",
AND(P1562&gt;=50000,P1562&lt;100000),"9% commission",
P1562&gt;=100000,"15% commission"
)</f>
        <v>5% commission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IFERROR(VLOOKUP($F1563,'Customer Info'!$A1554:$E2054,2,FALSE),"NOT Available")</f>
        <v>NOT Available</v>
      </c>
      <c r="H1563" s="6" t="str">
        <f>IFERROR(VLOOKUP(F1563,'Customer Info'!A1554:E2054,3,),"NOT Available")</f>
        <v>NOT Available</v>
      </c>
      <c r="I1563" s="6" t="str">
        <f>IFERROR(VLOOKUP(F1563,'Customer Info'!A1554:E2054,5,FALSE),"NOT Available")</f>
        <v>NOT Available</v>
      </c>
      <c r="J1563" s="2">
        <v>5906</v>
      </c>
      <c r="K1563" s="2">
        <v>5266</v>
      </c>
      <c r="L1563" s="2">
        <v>1</v>
      </c>
      <c r="M1563" s="7">
        <f t="shared" si="96"/>
        <v>5266</v>
      </c>
      <c r="N1563" s="7">
        <f t="shared" si="97"/>
        <v>5906</v>
      </c>
      <c r="O1563" s="2">
        <v>53</v>
      </c>
      <c r="P1563" s="8">
        <f t="shared" si="98"/>
        <v>5959</v>
      </c>
      <c r="Q1563" s="8">
        <f t="shared" si="99"/>
        <v>640</v>
      </c>
      <c r="R1563" s="2" t="s">
        <v>50</v>
      </c>
      <c r="S1563" s="9" t="str" cm="1">
        <f t="array" ref="S1563">_xlfn.IFS(
P1563=0,"2% commission",
AND(P1563&gt;0,P1563&lt;25000),"5% commission",
AND(P1563&gt;=25000,P1563&lt;50000),"7% commission",
AND(P1563&gt;=50000,P1563&lt;100000),"9% commission",
P1563&gt;=100000,"15% commission"
)</f>
        <v>5% commission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IFERROR(VLOOKUP($F1564,'Customer Info'!$A1555:$E2055,2,FALSE),"NOT Available")</f>
        <v>NOT Available</v>
      </c>
      <c r="H1564" s="6" t="str">
        <f>IFERROR(VLOOKUP(F1564,'Customer Info'!A1555:E2055,3,),"NOT Available")</f>
        <v>NOT Available</v>
      </c>
      <c r="I1564" s="6" t="str">
        <f>IFERROR(VLOOKUP(F1564,'Customer Info'!A1555:E2055,5,FALSE),"NOT Available")</f>
        <v>NOT Available</v>
      </c>
      <c r="J1564" s="2">
        <v>1399</v>
      </c>
      <c r="K1564" s="2">
        <v>1308</v>
      </c>
      <c r="L1564" s="2">
        <v>6</v>
      </c>
      <c r="M1564" s="7">
        <f t="shared" si="96"/>
        <v>7848</v>
      </c>
      <c r="N1564" s="7">
        <f t="shared" si="97"/>
        <v>8394</v>
      </c>
      <c r="O1564" s="2">
        <v>76</v>
      </c>
      <c r="P1564" s="8">
        <f t="shared" si="98"/>
        <v>8470</v>
      </c>
      <c r="Q1564" s="8">
        <f t="shared" si="99"/>
        <v>546</v>
      </c>
      <c r="R1564" s="2" t="s">
        <v>50</v>
      </c>
      <c r="S1564" s="9" t="str" cm="1">
        <f t="array" ref="S1564">_xlfn.IFS(
P1564=0,"2% commission",
AND(P1564&gt;0,P1564&lt;25000),"5% commission",
AND(P1564&gt;=25000,P1564&lt;50000),"7% commission",
AND(P1564&gt;=50000,P1564&lt;100000),"9% commission",
P1564&gt;=100000,"15% commission"
)</f>
        <v>5% commission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IFERROR(VLOOKUP($F1565,'Customer Info'!$A1556:$E2056,2,FALSE),"NOT Available")</f>
        <v>NOT Available</v>
      </c>
      <c r="H1565" s="6" t="str">
        <f>IFERROR(VLOOKUP(F1565,'Customer Info'!A1556:E2056,3,),"NOT Available")</f>
        <v>NOT Available</v>
      </c>
      <c r="I1565" s="6" t="str">
        <f>IFERROR(VLOOKUP(F1565,'Customer Info'!A1556:E2056,5,FALSE),"NOT Available")</f>
        <v>NOT Available</v>
      </c>
      <c r="J1565" s="2">
        <v>2857</v>
      </c>
      <c r="K1565" s="2">
        <v>2622</v>
      </c>
      <c r="L1565" s="2">
        <v>5</v>
      </c>
      <c r="M1565" s="7">
        <f t="shared" si="96"/>
        <v>13110</v>
      </c>
      <c r="N1565" s="7">
        <f t="shared" si="97"/>
        <v>14285</v>
      </c>
      <c r="O1565" s="2">
        <v>55</v>
      </c>
      <c r="P1565" s="8">
        <f t="shared" si="98"/>
        <v>14340</v>
      </c>
      <c r="Q1565" s="8">
        <f t="shared" si="99"/>
        <v>1175</v>
      </c>
      <c r="R1565" s="2" t="s">
        <v>50</v>
      </c>
      <c r="S1565" s="9" t="str" cm="1">
        <f t="array" ref="S1565">_xlfn.IFS(
P1565=0,"2% commission",
AND(P1565&gt;0,P1565&lt;25000),"5% commission",
AND(P1565&gt;=25000,P1565&lt;50000),"7% commission",
AND(P1565&gt;=50000,P1565&lt;100000),"9% commission",
P1565&gt;=100000,"15% commission"
)</f>
        <v>5% commission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IFERROR(VLOOKUP($F1566,'Customer Info'!$A1557:$E2057,2,FALSE),"NOT Available")</f>
        <v>NOT Available</v>
      </c>
      <c r="H1566" s="6" t="str">
        <f>IFERROR(VLOOKUP(F1566,'Customer Info'!A1557:E2057,3,),"NOT Available")</f>
        <v>NOT Available</v>
      </c>
      <c r="I1566" s="6" t="str">
        <f>IFERROR(VLOOKUP(F1566,'Customer Info'!A1557:E2057,5,FALSE),"NOT Available")</f>
        <v>NOT Available</v>
      </c>
      <c r="J1566" s="2">
        <v>7212</v>
      </c>
      <c r="K1566" s="2">
        <v>6737</v>
      </c>
      <c r="L1566" s="2">
        <v>2</v>
      </c>
      <c r="M1566" s="7">
        <f t="shared" si="96"/>
        <v>13474</v>
      </c>
      <c r="N1566" s="7">
        <f t="shared" si="97"/>
        <v>14424</v>
      </c>
      <c r="O1566" s="2">
        <v>34</v>
      </c>
      <c r="P1566" s="8">
        <f t="shared" si="98"/>
        <v>14458</v>
      </c>
      <c r="Q1566" s="8">
        <f t="shared" si="99"/>
        <v>950</v>
      </c>
      <c r="R1566" s="2" t="s">
        <v>50</v>
      </c>
      <c r="S1566" s="9" t="str" cm="1">
        <f t="array" ref="S1566">_xlfn.IFS(
P1566=0,"2% commission",
AND(P1566&gt;0,P1566&lt;25000),"5% commission",
AND(P1566&gt;=25000,P1566&lt;50000),"7% commission",
AND(P1566&gt;=50000,P1566&lt;100000),"9% commission",
P1566&gt;=100000,"15% commission"
)</f>
        <v>5% commission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IFERROR(VLOOKUP($F1567,'Customer Info'!$A1558:$E2058,2,FALSE),"NOT Available")</f>
        <v>NOT Available</v>
      </c>
      <c r="H1567" s="6" t="str">
        <f>IFERROR(VLOOKUP(F1567,'Customer Info'!A1558:E2058,3,),"NOT Available")</f>
        <v>NOT Available</v>
      </c>
      <c r="I1567" s="6" t="str">
        <f>IFERROR(VLOOKUP(F1567,'Customer Info'!A1558:E2058,5,FALSE),"NOT Available")</f>
        <v>NOT Available</v>
      </c>
      <c r="J1567" s="2">
        <v>2310</v>
      </c>
      <c r="K1567" s="2">
        <v>2040</v>
      </c>
      <c r="L1567" s="2">
        <v>1</v>
      </c>
      <c r="M1567" s="7">
        <f t="shared" si="96"/>
        <v>2040</v>
      </c>
      <c r="N1567" s="7">
        <f t="shared" si="97"/>
        <v>2310</v>
      </c>
      <c r="O1567" s="2">
        <v>30</v>
      </c>
      <c r="P1567" s="8">
        <f t="shared" si="98"/>
        <v>2340</v>
      </c>
      <c r="Q1567" s="8">
        <f t="shared" si="99"/>
        <v>270</v>
      </c>
      <c r="R1567" s="2" t="s">
        <v>50</v>
      </c>
      <c r="S1567" s="9" t="str" cm="1">
        <f t="array" ref="S1567">_xlfn.IFS(
P1567=0,"2% commission",
AND(P1567&gt;0,P1567&lt;25000),"5% commission",
AND(P1567&gt;=25000,P1567&lt;50000),"7% commission",
AND(P1567&gt;=50000,P1567&lt;100000),"9% commission",
P1567&gt;=100000,"15% commission"
)</f>
        <v>5% commission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IFERROR(VLOOKUP($F1568,'Customer Info'!$A1559:$E2059,2,FALSE),"NOT Available")</f>
        <v>NOT Available</v>
      </c>
      <c r="H1568" s="6" t="str">
        <f>IFERROR(VLOOKUP(F1568,'Customer Info'!A1559:E2059,3,),"NOT Available")</f>
        <v>NOT Available</v>
      </c>
      <c r="I1568" s="6" t="str">
        <f>IFERROR(VLOOKUP(F1568,'Customer Info'!A1559:E2059,5,FALSE),"NOT Available")</f>
        <v>NOT Available</v>
      </c>
      <c r="J1568" s="2">
        <v>2759</v>
      </c>
      <c r="K1568" s="2">
        <v>2628</v>
      </c>
      <c r="L1568" s="2">
        <v>2</v>
      </c>
      <c r="M1568" s="7">
        <f t="shared" si="96"/>
        <v>5256</v>
      </c>
      <c r="N1568" s="7">
        <f t="shared" si="97"/>
        <v>5518</v>
      </c>
      <c r="O1568" s="2">
        <v>98</v>
      </c>
      <c r="P1568" s="8">
        <f t="shared" si="98"/>
        <v>5616</v>
      </c>
      <c r="Q1568" s="8">
        <f t="shared" si="99"/>
        <v>262</v>
      </c>
      <c r="R1568" s="2" t="s">
        <v>50</v>
      </c>
      <c r="S1568" s="9" t="str" cm="1">
        <f t="array" ref="S1568">_xlfn.IFS(
P1568=0,"2% commission",
AND(P1568&gt;0,P1568&lt;25000),"5% commission",
AND(P1568&gt;=25000,P1568&lt;50000),"7% commission",
AND(P1568&gt;=50000,P1568&lt;100000),"9% commission",
P1568&gt;=100000,"15% commission"
)</f>
        <v>5% commission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IFERROR(VLOOKUP($F1569,'Customer Info'!$A1560:$E2060,2,FALSE),"NOT Available")</f>
        <v>NOT Available</v>
      </c>
      <c r="H1569" s="6" t="str">
        <f>IFERROR(VLOOKUP(F1569,'Customer Info'!A1560:E2060,3,),"NOT Available")</f>
        <v>NOT Available</v>
      </c>
      <c r="I1569" s="6" t="str">
        <f>IFERROR(VLOOKUP(F1569,'Customer Info'!A1560:E2060,5,FALSE),"NOT Available")</f>
        <v>NOT Available</v>
      </c>
      <c r="J1569" s="2">
        <v>1635</v>
      </c>
      <c r="K1569" s="2">
        <v>1573</v>
      </c>
      <c r="L1569" s="2">
        <v>1</v>
      </c>
      <c r="M1569" s="7">
        <f t="shared" si="96"/>
        <v>1573</v>
      </c>
      <c r="N1569" s="7">
        <f t="shared" si="97"/>
        <v>1635</v>
      </c>
      <c r="O1569" s="2">
        <v>68</v>
      </c>
      <c r="P1569" s="8">
        <f t="shared" si="98"/>
        <v>1703</v>
      </c>
      <c r="Q1569" s="8">
        <f t="shared" si="99"/>
        <v>62</v>
      </c>
      <c r="R1569" s="2" t="s">
        <v>26</v>
      </c>
      <c r="S1569" s="9" t="str" cm="1">
        <f t="array" ref="S1569">_xlfn.IFS(
P1569=0,"2% commission",
AND(P1569&gt;0,P1569&lt;25000),"5% commission",
AND(P1569&gt;=25000,P1569&lt;50000),"7% commission",
AND(P1569&gt;=50000,P1569&lt;100000),"9% commission",
P1569&gt;=100000,"15% commission"
)</f>
        <v>5% commission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IFERROR(VLOOKUP($F1570,'Customer Info'!$A1561:$E2061,2,FALSE),"NOT Available")</f>
        <v>NOT Available</v>
      </c>
      <c r="H1570" s="6" t="str">
        <f>IFERROR(VLOOKUP(F1570,'Customer Info'!A1561:E2061,3,),"NOT Available")</f>
        <v>NOT Available</v>
      </c>
      <c r="I1570" s="6" t="str">
        <f>IFERROR(VLOOKUP(F1570,'Customer Info'!A1561:E2061,5,FALSE),"NOT Available")</f>
        <v>NOT Available</v>
      </c>
      <c r="J1570" s="2">
        <v>1306</v>
      </c>
      <c r="K1570" s="2">
        <v>1197</v>
      </c>
      <c r="L1570" s="2">
        <v>3</v>
      </c>
      <c r="M1570" s="7">
        <f t="shared" si="96"/>
        <v>3591</v>
      </c>
      <c r="N1570" s="7">
        <f t="shared" si="97"/>
        <v>3918</v>
      </c>
      <c r="O1570" s="2">
        <v>70</v>
      </c>
      <c r="P1570" s="8">
        <f t="shared" si="98"/>
        <v>3988</v>
      </c>
      <c r="Q1570" s="8">
        <f t="shared" si="99"/>
        <v>327</v>
      </c>
      <c r="R1570" s="2" t="s">
        <v>50</v>
      </c>
      <c r="S1570" s="9" t="str" cm="1">
        <f t="array" ref="S1570">_xlfn.IFS(
P1570=0,"2% commission",
AND(P1570&gt;0,P1570&lt;25000),"5% commission",
AND(P1570&gt;=25000,P1570&lt;50000),"7% commission",
AND(P1570&gt;=50000,P1570&lt;100000),"9% commission",
P1570&gt;=100000,"15% commission"
)</f>
        <v>5% commission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IFERROR(VLOOKUP($F1571,'Customer Info'!$A1562:$E2062,2,FALSE),"NOT Available")</f>
        <v>NOT Available</v>
      </c>
      <c r="H1571" s="6" t="str">
        <f>IFERROR(VLOOKUP(F1571,'Customer Info'!A1562:E2062,3,),"NOT Available")</f>
        <v>NOT Available</v>
      </c>
      <c r="I1571" s="6" t="str">
        <f>IFERROR(VLOOKUP(F1571,'Customer Info'!A1562:E2062,5,FALSE),"NOT Available")</f>
        <v>NOT Available</v>
      </c>
      <c r="J1571" s="2">
        <v>6951</v>
      </c>
      <c r="K1571" s="2">
        <v>6620</v>
      </c>
      <c r="L1571" s="2">
        <v>7</v>
      </c>
      <c r="M1571" s="7">
        <f t="shared" si="96"/>
        <v>46340</v>
      </c>
      <c r="N1571" s="7">
        <f t="shared" si="97"/>
        <v>48657</v>
      </c>
      <c r="O1571" s="2">
        <v>94</v>
      </c>
      <c r="P1571" s="8">
        <f t="shared" si="98"/>
        <v>48751</v>
      </c>
      <c r="Q1571" s="8">
        <f t="shared" si="99"/>
        <v>2317</v>
      </c>
      <c r="R1571" s="2" t="s">
        <v>28</v>
      </c>
      <c r="S1571" s="9" t="str" cm="1">
        <f t="array" ref="S1571">_xlfn.IFS(
P1571=0,"2% commission",
AND(P1571&gt;0,P1571&lt;25000),"5% commission",
AND(P1571&gt;=25000,P1571&lt;50000),"7% commission",
AND(P1571&gt;=50000,P1571&lt;100000),"9% commission",
P1571&gt;=100000,"15% commission"
)</f>
        <v>7% commission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IFERROR(VLOOKUP($F1572,'Customer Info'!$A1563:$E2063,2,FALSE),"NOT Available")</f>
        <v>NOT Available</v>
      </c>
      <c r="H1572" s="6" t="str">
        <f>IFERROR(VLOOKUP(F1572,'Customer Info'!A1563:E2063,3,),"NOT Available")</f>
        <v>NOT Available</v>
      </c>
      <c r="I1572" s="6" t="str">
        <f>IFERROR(VLOOKUP(F1572,'Customer Info'!A1563:E2063,5,FALSE),"NOT Available")</f>
        <v>NOT Available</v>
      </c>
      <c r="J1572" s="2">
        <v>184</v>
      </c>
      <c r="K1572" s="2">
        <v>176</v>
      </c>
      <c r="L1572" s="2">
        <v>2</v>
      </c>
      <c r="M1572" s="7">
        <f t="shared" si="96"/>
        <v>352</v>
      </c>
      <c r="N1572" s="7">
        <f t="shared" si="97"/>
        <v>368</v>
      </c>
      <c r="O1572" s="2">
        <v>30</v>
      </c>
      <c r="P1572" s="8">
        <f t="shared" si="98"/>
        <v>398</v>
      </c>
      <c r="Q1572" s="8">
        <f t="shared" si="99"/>
        <v>16</v>
      </c>
      <c r="R1572" s="2" t="s">
        <v>28</v>
      </c>
      <c r="S1572" s="9" t="str" cm="1">
        <f t="array" ref="S1572">_xlfn.IFS(
P1572=0,"2% commission",
AND(P1572&gt;0,P1572&lt;25000),"5% commission",
AND(P1572&gt;=25000,P1572&lt;50000),"7% commission",
AND(P1572&gt;=50000,P1572&lt;100000),"9% commission",
P1572&gt;=100000,"15% commission"
)</f>
        <v>5% commission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IFERROR(VLOOKUP($F1573,'Customer Info'!$A1564:$E2064,2,FALSE),"NOT Available")</f>
        <v>NOT Available</v>
      </c>
      <c r="H1573" s="6" t="str">
        <f>IFERROR(VLOOKUP(F1573,'Customer Info'!A1564:E2064,3,),"NOT Available")</f>
        <v>NOT Available</v>
      </c>
      <c r="I1573" s="6" t="str">
        <f>IFERROR(VLOOKUP(F1573,'Customer Info'!A1564:E2064,5,FALSE),"NOT Available")</f>
        <v>NOT Available</v>
      </c>
      <c r="J1573" s="2">
        <v>1686</v>
      </c>
      <c r="K1573" s="2">
        <v>1591</v>
      </c>
      <c r="L1573" s="2">
        <v>2</v>
      </c>
      <c r="M1573" s="7">
        <f t="shared" si="96"/>
        <v>3182</v>
      </c>
      <c r="N1573" s="7">
        <f t="shared" si="97"/>
        <v>3372</v>
      </c>
      <c r="O1573" s="2">
        <v>28</v>
      </c>
      <c r="P1573" s="8">
        <f t="shared" si="98"/>
        <v>3400</v>
      </c>
      <c r="Q1573" s="8">
        <f t="shared" si="99"/>
        <v>190</v>
      </c>
      <c r="R1573" s="2" t="s">
        <v>50</v>
      </c>
      <c r="S1573" s="9" t="str" cm="1">
        <f t="array" ref="S1573">_xlfn.IFS(
P1573=0,"2% commission",
AND(P1573&gt;0,P1573&lt;25000),"5% commission",
AND(P1573&gt;=25000,P1573&lt;50000),"7% commission",
AND(P1573&gt;=50000,P1573&lt;100000),"9% commission",
P1573&gt;=100000,"15% commission"
)</f>
        <v>5% commission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IFERROR(VLOOKUP($F1574,'Customer Info'!$A1565:$E2065,2,FALSE),"NOT Available")</f>
        <v>NOT Available</v>
      </c>
      <c r="H1574" s="6" t="str">
        <f>IFERROR(VLOOKUP(F1574,'Customer Info'!A1565:E2065,3,),"NOT Available")</f>
        <v>NOT Available</v>
      </c>
      <c r="I1574" s="6" t="str">
        <f>IFERROR(VLOOKUP(F1574,'Customer Info'!A1565:E2065,5,FALSE),"NOT Available")</f>
        <v>NOT Available</v>
      </c>
      <c r="J1574" s="2">
        <v>3354</v>
      </c>
      <c r="K1574" s="2">
        <v>3102</v>
      </c>
      <c r="L1574" s="2">
        <v>3</v>
      </c>
      <c r="M1574" s="7">
        <f t="shared" si="96"/>
        <v>9306</v>
      </c>
      <c r="N1574" s="7">
        <f t="shared" si="97"/>
        <v>10062</v>
      </c>
      <c r="O1574" s="2">
        <v>75</v>
      </c>
      <c r="P1574" s="8">
        <f t="shared" si="98"/>
        <v>10137</v>
      </c>
      <c r="Q1574" s="8">
        <f t="shared" si="99"/>
        <v>756</v>
      </c>
      <c r="R1574" s="2" t="s">
        <v>28</v>
      </c>
      <c r="S1574" s="9" t="str" cm="1">
        <f t="array" ref="S1574">_xlfn.IFS(
P1574=0,"2% commission",
AND(P1574&gt;0,P1574&lt;25000),"5% commission",
AND(P1574&gt;=25000,P1574&lt;50000),"7% commission",
AND(P1574&gt;=50000,P1574&lt;100000),"9% commission",
P1574&gt;=100000,"15% commission"
)</f>
        <v>5% commission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IFERROR(VLOOKUP($F1575,'Customer Info'!$A1566:$E2066,2,FALSE),"NOT Available")</f>
        <v>NOT Available</v>
      </c>
      <c r="H1575" s="6" t="str">
        <f>IFERROR(VLOOKUP(F1575,'Customer Info'!A1566:E2066,3,),"NOT Available")</f>
        <v>NOT Available</v>
      </c>
      <c r="I1575" s="6" t="str">
        <f>IFERROR(VLOOKUP(F1575,'Customer Info'!A1566:E2066,5,FALSE),"NOT Available")</f>
        <v>NOT Available</v>
      </c>
      <c r="J1575" s="2">
        <v>4714</v>
      </c>
      <c r="K1575" s="2">
        <v>4323</v>
      </c>
      <c r="L1575" s="2">
        <v>1</v>
      </c>
      <c r="M1575" s="7">
        <f t="shared" si="96"/>
        <v>4323</v>
      </c>
      <c r="N1575" s="7">
        <f t="shared" si="97"/>
        <v>4714</v>
      </c>
      <c r="O1575" s="2">
        <v>90</v>
      </c>
      <c r="P1575" s="8">
        <f t="shared" si="98"/>
        <v>4804</v>
      </c>
      <c r="Q1575" s="8">
        <f t="shared" si="99"/>
        <v>391</v>
      </c>
      <c r="R1575" s="2" t="s">
        <v>28</v>
      </c>
      <c r="S1575" s="9" t="str" cm="1">
        <f t="array" ref="S1575">_xlfn.IFS(
P1575=0,"2% commission",
AND(P1575&gt;0,P1575&lt;25000),"5% commission",
AND(P1575&gt;=25000,P1575&lt;50000),"7% commission",
AND(P1575&gt;=50000,P1575&lt;100000),"9% commission",
P1575&gt;=100000,"15% commission"
)</f>
        <v>5% commission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IFERROR(VLOOKUP($F1576,'Customer Info'!$A1567:$E2067,2,FALSE),"NOT Available")</f>
        <v>NOT Available</v>
      </c>
      <c r="H1576" s="6" t="str">
        <f>IFERROR(VLOOKUP(F1576,'Customer Info'!A1567:E2067,3,),"NOT Available")</f>
        <v>NOT Available</v>
      </c>
      <c r="I1576" s="6" t="str">
        <f>IFERROR(VLOOKUP(F1576,'Customer Info'!A1567:E2067,5,FALSE),"NOT Available")</f>
        <v>NOT Available</v>
      </c>
      <c r="J1576" s="2">
        <v>1292</v>
      </c>
      <c r="K1576" s="2">
        <v>1185</v>
      </c>
      <c r="L1576" s="2">
        <v>8</v>
      </c>
      <c r="M1576" s="7">
        <f t="shared" si="96"/>
        <v>9480</v>
      </c>
      <c r="N1576" s="7">
        <f t="shared" si="97"/>
        <v>10336</v>
      </c>
      <c r="O1576" s="2">
        <v>43</v>
      </c>
      <c r="P1576" s="8">
        <f t="shared" si="98"/>
        <v>10379</v>
      </c>
      <c r="Q1576" s="8">
        <f t="shared" si="99"/>
        <v>856</v>
      </c>
      <c r="R1576" s="2" t="s">
        <v>28</v>
      </c>
      <c r="S1576" s="9" t="str" cm="1">
        <f t="array" ref="S1576">_xlfn.IFS(
P1576=0,"2% commission",
AND(P1576&gt;0,P1576&lt;25000),"5% commission",
AND(P1576&gt;=25000,P1576&lt;50000),"7% commission",
AND(P1576&gt;=50000,P1576&lt;100000),"9% commission",
P1576&gt;=100000,"15% commission"
)</f>
        <v>5% commission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IFERROR(VLOOKUP($F1577,'Customer Info'!$A1568:$E2068,2,FALSE),"NOT Available")</f>
        <v>NOT Available</v>
      </c>
      <c r="H1577" s="6" t="str">
        <f>IFERROR(VLOOKUP(F1577,'Customer Info'!A1568:E2068,3,),"NOT Available")</f>
        <v>NOT Available</v>
      </c>
      <c r="I1577" s="6" t="str">
        <f>IFERROR(VLOOKUP(F1577,'Customer Info'!A1568:E2068,5,FALSE),"NOT Available")</f>
        <v>NOT Available</v>
      </c>
      <c r="J1577" s="2">
        <v>1901</v>
      </c>
      <c r="K1577" s="2">
        <v>1810</v>
      </c>
      <c r="L1577" s="2">
        <v>7</v>
      </c>
      <c r="M1577" s="7">
        <f t="shared" si="96"/>
        <v>12670</v>
      </c>
      <c r="N1577" s="7">
        <f t="shared" si="97"/>
        <v>13307</v>
      </c>
      <c r="O1577" s="2">
        <v>71</v>
      </c>
      <c r="P1577" s="8">
        <f t="shared" si="98"/>
        <v>13378</v>
      </c>
      <c r="Q1577" s="8">
        <f t="shared" si="99"/>
        <v>637</v>
      </c>
      <c r="R1577" s="2" t="s">
        <v>28</v>
      </c>
      <c r="S1577" s="9" t="str" cm="1">
        <f t="array" ref="S1577">_xlfn.IFS(
P1577=0,"2% commission",
AND(P1577&gt;0,P1577&lt;25000),"5% commission",
AND(P1577&gt;=25000,P1577&lt;50000),"7% commission",
AND(P1577&gt;=50000,P1577&lt;100000),"9% commission",
P1577&gt;=100000,"15% commission"
)</f>
        <v>5% commission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IFERROR(VLOOKUP($F1578,'Customer Info'!$A1569:$E2069,2,FALSE),"NOT Available")</f>
        <v>NOT Available</v>
      </c>
      <c r="H1578" s="6" t="str">
        <f>IFERROR(VLOOKUP(F1578,'Customer Info'!A1569:E2069,3,),"NOT Available")</f>
        <v>NOT Available</v>
      </c>
      <c r="I1578" s="6" t="str">
        <f>IFERROR(VLOOKUP(F1578,'Customer Info'!A1569:E2069,5,FALSE),"NOT Available")</f>
        <v>NOT Available</v>
      </c>
      <c r="J1578" s="2">
        <v>729</v>
      </c>
      <c r="K1578" s="2">
        <v>689</v>
      </c>
      <c r="L1578" s="2">
        <v>2</v>
      </c>
      <c r="M1578" s="7">
        <f t="shared" si="96"/>
        <v>1378</v>
      </c>
      <c r="N1578" s="7">
        <f t="shared" si="97"/>
        <v>1458</v>
      </c>
      <c r="O1578" s="2">
        <v>95</v>
      </c>
      <c r="P1578" s="8">
        <f t="shared" si="98"/>
        <v>1553</v>
      </c>
      <c r="Q1578" s="8">
        <f t="shared" si="99"/>
        <v>80</v>
      </c>
      <c r="R1578" s="2" t="s">
        <v>50</v>
      </c>
      <c r="S1578" s="9" t="str" cm="1">
        <f t="array" ref="S1578">_xlfn.IFS(
P1578=0,"2% commission",
AND(P1578&gt;0,P1578&lt;25000),"5% commission",
AND(P1578&gt;=25000,P1578&lt;50000),"7% commission",
AND(P1578&gt;=50000,P1578&lt;100000),"9% commission",
P1578&gt;=100000,"15% commission"
)</f>
        <v>5% commission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IFERROR(VLOOKUP($F1579,'Customer Info'!$A1570:$E2070,2,FALSE),"NOT Available")</f>
        <v>NOT Available</v>
      </c>
      <c r="H1579" s="6" t="str">
        <f>IFERROR(VLOOKUP(F1579,'Customer Info'!A1570:E2070,3,),"NOT Available")</f>
        <v>NOT Available</v>
      </c>
      <c r="I1579" s="6" t="str">
        <f>IFERROR(VLOOKUP(F1579,'Customer Info'!A1570:E2070,5,FALSE),"NOT Available")</f>
        <v>NOT Available</v>
      </c>
      <c r="J1579" s="2">
        <v>2042</v>
      </c>
      <c r="K1579" s="2">
        <v>1965</v>
      </c>
      <c r="L1579" s="2">
        <v>2</v>
      </c>
      <c r="M1579" s="7">
        <f t="shared" si="96"/>
        <v>3930</v>
      </c>
      <c r="N1579" s="7">
        <f t="shared" si="97"/>
        <v>4084</v>
      </c>
      <c r="O1579" s="2">
        <v>55</v>
      </c>
      <c r="P1579" s="8">
        <f t="shared" si="98"/>
        <v>4139</v>
      </c>
      <c r="Q1579" s="8">
        <f t="shared" si="99"/>
        <v>154</v>
      </c>
      <c r="R1579" s="2" t="s">
        <v>28</v>
      </c>
      <c r="S1579" s="9" t="str" cm="1">
        <f t="array" ref="S1579">_xlfn.IFS(
P1579=0,"2% commission",
AND(P1579&gt;0,P1579&lt;25000),"5% commission",
AND(P1579&gt;=25000,P1579&lt;50000),"7% commission",
AND(P1579&gt;=50000,P1579&lt;100000),"9% commission",
P1579&gt;=100000,"15% commission"
)</f>
        <v>5% commission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IFERROR(VLOOKUP($F1580,'Customer Info'!$A1571:$E2071,2,FALSE),"NOT Available")</f>
        <v>NOT Available</v>
      </c>
      <c r="H1580" s="6" t="str">
        <f>IFERROR(VLOOKUP(F1580,'Customer Info'!A1571:E2071,3,),"NOT Available")</f>
        <v>NOT Available</v>
      </c>
      <c r="I1580" s="6" t="str">
        <f>IFERROR(VLOOKUP(F1580,'Customer Info'!A1571:E2071,5,FALSE),"NOT Available")</f>
        <v>NOT Available</v>
      </c>
      <c r="J1580" s="2">
        <v>1968</v>
      </c>
      <c r="K1580" s="2">
        <v>1821</v>
      </c>
      <c r="L1580" s="2">
        <v>1</v>
      </c>
      <c r="M1580" s="7">
        <f t="shared" si="96"/>
        <v>1821</v>
      </c>
      <c r="N1580" s="7">
        <f t="shared" si="97"/>
        <v>1968</v>
      </c>
      <c r="O1580" s="2">
        <v>21</v>
      </c>
      <c r="P1580" s="8">
        <f t="shared" si="98"/>
        <v>1989</v>
      </c>
      <c r="Q1580" s="8">
        <f t="shared" si="99"/>
        <v>147</v>
      </c>
      <c r="R1580" s="2" t="s">
        <v>56</v>
      </c>
      <c r="S1580" s="9" t="str" cm="1">
        <f t="array" ref="S1580">_xlfn.IFS(
P1580=0,"2% commission",
AND(P1580&gt;0,P1580&lt;25000),"5% commission",
AND(P1580&gt;=25000,P1580&lt;50000),"7% commission",
AND(P1580&gt;=50000,P1580&lt;100000),"9% commission",
P1580&gt;=100000,"15% commission"
)</f>
        <v>5% commission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IFERROR(VLOOKUP($F1581,'Customer Info'!$A1572:$E2072,2,FALSE),"NOT Available")</f>
        <v>NOT Available</v>
      </c>
      <c r="H1581" s="6" t="str">
        <f>IFERROR(VLOOKUP(F1581,'Customer Info'!A1572:E2072,3,),"NOT Available")</f>
        <v>NOT Available</v>
      </c>
      <c r="I1581" s="6" t="str">
        <f>IFERROR(VLOOKUP(F1581,'Customer Info'!A1572:E2072,5,FALSE),"NOT Available")</f>
        <v>NOT Available</v>
      </c>
      <c r="J1581" s="2">
        <v>1651</v>
      </c>
      <c r="K1581" s="2">
        <v>1604</v>
      </c>
      <c r="L1581" s="2">
        <v>2</v>
      </c>
      <c r="M1581" s="7">
        <f t="shared" si="96"/>
        <v>3208</v>
      </c>
      <c r="N1581" s="7">
        <f t="shared" si="97"/>
        <v>3302</v>
      </c>
      <c r="O1581" s="2">
        <v>80</v>
      </c>
      <c r="P1581" s="8">
        <f t="shared" si="98"/>
        <v>3382</v>
      </c>
      <c r="Q1581" s="8">
        <f t="shared" si="99"/>
        <v>94</v>
      </c>
      <c r="R1581" s="2" t="s">
        <v>50</v>
      </c>
      <c r="S1581" s="9" t="str" cm="1">
        <f t="array" ref="S1581">_xlfn.IFS(
P1581=0,"2% commission",
AND(P1581&gt;0,P1581&lt;25000),"5% commission",
AND(P1581&gt;=25000,P1581&lt;50000),"7% commission",
AND(P1581&gt;=50000,P1581&lt;100000),"9% commission",
P1581&gt;=100000,"15% commission"
)</f>
        <v>5% commission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IFERROR(VLOOKUP($F1582,'Customer Info'!$A1573:$E2073,2,FALSE),"NOT Available")</f>
        <v>NOT Available</v>
      </c>
      <c r="H1582" s="6" t="str">
        <f>IFERROR(VLOOKUP(F1582,'Customer Info'!A1573:E2073,3,),"NOT Available")</f>
        <v>NOT Available</v>
      </c>
      <c r="I1582" s="6" t="str">
        <f>IFERROR(VLOOKUP(F1582,'Customer Info'!A1573:E2073,5,FALSE),"NOT Available")</f>
        <v>NOT Available</v>
      </c>
      <c r="J1582" s="2">
        <v>39095</v>
      </c>
      <c r="K1582" s="2">
        <v>35516</v>
      </c>
      <c r="L1582" s="2">
        <v>4</v>
      </c>
      <c r="M1582" s="7">
        <f t="shared" si="96"/>
        <v>142064</v>
      </c>
      <c r="N1582" s="7">
        <f t="shared" si="97"/>
        <v>156380</v>
      </c>
      <c r="O1582" s="2">
        <v>52</v>
      </c>
      <c r="P1582" s="8">
        <f t="shared" si="98"/>
        <v>156432</v>
      </c>
      <c r="Q1582" s="8">
        <f t="shared" si="99"/>
        <v>14316</v>
      </c>
      <c r="R1582" s="2" t="s">
        <v>50</v>
      </c>
      <c r="S1582" s="9" t="str" cm="1">
        <f t="array" ref="S1582">_xlfn.IFS(
P1582=0,"2% commission",
AND(P1582&gt;0,P1582&lt;25000),"5% commission",
AND(P1582&gt;=25000,P1582&lt;50000),"7% commission",
AND(P1582&gt;=50000,P1582&lt;100000),"9% commission",
P1582&gt;=100000,"15% commission"
)</f>
        <v>15% commission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IFERROR(VLOOKUP($F1583,'Customer Info'!$A1574:$E2074,2,FALSE),"NOT Available")</f>
        <v>NOT Available</v>
      </c>
      <c r="H1583" s="6" t="str">
        <f>IFERROR(VLOOKUP(F1583,'Customer Info'!A1574:E2074,3,),"NOT Available")</f>
        <v>NOT Available</v>
      </c>
      <c r="I1583" s="6" t="str">
        <f>IFERROR(VLOOKUP(F1583,'Customer Info'!A1574:E2074,5,FALSE),"NOT Available")</f>
        <v>NOT Available</v>
      </c>
      <c r="J1583" s="2">
        <v>1901</v>
      </c>
      <c r="K1583" s="2">
        <v>1810</v>
      </c>
      <c r="L1583" s="2">
        <v>2</v>
      </c>
      <c r="M1583" s="7">
        <f t="shared" si="96"/>
        <v>3620</v>
      </c>
      <c r="N1583" s="7">
        <f t="shared" si="97"/>
        <v>3802</v>
      </c>
      <c r="O1583" s="2">
        <v>56</v>
      </c>
      <c r="P1583" s="8">
        <f t="shared" si="98"/>
        <v>3858</v>
      </c>
      <c r="Q1583" s="8">
        <f t="shared" si="99"/>
        <v>182</v>
      </c>
      <c r="R1583" s="2" t="s">
        <v>26</v>
      </c>
      <c r="S1583" s="9" t="str" cm="1">
        <f t="array" ref="S1583">_xlfn.IFS(
P1583=0,"2% commission",
AND(P1583&gt;0,P1583&lt;25000),"5% commission",
AND(P1583&gt;=25000,P1583&lt;50000),"7% commission",
AND(P1583&gt;=50000,P1583&lt;100000),"9% commission",
P1583&gt;=100000,"15% commission"
)</f>
        <v>5% commission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IFERROR(VLOOKUP($F1584,'Customer Info'!$A1575:$E2075,2,FALSE),"NOT Available")</f>
        <v>NOT Available</v>
      </c>
      <c r="H1584" s="6" t="str">
        <f>IFERROR(VLOOKUP(F1584,'Customer Info'!A1575:E2075,3,),"NOT Available")</f>
        <v>NOT Available</v>
      </c>
      <c r="I1584" s="6" t="str">
        <f>IFERROR(VLOOKUP(F1584,'Customer Info'!A1575:E2075,5,FALSE),"NOT Available")</f>
        <v>NOT Available</v>
      </c>
      <c r="J1584" s="2">
        <v>1518</v>
      </c>
      <c r="K1584" s="2">
        <v>1392</v>
      </c>
      <c r="L1584" s="2">
        <v>6</v>
      </c>
      <c r="M1584" s="7">
        <f t="shared" si="96"/>
        <v>8352</v>
      </c>
      <c r="N1584" s="7">
        <f t="shared" si="97"/>
        <v>9108</v>
      </c>
      <c r="O1584" s="2">
        <v>76</v>
      </c>
      <c r="P1584" s="8">
        <f t="shared" si="98"/>
        <v>9184</v>
      </c>
      <c r="Q1584" s="8">
        <f t="shared" si="99"/>
        <v>756</v>
      </c>
      <c r="R1584" s="2" t="s">
        <v>50</v>
      </c>
      <c r="S1584" s="9" t="str" cm="1">
        <f t="array" ref="S1584">_xlfn.IFS(
P1584=0,"2% commission",
AND(P1584&gt;0,P1584&lt;25000),"5% commission",
AND(P1584&gt;=25000,P1584&lt;50000),"7% commission",
AND(P1584&gt;=50000,P1584&lt;100000),"9% commission",
P1584&gt;=100000,"15% commission"
)</f>
        <v>5% commission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IFERROR(VLOOKUP($F1585,'Customer Info'!$A1576:$E2076,2,FALSE),"NOT Available")</f>
        <v>NOT Available</v>
      </c>
      <c r="H1585" s="6" t="str">
        <f>IFERROR(VLOOKUP(F1585,'Customer Info'!A1576:E2076,3,),"NOT Available")</f>
        <v>NOT Available</v>
      </c>
      <c r="I1585" s="6" t="str">
        <f>IFERROR(VLOOKUP(F1585,'Customer Info'!A1576:E2076,5,FALSE),"NOT Available")</f>
        <v>NOT Available</v>
      </c>
      <c r="J1585" s="2">
        <v>8878</v>
      </c>
      <c r="K1585" s="2">
        <v>7914</v>
      </c>
      <c r="L1585" s="2">
        <v>1</v>
      </c>
      <c r="M1585" s="7">
        <f t="shared" si="96"/>
        <v>7914</v>
      </c>
      <c r="N1585" s="7">
        <f t="shared" si="97"/>
        <v>8878</v>
      </c>
      <c r="O1585" s="2">
        <v>69</v>
      </c>
      <c r="P1585" s="8">
        <f t="shared" si="98"/>
        <v>8947</v>
      </c>
      <c r="Q1585" s="8">
        <f t="shared" si="99"/>
        <v>964</v>
      </c>
      <c r="R1585" s="2" t="s">
        <v>28</v>
      </c>
      <c r="S1585" s="9" t="str" cm="1">
        <f t="array" ref="S1585">_xlfn.IFS(
P1585=0,"2% commission",
AND(P1585&gt;0,P1585&lt;25000),"5% commission",
AND(P1585&gt;=25000,P1585&lt;50000),"7% commission",
AND(P1585&gt;=50000,P1585&lt;100000),"9% commission",
P1585&gt;=100000,"15% commission"
)</f>
        <v>5% commission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IFERROR(VLOOKUP($F1586,'Customer Info'!$A1577:$E2077,2,FALSE),"NOT Available")</f>
        <v>NOT Available</v>
      </c>
      <c r="H1586" s="6" t="str">
        <f>IFERROR(VLOOKUP(F1586,'Customer Info'!A1577:E2077,3,),"NOT Available")</f>
        <v>NOT Available</v>
      </c>
      <c r="I1586" s="6" t="str">
        <f>IFERROR(VLOOKUP(F1586,'Customer Info'!A1577:E2077,5,FALSE),"NOT Available")</f>
        <v>NOT Available</v>
      </c>
      <c r="J1586" s="2">
        <v>2843</v>
      </c>
      <c r="K1586" s="2">
        <v>2735</v>
      </c>
      <c r="L1586" s="2">
        <v>2</v>
      </c>
      <c r="M1586" s="7">
        <f t="shared" si="96"/>
        <v>5470</v>
      </c>
      <c r="N1586" s="7">
        <f t="shared" si="97"/>
        <v>5686</v>
      </c>
      <c r="O1586" s="2">
        <v>65</v>
      </c>
      <c r="P1586" s="8">
        <f t="shared" si="98"/>
        <v>5751</v>
      </c>
      <c r="Q1586" s="8">
        <f t="shared" si="99"/>
        <v>216</v>
      </c>
      <c r="R1586" s="2" t="s">
        <v>50</v>
      </c>
      <c r="S1586" s="9" t="str" cm="1">
        <f t="array" ref="S1586">_xlfn.IFS(
P1586=0,"2% commission",
AND(P1586&gt;0,P1586&lt;25000),"5% commission",
AND(P1586&gt;=25000,P1586&lt;50000),"7% commission",
AND(P1586&gt;=50000,P1586&lt;100000),"9% commission",
P1586&gt;=100000,"15% commission"
)</f>
        <v>5% commission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IFERROR(VLOOKUP($F1587,'Customer Info'!$A1578:$E2078,2,FALSE),"NOT Available")</f>
        <v>NOT Available</v>
      </c>
      <c r="H1587" s="6" t="str">
        <f>IFERROR(VLOOKUP(F1587,'Customer Info'!A1578:E2078,3,),"NOT Available")</f>
        <v>NOT Available</v>
      </c>
      <c r="I1587" s="6" t="str">
        <f>IFERROR(VLOOKUP(F1587,'Customer Info'!A1578:E2078,5,FALSE),"NOT Available")</f>
        <v>NOT Available</v>
      </c>
      <c r="J1587" s="2">
        <v>58</v>
      </c>
      <c r="K1587" s="2">
        <v>56</v>
      </c>
      <c r="L1587" s="2">
        <v>3</v>
      </c>
      <c r="M1587" s="7">
        <f t="shared" si="96"/>
        <v>168</v>
      </c>
      <c r="N1587" s="7">
        <f t="shared" si="97"/>
        <v>174</v>
      </c>
      <c r="O1587" s="2">
        <v>10</v>
      </c>
      <c r="P1587" s="8">
        <f t="shared" si="98"/>
        <v>184</v>
      </c>
      <c r="Q1587" s="8">
        <f t="shared" si="99"/>
        <v>6</v>
      </c>
      <c r="R1587" s="2" t="s">
        <v>50</v>
      </c>
      <c r="S1587" s="9" t="str" cm="1">
        <f t="array" ref="S1587">_xlfn.IFS(
P1587=0,"2% commission",
AND(P1587&gt;0,P1587&lt;25000),"5% commission",
AND(P1587&gt;=25000,P1587&lt;50000),"7% commission",
AND(P1587&gt;=50000,P1587&lt;100000),"9% commission",
P1587&gt;=100000,"15% commission"
)</f>
        <v>5% commission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IFERROR(VLOOKUP($F1588,'Customer Info'!$A1579:$E2079,2,FALSE),"NOT Available")</f>
        <v>NOT Available</v>
      </c>
      <c r="H1588" s="6" t="str">
        <f>IFERROR(VLOOKUP(F1588,'Customer Info'!A1579:E2079,3,),"NOT Available")</f>
        <v>NOT Available</v>
      </c>
      <c r="I1588" s="6" t="str">
        <f>IFERROR(VLOOKUP(F1588,'Customer Info'!A1579:E2079,5,FALSE),"NOT Available")</f>
        <v>NOT Available</v>
      </c>
      <c r="J1588" s="2">
        <v>973</v>
      </c>
      <c r="K1588" s="2">
        <v>910</v>
      </c>
      <c r="L1588" s="2">
        <v>6</v>
      </c>
      <c r="M1588" s="7">
        <f t="shared" si="96"/>
        <v>5460</v>
      </c>
      <c r="N1588" s="7">
        <f t="shared" si="97"/>
        <v>5838</v>
      </c>
      <c r="O1588" s="2">
        <v>29</v>
      </c>
      <c r="P1588" s="8">
        <f t="shared" si="98"/>
        <v>5867</v>
      </c>
      <c r="Q1588" s="8">
        <f t="shared" si="99"/>
        <v>378</v>
      </c>
      <c r="R1588" s="2" t="s">
        <v>28</v>
      </c>
      <c r="S1588" s="9" t="str" cm="1">
        <f t="array" ref="S1588">_xlfn.IFS(
P1588=0,"2% commission",
AND(P1588&gt;0,P1588&lt;25000),"5% commission",
AND(P1588&gt;=25000,P1588&lt;50000),"7% commission",
AND(P1588&gt;=50000,P1588&lt;100000),"9% commission",
P1588&gt;=100000,"15% commission"
)</f>
        <v>5% commission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IFERROR(VLOOKUP($F1589,'Customer Info'!$A1580:$E2080,2,FALSE),"NOT Available")</f>
        <v>NOT Available</v>
      </c>
      <c r="H1589" s="6" t="str">
        <f>IFERROR(VLOOKUP(F1589,'Customer Info'!A1580:E2080,3,),"NOT Available")</f>
        <v>NOT Available</v>
      </c>
      <c r="I1589" s="6" t="str">
        <f>IFERROR(VLOOKUP(F1589,'Customer Info'!A1580:E2080,5,FALSE),"NOT Available")</f>
        <v>NOT Available</v>
      </c>
      <c r="J1589" s="2">
        <v>393</v>
      </c>
      <c r="K1589" s="2">
        <v>374</v>
      </c>
      <c r="L1589" s="2">
        <v>5</v>
      </c>
      <c r="M1589" s="7">
        <f t="shared" si="96"/>
        <v>1870</v>
      </c>
      <c r="N1589" s="7">
        <f t="shared" si="97"/>
        <v>1965</v>
      </c>
      <c r="O1589" s="2">
        <v>35</v>
      </c>
      <c r="P1589" s="8">
        <f t="shared" si="98"/>
        <v>2000</v>
      </c>
      <c r="Q1589" s="8">
        <f t="shared" si="99"/>
        <v>95</v>
      </c>
      <c r="R1589" s="2" t="s">
        <v>28</v>
      </c>
      <c r="S1589" s="9" t="str" cm="1">
        <f t="array" ref="S1589">_xlfn.IFS(
P1589=0,"2% commission",
AND(P1589&gt;0,P1589&lt;25000),"5% commission",
AND(P1589&gt;=25000,P1589&lt;50000),"7% commission",
AND(P1589&gt;=50000,P1589&lt;100000),"9% commission",
P1589&gt;=100000,"15% commission"
)</f>
        <v>5% commission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IFERROR(VLOOKUP($F1590,'Customer Info'!$A1581:$E2081,2,FALSE),"NOT Available")</f>
        <v>NOT Available</v>
      </c>
      <c r="H1590" s="6" t="str">
        <f>IFERROR(VLOOKUP(F1590,'Customer Info'!A1581:E2081,3,),"NOT Available")</f>
        <v>NOT Available</v>
      </c>
      <c r="I1590" s="6" t="str">
        <f>IFERROR(VLOOKUP(F1590,'Customer Info'!A1581:E2081,5,FALSE),"NOT Available")</f>
        <v>NOT Available</v>
      </c>
      <c r="J1590" s="2">
        <v>751</v>
      </c>
      <c r="K1590" s="2">
        <v>696</v>
      </c>
      <c r="L1590" s="2">
        <v>7</v>
      </c>
      <c r="M1590" s="7">
        <f t="shared" si="96"/>
        <v>4872</v>
      </c>
      <c r="N1590" s="7">
        <f t="shared" si="97"/>
        <v>5257</v>
      </c>
      <c r="O1590" s="2">
        <v>29</v>
      </c>
      <c r="P1590" s="8">
        <f t="shared" si="98"/>
        <v>5286</v>
      </c>
      <c r="Q1590" s="8">
        <f t="shared" si="99"/>
        <v>385</v>
      </c>
      <c r="R1590" s="2" t="s">
        <v>50</v>
      </c>
      <c r="S1590" s="9" t="str" cm="1">
        <f t="array" ref="S1590">_xlfn.IFS(
P1590=0,"2% commission",
AND(P1590&gt;0,P1590&lt;25000),"5% commission",
AND(P1590&gt;=25000,P1590&lt;50000),"7% commission",
AND(P1590&gt;=50000,P1590&lt;100000),"9% commission",
P1590&gt;=100000,"15% commission"
)</f>
        <v>5% commission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IFERROR(VLOOKUP($F1591,'Customer Info'!$A1582:$E2082,2,FALSE),"NOT Available")</f>
        <v>NOT Available</v>
      </c>
      <c r="H1591" s="6" t="str">
        <f>IFERROR(VLOOKUP(F1591,'Customer Info'!A1582:E2082,3,),"NOT Available")</f>
        <v>NOT Available</v>
      </c>
      <c r="I1591" s="6" t="str">
        <f>IFERROR(VLOOKUP(F1591,'Customer Info'!A1582:E2082,5,FALSE),"NOT Available")</f>
        <v>NOT Available</v>
      </c>
      <c r="J1591" s="2">
        <v>139</v>
      </c>
      <c r="K1591" s="2">
        <v>133</v>
      </c>
      <c r="L1591" s="2">
        <v>3</v>
      </c>
      <c r="M1591" s="7">
        <f t="shared" si="96"/>
        <v>399</v>
      </c>
      <c r="N1591" s="7">
        <f t="shared" si="97"/>
        <v>417</v>
      </c>
      <c r="O1591" s="2">
        <v>30</v>
      </c>
      <c r="P1591" s="8">
        <f t="shared" si="98"/>
        <v>447</v>
      </c>
      <c r="Q1591" s="8">
        <f t="shared" si="99"/>
        <v>18</v>
      </c>
      <c r="R1591" s="2" t="s">
        <v>28</v>
      </c>
      <c r="S1591" s="9" t="str" cm="1">
        <f t="array" ref="S1591">_xlfn.IFS(
P1591=0,"2% commission",
AND(P1591&gt;0,P1591&lt;25000),"5% commission",
AND(P1591&gt;=25000,P1591&lt;50000),"7% commission",
AND(P1591&gt;=50000,P1591&lt;100000),"9% commission",
P1591&gt;=100000,"15% commission"
)</f>
        <v>5% commission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IFERROR(VLOOKUP($F1592,'Customer Info'!$A1583:$E2083,2,FALSE),"NOT Available")</f>
        <v>NOT Available</v>
      </c>
      <c r="H1592" s="6" t="str">
        <f>IFERROR(VLOOKUP(F1592,'Customer Info'!A1583:E2083,3,),"NOT Available")</f>
        <v>NOT Available</v>
      </c>
      <c r="I1592" s="6" t="str">
        <f>IFERROR(VLOOKUP(F1592,'Customer Info'!A1583:E2083,5,FALSE),"NOT Available")</f>
        <v>NOT Available</v>
      </c>
      <c r="J1592" s="2">
        <v>1845</v>
      </c>
      <c r="K1592" s="2">
        <v>1742</v>
      </c>
      <c r="L1592" s="2">
        <v>1</v>
      </c>
      <c r="M1592" s="7">
        <f t="shared" si="96"/>
        <v>1742</v>
      </c>
      <c r="N1592" s="7">
        <f t="shared" si="97"/>
        <v>1845</v>
      </c>
      <c r="O1592" s="2">
        <v>79</v>
      </c>
      <c r="P1592" s="8">
        <f t="shared" si="98"/>
        <v>1924</v>
      </c>
      <c r="Q1592" s="8">
        <f t="shared" si="99"/>
        <v>103</v>
      </c>
      <c r="R1592" s="2" t="s">
        <v>56</v>
      </c>
      <c r="S1592" s="9" t="str" cm="1">
        <f t="array" ref="S1592">_xlfn.IFS(
P1592=0,"2% commission",
AND(P1592&gt;0,P1592&lt;25000),"5% commission",
AND(P1592&gt;=25000,P1592&lt;50000),"7% commission",
AND(P1592&gt;=50000,P1592&lt;100000),"9% commission",
P1592&gt;=100000,"15% commission"
)</f>
        <v>5% commission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IFERROR(VLOOKUP($F1593,'Customer Info'!$A1584:$E2084,2,FALSE),"NOT Available")</f>
        <v>NOT Available</v>
      </c>
      <c r="H1593" s="6" t="str">
        <f>IFERROR(VLOOKUP(F1593,'Customer Info'!A1584:E2084,3,),"NOT Available")</f>
        <v>NOT Available</v>
      </c>
      <c r="I1593" s="6" t="str">
        <f>IFERROR(VLOOKUP(F1593,'Customer Info'!A1584:E2084,5,FALSE),"NOT Available")</f>
        <v>NOT Available</v>
      </c>
      <c r="J1593" s="2">
        <v>1601</v>
      </c>
      <c r="K1593" s="2">
        <v>1510</v>
      </c>
      <c r="L1593" s="2">
        <v>4</v>
      </c>
      <c r="M1593" s="7">
        <f t="shared" si="96"/>
        <v>6040</v>
      </c>
      <c r="N1593" s="7">
        <f t="shared" si="97"/>
        <v>6404</v>
      </c>
      <c r="O1593" s="2">
        <v>34</v>
      </c>
      <c r="P1593" s="8">
        <f t="shared" si="98"/>
        <v>6438</v>
      </c>
      <c r="Q1593" s="8">
        <f t="shared" si="99"/>
        <v>364</v>
      </c>
      <c r="R1593" s="2" t="s">
        <v>28</v>
      </c>
      <c r="S1593" s="9" t="str" cm="1">
        <f t="array" ref="S1593">_xlfn.IFS(
P1593=0,"2% commission",
AND(P1593&gt;0,P1593&lt;25000),"5% commission",
AND(P1593&gt;=25000,P1593&lt;50000),"7% commission",
AND(P1593&gt;=50000,P1593&lt;100000),"9% commission",
P1593&gt;=100000,"15% commission"
)</f>
        <v>5% commission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IFERROR(VLOOKUP($F1594,'Customer Info'!$A1585:$E2085,2,FALSE),"NOT Available")</f>
        <v>NOT Available</v>
      </c>
      <c r="H1594" s="6" t="str">
        <f>IFERROR(VLOOKUP(F1594,'Customer Info'!A1585:E2085,3,),"NOT Available")</f>
        <v>NOT Available</v>
      </c>
      <c r="I1594" s="6" t="str">
        <f>IFERROR(VLOOKUP(F1594,'Customer Info'!A1585:E2085,5,FALSE),"NOT Available")</f>
        <v>NOT Available</v>
      </c>
      <c r="J1594" s="2">
        <v>1305</v>
      </c>
      <c r="K1594" s="2">
        <v>1197</v>
      </c>
      <c r="L1594" s="2">
        <v>2</v>
      </c>
      <c r="M1594" s="7">
        <f t="shared" si="96"/>
        <v>2394</v>
      </c>
      <c r="N1594" s="7">
        <f t="shared" si="97"/>
        <v>2610</v>
      </c>
      <c r="O1594" s="2">
        <v>39</v>
      </c>
      <c r="P1594" s="8">
        <f t="shared" si="98"/>
        <v>2649</v>
      </c>
      <c r="Q1594" s="8">
        <f t="shared" si="99"/>
        <v>216</v>
      </c>
      <c r="R1594" s="2" t="s">
        <v>28</v>
      </c>
      <c r="S1594" s="9" t="str" cm="1">
        <f t="array" ref="S1594">_xlfn.IFS(
P1594=0,"2% commission",
AND(P1594&gt;0,P1594&lt;25000),"5% commission",
AND(P1594&gt;=25000,P1594&lt;50000),"7% commission",
AND(P1594&gt;=50000,P1594&lt;100000),"9% commission",
P1594&gt;=100000,"15% commission"
)</f>
        <v>5% commission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IFERROR(VLOOKUP($F1595,'Customer Info'!$A1586:$E2086,2,FALSE),"NOT Available")</f>
        <v>NOT Available</v>
      </c>
      <c r="H1595" s="6" t="str">
        <f>IFERROR(VLOOKUP(F1595,'Customer Info'!A1586:E2086,3,),"NOT Available")</f>
        <v>NOT Available</v>
      </c>
      <c r="I1595" s="6" t="str">
        <f>IFERROR(VLOOKUP(F1595,'Customer Info'!A1586:E2086,5,FALSE),"NOT Available")</f>
        <v>NOT Available</v>
      </c>
      <c r="J1595" s="2">
        <v>138</v>
      </c>
      <c r="K1595" s="2">
        <v>128</v>
      </c>
      <c r="L1595" s="2">
        <v>3</v>
      </c>
      <c r="M1595" s="7">
        <f t="shared" si="96"/>
        <v>384</v>
      </c>
      <c r="N1595" s="7">
        <f t="shared" si="97"/>
        <v>414</v>
      </c>
      <c r="O1595" s="2">
        <v>30</v>
      </c>
      <c r="P1595" s="8">
        <f t="shared" si="98"/>
        <v>444</v>
      </c>
      <c r="Q1595" s="8">
        <f t="shared" si="99"/>
        <v>30</v>
      </c>
      <c r="R1595" s="2" t="s">
        <v>28</v>
      </c>
      <c r="S1595" s="9" t="str" cm="1">
        <f t="array" ref="S1595">_xlfn.IFS(
P1595=0,"2% commission",
AND(P1595&gt;0,P1595&lt;25000),"5% commission",
AND(P1595&gt;=25000,P1595&lt;50000),"7% commission",
AND(P1595&gt;=50000,P1595&lt;100000),"9% commission",
P1595&gt;=100000,"15% commission"
)</f>
        <v>5% commission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IFERROR(VLOOKUP($F1596,'Customer Info'!$A1587:$E2087,2,FALSE),"NOT Available")</f>
        <v>NOT Available</v>
      </c>
      <c r="H1596" s="6" t="str">
        <f>IFERROR(VLOOKUP(F1596,'Customer Info'!A1587:E2087,3,),"NOT Available")</f>
        <v>NOT Available</v>
      </c>
      <c r="I1596" s="6" t="str">
        <f>IFERROR(VLOOKUP(F1596,'Customer Info'!A1587:E2087,5,FALSE),"NOT Available")</f>
        <v>NOT Available</v>
      </c>
      <c r="J1596" s="2">
        <v>1048</v>
      </c>
      <c r="K1596" s="2">
        <v>979</v>
      </c>
      <c r="L1596" s="2">
        <v>4</v>
      </c>
      <c r="M1596" s="7">
        <f t="shared" si="96"/>
        <v>3916</v>
      </c>
      <c r="N1596" s="7">
        <f t="shared" si="97"/>
        <v>4192</v>
      </c>
      <c r="O1596" s="2">
        <v>21</v>
      </c>
      <c r="P1596" s="8">
        <f t="shared" si="98"/>
        <v>4213</v>
      </c>
      <c r="Q1596" s="8">
        <f t="shared" si="99"/>
        <v>276</v>
      </c>
      <c r="R1596" s="2" t="s">
        <v>50</v>
      </c>
      <c r="S1596" s="9" t="str" cm="1">
        <f t="array" ref="S1596">_xlfn.IFS(
P1596=0,"2% commission",
AND(P1596&gt;0,P1596&lt;25000),"5% commission",
AND(P1596&gt;=25000,P1596&lt;50000),"7% commission",
AND(P1596&gt;=50000,P1596&lt;100000),"9% commission",
P1596&gt;=100000,"15% commission"
)</f>
        <v>5% commission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IFERROR(VLOOKUP($F1597,'Customer Info'!$A1588:$E2088,2,FALSE),"NOT Available")</f>
        <v>NOT Available</v>
      </c>
      <c r="H1597" s="6" t="str">
        <f>IFERROR(VLOOKUP(F1597,'Customer Info'!A1588:E2088,3,),"NOT Available")</f>
        <v>NOT Available</v>
      </c>
      <c r="I1597" s="6" t="str">
        <f>IFERROR(VLOOKUP(F1597,'Customer Info'!A1588:E2088,5,FALSE),"NOT Available")</f>
        <v>NOT Available</v>
      </c>
      <c r="J1597" s="2">
        <v>3017</v>
      </c>
      <c r="K1597" s="2">
        <v>2825</v>
      </c>
      <c r="L1597" s="2">
        <v>4</v>
      </c>
      <c r="M1597" s="7">
        <f t="shared" si="96"/>
        <v>11300</v>
      </c>
      <c r="N1597" s="7">
        <f t="shared" si="97"/>
        <v>12068</v>
      </c>
      <c r="O1597" s="2">
        <v>63</v>
      </c>
      <c r="P1597" s="8">
        <f t="shared" si="98"/>
        <v>12131</v>
      </c>
      <c r="Q1597" s="8">
        <f t="shared" si="99"/>
        <v>768</v>
      </c>
      <c r="R1597" s="2" t="s">
        <v>28</v>
      </c>
      <c r="S1597" s="9" t="str" cm="1">
        <f t="array" ref="S1597">_xlfn.IFS(
P1597=0,"2% commission",
AND(P1597&gt;0,P1597&lt;25000),"5% commission",
AND(P1597&gt;=25000,P1597&lt;50000),"7% commission",
AND(P1597&gt;=50000,P1597&lt;100000),"9% commission",
P1597&gt;=100000,"15% commission"
)</f>
        <v>5% commission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IFERROR(VLOOKUP($F1598,'Customer Info'!$A1589:$E2089,2,FALSE),"NOT Available")</f>
        <v>NOT Available</v>
      </c>
      <c r="H1598" s="6" t="str">
        <f>IFERROR(VLOOKUP(F1598,'Customer Info'!A1589:E2089,3,),"NOT Available")</f>
        <v>NOT Available</v>
      </c>
      <c r="I1598" s="6" t="str">
        <f>IFERROR(VLOOKUP(F1598,'Customer Info'!A1589:E2089,5,FALSE),"NOT Available")</f>
        <v>NOT Available</v>
      </c>
      <c r="J1598" s="2">
        <v>4577</v>
      </c>
      <c r="K1598" s="2">
        <v>4285</v>
      </c>
      <c r="L1598" s="2">
        <v>7</v>
      </c>
      <c r="M1598" s="7">
        <f t="shared" si="96"/>
        <v>29995</v>
      </c>
      <c r="N1598" s="7">
        <f t="shared" si="97"/>
        <v>32039</v>
      </c>
      <c r="O1598" s="2">
        <v>53</v>
      </c>
      <c r="P1598" s="8">
        <f t="shared" si="98"/>
        <v>32092</v>
      </c>
      <c r="Q1598" s="8">
        <f t="shared" si="99"/>
        <v>2044</v>
      </c>
      <c r="R1598" s="2" t="s">
        <v>50</v>
      </c>
      <c r="S1598" s="9" t="str" cm="1">
        <f t="array" ref="S1598">_xlfn.IFS(
P1598=0,"2% commission",
AND(P1598&gt;0,P1598&lt;25000),"5% commission",
AND(P1598&gt;=25000,P1598&lt;50000),"7% commission",
AND(P1598&gt;=50000,P1598&lt;100000),"9% commission",
P1598&gt;=100000,"15% commission"
)</f>
        <v>7% commission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IFERROR(VLOOKUP($F1599,'Customer Info'!$A1590:$E2090,2,FALSE),"NOT Available")</f>
        <v>NOT Available</v>
      </c>
      <c r="H1599" s="6" t="str">
        <f>IFERROR(VLOOKUP(F1599,'Customer Info'!A1590:E2090,3,),"NOT Available")</f>
        <v>NOT Available</v>
      </c>
      <c r="I1599" s="6" t="str">
        <f>IFERROR(VLOOKUP(F1599,'Customer Info'!A1590:E2090,5,FALSE),"NOT Available")</f>
        <v>NOT Available</v>
      </c>
      <c r="J1599" s="2">
        <v>4798</v>
      </c>
      <c r="K1599" s="2">
        <v>4448</v>
      </c>
      <c r="L1599" s="2">
        <v>2</v>
      </c>
      <c r="M1599" s="7">
        <f t="shared" si="96"/>
        <v>8896</v>
      </c>
      <c r="N1599" s="7">
        <f t="shared" si="97"/>
        <v>9596</v>
      </c>
      <c r="O1599" s="2">
        <v>37</v>
      </c>
      <c r="P1599" s="8">
        <f t="shared" si="98"/>
        <v>9633</v>
      </c>
      <c r="Q1599" s="8">
        <f t="shared" si="99"/>
        <v>700</v>
      </c>
      <c r="R1599" s="2" t="s">
        <v>50</v>
      </c>
      <c r="S1599" s="9" t="str" cm="1">
        <f t="array" ref="S1599">_xlfn.IFS(
P1599=0,"2% commission",
AND(P1599&gt;0,P1599&lt;25000),"5% commission",
AND(P1599&gt;=25000,P1599&lt;50000),"7% commission",
AND(P1599&gt;=50000,P1599&lt;100000),"9% commission",
P1599&gt;=100000,"15% commission"
)</f>
        <v>5% commission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IFERROR(VLOOKUP($F1600,'Customer Info'!$A1591:$E2091,2,FALSE),"NOT Available")</f>
        <v>NOT Available</v>
      </c>
      <c r="H1600" s="6" t="str">
        <f>IFERROR(VLOOKUP(F1600,'Customer Info'!A1591:E2091,3,),"NOT Available")</f>
        <v>NOT Available</v>
      </c>
      <c r="I1600" s="6" t="str">
        <f>IFERROR(VLOOKUP(F1600,'Customer Info'!A1591:E2091,5,FALSE),"NOT Available")</f>
        <v>NOT Available</v>
      </c>
      <c r="J1600" s="2">
        <v>36778</v>
      </c>
      <c r="K1600" s="2">
        <v>34709</v>
      </c>
      <c r="L1600" s="2">
        <v>2</v>
      </c>
      <c r="M1600" s="7">
        <f t="shared" si="96"/>
        <v>69418</v>
      </c>
      <c r="N1600" s="7">
        <f t="shared" si="97"/>
        <v>73556</v>
      </c>
      <c r="O1600" s="2">
        <v>97</v>
      </c>
      <c r="P1600" s="8">
        <f t="shared" si="98"/>
        <v>73653</v>
      </c>
      <c r="Q1600" s="8">
        <f t="shared" si="99"/>
        <v>4138</v>
      </c>
      <c r="R1600" s="2" t="s">
        <v>28</v>
      </c>
      <c r="S1600" s="9" t="str" cm="1">
        <f t="array" ref="S1600">_xlfn.IFS(
P1600=0,"2% commission",
AND(P1600&gt;0,P1600&lt;25000),"5% commission",
AND(P1600&gt;=25000,P1600&lt;50000),"7% commission",
AND(P1600&gt;=50000,P1600&lt;100000),"9% commission",
P1600&gt;=100000,"15% commission"
)</f>
        <v>9% commission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IFERROR(VLOOKUP($F1601,'Customer Info'!$A1592:$E2092,2,FALSE),"NOT Available")</f>
        <v>NOT Available</v>
      </c>
      <c r="H1601" s="6" t="str">
        <f>IFERROR(VLOOKUP(F1601,'Customer Info'!A1592:E2092,3,),"NOT Available")</f>
        <v>NOT Available</v>
      </c>
      <c r="I1601" s="6" t="str">
        <f>IFERROR(VLOOKUP(F1601,'Customer Info'!A1592:E2092,5,FALSE),"NOT Available")</f>
        <v>NOT Available</v>
      </c>
      <c r="J1601" s="2">
        <v>3256</v>
      </c>
      <c r="K1601" s="2">
        <v>3044</v>
      </c>
      <c r="L1601" s="2">
        <v>3</v>
      </c>
      <c r="M1601" s="7">
        <f t="shared" si="96"/>
        <v>9132</v>
      </c>
      <c r="N1601" s="7">
        <f t="shared" si="97"/>
        <v>9768</v>
      </c>
      <c r="O1601" s="2">
        <v>80</v>
      </c>
      <c r="P1601" s="8">
        <f t="shared" si="98"/>
        <v>9848</v>
      </c>
      <c r="Q1601" s="8">
        <f t="shared" si="99"/>
        <v>636</v>
      </c>
      <c r="R1601" s="2" t="s">
        <v>28</v>
      </c>
      <c r="S1601" s="9" t="str" cm="1">
        <f t="array" ref="S1601">_xlfn.IFS(
P1601=0,"2% commission",
AND(P1601&gt;0,P1601&lt;25000),"5% commission",
AND(P1601&gt;=25000,P1601&lt;50000),"7% commission",
AND(P1601&gt;=50000,P1601&lt;100000),"9% commission",
P1601&gt;=100000,"15% commission"
)</f>
        <v>5% commission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IFERROR(VLOOKUP($F1602,'Customer Info'!$A1593:$E2093,2,FALSE),"NOT Available")</f>
        <v>NOT Available</v>
      </c>
      <c r="H1602" s="6" t="str">
        <f>IFERROR(VLOOKUP(F1602,'Customer Info'!A1593:E2093,3,),"NOT Available")</f>
        <v>NOT Available</v>
      </c>
      <c r="I1602" s="6" t="str">
        <f>IFERROR(VLOOKUP(F1602,'Customer Info'!A1593:E2093,5,FALSE),"NOT Available")</f>
        <v>NOT Available</v>
      </c>
      <c r="J1602" s="2">
        <v>2017</v>
      </c>
      <c r="K1602" s="2">
        <v>1834</v>
      </c>
      <c r="L1602" s="2">
        <v>4</v>
      </c>
      <c r="M1602" s="7">
        <f t="shared" si="96"/>
        <v>7336</v>
      </c>
      <c r="N1602" s="7">
        <f t="shared" si="97"/>
        <v>8068</v>
      </c>
      <c r="O1602" s="2">
        <v>51</v>
      </c>
      <c r="P1602" s="8">
        <f t="shared" si="98"/>
        <v>8119</v>
      </c>
      <c r="Q1602" s="8">
        <f t="shared" si="99"/>
        <v>732</v>
      </c>
      <c r="R1602" s="2" t="s">
        <v>50</v>
      </c>
      <c r="S1602" s="9" t="str" cm="1">
        <f t="array" ref="S1602">_xlfn.IFS(
P1602=0,"2% commission",
AND(P1602&gt;0,P1602&lt;25000),"5% commission",
AND(P1602&gt;=25000,P1602&lt;50000),"7% commission",
AND(P1602&gt;=50000,P1602&lt;100000),"9% commission",
P1602&gt;=100000,"15% commission"
)</f>
        <v>5% commission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IFERROR(VLOOKUP($F1603,'Customer Info'!$A1594:$E2094,2,FALSE),"NOT Available")</f>
        <v>NOT Available</v>
      </c>
      <c r="H1603" s="6" t="str">
        <f>IFERROR(VLOOKUP(F1603,'Customer Info'!A1594:E2094,3,),"NOT Available")</f>
        <v>NOT Available</v>
      </c>
      <c r="I1603" s="6" t="str">
        <f>IFERROR(VLOOKUP(F1603,'Customer Info'!A1594:E2094,5,FALSE),"NOT Available")</f>
        <v>NOT Available</v>
      </c>
      <c r="J1603" s="2">
        <v>1968</v>
      </c>
      <c r="K1603" s="2">
        <v>1821</v>
      </c>
      <c r="L1603" s="2">
        <v>9</v>
      </c>
      <c r="M1603" s="7">
        <f t="shared" si="96"/>
        <v>16389</v>
      </c>
      <c r="N1603" s="7">
        <f t="shared" si="97"/>
        <v>17712</v>
      </c>
      <c r="O1603" s="2">
        <v>72</v>
      </c>
      <c r="P1603" s="8">
        <f t="shared" si="98"/>
        <v>17784</v>
      </c>
      <c r="Q1603" s="8">
        <f t="shared" si="99"/>
        <v>1323</v>
      </c>
      <c r="R1603" s="2" t="s">
        <v>28</v>
      </c>
      <c r="S1603" s="9" t="str" cm="1">
        <f t="array" ref="S1603">_xlfn.IFS(
P1603=0,"2% commission",
AND(P1603&gt;0,P1603&lt;25000),"5% commission",
AND(P1603&gt;=25000,P1603&lt;50000),"7% commission",
AND(P1603&gt;=50000,P1603&lt;100000),"9% commission",
P1603&gt;=100000,"15% commission"
)</f>
        <v>5% commission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IFERROR(VLOOKUP($F1604,'Customer Info'!$A1595:$E2095,2,FALSE),"NOT Available")</f>
        <v>NOT Available</v>
      </c>
      <c r="H1604" s="6" t="str">
        <f>IFERROR(VLOOKUP(F1604,'Customer Info'!A1595:E2095,3,),"NOT Available")</f>
        <v>NOT Available</v>
      </c>
      <c r="I1604" s="6" t="str">
        <f>IFERROR(VLOOKUP(F1604,'Customer Info'!A1595:E2095,5,FALSE),"NOT Available")</f>
        <v>NOT Available</v>
      </c>
      <c r="J1604" s="2">
        <v>3053</v>
      </c>
      <c r="K1604" s="2">
        <v>2937</v>
      </c>
      <c r="L1604" s="2">
        <v>4</v>
      </c>
      <c r="M1604" s="7">
        <f t="shared" si="96"/>
        <v>11748</v>
      </c>
      <c r="N1604" s="7">
        <f t="shared" si="97"/>
        <v>12212</v>
      </c>
      <c r="O1604" s="2">
        <v>96</v>
      </c>
      <c r="P1604" s="8">
        <f t="shared" si="98"/>
        <v>12308</v>
      </c>
      <c r="Q1604" s="8">
        <f t="shared" si="99"/>
        <v>464</v>
      </c>
      <c r="R1604" s="2" t="s">
        <v>50</v>
      </c>
      <c r="S1604" s="9" t="str" cm="1">
        <f t="array" ref="S1604">_xlfn.IFS(
P1604=0,"2% commission",
AND(P1604&gt;0,P1604&lt;25000),"5% commission",
AND(P1604&gt;=25000,P1604&lt;50000),"7% commission",
AND(P1604&gt;=50000,P1604&lt;100000),"9% commission",
P1604&gt;=100000,"15% commission"
)</f>
        <v>5% commission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IFERROR(VLOOKUP($F1605,'Customer Info'!$A1596:$E2096,2,FALSE),"NOT Available")</f>
        <v>NOT Available</v>
      </c>
      <c r="H1605" s="6" t="str">
        <f>IFERROR(VLOOKUP(F1605,'Customer Info'!A1596:E2096,3,),"NOT Available")</f>
        <v>NOT Available</v>
      </c>
      <c r="I1605" s="6" t="str">
        <f>IFERROR(VLOOKUP(F1605,'Customer Info'!A1596:E2096,5,FALSE),"NOT Available")</f>
        <v>NOT Available</v>
      </c>
      <c r="J1605" s="2">
        <v>2864</v>
      </c>
      <c r="K1605" s="2">
        <v>2754</v>
      </c>
      <c r="L1605" s="2">
        <v>4</v>
      </c>
      <c r="M1605" s="7">
        <f t="shared" si="96"/>
        <v>11016</v>
      </c>
      <c r="N1605" s="7">
        <f t="shared" si="97"/>
        <v>11456</v>
      </c>
      <c r="O1605" s="2">
        <v>24</v>
      </c>
      <c r="P1605" s="8">
        <f t="shared" si="98"/>
        <v>11480</v>
      </c>
      <c r="Q1605" s="8">
        <f t="shared" si="99"/>
        <v>440</v>
      </c>
      <c r="R1605" s="2" t="s">
        <v>28</v>
      </c>
      <c r="S1605" s="9" t="str" cm="1">
        <f t="array" ref="S1605">_xlfn.IFS(
P1605=0,"2% commission",
AND(P1605&gt;0,P1605&lt;25000),"5% commission",
AND(P1605&gt;=25000,P1605&lt;50000),"7% commission",
AND(P1605&gt;=50000,P1605&lt;100000),"9% commission",
P1605&gt;=100000,"15% commission"
)</f>
        <v>5% commission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IFERROR(VLOOKUP($F1606,'Customer Info'!$A1597:$E2097,2,FALSE),"NOT Available")</f>
        <v>NOT Available</v>
      </c>
      <c r="H1606" s="6" t="str">
        <f>IFERROR(VLOOKUP(F1606,'Customer Info'!A1597:E2097,3,),"NOT Available")</f>
        <v>NOT Available</v>
      </c>
      <c r="I1606" s="6" t="str">
        <f>IFERROR(VLOOKUP(F1606,'Customer Info'!A1597:E2097,5,FALSE),"NOT Available")</f>
        <v>NOT Available</v>
      </c>
      <c r="J1606" s="2">
        <v>2808</v>
      </c>
      <c r="K1606" s="2">
        <v>2674</v>
      </c>
      <c r="L1606" s="2">
        <v>3</v>
      </c>
      <c r="M1606" s="7">
        <f t="shared" si="96"/>
        <v>8022</v>
      </c>
      <c r="N1606" s="7">
        <f t="shared" si="97"/>
        <v>8424</v>
      </c>
      <c r="O1606" s="2">
        <v>75</v>
      </c>
      <c r="P1606" s="8">
        <f t="shared" si="98"/>
        <v>8499</v>
      </c>
      <c r="Q1606" s="8">
        <f t="shared" si="99"/>
        <v>402</v>
      </c>
      <c r="R1606" s="2" t="s">
        <v>50</v>
      </c>
      <c r="S1606" s="9" t="str" cm="1">
        <f t="array" ref="S1606">_xlfn.IFS(
P1606=0,"2% commission",
AND(P1606&gt;0,P1606&lt;25000),"5% commission",
AND(P1606&gt;=25000,P1606&lt;50000),"7% commission",
AND(P1606&gt;=50000,P1606&lt;100000),"9% commission",
P1606&gt;=100000,"15% commission"
)</f>
        <v>5% commission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IFERROR(VLOOKUP($F1607,'Customer Info'!$A1598:$E2098,2,FALSE),"NOT Available")</f>
        <v>NOT Available</v>
      </c>
      <c r="H1607" s="6" t="str">
        <f>IFERROR(VLOOKUP(F1607,'Customer Info'!A1598:E2098,3,),"NOT Available")</f>
        <v>NOT Available</v>
      </c>
      <c r="I1607" s="6" t="str">
        <f>IFERROR(VLOOKUP(F1607,'Customer Info'!A1598:E2098,5,FALSE),"NOT Available")</f>
        <v>NOT Available</v>
      </c>
      <c r="J1607" s="2">
        <v>30525</v>
      </c>
      <c r="K1607" s="2">
        <v>27702</v>
      </c>
      <c r="L1607" s="2">
        <v>4</v>
      </c>
      <c r="M1607" s="7">
        <f t="shared" si="96"/>
        <v>110808</v>
      </c>
      <c r="N1607" s="7">
        <f t="shared" si="97"/>
        <v>122100</v>
      </c>
      <c r="O1607" s="2">
        <v>54</v>
      </c>
      <c r="P1607" s="8">
        <f t="shared" si="98"/>
        <v>122154</v>
      </c>
      <c r="Q1607" s="8">
        <f t="shared" si="99"/>
        <v>11292</v>
      </c>
      <c r="R1607" s="2" t="s">
        <v>50</v>
      </c>
      <c r="S1607" s="9" t="str" cm="1">
        <f t="array" ref="S1607">_xlfn.IFS(
P1607=0,"2% commission",
AND(P1607&gt;0,P1607&lt;25000),"5% commission",
AND(P1607&gt;=25000,P1607&lt;50000),"7% commission",
AND(P1607&gt;=50000,P1607&lt;100000),"9% commission",
P1607&gt;=100000,"15% commission"
)</f>
        <v>15% commission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IFERROR(VLOOKUP($F1608,'Customer Info'!$A1599:$E2099,2,FALSE),"NOT Available")</f>
        <v>NOT Available</v>
      </c>
      <c r="H1608" s="6" t="str">
        <f>IFERROR(VLOOKUP(F1608,'Customer Info'!A1599:E2099,3,),"NOT Available")</f>
        <v>NOT Available</v>
      </c>
      <c r="I1608" s="6" t="str">
        <f>IFERROR(VLOOKUP(F1608,'Customer Info'!A1599:E2099,5,FALSE),"NOT Available")</f>
        <v>NOT Available</v>
      </c>
      <c r="J1608" s="2">
        <v>729</v>
      </c>
      <c r="K1608" s="2">
        <v>689</v>
      </c>
      <c r="L1608" s="2">
        <v>7</v>
      </c>
      <c r="M1608" s="7">
        <f t="shared" si="96"/>
        <v>4823</v>
      </c>
      <c r="N1608" s="7">
        <f t="shared" si="97"/>
        <v>5103</v>
      </c>
      <c r="O1608" s="2">
        <v>93</v>
      </c>
      <c r="P1608" s="8">
        <f t="shared" si="98"/>
        <v>5196</v>
      </c>
      <c r="Q1608" s="8">
        <f t="shared" si="99"/>
        <v>280</v>
      </c>
      <c r="R1608" s="2" t="s">
        <v>28</v>
      </c>
      <c r="S1608" s="9" t="str" cm="1">
        <f t="array" ref="S1608">_xlfn.IFS(
P1608=0,"2% commission",
AND(P1608&gt;0,P1608&lt;25000),"5% commission",
AND(P1608&gt;=25000,P1608&lt;50000),"7% commission",
AND(P1608&gt;=50000,P1608&lt;100000),"9% commission",
P1608&gt;=100000,"15% commission"
)</f>
        <v>5% commission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IFERROR(VLOOKUP($F1609,'Customer Info'!$A1600:$E2100,2,FALSE),"NOT Available")</f>
        <v>NOT Available</v>
      </c>
      <c r="H1609" s="6" t="str">
        <f>IFERROR(VLOOKUP(F1609,'Customer Info'!A1600:E2100,3,),"NOT Available")</f>
        <v>NOT Available</v>
      </c>
      <c r="I1609" s="6" t="str">
        <f>IFERROR(VLOOKUP(F1609,'Customer Info'!A1600:E2100,5,FALSE),"NOT Available")</f>
        <v>NOT Available</v>
      </c>
      <c r="J1609" s="2">
        <v>1385</v>
      </c>
      <c r="K1609" s="2">
        <v>1295</v>
      </c>
      <c r="L1609" s="2">
        <v>6</v>
      </c>
      <c r="M1609" s="7">
        <f t="shared" si="96"/>
        <v>7770</v>
      </c>
      <c r="N1609" s="7">
        <f t="shared" si="97"/>
        <v>8310</v>
      </c>
      <c r="O1609" s="2">
        <v>84</v>
      </c>
      <c r="P1609" s="8">
        <f t="shared" si="98"/>
        <v>8394</v>
      </c>
      <c r="Q1609" s="8">
        <f t="shared" si="99"/>
        <v>540</v>
      </c>
      <c r="R1609" s="2" t="s">
        <v>50</v>
      </c>
      <c r="S1609" s="9" t="str" cm="1">
        <f t="array" ref="S1609">_xlfn.IFS(
P1609=0,"2% commission",
AND(P1609&gt;0,P1609&lt;25000),"5% commission",
AND(P1609&gt;=25000,P1609&lt;50000),"7% commission",
AND(P1609&gt;=50000,P1609&lt;100000),"9% commission",
P1609&gt;=100000,"15% commission"
)</f>
        <v>5% commission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IFERROR(VLOOKUP($F1610,'Customer Info'!$A1601:$E2101,2,FALSE),"NOT Available")</f>
        <v>NOT Available</v>
      </c>
      <c r="H1610" s="6" t="str">
        <f>IFERROR(VLOOKUP(F1610,'Customer Info'!A1601:E2101,3,),"NOT Available")</f>
        <v>NOT Available</v>
      </c>
      <c r="I1610" s="6" t="str">
        <f>IFERROR(VLOOKUP(F1610,'Customer Info'!A1601:E2101,5,FALSE),"NOT Available")</f>
        <v>NOT Available</v>
      </c>
      <c r="J1610" s="2">
        <v>1518</v>
      </c>
      <c r="K1610" s="2">
        <v>1392</v>
      </c>
      <c r="L1610" s="2">
        <v>2</v>
      </c>
      <c r="M1610" s="7">
        <f t="shared" si="96"/>
        <v>2784</v>
      </c>
      <c r="N1610" s="7">
        <f t="shared" si="97"/>
        <v>3036</v>
      </c>
      <c r="O1610" s="2">
        <v>67</v>
      </c>
      <c r="P1610" s="8">
        <f t="shared" si="98"/>
        <v>3103</v>
      </c>
      <c r="Q1610" s="8">
        <f t="shared" si="99"/>
        <v>252</v>
      </c>
      <c r="R1610" s="2" t="s">
        <v>28</v>
      </c>
      <c r="S1610" s="9" t="str" cm="1">
        <f t="array" ref="S1610">_xlfn.IFS(
P1610=0,"2% commission",
AND(P1610&gt;0,P1610&lt;25000),"5% commission",
AND(P1610&gt;=25000,P1610&lt;50000),"7% commission",
AND(P1610&gt;=50000,P1610&lt;100000),"9% commission",
P1610&gt;=100000,"15% commission"
)</f>
        <v>5% commission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IFERROR(VLOOKUP($F1611,'Customer Info'!$A1602:$E2102,2,FALSE),"NOT Available")</f>
        <v>NOT Available</v>
      </c>
      <c r="H1611" s="6" t="str">
        <f>IFERROR(VLOOKUP(F1611,'Customer Info'!A1602:E2102,3,),"NOT Available")</f>
        <v>NOT Available</v>
      </c>
      <c r="I1611" s="6" t="str">
        <f>IFERROR(VLOOKUP(F1611,'Customer Info'!A1602:E2102,5,FALSE),"NOT Available")</f>
        <v>NOT Available</v>
      </c>
      <c r="J1611" s="2">
        <v>127</v>
      </c>
      <c r="K1611" s="2">
        <v>116</v>
      </c>
      <c r="L1611" s="2">
        <v>1</v>
      </c>
      <c r="M1611" s="7">
        <f t="shared" ref="M1611:M1674" si="100">K1611*L1611</f>
        <v>116</v>
      </c>
      <c r="N1611" s="7">
        <f t="shared" ref="N1611:N1674" si="101">J1611*L1611</f>
        <v>127</v>
      </c>
      <c r="O1611" s="2">
        <v>30</v>
      </c>
      <c r="P1611" s="8">
        <f t="shared" ref="P1611:P1674" si="102">SUM(N1611,O1611)</f>
        <v>157</v>
      </c>
      <c r="Q1611" s="8">
        <f t="shared" ref="Q1611:Q1674" si="103">N1611-M1611</f>
        <v>11</v>
      </c>
      <c r="R1611" s="2" t="s">
        <v>50</v>
      </c>
      <c r="S1611" s="9" t="str" cm="1">
        <f t="array" ref="S1611">_xlfn.IFS(
P1611=0,"2% commission",
AND(P1611&gt;0,P1611&lt;25000),"5% commission",
AND(P1611&gt;=25000,P1611&lt;50000),"7% commission",
AND(P1611&gt;=50000,P1611&lt;100000),"9% commission",
P1611&gt;=100000,"15% commission"
)</f>
        <v>5% commission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IFERROR(VLOOKUP($F1612,'Customer Info'!$A1603:$E2103,2,FALSE),"NOT Available")</f>
        <v>NOT Available</v>
      </c>
      <c r="H1612" s="6" t="str">
        <f>IFERROR(VLOOKUP(F1612,'Customer Info'!A1603:E2103,3,),"NOT Available")</f>
        <v>NOT Available</v>
      </c>
      <c r="I1612" s="6" t="str">
        <f>IFERROR(VLOOKUP(F1612,'Customer Info'!A1603:E2103,5,FALSE),"NOT Available")</f>
        <v>NOT Available</v>
      </c>
      <c r="J1612" s="2">
        <v>3176</v>
      </c>
      <c r="K1612" s="2">
        <v>3116</v>
      </c>
      <c r="L1612" s="2">
        <v>6</v>
      </c>
      <c r="M1612" s="7">
        <f t="shared" si="100"/>
        <v>18696</v>
      </c>
      <c r="N1612" s="7">
        <f t="shared" si="101"/>
        <v>19056</v>
      </c>
      <c r="O1612" s="2">
        <v>69</v>
      </c>
      <c r="P1612" s="8">
        <f t="shared" si="102"/>
        <v>19125</v>
      </c>
      <c r="Q1612" s="8">
        <f t="shared" si="103"/>
        <v>360</v>
      </c>
      <c r="R1612" s="2" t="s">
        <v>50</v>
      </c>
      <c r="S1612" s="9" t="str" cm="1">
        <f t="array" ref="S1612">_xlfn.IFS(
P1612=0,"2% commission",
AND(P1612&gt;0,P1612&lt;25000),"5% commission",
AND(P1612&gt;=25000,P1612&lt;50000),"7% commission",
AND(P1612&gt;=50000,P1612&lt;100000),"9% commission",
P1612&gt;=100000,"15% commission"
)</f>
        <v>5% commission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IFERROR(VLOOKUP($F1613,'Customer Info'!$A1604:$E2104,2,FALSE),"NOT Available")</f>
        <v>NOT Available</v>
      </c>
      <c r="H1613" s="6" t="str">
        <f>IFERROR(VLOOKUP(F1613,'Customer Info'!A1604:E2104,3,),"NOT Available")</f>
        <v>NOT Available</v>
      </c>
      <c r="I1613" s="6" t="str">
        <f>IFERROR(VLOOKUP(F1613,'Customer Info'!A1604:E2104,5,FALSE),"NOT Available")</f>
        <v>NOT Available</v>
      </c>
      <c r="J1613" s="2">
        <v>68</v>
      </c>
      <c r="K1613" s="2">
        <v>63</v>
      </c>
      <c r="L1613" s="2">
        <v>3</v>
      </c>
      <c r="M1613" s="7">
        <f t="shared" si="100"/>
        <v>189</v>
      </c>
      <c r="N1613" s="7">
        <f t="shared" si="101"/>
        <v>204</v>
      </c>
      <c r="O1613" s="2">
        <v>10</v>
      </c>
      <c r="P1613" s="8">
        <f t="shared" si="102"/>
        <v>214</v>
      </c>
      <c r="Q1613" s="8">
        <f t="shared" si="103"/>
        <v>15</v>
      </c>
      <c r="R1613" s="2" t="s">
        <v>50</v>
      </c>
      <c r="S1613" s="9" t="str" cm="1">
        <f t="array" ref="S1613">_xlfn.IFS(
P1613=0,"2% commission",
AND(P1613&gt;0,P1613&lt;25000),"5% commission",
AND(P1613&gt;=25000,P1613&lt;50000),"7% commission",
AND(P1613&gt;=50000,P1613&lt;100000),"9% commission",
P1613&gt;=100000,"15% commission"
)</f>
        <v>5% commission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IFERROR(VLOOKUP($F1614,'Customer Info'!$A1605:$E2105,2,FALSE),"NOT Available")</f>
        <v>NOT Available</v>
      </c>
      <c r="H1614" s="6" t="str">
        <f>IFERROR(VLOOKUP(F1614,'Customer Info'!A1605:E2105,3,),"NOT Available")</f>
        <v>NOT Available</v>
      </c>
      <c r="I1614" s="6" t="str">
        <f>IFERROR(VLOOKUP(F1614,'Customer Info'!A1605:E2105,5,FALSE),"NOT Available")</f>
        <v>NOT Available</v>
      </c>
      <c r="J1614" s="2">
        <v>1623</v>
      </c>
      <c r="K1614" s="2">
        <v>1546</v>
      </c>
      <c r="L1614" s="2">
        <v>3</v>
      </c>
      <c r="M1614" s="7">
        <f t="shared" si="100"/>
        <v>4638</v>
      </c>
      <c r="N1614" s="7">
        <f t="shared" si="101"/>
        <v>4869</v>
      </c>
      <c r="O1614" s="2">
        <v>86</v>
      </c>
      <c r="P1614" s="8">
        <f t="shared" si="102"/>
        <v>4955</v>
      </c>
      <c r="Q1614" s="8">
        <f t="shared" si="103"/>
        <v>231</v>
      </c>
      <c r="R1614" s="2" t="s">
        <v>28</v>
      </c>
      <c r="S1614" s="9" t="str" cm="1">
        <f t="array" ref="S1614">_xlfn.IFS(
P1614=0,"2% commission",
AND(P1614&gt;0,P1614&lt;25000),"5% commission",
AND(P1614&gt;=25000,P1614&lt;50000),"7% commission",
AND(P1614&gt;=50000,P1614&lt;100000),"9% commission",
P1614&gt;=100000,"15% commission"
)</f>
        <v>5% commission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IFERROR(VLOOKUP($F1615,'Customer Info'!$A1606:$E2106,2,FALSE),"NOT Available")</f>
        <v>NOT Available</v>
      </c>
      <c r="H1615" s="6" t="str">
        <f>IFERROR(VLOOKUP(F1615,'Customer Info'!A1606:E2106,3,),"NOT Available")</f>
        <v>NOT Available</v>
      </c>
      <c r="I1615" s="6" t="str">
        <f>IFERROR(VLOOKUP(F1615,'Customer Info'!A1606:E2106,5,FALSE),"NOT Available")</f>
        <v>NOT Available</v>
      </c>
      <c r="J1615" s="2">
        <v>2228</v>
      </c>
      <c r="K1615" s="2">
        <v>2143</v>
      </c>
      <c r="L1615" s="2">
        <v>7</v>
      </c>
      <c r="M1615" s="7">
        <f t="shared" si="100"/>
        <v>15001</v>
      </c>
      <c r="N1615" s="7">
        <f t="shared" si="101"/>
        <v>15596</v>
      </c>
      <c r="O1615" s="2">
        <v>54</v>
      </c>
      <c r="P1615" s="8">
        <f t="shared" si="102"/>
        <v>15650</v>
      </c>
      <c r="Q1615" s="8">
        <f t="shared" si="103"/>
        <v>595</v>
      </c>
      <c r="R1615" s="2" t="s">
        <v>50</v>
      </c>
      <c r="S1615" s="9" t="str" cm="1">
        <f t="array" ref="S1615">_xlfn.IFS(
P1615=0,"2% commission",
AND(P1615&gt;0,P1615&lt;25000),"5% commission",
AND(P1615&gt;=25000,P1615&lt;50000),"7% commission",
AND(P1615&gt;=50000,P1615&lt;100000),"9% commission",
P1615&gt;=100000,"15% commission"
)</f>
        <v>5% commission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IFERROR(VLOOKUP($F1616,'Customer Info'!$A1607:$E2107,2,FALSE),"NOT Available")</f>
        <v>NOT Available</v>
      </c>
      <c r="H1616" s="6" t="str">
        <f>IFERROR(VLOOKUP(F1616,'Customer Info'!A1607:E2107,3,),"NOT Available")</f>
        <v>NOT Available</v>
      </c>
      <c r="I1616" s="6" t="str">
        <f>IFERROR(VLOOKUP(F1616,'Customer Info'!A1607:E2107,5,FALSE),"NOT Available")</f>
        <v>NOT Available</v>
      </c>
      <c r="J1616" s="2">
        <v>4714</v>
      </c>
      <c r="K1616" s="2">
        <v>4323</v>
      </c>
      <c r="L1616" s="2">
        <v>3</v>
      </c>
      <c r="M1616" s="7">
        <f t="shared" si="100"/>
        <v>12969</v>
      </c>
      <c r="N1616" s="7">
        <f t="shared" si="101"/>
        <v>14142</v>
      </c>
      <c r="O1616" s="2">
        <v>85</v>
      </c>
      <c r="P1616" s="8">
        <f t="shared" si="102"/>
        <v>14227</v>
      </c>
      <c r="Q1616" s="8">
        <f t="shared" si="103"/>
        <v>1173</v>
      </c>
      <c r="R1616" s="2" t="s">
        <v>50</v>
      </c>
      <c r="S1616" s="9" t="str" cm="1">
        <f t="array" ref="S1616">_xlfn.IFS(
P1616=0,"2% commission",
AND(P1616&gt;0,P1616&lt;25000),"5% commission",
AND(P1616&gt;=25000,P1616&lt;50000),"7% commission",
AND(P1616&gt;=50000,P1616&lt;100000),"9% commission",
P1616&gt;=100000,"15% commission"
)</f>
        <v>5% commission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IFERROR(VLOOKUP($F1617,'Customer Info'!$A1608:$E2108,2,FALSE),"NOT Available")</f>
        <v>NOT Available</v>
      </c>
      <c r="H1617" s="6" t="str">
        <f>IFERROR(VLOOKUP(F1617,'Customer Info'!A1608:E2108,3,),"NOT Available")</f>
        <v>NOT Available</v>
      </c>
      <c r="I1617" s="6" t="str">
        <f>IFERROR(VLOOKUP(F1617,'Customer Info'!A1608:E2108,5,FALSE),"NOT Available")</f>
        <v>NOT Available</v>
      </c>
      <c r="J1617" s="2">
        <v>1911</v>
      </c>
      <c r="K1617" s="2">
        <v>1785</v>
      </c>
      <c r="L1617" s="2">
        <v>2</v>
      </c>
      <c r="M1617" s="7">
        <f t="shared" si="100"/>
        <v>3570</v>
      </c>
      <c r="N1617" s="7">
        <f t="shared" si="101"/>
        <v>3822</v>
      </c>
      <c r="O1617" s="2">
        <v>90</v>
      </c>
      <c r="P1617" s="8">
        <f t="shared" si="102"/>
        <v>3912</v>
      </c>
      <c r="Q1617" s="8">
        <f t="shared" si="103"/>
        <v>252</v>
      </c>
      <c r="R1617" s="2" t="s">
        <v>50</v>
      </c>
      <c r="S1617" s="9" t="str" cm="1">
        <f t="array" ref="S1617">_xlfn.IFS(
P1617=0,"2% commission",
AND(P1617&gt;0,P1617&lt;25000),"5% commission",
AND(P1617&gt;=25000,P1617&lt;50000),"7% commission",
AND(P1617&gt;=50000,P1617&lt;100000),"9% commission",
P1617&gt;=100000,"15% commission"
)</f>
        <v>5% commission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IFERROR(VLOOKUP($F1618,'Customer Info'!$A1609:$E2109,2,FALSE),"NOT Available")</f>
        <v>NOT Available</v>
      </c>
      <c r="H1618" s="6" t="str">
        <f>IFERROR(VLOOKUP(F1618,'Customer Info'!A1609:E2109,3,),"NOT Available")</f>
        <v>NOT Available</v>
      </c>
      <c r="I1618" s="6" t="str">
        <f>IFERROR(VLOOKUP(F1618,'Customer Info'!A1609:E2109,5,FALSE),"NOT Available")</f>
        <v>NOT Available</v>
      </c>
      <c r="J1618" s="2">
        <v>2960</v>
      </c>
      <c r="K1618" s="2">
        <v>2635</v>
      </c>
      <c r="L1618" s="2">
        <v>2</v>
      </c>
      <c r="M1618" s="7">
        <f t="shared" si="100"/>
        <v>5270</v>
      </c>
      <c r="N1618" s="7">
        <f t="shared" si="101"/>
        <v>5920</v>
      </c>
      <c r="O1618" s="2">
        <v>77</v>
      </c>
      <c r="P1618" s="8">
        <f t="shared" si="102"/>
        <v>5997</v>
      </c>
      <c r="Q1618" s="8">
        <f t="shared" si="103"/>
        <v>650</v>
      </c>
      <c r="R1618" s="2" t="s">
        <v>28</v>
      </c>
      <c r="S1618" s="9" t="str" cm="1">
        <f t="array" ref="S1618">_xlfn.IFS(
P1618=0,"2% commission",
AND(P1618&gt;0,P1618&lt;25000),"5% commission",
AND(P1618&gt;=25000,P1618&lt;50000),"7% commission",
AND(P1618&gt;=50000,P1618&lt;100000),"9% commission",
P1618&gt;=100000,"15% commission"
)</f>
        <v>5% commission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IFERROR(VLOOKUP($F1619,'Customer Info'!$A1610:$E2110,2,FALSE),"NOT Available")</f>
        <v>NOT Available</v>
      </c>
      <c r="H1619" s="6" t="str">
        <f>IFERROR(VLOOKUP(F1619,'Customer Info'!A1610:E2110,3,),"NOT Available")</f>
        <v>NOT Available</v>
      </c>
      <c r="I1619" s="6" t="str">
        <f>IFERROR(VLOOKUP(F1619,'Customer Info'!A1610:E2110,5,FALSE),"NOT Available")</f>
        <v>NOT Available</v>
      </c>
      <c r="J1619" s="2">
        <v>36057</v>
      </c>
      <c r="K1619" s="2">
        <v>34028</v>
      </c>
      <c r="L1619" s="2">
        <v>2</v>
      </c>
      <c r="M1619" s="7">
        <f t="shared" si="100"/>
        <v>68056</v>
      </c>
      <c r="N1619" s="7">
        <f t="shared" si="101"/>
        <v>72114</v>
      </c>
      <c r="O1619" s="2">
        <v>85</v>
      </c>
      <c r="P1619" s="8">
        <f t="shared" si="102"/>
        <v>72199</v>
      </c>
      <c r="Q1619" s="8">
        <f t="shared" si="103"/>
        <v>4058</v>
      </c>
      <c r="R1619" s="2" t="s">
        <v>28</v>
      </c>
      <c r="S1619" s="9" t="str" cm="1">
        <f t="array" ref="S1619">_xlfn.IFS(
P1619=0,"2% commission",
AND(P1619&gt;0,P1619&lt;25000),"5% commission",
AND(P1619&gt;=25000,P1619&lt;50000),"7% commission",
AND(P1619&gt;=50000,P1619&lt;100000),"9% commission",
P1619&gt;=100000,"15% commission"
)</f>
        <v>9% commission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IFERROR(VLOOKUP($F1620,'Customer Info'!$A1611:$E2111,2,FALSE),"NOT Available")</f>
        <v>NOT Available</v>
      </c>
      <c r="H1620" s="6" t="str">
        <f>IFERROR(VLOOKUP(F1620,'Customer Info'!A1611:E2111,3,),"NOT Available")</f>
        <v>NOT Available</v>
      </c>
      <c r="I1620" s="6" t="str">
        <f>IFERROR(VLOOKUP(F1620,'Customer Info'!A1611:E2111,5,FALSE),"NOT Available")</f>
        <v>NOT Available</v>
      </c>
      <c r="J1620" s="2">
        <v>69</v>
      </c>
      <c r="K1620" s="2">
        <v>64</v>
      </c>
      <c r="L1620" s="2">
        <v>3</v>
      </c>
      <c r="M1620" s="7">
        <f t="shared" si="100"/>
        <v>192</v>
      </c>
      <c r="N1620" s="7">
        <f t="shared" si="101"/>
        <v>207</v>
      </c>
      <c r="O1620" s="2">
        <v>10</v>
      </c>
      <c r="P1620" s="8">
        <f t="shared" si="102"/>
        <v>217</v>
      </c>
      <c r="Q1620" s="8">
        <f t="shared" si="103"/>
        <v>15</v>
      </c>
      <c r="R1620" s="2" t="s">
        <v>28</v>
      </c>
      <c r="S1620" s="9" t="str" cm="1">
        <f t="array" ref="S1620">_xlfn.IFS(
P1620=0,"2% commission",
AND(P1620&gt;0,P1620&lt;25000),"5% commission",
AND(P1620&gt;=25000,P1620&lt;50000),"7% commission",
AND(P1620&gt;=50000,P1620&lt;100000),"9% commission",
P1620&gt;=100000,"15% commission"
)</f>
        <v>5% commission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IFERROR(VLOOKUP($F1621,'Customer Info'!$A1612:$E2112,2,FALSE),"NOT Available")</f>
        <v>NOT Available</v>
      </c>
      <c r="H1621" s="6" t="str">
        <f>IFERROR(VLOOKUP(F1621,'Customer Info'!A1612:E2112,3,),"NOT Available")</f>
        <v>NOT Available</v>
      </c>
      <c r="I1621" s="6" t="str">
        <f>IFERROR(VLOOKUP(F1621,'Customer Info'!A1612:E2112,5,FALSE),"NOT Available")</f>
        <v>NOT Available</v>
      </c>
      <c r="J1621" s="2">
        <v>6611</v>
      </c>
      <c r="K1621" s="2">
        <v>5943</v>
      </c>
      <c r="L1621" s="2">
        <v>6</v>
      </c>
      <c r="M1621" s="7">
        <f t="shared" si="100"/>
        <v>35658</v>
      </c>
      <c r="N1621" s="7">
        <f t="shared" si="101"/>
        <v>39666</v>
      </c>
      <c r="O1621" s="2">
        <v>70</v>
      </c>
      <c r="P1621" s="8">
        <f t="shared" si="102"/>
        <v>39736</v>
      </c>
      <c r="Q1621" s="8">
        <f t="shared" si="103"/>
        <v>4008</v>
      </c>
      <c r="R1621" s="2" t="s">
        <v>50</v>
      </c>
      <c r="S1621" s="9" t="str" cm="1">
        <f t="array" ref="S1621">_xlfn.IFS(
P1621=0,"2% commission",
AND(P1621&gt;0,P1621&lt;25000),"5% commission",
AND(P1621&gt;=25000,P1621&lt;50000),"7% commission",
AND(P1621&gt;=50000,P1621&lt;100000),"9% commission",
P1621&gt;=100000,"15% commission"
)</f>
        <v>7% commission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IFERROR(VLOOKUP($F1622,'Customer Info'!$A1613:$E2113,2,FALSE),"NOT Available")</f>
        <v>NOT Available</v>
      </c>
      <c r="H1622" s="6" t="str">
        <f>IFERROR(VLOOKUP(F1622,'Customer Info'!A1613:E2113,3,),"NOT Available")</f>
        <v>NOT Available</v>
      </c>
      <c r="I1622" s="6" t="str">
        <f>IFERROR(VLOOKUP(F1622,'Customer Info'!A1613:E2113,5,FALSE),"NOT Available")</f>
        <v>NOT Available</v>
      </c>
      <c r="J1622" s="2">
        <v>978</v>
      </c>
      <c r="K1622" s="2">
        <v>922</v>
      </c>
      <c r="L1622" s="2">
        <v>1</v>
      </c>
      <c r="M1622" s="7">
        <f t="shared" si="100"/>
        <v>922</v>
      </c>
      <c r="N1622" s="7">
        <f t="shared" si="101"/>
        <v>978</v>
      </c>
      <c r="O1622" s="2">
        <v>54</v>
      </c>
      <c r="P1622" s="8">
        <f t="shared" si="102"/>
        <v>1032</v>
      </c>
      <c r="Q1622" s="8">
        <f t="shared" si="103"/>
        <v>56</v>
      </c>
      <c r="R1622" s="2" t="s">
        <v>28</v>
      </c>
      <c r="S1622" s="9" t="str" cm="1">
        <f t="array" ref="S1622">_xlfn.IFS(
P1622=0,"2% commission",
AND(P1622&gt;0,P1622&lt;25000),"5% commission",
AND(P1622&gt;=25000,P1622&lt;50000),"7% commission",
AND(P1622&gt;=50000,P1622&lt;100000),"9% commission",
P1622&gt;=100000,"15% commission"
)</f>
        <v>5% commission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IFERROR(VLOOKUP($F1623,'Customer Info'!$A1614:$E2114,2,FALSE),"NOT Available")</f>
        <v>NOT Available</v>
      </c>
      <c r="H1623" s="6" t="str">
        <f>IFERROR(VLOOKUP(F1623,'Customer Info'!A1614:E2114,3,),"NOT Available")</f>
        <v>NOT Available</v>
      </c>
      <c r="I1623" s="6" t="str">
        <f>IFERROR(VLOOKUP(F1623,'Customer Info'!A1614:E2114,5,FALSE),"NOT Available")</f>
        <v>NOT Available</v>
      </c>
      <c r="J1623" s="2">
        <v>2960</v>
      </c>
      <c r="K1623" s="2">
        <v>2635</v>
      </c>
      <c r="L1623" s="2">
        <v>4</v>
      </c>
      <c r="M1623" s="7">
        <f t="shared" si="100"/>
        <v>10540</v>
      </c>
      <c r="N1623" s="7">
        <f t="shared" si="101"/>
        <v>11840</v>
      </c>
      <c r="O1623" s="2">
        <v>63</v>
      </c>
      <c r="P1623" s="8">
        <f t="shared" si="102"/>
        <v>11903</v>
      </c>
      <c r="Q1623" s="8">
        <f t="shared" si="103"/>
        <v>1300</v>
      </c>
      <c r="R1623" s="2" t="s">
        <v>50</v>
      </c>
      <c r="S1623" s="9" t="str" cm="1">
        <f t="array" ref="S1623">_xlfn.IFS(
P1623=0,"2% commission",
AND(P1623&gt;0,P1623&lt;25000),"5% commission",
AND(P1623&gt;=25000,P1623&lt;50000),"7% commission",
AND(P1623&gt;=50000,P1623&lt;100000),"9% commission",
P1623&gt;=100000,"15% commission"
)</f>
        <v>5% commission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IFERROR(VLOOKUP($F1624,'Customer Info'!$A1615:$E2115,2,FALSE),"NOT Available")</f>
        <v>NOT Available</v>
      </c>
      <c r="H1624" s="6" t="str">
        <f>IFERROR(VLOOKUP(F1624,'Customer Info'!A1615:E2115,3,),"NOT Available")</f>
        <v>NOT Available</v>
      </c>
      <c r="I1624" s="6" t="str">
        <f>IFERROR(VLOOKUP(F1624,'Customer Info'!A1615:E2115,5,FALSE),"NOT Available")</f>
        <v>NOT Available</v>
      </c>
      <c r="J1624" s="2">
        <v>8448</v>
      </c>
      <c r="K1624" s="2">
        <v>7822</v>
      </c>
      <c r="L1624" s="2">
        <v>3</v>
      </c>
      <c r="M1624" s="7">
        <f t="shared" si="100"/>
        <v>23466</v>
      </c>
      <c r="N1624" s="7">
        <f t="shared" si="101"/>
        <v>25344</v>
      </c>
      <c r="O1624" s="2">
        <v>46</v>
      </c>
      <c r="P1624" s="8">
        <f t="shared" si="102"/>
        <v>25390</v>
      </c>
      <c r="Q1624" s="8">
        <f t="shared" si="103"/>
        <v>1878</v>
      </c>
      <c r="R1624" s="2" t="s">
        <v>28</v>
      </c>
      <c r="S1624" s="9" t="str" cm="1">
        <f t="array" ref="S1624">_xlfn.IFS(
P1624=0,"2% commission",
AND(P1624&gt;0,P1624&lt;25000),"5% commission",
AND(P1624&gt;=25000,P1624&lt;50000),"7% commission",
AND(P1624&gt;=50000,P1624&lt;100000),"9% commission",
P1624&gt;=100000,"15% commission"
)</f>
        <v>7% commission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IFERROR(VLOOKUP($F1625,'Customer Info'!$A1616:$E2116,2,FALSE),"NOT Available")</f>
        <v>NOT Available</v>
      </c>
      <c r="H1625" s="6" t="str">
        <f>IFERROR(VLOOKUP(F1625,'Customer Info'!A1616:E2116,3,),"NOT Available")</f>
        <v>NOT Available</v>
      </c>
      <c r="I1625" s="6" t="str">
        <f>IFERROR(VLOOKUP(F1625,'Customer Info'!A1616:E2116,5,FALSE),"NOT Available")</f>
        <v>NOT Available</v>
      </c>
      <c r="J1625" s="2">
        <v>6060</v>
      </c>
      <c r="K1625" s="2">
        <v>6002</v>
      </c>
      <c r="L1625" s="2">
        <v>2</v>
      </c>
      <c r="M1625" s="7">
        <f t="shared" si="100"/>
        <v>12004</v>
      </c>
      <c r="N1625" s="7">
        <f t="shared" si="101"/>
        <v>12120</v>
      </c>
      <c r="O1625" s="2">
        <v>54</v>
      </c>
      <c r="P1625" s="8">
        <f t="shared" si="102"/>
        <v>12174</v>
      </c>
      <c r="Q1625" s="8">
        <f t="shared" si="103"/>
        <v>116</v>
      </c>
      <c r="R1625" s="2" t="s">
        <v>26</v>
      </c>
      <c r="S1625" s="9" t="str" cm="1">
        <f t="array" ref="S1625">_xlfn.IFS(
P1625=0,"2% commission",
AND(P1625&gt;0,P1625&lt;25000),"5% commission",
AND(P1625&gt;=25000,P1625&lt;50000),"7% commission",
AND(P1625&gt;=50000,P1625&lt;100000),"9% commission",
P1625&gt;=100000,"15% commission"
)</f>
        <v>5% commission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IFERROR(VLOOKUP($F1626,'Customer Info'!$A1617:$E2117,2,FALSE),"NOT Available")</f>
        <v>NOT Available</v>
      </c>
      <c r="H1626" s="6" t="str">
        <f>IFERROR(VLOOKUP(F1626,'Customer Info'!A1617:E2117,3,),"NOT Available")</f>
        <v>NOT Available</v>
      </c>
      <c r="I1626" s="6" t="str">
        <f>IFERROR(VLOOKUP(F1626,'Customer Info'!A1617:E2117,5,FALSE),"NOT Available")</f>
        <v>NOT Available</v>
      </c>
      <c r="J1626" s="2">
        <v>139</v>
      </c>
      <c r="K1626" s="2">
        <v>130</v>
      </c>
      <c r="L1626" s="2">
        <v>4</v>
      </c>
      <c r="M1626" s="7">
        <f t="shared" si="100"/>
        <v>520</v>
      </c>
      <c r="N1626" s="7">
        <f t="shared" si="101"/>
        <v>556</v>
      </c>
      <c r="O1626" s="2">
        <v>30</v>
      </c>
      <c r="P1626" s="8">
        <f t="shared" si="102"/>
        <v>586</v>
      </c>
      <c r="Q1626" s="8">
        <f t="shared" si="103"/>
        <v>36</v>
      </c>
      <c r="R1626" s="2" t="s">
        <v>50</v>
      </c>
      <c r="S1626" s="9" t="str" cm="1">
        <f t="array" ref="S1626">_xlfn.IFS(
P1626=0,"2% commission",
AND(P1626&gt;0,P1626&lt;25000),"5% commission",
AND(P1626&gt;=25000,P1626&lt;50000),"7% commission",
AND(P1626&gt;=50000,P1626&lt;100000),"9% commission",
P1626&gt;=100000,"15% commission"
)</f>
        <v>5% commission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IFERROR(VLOOKUP($F1627,'Customer Info'!$A1618:$E2118,2,FALSE),"NOT Available")</f>
        <v>NOT Available</v>
      </c>
      <c r="H1627" s="6" t="str">
        <f>IFERROR(VLOOKUP(F1627,'Customer Info'!A1618:E2118,3,),"NOT Available")</f>
        <v>NOT Available</v>
      </c>
      <c r="I1627" s="6" t="str">
        <f>IFERROR(VLOOKUP(F1627,'Customer Info'!A1618:E2118,5,FALSE),"NOT Available")</f>
        <v>NOT Available</v>
      </c>
      <c r="J1627" s="2">
        <v>7232</v>
      </c>
      <c r="K1627" s="2">
        <v>6753</v>
      </c>
      <c r="L1627" s="2">
        <v>2</v>
      </c>
      <c r="M1627" s="7">
        <f t="shared" si="100"/>
        <v>13506</v>
      </c>
      <c r="N1627" s="7">
        <f t="shared" si="101"/>
        <v>14464</v>
      </c>
      <c r="O1627" s="2">
        <v>72</v>
      </c>
      <c r="P1627" s="8">
        <f t="shared" si="102"/>
        <v>14536</v>
      </c>
      <c r="Q1627" s="8">
        <f t="shared" si="103"/>
        <v>958</v>
      </c>
      <c r="R1627" s="2" t="s">
        <v>28</v>
      </c>
      <c r="S1627" s="9" t="str" cm="1">
        <f t="array" ref="S1627">_xlfn.IFS(
P1627=0,"2% commission",
AND(P1627&gt;0,P1627&lt;25000),"5% commission",
AND(P1627&gt;=25000,P1627&lt;50000),"7% commission",
AND(P1627&gt;=50000,P1627&lt;100000),"9% commission",
P1627&gt;=100000,"15% commission"
)</f>
        <v>5% commission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IFERROR(VLOOKUP($F1628,'Customer Info'!$A1619:$E2119,2,FALSE),"NOT Available")</f>
        <v>NOT Available</v>
      </c>
      <c r="H1628" s="6" t="str">
        <f>IFERROR(VLOOKUP(F1628,'Customer Info'!A1619:E2119,3,),"NOT Available")</f>
        <v>NOT Available</v>
      </c>
      <c r="I1628" s="6" t="str">
        <f>IFERROR(VLOOKUP(F1628,'Customer Info'!A1619:E2119,5,FALSE),"NOT Available")</f>
        <v>NOT Available</v>
      </c>
      <c r="J1628" s="2">
        <v>27691</v>
      </c>
      <c r="K1628" s="2">
        <v>25616</v>
      </c>
      <c r="L1628" s="2">
        <v>6</v>
      </c>
      <c r="M1628" s="7">
        <f t="shared" si="100"/>
        <v>153696</v>
      </c>
      <c r="N1628" s="7">
        <f t="shared" si="101"/>
        <v>166146</v>
      </c>
      <c r="O1628" s="2">
        <v>82</v>
      </c>
      <c r="P1628" s="8">
        <f t="shared" si="102"/>
        <v>166228</v>
      </c>
      <c r="Q1628" s="8">
        <f t="shared" si="103"/>
        <v>12450</v>
      </c>
      <c r="R1628" s="2" t="s">
        <v>26</v>
      </c>
      <c r="S1628" s="9" t="str" cm="1">
        <f t="array" ref="S1628">_xlfn.IFS(
P1628=0,"2% commission",
AND(P1628&gt;0,P1628&lt;25000),"5% commission",
AND(P1628&gt;=25000,P1628&lt;50000),"7% commission",
AND(P1628&gt;=50000,P1628&lt;100000),"9% commission",
P1628&gt;=100000,"15% commission"
)</f>
        <v>15% commission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IFERROR(VLOOKUP($F1629,'Customer Info'!$A1620:$E2120,2,FALSE),"NOT Available")</f>
        <v>NOT Available</v>
      </c>
      <c r="H1629" s="6" t="str">
        <f>IFERROR(VLOOKUP(F1629,'Customer Info'!A1620:E2120,3,),"NOT Available")</f>
        <v>NOT Available</v>
      </c>
      <c r="I1629" s="6" t="str">
        <f>IFERROR(VLOOKUP(F1629,'Customer Info'!A1620:E2120,5,FALSE),"NOT Available")</f>
        <v>NOT Available</v>
      </c>
      <c r="J1629" s="2">
        <v>2981</v>
      </c>
      <c r="K1629" s="2">
        <v>2870</v>
      </c>
      <c r="L1629" s="2">
        <v>4</v>
      </c>
      <c r="M1629" s="7">
        <f t="shared" si="100"/>
        <v>11480</v>
      </c>
      <c r="N1629" s="7">
        <f t="shared" si="101"/>
        <v>11924</v>
      </c>
      <c r="O1629" s="2">
        <v>60</v>
      </c>
      <c r="P1629" s="8">
        <f t="shared" si="102"/>
        <v>11984</v>
      </c>
      <c r="Q1629" s="8">
        <f t="shared" si="103"/>
        <v>444</v>
      </c>
      <c r="R1629" s="2" t="s">
        <v>50</v>
      </c>
      <c r="S1629" s="9" t="str" cm="1">
        <f t="array" ref="S1629">_xlfn.IFS(
P1629=0,"2% commission",
AND(P1629&gt;0,P1629&lt;25000),"5% commission",
AND(P1629&gt;=25000,P1629&lt;50000),"7% commission",
AND(P1629&gt;=50000,P1629&lt;100000),"9% commission",
P1629&gt;=100000,"15% commission"
)</f>
        <v>5% commission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IFERROR(VLOOKUP($F1630,'Customer Info'!$A1621:$E2121,2,FALSE),"NOT Available")</f>
        <v>NOT Available</v>
      </c>
      <c r="H1630" s="6" t="str">
        <f>IFERROR(VLOOKUP(F1630,'Customer Info'!A1621:E2121,3,),"NOT Available")</f>
        <v>NOT Available</v>
      </c>
      <c r="I1630" s="6" t="str">
        <f>IFERROR(VLOOKUP(F1630,'Customer Info'!A1621:E2121,5,FALSE),"NOT Available")</f>
        <v>NOT Available</v>
      </c>
      <c r="J1630" s="2">
        <v>2333</v>
      </c>
      <c r="K1630" s="2">
        <v>2060</v>
      </c>
      <c r="L1630" s="2">
        <v>3</v>
      </c>
      <c r="M1630" s="7">
        <f t="shared" si="100"/>
        <v>6180</v>
      </c>
      <c r="N1630" s="7">
        <f t="shared" si="101"/>
        <v>6999</v>
      </c>
      <c r="O1630" s="2">
        <v>65</v>
      </c>
      <c r="P1630" s="8">
        <f t="shared" si="102"/>
        <v>7064</v>
      </c>
      <c r="Q1630" s="8">
        <f t="shared" si="103"/>
        <v>819</v>
      </c>
      <c r="R1630" s="2" t="s">
        <v>28</v>
      </c>
      <c r="S1630" s="9" t="str" cm="1">
        <f t="array" ref="S1630">_xlfn.IFS(
P1630=0,"2% commission",
AND(P1630&gt;0,P1630&lt;25000),"5% commission",
AND(P1630&gt;=25000,P1630&lt;50000),"7% commission",
AND(P1630&gt;=50000,P1630&lt;100000),"9% commission",
P1630&gt;=100000,"15% commission"
)</f>
        <v>5% commission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IFERROR(VLOOKUP($F1631,'Customer Info'!$A1622:$E2122,2,FALSE),"NOT Available")</f>
        <v>NOT Available</v>
      </c>
      <c r="H1631" s="6" t="str">
        <f>IFERROR(VLOOKUP(F1631,'Customer Info'!A1622:E2122,3,),"NOT Available")</f>
        <v>NOT Available</v>
      </c>
      <c r="I1631" s="6" t="str">
        <f>IFERROR(VLOOKUP(F1631,'Customer Info'!A1622:E2122,5,FALSE),"NOT Available")</f>
        <v>NOT Available</v>
      </c>
      <c r="J1631" s="2">
        <v>4577</v>
      </c>
      <c r="K1631" s="2">
        <v>4285</v>
      </c>
      <c r="L1631" s="2">
        <v>1</v>
      </c>
      <c r="M1631" s="7">
        <f t="shared" si="100"/>
        <v>4285</v>
      </c>
      <c r="N1631" s="7">
        <f t="shared" si="101"/>
        <v>4577</v>
      </c>
      <c r="O1631" s="2">
        <v>22</v>
      </c>
      <c r="P1631" s="8">
        <f t="shared" si="102"/>
        <v>4599</v>
      </c>
      <c r="Q1631" s="8">
        <f t="shared" si="103"/>
        <v>292</v>
      </c>
      <c r="R1631" s="2" t="s">
        <v>50</v>
      </c>
      <c r="S1631" s="9" t="str" cm="1">
        <f t="array" ref="S1631">_xlfn.IFS(
P1631=0,"2% commission",
AND(P1631&gt;0,P1631&lt;25000),"5% commission",
AND(P1631&gt;=25000,P1631&lt;50000),"7% commission",
AND(P1631&gt;=50000,P1631&lt;100000),"9% commission",
P1631&gt;=100000,"15% commission"
)</f>
        <v>5% commission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IFERROR(VLOOKUP($F1632,'Customer Info'!$A1623:$E2123,2,FALSE),"NOT Available")</f>
        <v>NOT Available</v>
      </c>
      <c r="H1632" s="6" t="str">
        <f>IFERROR(VLOOKUP(F1632,'Customer Info'!A1623:E2123,3,),"NOT Available")</f>
        <v>NOT Available</v>
      </c>
      <c r="I1632" s="6" t="str">
        <f>IFERROR(VLOOKUP(F1632,'Customer Info'!A1623:E2123,5,FALSE),"NOT Available")</f>
        <v>NOT Available</v>
      </c>
      <c r="J1632" s="2">
        <v>1925</v>
      </c>
      <c r="K1632" s="2">
        <v>1834</v>
      </c>
      <c r="L1632" s="2">
        <v>1</v>
      </c>
      <c r="M1632" s="7">
        <f t="shared" si="100"/>
        <v>1834</v>
      </c>
      <c r="N1632" s="7">
        <f t="shared" si="101"/>
        <v>1925</v>
      </c>
      <c r="O1632" s="2">
        <v>32</v>
      </c>
      <c r="P1632" s="8">
        <f t="shared" si="102"/>
        <v>1957</v>
      </c>
      <c r="Q1632" s="8">
        <f t="shared" si="103"/>
        <v>91</v>
      </c>
      <c r="R1632" s="2" t="s">
        <v>50</v>
      </c>
      <c r="S1632" s="9" t="str" cm="1">
        <f t="array" ref="S1632">_xlfn.IFS(
P1632=0,"2% commission",
AND(P1632&gt;0,P1632&lt;25000),"5% commission",
AND(P1632&gt;=25000,P1632&lt;50000),"7% commission",
AND(P1632&gt;=50000,P1632&lt;100000),"9% commission",
P1632&gt;=100000,"15% commission"
)</f>
        <v>5% commission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IFERROR(VLOOKUP($F1633,'Customer Info'!$A1624:$E2124,2,FALSE),"NOT Available")</f>
        <v>NOT Available</v>
      </c>
      <c r="H1633" s="6" t="str">
        <f>IFERROR(VLOOKUP(F1633,'Customer Info'!A1624:E2124,3,),"NOT Available")</f>
        <v>NOT Available</v>
      </c>
      <c r="I1633" s="6" t="str">
        <f>IFERROR(VLOOKUP(F1633,'Customer Info'!A1624:E2124,5,FALSE),"NOT Available")</f>
        <v>NOT Available</v>
      </c>
      <c r="J1633" s="2">
        <v>2078</v>
      </c>
      <c r="K1633" s="2">
        <v>1871</v>
      </c>
      <c r="L1633" s="2">
        <v>5</v>
      </c>
      <c r="M1633" s="7">
        <f t="shared" si="100"/>
        <v>9355</v>
      </c>
      <c r="N1633" s="7">
        <f t="shared" si="101"/>
        <v>10390</v>
      </c>
      <c r="O1633" s="2">
        <v>49</v>
      </c>
      <c r="P1633" s="8">
        <f t="shared" si="102"/>
        <v>10439</v>
      </c>
      <c r="Q1633" s="8">
        <f t="shared" si="103"/>
        <v>1035</v>
      </c>
      <c r="R1633" s="2" t="s">
        <v>50</v>
      </c>
      <c r="S1633" s="9" t="str" cm="1">
        <f t="array" ref="S1633">_xlfn.IFS(
P1633=0,"2% commission",
AND(P1633&gt;0,P1633&lt;25000),"5% commission",
AND(P1633&gt;=25000,P1633&lt;50000),"7% commission",
AND(P1633&gt;=50000,P1633&lt;100000),"9% commission",
P1633&gt;=100000,"15% commission"
)</f>
        <v>5% commission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IFERROR(VLOOKUP($F1634,'Customer Info'!$A1625:$E2125,2,FALSE),"NOT Available")</f>
        <v>NOT Available</v>
      </c>
      <c r="H1634" s="6" t="str">
        <f>IFERROR(VLOOKUP(F1634,'Customer Info'!A1625:E2125,3,),"NOT Available")</f>
        <v>NOT Available</v>
      </c>
      <c r="I1634" s="6" t="str">
        <f>IFERROR(VLOOKUP(F1634,'Customer Info'!A1625:E2125,5,FALSE),"NOT Available")</f>
        <v>NOT Available</v>
      </c>
      <c r="J1634" s="2">
        <v>193</v>
      </c>
      <c r="K1634" s="2">
        <v>173</v>
      </c>
      <c r="L1634" s="2">
        <v>2</v>
      </c>
      <c r="M1634" s="7">
        <f t="shared" si="100"/>
        <v>346</v>
      </c>
      <c r="N1634" s="7">
        <f t="shared" si="101"/>
        <v>386</v>
      </c>
      <c r="O1634" s="2">
        <v>30</v>
      </c>
      <c r="P1634" s="8">
        <f t="shared" si="102"/>
        <v>416</v>
      </c>
      <c r="Q1634" s="8">
        <f t="shared" si="103"/>
        <v>40</v>
      </c>
      <c r="R1634" s="2" t="s">
        <v>50</v>
      </c>
      <c r="S1634" s="9" t="str" cm="1">
        <f t="array" ref="S1634">_xlfn.IFS(
P1634=0,"2% commission",
AND(P1634&gt;0,P1634&lt;25000),"5% commission",
AND(P1634&gt;=25000,P1634&lt;50000),"7% commission",
AND(P1634&gt;=50000,P1634&lt;100000),"9% commission",
P1634&gt;=100000,"15% commission"
)</f>
        <v>5% commission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IFERROR(VLOOKUP($F1635,'Customer Info'!$A1626:$E2126,2,FALSE),"NOT Available")</f>
        <v>NOT Available</v>
      </c>
      <c r="H1635" s="6" t="str">
        <f>IFERROR(VLOOKUP(F1635,'Customer Info'!A1626:E2126,3,),"NOT Available")</f>
        <v>NOT Available</v>
      </c>
      <c r="I1635" s="6" t="str">
        <f>IFERROR(VLOOKUP(F1635,'Customer Info'!A1626:E2126,5,FALSE),"NOT Available")</f>
        <v>NOT Available</v>
      </c>
      <c r="J1635" s="2">
        <v>140</v>
      </c>
      <c r="K1635" s="2">
        <v>137</v>
      </c>
      <c r="L1635" s="2">
        <v>3</v>
      </c>
      <c r="M1635" s="7">
        <f t="shared" si="100"/>
        <v>411</v>
      </c>
      <c r="N1635" s="7">
        <f t="shared" si="101"/>
        <v>420</v>
      </c>
      <c r="O1635" s="2">
        <v>30</v>
      </c>
      <c r="P1635" s="8">
        <f t="shared" si="102"/>
        <v>450</v>
      </c>
      <c r="Q1635" s="8">
        <f t="shared" si="103"/>
        <v>9</v>
      </c>
      <c r="R1635" s="2" t="s">
        <v>28</v>
      </c>
      <c r="S1635" s="9" t="str" cm="1">
        <f t="array" ref="S1635">_xlfn.IFS(
P1635=0,"2% commission",
AND(P1635&gt;0,P1635&lt;25000),"5% commission",
AND(P1635&gt;=25000,P1635&lt;50000),"7% commission",
AND(P1635&gt;=50000,P1635&lt;100000),"9% commission",
P1635&gt;=100000,"15% commission"
)</f>
        <v>5% commission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IFERROR(VLOOKUP($F1636,'Customer Info'!$A1627:$E2127,2,FALSE),"NOT Available")</f>
        <v>NOT Available</v>
      </c>
      <c r="H1636" s="6" t="str">
        <f>IFERROR(VLOOKUP(F1636,'Customer Info'!A1627:E2127,3,),"NOT Available")</f>
        <v>NOT Available</v>
      </c>
      <c r="I1636" s="6" t="str">
        <f>IFERROR(VLOOKUP(F1636,'Customer Info'!A1627:E2127,5,FALSE),"NOT Available")</f>
        <v>NOT Available</v>
      </c>
      <c r="J1636" s="2">
        <v>3321</v>
      </c>
      <c r="K1636" s="2">
        <v>2989</v>
      </c>
      <c r="L1636" s="2">
        <v>14</v>
      </c>
      <c r="M1636" s="7">
        <f t="shared" si="100"/>
        <v>41846</v>
      </c>
      <c r="N1636" s="7">
        <f t="shared" si="101"/>
        <v>46494</v>
      </c>
      <c r="O1636" s="2">
        <v>97</v>
      </c>
      <c r="P1636" s="8">
        <f t="shared" si="102"/>
        <v>46591</v>
      </c>
      <c r="Q1636" s="8">
        <f t="shared" si="103"/>
        <v>4648</v>
      </c>
      <c r="R1636" s="2" t="s">
        <v>28</v>
      </c>
      <c r="S1636" s="9" t="str" cm="1">
        <f t="array" ref="S1636">_xlfn.IFS(
P1636=0,"2% commission",
AND(P1636&gt;0,P1636&lt;25000),"5% commission",
AND(P1636&gt;=25000,P1636&lt;50000),"7% commission",
AND(P1636&gt;=50000,P1636&lt;100000),"9% commission",
P1636&gt;=100000,"15% commission"
)</f>
        <v>7% commission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IFERROR(VLOOKUP($F1637,'Customer Info'!$A1628:$E2128,2,FALSE),"NOT Available")</f>
        <v>NOT Available</v>
      </c>
      <c r="H1637" s="6" t="str">
        <f>IFERROR(VLOOKUP(F1637,'Customer Info'!A1628:E2128,3,),"NOT Available")</f>
        <v>NOT Available</v>
      </c>
      <c r="I1637" s="6" t="str">
        <f>IFERROR(VLOOKUP(F1637,'Customer Info'!A1628:E2128,5,FALSE),"NOT Available")</f>
        <v>NOT Available</v>
      </c>
      <c r="J1637" s="2">
        <v>1321</v>
      </c>
      <c r="K1637" s="2">
        <v>1211</v>
      </c>
      <c r="L1637" s="2">
        <v>1</v>
      </c>
      <c r="M1637" s="7">
        <f t="shared" si="100"/>
        <v>1211</v>
      </c>
      <c r="N1637" s="7">
        <f t="shared" si="101"/>
        <v>1321</v>
      </c>
      <c r="O1637" s="2">
        <v>38</v>
      </c>
      <c r="P1637" s="8">
        <f t="shared" si="102"/>
        <v>1359</v>
      </c>
      <c r="Q1637" s="8">
        <f t="shared" si="103"/>
        <v>110</v>
      </c>
      <c r="R1637" s="2" t="s">
        <v>28</v>
      </c>
      <c r="S1637" s="9" t="str" cm="1">
        <f t="array" ref="S1637">_xlfn.IFS(
P1637=0,"2% commission",
AND(P1637&gt;0,P1637&lt;25000),"5% commission",
AND(P1637&gt;=25000,P1637&lt;50000),"7% commission",
AND(P1637&gt;=50000,P1637&lt;100000),"9% commission",
P1637&gt;=100000,"15% commission"
)</f>
        <v>5% commission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IFERROR(VLOOKUP($F1638,'Customer Info'!$A1629:$E2129,2,FALSE),"NOT Available")</f>
        <v>NOT Available</v>
      </c>
      <c r="H1638" s="6" t="str">
        <f>IFERROR(VLOOKUP(F1638,'Customer Info'!A1629:E2129,3,),"NOT Available")</f>
        <v>NOT Available</v>
      </c>
      <c r="I1638" s="6" t="str">
        <f>IFERROR(VLOOKUP(F1638,'Customer Info'!A1629:E2129,5,FALSE),"NOT Available")</f>
        <v>NOT Available</v>
      </c>
      <c r="J1638" s="2">
        <v>7658</v>
      </c>
      <c r="K1638" s="2">
        <v>7026</v>
      </c>
      <c r="L1638" s="2">
        <v>3</v>
      </c>
      <c r="M1638" s="7">
        <f t="shared" si="100"/>
        <v>21078</v>
      </c>
      <c r="N1638" s="7">
        <f t="shared" si="101"/>
        <v>22974</v>
      </c>
      <c r="O1638" s="2">
        <v>20</v>
      </c>
      <c r="P1638" s="8">
        <f t="shared" si="102"/>
        <v>22994</v>
      </c>
      <c r="Q1638" s="8">
        <f t="shared" si="103"/>
        <v>1896</v>
      </c>
      <c r="R1638" s="2" t="s">
        <v>28</v>
      </c>
      <c r="S1638" s="9" t="str" cm="1">
        <f t="array" ref="S1638">_xlfn.IFS(
P1638=0,"2% commission",
AND(P1638&gt;0,P1638&lt;25000),"5% commission",
AND(P1638&gt;=25000,P1638&lt;50000),"7% commission",
AND(P1638&gt;=50000,P1638&lt;100000),"9% commission",
P1638&gt;=100000,"15% commission"
)</f>
        <v>5% commission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IFERROR(VLOOKUP($F1639,'Customer Info'!$A1630:$E2130,2,FALSE),"NOT Available")</f>
        <v>NOT Available</v>
      </c>
      <c r="H1639" s="6" t="str">
        <f>IFERROR(VLOOKUP(F1639,'Customer Info'!A1630:E2130,3,),"NOT Available")</f>
        <v>NOT Available</v>
      </c>
      <c r="I1639" s="6" t="str">
        <f>IFERROR(VLOOKUP(F1639,'Customer Info'!A1630:E2130,5,FALSE),"NOT Available")</f>
        <v>NOT Available</v>
      </c>
      <c r="J1639" s="2">
        <v>6768</v>
      </c>
      <c r="K1639" s="2">
        <v>6512</v>
      </c>
      <c r="L1639" s="2">
        <v>4</v>
      </c>
      <c r="M1639" s="7">
        <f t="shared" si="100"/>
        <v>26048</v>
      </c>
      <c r="N1639" s="7">
        <f t="shared" si="101"/>
        <v>27072</v>
      </c>
      <c r="O1639" s="2">
        <v>96</v>
      </c>
      <c r="P1639" s="8">
        <f t="shared" si="102"/>
        <v>27168</v>
      </c>
      <c r="Q1639" s="8">
        <f t="shared" si="103"/>
        <v>1024</v>
      </c>
      <c r="R1639" s="2" t="s">
        <v>28</v>
      </c>
      <c r="S1639" s="9" t="str" cm="1">
        <f t="array" ref="S1639">_xlfn.IFS(
P1639=0,"2% commission",
AND(P1639&gt;0,P1639&lt;25000),"5% commission",
AND(P1639&gt;=25000,P1639&lt;50000),"7% commission",
AND(P1639&gt;=50000,P1639&lt;100000),"9% commission",
P1639&gt;=100000,"15% commission"
)</f>
        <v>7% commission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IFERROR(VLOOKUP($F1640,'Customer Info'!$A1631:$E2131,2,FALSE),"NOT Available")</f>
        <v>NOT Available</v>
      </c>
      <c r="H1640" s="6" t="str">
        <f>IFERROR(VLOOKUP(F1640,'Customer Info'!A1631:E2131,3,),"NOT Available")</f>
        <v>NOT Available</v>
      </c>
      <c r="I1640" s="6" t="str">
        <f>IFERROR(VLOOKUP(F1640,'Customer Info'!A1631:E2131,5,FALSE),"NOT Available")</f>
        <v>NOT Available</v>
      </c>
      <c r="J1640" s="2">
        <v>1576</v>
      </c>
      <c r="K1640" s="2">
        <v>1531</v>
      </c>
      <c r="L1640" s="2">
        <v>4</v>
      </c>
      <c r="M1640" s="7">
        <f t="shared" si="100"/>
        <v>6124</v>
      </c>
      <c r="N1640" s="7">
        <f t="shared" si="101"/>
        <v>6304</v>
      </c>
      <c r="O1640" s="2">
        <v>79</v>
      </c>
      <c r="P1640" s="8">
        <f t="shared" si="102"/>
        <v>6383</v>
      </c>
      <c r="Q1640" s="8">
        <f t="shared" si="103"/>
        <v>180</v>
      </c>
      <c r="R1640" s="2" t="s">
        <v>28</v>
      </c>
      <c r="S1640" s="9" t="str" cm="1">
        <f t="array" ref="S1640">_xlfn.IFS(
P1640=0,"2% commission",
AND(P1640&gt;0,P1640&lt;25000),"5% commission",
AND(P1640&gt;=25000,P1640&lt;50000),"7% commission",
AND(P1640&gt;=50000,P1640&lt;100000),"9% commission",
P1640&gt;=100000,"15% commission"
)</f>
        <v>5% commission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IFERROR(VLOOKUP($F1641,'Customer Info'!$A1632:$E2132,2,FALSE),"NOT Available")</f>
        <v>NOT Available</v>
      </c>
      <c r="H1641" s="6" t="str">
        <f>IFERROR(VLOOKUP(F1641,'Customer Info'!A1632:E2132,3,),"NOT Available")</f>
        <v>NOT Available</v>
      </c>
      <c r="I1641" s="6" t="str">
        <f>IFERROR(VLOOKUP(F1641,'Customer Info'!A1632:E2132,5,FALSE),"NOT Available")</f>
        <v>NOT Available</v>
      </c>
      <c r="J1641" s="2">
        <v>63</v>
      </c>
      <c r="K1641" s="2">
        <v>59</v>
      </c>
      <c r="L1641" s="2">
        <v>3</v>
      </c>
      <c r="M1641" s="7">
        <f t="shared" si="100"/>
        <v>177</v>
      </c>
      <c r="N1641" s="7">
        <f t="shared" si="101"/>
        <v>189</v>
      </c>
      <c r="O1641" s="2">
        <v>10</v>
      </c>
      <c r="P1641" s="8">
        <f t="shared" si="102"/>
        <v>199</v>
      </c>
      <c r="Q1641" s="8">
        <f t="shared" si="103"/>
        <v>12</v>
      </c>
      <c r="R1641" s="2" t="s">
        <v>50</v>
      </c>
      <c r="S1641" s="9" t="str" cm="1">
        <f t="array" ref="S1641">_xlfn.IFS(
P1641=0,"2% commission",
AND(P1641&gt;0,P1641&lt;25000),"5% commission",
AND(P1641&gt;=25000,P1641&lt;50000),"7% commission",
AND(P1641&gt;=50000,P1641&lt;100000),"9% commission",
P1641&gt;=100000,"15% commission"
)</f>
        <v>5% commission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IFERROR(VLOOKUP($F1642,'Customer Info'!$A1633:$E2133,2,FALSE),"NOT Available")</f>
        <v>NOT Available</v>
      </c>
      <c r="H1642" s="6" t="str">
        <f>IFERROR(VLOOKUP(F1642,'Customer Info'!A1633:E2133,3,),"NOT Available")</f>
        <v>NOT Available</v>
      </c>
      <c r="I1642" s="6" t="str">
        <f>IFERROR(VLOOKUP(F1642,'Customer Info'!A1633:E2133,5,FALSE),"NOT Available")</f>
        <v>NOT Available</v>
      </c>
      <c r="J1642" s="2">
        <v>1651</v>
      </c>
      <c r="K1642" s="2">
        <v>1604</v>
      </c>
      <c r="L1642" s="2">
        <v>2</v>
      </c>
      <c r="M1642" s="7">
        <f t="shared" si="100"/>
        <v>3208</v>
      </c>
      <c r="N1642" s="7">
        <f t="shared" si="101"/>
        <v>3302</v>
      </c>
      <c r="O1642" s="2">
        <v>33</v>
      </c>
      <c r="P1642" s="8">
        <f t="shared" si="102"/>
        <v>3335</v>
      </c>
      <c r="Q1642" s="8">
        <f t="shared" si="103"/>
        <v>94</v>
      </c>
      <c r="R1642" s="2" t="s">
        <v>28</v>
      </c>
      <c r="S1642" s="9" t="str" cm="1">
        <f t="array" ref="S1642">_xlfn.IFS(
P1642=0,"2% commission",
AND(P1642&gt;0,P1642&lt;25000),"5% commission",
AND(P1642&gt;=25000,P1642&lt;50000),"7% commission",
AND(P1642&gt;=50000,P1642&lt;100000),"9% commission",
P1642&gt;=100000,"15% commission"
)</f>
        <v>5% commission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IFERROR(VLOOKUP($F1643,'Customer Info'!$A1634:$E2134,2,FALSE),"NOT Available")</f>
        <v>NOT Available</v>
      </c>
      <c r="H1643" s="6" t="str">
        <f>IFERROR(VLOOKUP(F1643,'Customer Info'!A1634:E2134,3,),"NOT Available")</f>
        <v>NOT Available</v>
      </c>
      <c r="I1643" s="6" t="str">
        <f>IFERROR(VLOOKUP(F1643,'Customer Info'!A1634:E2134,5,FALSE),"NOT Available")</f>
        <v>NOT Available</v>
      </c>
      <c r="J1643" s="2">
        <v>214</v>
      </c>
      <c r="K1643" s="2">
        <v>200</v>
      </c>
      <c r="L1643" s="2">
        <v>4</v>
      </c>
      <c r="M1643" s="7">
        <f t="shared" si="100"/>
        <v>800</v>
      </c>
      <c r="N1643" s="7">
        <f t="shared" si="101"/>
        <v>856</v>
      </c>
      <c r="O1643" s="2">
        <v>24</v>
      </c>
      <c r="P1643" s="8">
        <f t="shared" si="102"/>
        <v>880</v>
      </c>
      <c r="Q1643" s="8">
        <f t="shared" si="103"/>
        <v>56</v>
      </c>
      <c r="R1643" s="2" t="s">
        <v>28</v>
      </c>
      <c r="S1643" s="9" t="str" cm="1">
        <f t="array" ref="S1643">_xlfn.IFS(
P1643=0,"2% commission",
AND(P1643&gt;0,P1643&lt;25000),"5% commission",
AND(P1643&gt;=25000,P1643&lt;50000),"7% commission",
AND(P1643&gt;=50000,P1643&lt;100000),"9% commission",
P1643&gt;=100000,"15% commission"
)</f>
        <v>5% commission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IFERROR(VLOOKUP($F1644,'Customer Info'!$A1635:$E2135,2,FALSE),"NOT Available")</f>
        <v>NOT Available</v>
      </c>
      <c r="H1644" s="6" t="str">
        <f>IFERROR(VLOOKUP(F1644,'Customer Info'!A1635:E2135,3,),"NOT Available")</f>
        <v>NOT Available</v>
      </c>
      <c r="I1644" s="6" t="str">
        <f>IFERROR(VLOOKUP(F1644,'Customer Info'!A1635:E2135,5,FALSE),"NOT Available")</f>
        <v>NOT Available</v>
      </c>
      <c r="J1644" s="2">
        <v>2697</v>
      </c>
      <c r="K1644" s="2">
        <v>2498</v>
      </c>
      <c r="L1644" s="2">
        <v>3</v>
      </c>
      <c r="M1644" s="7">
        <f t="shared" si="100"/>
        <v>7494</v>
      </c>
      <c r="N1644" s="7">
        <f t="shared" si="101"/>
        <v>8091</v>
      </c>
      <c r="O1644" s="2">
        <v>91</v>
      </c>
      <c r="P1644" s="8">
        <f t="shared" si="102"/>
        <v>8182</v>
      </c>
      <c r="Q1644" s="8">
        <f t="shared" si="103"/>
        <v>597</v>
      </c>
      <c r="R1644" s="2" t="s">
        <v>28</v>
      </c>
      <c r="S1644" s="9" t="str" cm="1">
        <f t="array" ref="S1644">_xlfn.IFS(
P1644=0,"2% commission",
AND(P1644&gt;0,P1644&lt;25000),"5% commission",
AND(P1644&gt;=25000,P1644&lt;50000),"7% commission",
AND(P1644&gt;=50000,P1644&lt;100000),"9% commission",
P1644&gt;=100000,"15% commission"
)</f>
        <v>5% commission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IFERROR(VLOOKUP($F1645,'Customer Info'!$A1636:$E2136,2,FALSE),"NOT Available")</f>
        <v>NOT Available</v>
      </c>
      <c r="H1645" s="6" t="str">
        <f>IFERROR(VLOOKUP(F1645,'Customer Info'!A1636:E2136,3,),"NOT Available")</f>
        <v>NOT Available</v>
      </c>
      <c r="I1645" s="6" t="str">
        <f>IFERROR(VLOOKUP(F1645,'Customer Info'!A1636:E2136,5,FALSE),"NOT Available")</f>
        <v>NOT Available</v>
      </c>
      <c r="J1645" s="2">
        <v>1568</v>
      </c>
      <c r="K1645" s="2">
        <v>1495</v>
      </c>
      <c r="L1645" s="2">
        <v>4</v>
      </c>
      <c r="M1645" s="7">
        <f t="shared" si="100"/>
        <v>5980</v>
      </c>
      <c r="N1645" s="7">
        <f t="shared" si="101"/>
        <v>6272</v>
      </c>
      <c r="O1645" s="2">
        <v>73</v>
      </c>
      <c r="P1645" s="8">
        <f t="shared" si="102"/>
        <v>6345</v>
      </c>
      <c r="Q1645" s="8">
        <f t="shared" si="103"/>
        <v>292</v>
      </c>
      <c r="R1645" s="2" t="s">
        <v>28</v>
      </c>
      <c r="S1645" s="9" t="str" cm="1">
        <f t="array" ref="S1645">_xlfn.IFS(
P1645=0,"2% commission",
AND(P1645&gt;0,P1645&lt;25000),"5% commission",
AND(P1645&gt;=25000,P1645&lt;50000),"7% commission",
AND(P1645&gt;=50000,P1645&lt;100000),"9% commission",
P1645&gt;=100000,"15% commission"
)</f>
        <v>5% commission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IFERROR(VLOOKUP($F1646,'Customer Info'!$A1637:$E2137,2,FALSE),"NOT Available")</f>
        <v>NOT Available</v>
      </c>
      <c r="H1646" s="6" t="str">
        <f>IFERROR(VLOOKUP(F1646,'Customer Info'!A1637:E2137,3,),"NOT Available")</f>
        <v>NOT Available</v>
      </c>
      <c r="I1646" s="6" t="str">
        <f>IFERROR(VLOOKUP(F1646,'Customer Info'!A1637:E2137,5,FALSE),"NOT Available")</f>
        <v>NOT Available</v>
      </c>
      <c r="J1646" s="2">
        <v>2907</v>
      </c>
      <c r="K1646" s="2">
        <v>2667</v>
      </c>
      <c r="L1646" s="2">
        <v>4</v>
      </c>
      <c r="M1646" s="7">
        <f t="shared" si="100"/>
        <v>10668</v>
      </c>
      <c r="N1646" s="7">
        <f t="shared" si="101"/>
        <v>11628</v>
      </c>
      <c r="O1646" s="2">
        <v>53</v>
      </c>
      <c r="P1646" s="8">
        <f t="shared" si="102"/>
        <v>11681</v>
      </c>
      <c r="Q1646" s="8">
        <f t="shared" si="103"/>
        <v>960</v>
      </c>
      <c r="R1646" s="2" t="s">
        <v>28</v>
      </c>
      <c r="S1646" s="9" t="str" cm="1">
        <f t="array" ref="S1646">_xlfn.IFS(
P1646=0,"2% commission",
AND(P1646&gt;0,P1646&lt;25000),"5% commission",
AND(P1646&gt;=25000,P1646&lt;50000),"7% commission",
AND(P1646&gt;=50000,P1646&lt;100000),"9% commission",
P1646&gt;=100000,"15% commission"
)</f>
        <v>5% commission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IFERROR(VLOOKUP($F1647,'Customer Info'!$A1638:$E2138,2,FALSE),"NOT Available")</f>
        <v>NOT Available</v>
      </c>
      <c r="H1647" s="6" t="str">
        <f>IFERROR(VLOOKUP(F1647,'Customer Info'!A1638:E2138,3,),"NOT Available")</f>
        <v>NOT Available</v>
      </c>
      <c r="I1647" s="6" t="str">
        <f>IFERROR(VLOOKUP(F1647,'Customer Info'!A1638:E2138,5,FALSE),"NOT Available")</f>
        <v>NOT Available</v>
      </c>
      <c r="J1647" s="2">
        <v>60</v>
      </c>
      <c r="K1647" s="2">
        <v>56</v>
      </c>
      <c r="L1647" s="2">
        <v>1</v>
      </c>
      <c r="M1647" s="7">
        <f t="shared" si="100"/>
        <v>56</v>
      </c>
      <c r="N1647" s="7">
        <f t="shared" si="101"/>
        <v>60</v>
      </c>
      <c r="O1647" s="2">
        <v>10</v>
      </c>
      <c r="P1647" s="8">
        <f t="shared" si="102"/>
        <v>70</v>
      </c>
      <c r="Q1647" s="8">
        <f t="shared" si="103"/>
        <v>4</v>
      </c>
      <c r="R1647" s="2" t="s">
        <v>28</v>
      </c>
      <c r="S1647" s="9" t="str" cm="1">
        <f t="array" ref="S1647">_xlfn.IFS(
P1647=0,"2% commission",
AND(P1647&gt;0,P1647&lt;25000),"5% commission",
AND(P1647&gt;=25000,P1647&lt;50000),"7% commission",
AND(P1647&gt;=50000,P1647&lt;100000),"9% commission",
P1647&gt;=100000,"15% commission"
)</f>
        <v>5% commission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IFERROR(VLOOKUP($F1648,'Customer Info'!$A1639:$E2139,2,FALSE),"NOT Available")</f>
        <v>NOT Available</v>
      </c>
      <c r="H1648" s="6" t="str">
        <f>IFERROR(VLOOKUP(F1648,'Customer Info'!A1639:E2139,3,),"NOT Available")</f>
        <v>NOT Available</v>
      </c>
      <c r="I1648" s="6" t="str">
        <f>IFERROR(VLOOKUP(F1648,'Customer Info'!A1639:E2139,5,FALSE),"NOT Available")</f>
        <v>NOT Available</v>
      </c>
      <c r="J1648" s="2">
        <v>6012</v>
      </c>
      <c r="K1648" s="2">
        <v>5677</v>
      </c>
      <c r="L1648" s="2">
        <v>6</v>
      </c>
      <c r="M1648" s="7">
        <f t="shared" si="100"/>
        <v>34062</v>
      </c>
      <c r="N1648" s="7">
        <f t="shared" si="101"/>
        <v>36072</v>
      </c>
      <c r="O1648" s="2">
        <v>40</v>
      </c>
      <c r="P1648" s="8">
        <f t="shared" si="102"/>
        <v>36112</v>
      </c>
      <c r="Q1648" s="8">
        <f t="shared" si="103"/>
        <v>2010</v>
      </c>
      <c r="R1648" s="2" t="s">
        <v>50</v>
      </c>
      <c r="S1648" s="9" t="str" cm="1">
        <f t="array" ref="S1648">_xlfn.IFS(
P1648=0,"2% commission",
AND(P1648&gt;0,P1648&lt;25000),"5% commission",
AND(P1648&gt;=25000,P1648&lt;50000),"7% commission",
AND(P1648&gt;=50000,P1648&lt;100000),"9% commission",
P1648&gt;=100000,"15% commission"
)</f>
        <v>7% commission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IFERROR(VLOOKUP($F1649,'Customer Info'!$A1640:$E2140,2,FALSE),"NOT Available")</f>
        <v>NOT Available</v>
      </c>
      <c r="H1649" s="6" t="str">
        <f>IFERROR(VLOOKUP(F1649,'Customer Info'!A1640:E2140,3,),"NOT Available")</f>
        <v>NOT Available</v>
      </c>
      <c r="I1649" s="6" t="str">
        <f>IFERROR(VLOOKUP(F1649,'Customer Info'!A1640:E2140,5,FALSE),"NOT Available")</f>
        <v>NOT Available</v>
      </c>
      <c r="J1649" s="2">
        <v>2778</v>
      </c>
      <c r="K1649" s="2">
        <v>2573</v>
      </c>
      <c r="L1649" s="2">
        <v>2</v>
      </c>
      <c r="M1649" s="7">
        <f t="shared" si="100"/>
        <v>5146</v>
      </c>
      <c r="N1649" s="7">
        <f t="shared" si="101"/>
        <v>5556</v>
      </c>
      <c r="O1649" s="2">
        <v>100</v>
      </c>
      <c r="P1649" s="8">
        <f t="shared" si="102"/>
        <v>5656</v>
      </c>
      <c r="Q1649" s="8">
        <f t="shared" si="103"/>
        <v>410</v>
      </c>
      <c r="R1649" s="2" t="s">
        <v>50</v>
      </c>
      <c r="S1649" s="9" t="str" cm="1">
        <f t="array" ref="S1649">_xlfn.IFS(
P1649=0,"2% commission",
AND(P1649&gt;0,P1649&lt;25000),"5% commission",
AND(P1649&gt;=25000,P1649&lt;50000),"7% commission",
AND(P1649&gt;=50000,P1649&lt;100000),"9% commission",
P1649&gt;=100000,"15% commission"
)</f>
        <v>5% commission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IFERROR(VLOOKUP($F1650,'Customer Info'!$A1641:$E2141,2,FALSE),"NOT Available")</f>
        <v>NOT Available</v>
      </c>
      <c r="H1650" s="6" t="str">
        <f>IFERROR(VLOOKUP(F1650,'Customer Info'!A1641:E2141,3,),"NOT Available")</f>
        <v>NOT Available</v>
      </c>
      <c r="I1650" s="6" t="str">
        <f>IFERROR(VLOOKUP(F1650,'Customer Info'!A1641:E2141,5,FALSE),"NOT Available")</f>
        <v>NOT Available</v>
      </c>
      <c r="J1650" s="2">
        <v>78</v>
      </c>
      <c r="K1650" s="2">
        <v>74</v>
      </c>
      <c r="L1650" s="2">
        <v>6</v>
      </c>
      <c r="M1650" s="7">
        <f t="shared" si="100"/>
        <v>444</v>
      </c>
      <c r="N1650" s="7">
        <f t="shared" si="101"/>
        <v>468</v>
      </c>
      <c r="O1650" s="2">
        <v>10</v>
      </c>
      <c r="P1650" s="8">
        <f t="shared" si="102"/>
        <v>478</v>
      </c>
      <c r="Q1650" s="8">
        <f t="shared" si="103"/>
        <v>24</v>
      </c>
      <c r="R1650" s="2" t="s">
        <v>50</v>
      </c>
      <c r="S1650" s="9" t="str" cm="1">
        <f t="array" ref="S1650">_xlfn.IFS(
P1650=0,"2% commission",
AND(P1650&gt;0,P1650&lt;25000),"5% commission",
AND(P1650&gt;=25000,P1650&lt;50000),"7% commission",
AND(P1650&gt;=50000,P1650&lt;100000),"9% commission",
P1650&gt;=100000,"15% commission"
)</f>
        <v>5% commission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IFERROR(VLOOKUP($F1651,'Customer Info'!$A1642:$E2142,2,FALSE),"NOT Available")</f>
        <v>NOT Available</v>
      </c>
      <c r="H1651" s="6" t="str">
        <f>IFERROR(VLOOKUP(F1651,'Customer Info'!A1642:E2142,3,),"NOT Available")</f>
        <v>NOT Available</v>
      </c>
      <c r="I1651" s="6" t="str">
        <f>IFERROR(VLOOKUP(F1651,'Customer Info'!A1642:E2142,5,FALSE),"NOT Available")</f>
        <v>NOT Available</v>
      </c>
      <c r="J1651" s="2">
        <v>743</v>
      </c>
      <c r="K1651" s="2">
        <v>694</v>
      </c>
      <c r="L1651" s="2">
        <v>3</v>
      </c>
      <c r="M1651" s="7">
        <f t="shared" si="100"/>
        <v>2082</v>
      </c>
      <c r="N1651" s="7">
        <f t="shared" si="101"/>
        <v>2229</v>
      </c>
      <c r="O1651" s="2">
        <v>33</v>
      </c>
      <c r="P1651" s="8">
        <f t="shared" si="102"/>
        <v>2262</v>
      </c>
      <c r="Q1651" s="8">
        <f t="shared" si="103"/>
        <v>147</v>
      </c>
      <c r="R1651" s="2" t="s">
        <v>28</v>
      </c>
      <c r="S1651" s="9" t="str" cm="1">
        <f t="array" ref="S1651">_xlfn.IFS(
P1651=0,"2% commission",
AND(P1651&gt;0,P1651&lt;25000),"5% commission",
AND(P1651&gt;=25000,P1651&lt;50000),"7% commission",
AND(P1651&gt;=50000,P1651&lt;100000),"9% commission",
P1651&gt;=100000,"15% commission"
)</f>
        <v>5% commission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IFERROR(VLOOKUP($F1652,'Customer Info'!$A1643:$E2143,2,FALSE),"NOT Available")</f>
        <v>NOT Available</v>
      </c>
      <c r="H1652" s="6" t="str">
        <f>IFERROR(VLOOKUP(F1652,'Customer Info'!A1643:E2143,3,),"NOT Available")</f>
        <v>NOT Available</v>
      </c>
      <c r="I1652" s="6" t="str">
        <f>IFERROR(VLOOKUP(F1652,'Customer Info'!A1643:E2143,5,FALSE),"NOT Available")</f>
        <v>NOT Available</v>
      </c>
      <c r="J1652" s="2">
        <v>2007</v>
      </c>
      <c r="K1652" s="2">
        <v>1839</v>
      </c>
      <c r="L1652" s="2">
        <v>5</v>
      </c>
      <c r="M1652" s="7">
        <f t="shared" si="100"/>
        <v>9195</v>
      </c>
      <c r="N1652" s="7">
        <f t="shared" si="101"/>
        <v>10035</v>
      </c>
      <c r="O1652" s="2">
        <v>69</v>
      </c>
      <c r="P1652" s="8">
        <f t="shared" si="102"/>
        <v>10104</v>
      </c>
      <c r="Q1652" s="8">
        <f t="shared" si="103"/>
        <v>840</v>
      </c>
      <c r="R1652" s="2" t="s">
        <v>26</v>
      </c>
      <c r="S1652" s="9" t="str" cm="1">
        <f t="array" ref="S1652">_xlfn.IFS(
P1652=0,"2% commission",
AND(P1652&gt;0,P1652&lt;25000),"5% commission",
AND(P1652&gt;=25000,P1652&lt;50000),"7% commission",
AND(P1652&gt;=50000,P1652&lt;100000),"9% commission",
P1652&gt;=100000,"15% commission"
)</f>
        <v>5% commission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IFERROR(VLOOKUP($F1653,'Customer Info'!$A1644:$E2144,2,FALSE),"NOT Available")</f>
        <v>NOT Available</v>
      </c>
      <c r="H1653" s="6" t="str">
        <f>IFERROR(VLOOKUP(F1653,'Customer Info'!A1644:E2144,3,),"NOT Available")</f>
        <v>NOT Available</v>
      </c>
      <c r="I1653" s="6" t="str">
        <f>IFERROR(VLOOKUP(F1653,'Customer Info'!A1644:E2144,5,FALSE),"NOT Available")</f>
        <v>NOT Available</v>
      </c>
      <c r="J1653" s="2">
        <v>4577</v>
      </c>
      <c r="K1653" s="2">
        <v>4280</v>
      </c>
      <c r="L1653" s="2">
        <v>1</v>
      </c>
      <c r="M1653" s="7">
        <f t="shared" si="100"/>
        <v>4280</v>
      </c>
      <c r="N1653" s="7">
        <f t="shared" si="101"/>
        <v>4577</v>
      </c>
      <c r="O1653" s="2">
        <v>36</v>
      </c>
      <c r="P1653" s="8">
        <f t="shared" si="102"/>
        <v>4613</v>
      </c>
      <c r="Q1653" s="8">
        <f t="shared" si="103"/>
        <v>297</v>
      </c>
      <c r="R1653" s="2" t="s">
        <v>28</v>
      </c>
      <c r="S1653" s="9" t="str" cm="1">
        <f t="array" ref="S1653">_xlfn.IFS(
P1653=0,"2% commission",
AND(P1653&gt;0,P1653&lt;25000),"5% commission",
AND(P1653&gt;=25000,P1653&lt;50000),"7% commission",
AND(P1653&gt;=50000,P1653&lt;100000),"9% commission",
P1653&gt;=100000,"15% commission"
)</f>
        <v>5% commission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IFERROR(VLOOKUP($F1654,'Customer Info'!$A1645:$E2145,2,FALSE),"NOT Available")</f>
        <v>NOT Available</v>
      </c>
      <c r="H1654" s="6" t="str">
        <f>IFERROR(VLOOKUP(F1654,'Customer Info'!A1645:E2145,3,),"NOT Available")</f>
        <v>NOT Available</v>
      </c>
      <c r="I1654" s="6" t="str">
        <f>IFERROR(VLOOKUP(F1654,'Customer Info'!A1645:E2145,5,FALSE),"NOT Available")</f>
        <v>NOT Available</v>
      </c>
      <c r="J1654" s="2">
        <v>8967</v>
      </c>
      <c r="K1654" s="2">
        <v>8151</v>
      </c>
      <c r="L1654" s="2">
        <v>2</v>
      </c>
      <c r="M1654" s="7">
        <f t="shared" si="100"/>
        <v>16302</v>
      </c>
      <c r="N1654" s="7">
        <f t="shared" si="101"/>
        <v>17934</v>
      </c>
      <c r="O1654" s="2">
        <v>38</v>
      </c>
      <c r="P1654" s="8">
        <f t="shared" si="102"/>
        <v>17972</v>
      </c>
      <c r="Q1654" s="8">
        <f t="shared" si="103"/>
        <v>1632</v>
      </c>
      <c r="R1654" s="2" t="s">
        <v>28</v>
      </c>
      <c r="S1654" s="9" t="str" cm="1">
        <f t="array" ref="S1654">_xlfn.IFS(
P1654=0,"2% commission",
AND(P1654&gt;0,P1654&lt;25000),"5% commission",
AND(P1654&gt;=25000,P1654&lt;50000),"7% commission",
AND(P1654&gt;=50000,P1654&lt;100000),"9% commission",
P1654&gt;=100000,"15% commission"
)</f>
        <v>5% commission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IFERROR(VLOOKUP($F1655,'Customer Info'!$A1646:$E2146,2,FALSE),"NOT Available")</f>
        <v>NOT Available</v>
      </c>
      <c r="H1655" s="6" t="str">
        <f>IFERROR(VLOOKUP(F1655,'Customer Info'!A1646:E2146,3,),"NOT Available")</f>
        <v>NOT Available</v>
      </c>
      <c r="I1655" s="6" t="str">
        <f>IFERROR(VLOOKUP(F1655,'Customer Info'!A1646:E2146,5,FALSE),"NOT Available")</f>
        <v>NOT Available</v>
      </c>
      <c r="J1655" s="2">
        <v>1453</v>
      </c>
      <c r="K1655" s="2">
        <v>1411</v>
      </c>
      <c r="L1655" s="2">
        <v>3</v>
      </c>
      <c r="M1655" s="7">
        <f t="shared" si="100"/>
        <v>4233</v>
      </c>
      <c r="N1655" s="7">
        <f t="shared" si="101"/>
        <v>4359</v>
      </c>
      <c r="O1655" s="2">
        <v>32</v>
      </c>
      <c r="P1655" s="8">
        <f t="shared" si="102"/>
        <v>4391</v>
      </c>
      <c r="Q1655" s="8">
        <f t="shared" si="103"/>
        <v>126</v>
      </c>
      <c r="R1655" s="2" t="s">
        <v>28</v>
      </c>
      <c r="S1655" s="9" t="str" cm="1">
        <f t="array" ref="S1655">_xlfn.IFS(
P1655=0,"2% commission",
AND(P1655&gt;0,P1655&lt;25000),"5% commission",
AND(P1655&gt;=25000,P1655&lt;50000),"7% commission",
AND(P1655&gt;=50000,P1655&lt;100000),"9% commission",
P1655&gt;=100000,"15% commission"
)</f>
        <v>5% commission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IFERROR(VLOOKUP($F1656,'Customer Info'!$A1647:$E2147,2,FALSE),"NOT Available")</f>
        <v>NOT Available</v>
      </c>
      <c r="H1656" s="6" t="str">
        <f>IFERROR(VLOOKUP(F1656,'Customer Info'!A1647:E2147,3,),"NOT Available")</f>
        <v>NOT Available</v>
      </c>
      <c r="I1656" s="6" t="str">
        <f>IFERROR(VLOOKUP(F1656,'Customer Info'!A1647:E2147,5,FALSE),"NOT Available")</f>
        <v>NOT Available</v>
      </c>
      <c r="J1656" s="2">
        <v>900</v>
      </c>
      <c r="K1656" s="2">
        <v>834</v>
      </c>
      <c r="L1656" s="2">
        <v>8</v>
      </c>
      <c r="M1656" s="7">
        <f t="shared" si="100"/>
        <v>6672</v>
      </c>
      <c r="N1656" s="7">
        <f t="shared" si="101"/>
        <v>7200</v>
      </c>
      <c r="O1656" s="2">
        <v>32</v>
      </c>
      <c r="P1656" s="8">
        <f t="shared" si="102"/>
        <v>7232</v>
      </c>
      <c r="Q1656" s="8">
        <f t="shared" si="103"/>
        <v>528</v>
      </c>
      <c r="R1656" s="2" t="s">
        <v>56</v>
      </c>
      <c r="S1656" s="9" t="str" cm="1">
        <f t="array" ref="S1656">_xlfn.IFS(
P1656=0,"2% commission",
AND(P1656&gt;0,P1656&lt;25000),"5% commission",
AND(P1656&gt;=25000,P1656&lt;50000),"7% commission",
AND(P1656&gt;=50000,P1656&lt;100000),"9% commission",
P1656&gt;=100000,"15% commission"
)</f>
        <v>5% commission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IFERROR(VLOOKUP($F1657,'Customer Info'!$A1648:$E2148,2,FALSE),"NOT Available")</f>
        <v>NOT Available</v>
      </c>
      <c r="H1657" s="6" t="str">
        <f>IFERROR(VLOOKUP(F1657,'Customer Info'!A1648:E2148,3,),"NOT Available")</f>
        <v>NOT Available</v>
      </c>
      <c r="I1657" s="6" t="str">
        <f>IFERROR(VLOOKUP(F1657,'Customer Info'!A1648:E2148,5,FALSE),"NOT Available")</f>
        <v>NOT Available</v>
      </c>
      <c r="J1657" s="2">
        <v>73</v>
      </c>
      <c r="K1657" s="2">
        <v>65</v>
      </c>
      <c r="L1657" s="2">
        <v>1</v>
      </c>
      <c r="M1657" s="7">
        <f t="shared" si="100"/>
        <v>65</v>
      </c>
      <c r="N1657" s="7">
        <f t="shared" si="101"/>
        <v>73</v>
      </c>
      <c r="O1657" s="2">
        <v>10</v>
      </c>
      <c r="P1657" s="8">
        <f t="shared" si="102"/>
        <v>83</v>
      </c>
      <c r="Q1657" s="8">
        <f t="shared" si="103"/>
        <v>8</v>
      </c>
      <c r="R1657" s="2" t="s">
        <v>28</v>
      </c>
      <c r="S1657" s="9" t="str" cm="1">
        <f t="array" ref="S1657">_xlfn.IFS(
P1657=0,"2% commission",
AND(P1657&gt;0,P1657&lt;25000),"5% commission",
AND(P1657&gt;=25000,P1657&lt;50000),"7% commission",
AND(P1657&gt;=50000,P1657&lt;100000),"9% commission",
P1657&gt;=100000,"15% commission"
)</f>
        <v>5% commission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IFERROR(VLOOKUP($F1658,'Customer Info'!$A1649:$E2149,2,FALSE),"NOT Available")</f>
        <v>NOT Available</v>
      </c>
      <c r="H1658" s="6" t="str">
        <f>IFERROR(VLOOKUP(F1658,'Customer Info'!A1649:E2149,3,),"NOT Available")</f>
        <v>NOT Available</v>
      </c>
      <c r="I1658" s="6" t="str">
        <f>IFERROR(VLOOKUP(F1658,'Customer Info'!A1649:E2149,5,FALSE),"NOT Available")</f>
        <v>NOT Available</v>
      </c>
      <c r="J1658" s="2">
        <v>765</v>
      </c>
      <c r="K1658" s="2">
        <v>701</v>
      </c>
      <c r="L1658" s="2">
        <v>2</v>
      </c>
      <c r="M1658" s="7">
        <f t="shared" si="100"/>
        <v>1402</v>
      </c>
      <c r="N1658" s="7">
        <f t="shared" si="101"/>
        <v>1530</v>
      </c>
      <c r="O1658" s="2">
        <v>87</v>
      </c>
      <c r="P1658" s="8">
        <f t="shared" si="102"/>
        <v>1617</v>
      </c>
      <c r="Q1658" s="8">
        <f t="shared" si="103"/>
        <v>128</v>
      </c>
      <c r="R1658" s="2" t="s">
        <v>56</v>
      </c>
      <c r="S1658" s="9" t="str" cm="1">
        <f t="array" ref="S1658">_xlfn.IFS(
P1658=0,"2% commission",
AND(P1658&gt;0,P1658&lt;25000),"5% commission",
AND(P1658&gt;=25000,P1658&lt;50000),"7% commission",
AND(P1658&gt;=50000,P1658&lt;100000),"9% commission",
P1658&gt;=100000,"15% commission"
)</f>
        <v>5% commission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IFERROR(VLOOKUP($F1659,'Customer Info'!$A1650:$E2150,2,FALSE),"NOT Available")</f>
        <v>NOT Available</v>
      </c>
      <c r="H1659" s="6" t="str">
        <f>IFERROR(VLOOKUP(F1659,'Customer Info'!A1650:E2150,3,),"NOT Available")</f>
        <v>NOT Available</v>
      </c>
      <c r="I1659" s="6" t="str">
        <f>IFERROR(VLOOKUP(F1659,'Customer Info'!A1650:E2150,5,FALSE),"NOT Available")</f>
        <v>NOT Available</v>
      </c>
      <c r="J1659" s="2">
        <v>3054</v>
      </c>
      <c r="K1659" s="2">
        <v>2721</v>
      </c>
      <c r="L1659" s="2">
        <v>1</v>
      </c>
      <c r="M1659" s="7">
        <f t="shared" si="100"/>
        <v>2721</v>
      </c>
      <c r="N1659" s="7">
        <f t="shared" si="101"/>
        <v>3054</v>
      </c>
      <c r="O1659" s="2">
        <v>52</v>
      </c>
      <c r="P1659" s="8">
        <f t="shared" si="102"/>
        <v>3106</v>
      </c>
      <c r="Q1659" s="8">
        <f t="shared" si="103"/>
        <v>333</v>
      </c>
      <c r="R1659" s="2" t="s">
        <v>50</v>
      </c>
      <c r="S1659" s="9" t="str" cm="1">
        <f t="array" ref="S1659">_xlfn.IFS(
P1659=0,"2% commission",
AND(P1659&gt;0,P1659&lt;25000),"5% commission",
AND(P1659&gt;=25000,P1659&lt;50000),"7% commission",
AND(P1659&gt;=50000,P1659&lt;100000),"9% commission",
P1659&gt;=100000,"15% commission"
)</f>
        <v>5% commission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IFERROR(VLOOKUP($F1660,'Customer Info'!$A1651:$E2151,2,FALSE),"NOT Available")</f>
        <v>NOT Available</v>
      </c>
      <c r="H1660" s="6" t="str">
        <f>IFERROR(VLOOKUP(F1660,'Customer Info'!A1651:E2151,3,),"NOT Available")</f>
        <v>NOT Available</v>
      </c>
      <c r="I1660" s="6" t="str">
        <f>IFERROR(VLOOKUP(F1660,'Customer Info'!A1651:E2151,5,FALSE),"NOT Available")</f>
        <v>NOT Available</v>
      </c>
      <c r="J1660" s="2">
        <v>2787</v>
      </c>
      <c r="K1660" s="2">
        <v>2681</v>
      </c>
      <c r="L1660" s="2">
        <v>3</v>
      </c>
      <c r="M1660" s="7">
        <f t="shared" si="100"/>
        <v>8043</v>
      </c>
      <c r="N1660" s="7">
        <f t="shared" si="101"/>
        <v>8361</v>
      </c>
      <c r="O1660" s="2">
        <v>59</v>
      </c>
      <c r="P1660" s="8">
        <f t="shared" si="102"/>
        <v>8420</v>
      </c>
      <c r="Q1660" s="8">
        <f t="shared" si="103"/>
        <v>318</v>
      </c>
      <c r="R1660" s="2" t="s">
        <v>50</v>
      </c>
      <c r="S1660" s="9" t="str" cm="1">
        <f t="array" ref="S1660">_xlfn.IFS(
P1660=0,"2% commission",
AND(P1660&gt;0,P1660&lt;25000),"5% commission",
AND(P1660&gt;=25000,P1660&lt;50000),"7% commission",
AND(P1660&gt;=50000,P1660&lt;100000),"9% commission",
P1660&gt;=100000,"15% commission"
)</f>
        <v>5% commission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IFERROR(VLOOKUP($F1661,'Customer Info'!$A1652:$E2152,2,FALSE),"NOT Available")</f>
        <v>NOT Available</v>
      </c>
      <c r="H1661" s="6" t="str">
        <f>IFERROR(VLOOKUP(F1661,'Customer Info'!A1652:E2152,3,),"NOT Available")</f>
        <v>NOT Available</v>
      </c>
      <c r="I1661" s="6" t="str">
        <f>IFERROR(VLOOKUP(F1661,'Customer Info'!A1652:E2152,5,FALSE),"NOT Available")</f>
        <v>NOT Available</v>
      </c>
      <c r="J1661" s="2">
        <v>177</v>
      </c>
      <c r="K1661" s="2">
        <v>169</v>
      </c>
      <c r="L1661" s="2">
        <v>2</v>
      </c>
      <c r="M1661" s="7">
        <f t="shared" si="100"/>
        <v>338</v>
      </c>
      <c r="N1661" s="7">
        <f t="shared" si="101"/>
        <v>354</v>
      </c>
      <c r="O1661" s="2">
        <v>30</v>
      </c>
      <c r="P1661" s="8">
        <f t="shared" si="102"/>
        <v>384</v>
      </c>
      <c r="Q1661" s="8">
        <f t="shared" si="103"/>
        <v>16</v>
      </c>
      <c r="R1661" s="2" t="s">
        <v>28</v>
      </c>
      <c r="S1661" s="9" t="str" cm="1">
        <f t="array" ref="S1661">_xlfn.IFS(
P1661=0,"2% commission",
AND(P1661&gt;0,P1661&lt;25000),"5% commission",
AND(P1661&gt;=25000,P1661&lt;50000),"7% commission",
AND(P1661&gt;=50000,P1661&lt;100000),"9% commission",
P1661&gt;=100000,"15% commission"
)</f>
        <v>5% commission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IFERROR(VLOOKUP($F1662,'Customer Info'!$A1653:$E2153,2,FALSE),"NOT Available")</f>
        <v>NOT Available</v>
      </c>
      <c r="H1662" s="6" t="str">
        <f>IFERROR(VLOOKUP(F1662,'Customer Info'!A1653:E2153,3,),"NOT Available")</f>
        <v>NOT Available</v>
      </c>
      <c r="I1662" s="6" t="str">
        <f>IFERROR(VLOOKUP(F1662,'Customer Info'!A1653:E2153,5,FALSE),"NOT Available")</f>
        <v>NOT Available</v>
      </c>
      <c r="J1662" s="2">
        <v>1906</v>
      </c>
      <c r="K1662" s="2">
        <v>1798</v>
      </c>
      <c r="L1662" s="2">
        <v>6</v>
      </c>
      <c r="M1662" s="7">
        <f t="shared" si="100"/>
        <v>10788</v>
      </c>
      <c r="N1662" s="7">
        <f t="shared" si="101"/>
        <v>11436</v>
      </c>
      <c r="O1662" s="2">
        <v>73</v>
      </c>
      <c r="P1662" s="8">
        <f t="shared" si="102"/>
        <v>11509</v>
      </c>
      <c r="Q1662" s="8">
        <f t="shared" si="103"/>
        <v>648</v>
      </c>
      <c r="R1662" s="2" t="s">
        <v>50</v>
      </c>
      <c r="S1662" s="9" t="str" cm="1">
        <f t="array" ref="S1662">_xlfn.IFS(
P1662=0,"2% commission",
AND(P1662&gt;0,P1662&lt;25000),"5% commission",
AND(P1662&gt;=25000,P1662&lt;50000),"7% commission",
AND(P1662&gt;=50000,P1662&lt;100000),"9% commission",
P1662&gt;=100000,"15% commission"
)</f>
        <v>5% commission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IFERROR(VLOOKUP($F1663,'Customer Info'!$A1654:$E2154,2,FALSE),"NOT Available")</f>
        <v>NOT Available</v>
      </c>
      <c r="H1663" s="6" t="str">
        <f>IFERROR(VLOOKUP(F1663,'Customer Info'!A1654:E2154,3,),"NOT Available")</f>
        <v>NOT Available</v>
      </c>
      <c r="I1663" s="6" t="str">
        <f>IFERROR(VLOOKUP(F1663,'Customer Info'!A1654:E2154,5,FALSE),"NOT Available")</f>
        <v>NOT Available</v>
      </c>
      <c r="J1663" s="2">
        <v>695</v>
      </c>
      <c r="K1663" s="2">
        <v>661</v>
      </c>
      <c r="L1663" s="2">
        <v>2</v>
      </c>
      <c r="M1663" s="7">
        <f t="shared" si="100"/>
        <v>1322</v>
      </c>
      <c r="N1663" s="7">
        <f t="shared" si="101"/>
        <v>1390</v>
      </c>
      <c r="O1663" s="2">
        <v>95</v>
      </c>
      <c r="P1663" s="8">
        <f t="shared" si="102"/>
        <v>1485</v>
      </c>
      <c r="Q1663" s="8">
        <f t="shared" si="103"/>
        <v>68</v>
      </c>
      <c r="R1663" s="2" t="s">
        <v>28</v>
      </c>
      <c r="S1663" s="9" t="str" cm="1">
        <f t="array" ref="S1663">_xlfn.IFS(
P1663=0,"2% commission",
AND(P1663&gt;0,P1663&lt;25000),"5% commission",
AND(P1663&gt;=25000,P1663&lt;50000),"7% commission",
AND(P1663&gt;=50000,P1663&lt;100000),"9% commission",
P1663&gt;=100000,"15% commission"
)</f>
        <v>5% commission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IFERROR(VLOOKUP($F1664,'Customer Info'!$A1655:$E2155,2,FALSE),"NOT Available")</f>
        <v>NOT Available</v>
      </c>
      <c r="H1664" s="6" t="str">
        <f>IFERROR(VLOOKUP(F1664,'Customer Info'!A1655:E2155,3,),"NOT Available")</f>
        <v>NOT Available</v>
      </c>
      <c r="I1664" s="6" t="str">
        <f>IFERROR(VLOOKUP(F1664,'Customer Info'!A1655:E2155,5,FALSE),"NOT Available")</f>
        <v>NOT Available</v>
      </c>
      <c r="J1664" s="2">
        <v>1790</v>
      </c>
      <c r="K1664" s="2">
        <v>1706</v>
      </c>
      <c r="L1664" s="2">
        <v>5</v>
      </c>
      <c r="M1664" s="7">
        <f t="shared" si="100"/>
        <v>8530</v>
      </c>
      <c r="N1664" s="7">
        <f t="shared" si="101"/>
        <v>8950</v>
      </c>
      <c r="O1664" s="2">
        <v>58</v>
      </c>
      <c r="P1664" s="8">
        <f t="shared" si="102"/>
        <v>9008</v>
      </c>
      <c r="Q1664" s="8">
        <f t="shared" si="103"/>
        <v>420</v>
      </c>
      <c r="R1664" s="2" t="s">
        <v>50</v>
      </c>
      <c r="S1664" s="9" t="str" cm="1">
        <f t="array" ref="S1664">_xlfn.IFS(
P1664=0,"2% commission",
AND(P1664&gt;0,P1664&lt;25000),"5% commission",
AND(P1664&gt;=25000,P1664&lt;50000),"7% commission",
AND(P1664&gt;=50000,P1664&lt;100000),"9% commission",
P1664&gt;=100000,"15% commission"
)</f>
        <v>5% commission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IFERROR(VLOOKUP($F1665,'Customer Info'!$A1656:$E2156,2,FALSE),"NOT Available")</f>
        <v>NOT Available</v>
      </c>
      <c r="H1665" s="6" t="str">
        <f>IFERROR(VLOOKUP(F1665,'Customer Info'!A1656:E2156,3,),"NOT Available")</f>
        <v>NOT Available</v>
      </c>
      <c r="I1665" s="6" t="str">
        <f>IFERROR(VLOOKUP(F1665,'Customer Info'!A1656:E2156,5,FALSE),"NOT Available")</f>
        <v>NOT Available</v>
      </c>
      <c r="J1665" s="2">
        <v>1318</v>
      </c>
      <c r="K1665" s="2">
        <v>1209</v>
      </c>
      <c r="L1665" s="2">
        <v>1</v>
      </c>
      <c r="M1665" s="7">
        <f t="shared" si="100"/>
        <v>1209</v>
      </c>
      <c r="N1665" s="7">
        <f t="shared" si="101"/>
        <v>1318</v>
      </c>
      <c r="O1665" s="2">
        <v>33</v>
      </c>
      <c r="P1665" s="8">
        <f t="shared" si="102"/>
        <v>1351</v>
      </c>
      <c r="Q1665" s="8">
        <f t="shared" si="103"/>
        <v>109</v>
      </c>
      <c r="R1665" s="2" t="s">
        <v>50</v>
      </c>
      <c r="S1665" s="9" t="str" cm="1">
        <f t="array" ref="S1665">_xlfn.IFS(
P1665=0,"2% commission",
AND(P1665&gt;0,P1665&lt;25000),"5% commission",
AND(P1665&gt;=25000,P1665&lt;50000),"7% commission",
AND(P1665&gt;=50000,P1665&lt;100000),"9% commission",
P1665&gt;=100000,"15% commission"
)</f>
        <v>5% commission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IFERROR(VLOOKUP($F1666,'Customer Info'!$A1657:$E2157,2,FALSE),"NOT Available")</f>
        <v>NOT Available</v>
      </c>
      <c r="H1666" s="6" t="str">
        <f>IFERROR(VLOOKUP(F1666,'Customer Info'!A1657:E2157,3,),"NOT Available")</f>
        <v>NOT Available</v>
      </c>
      <c r="I1666" s="6" t="str">
        <f>IFERROR(VLOOKUP(F1666,'Customer Info'!A1657:E2157,5,FALSE),"NOT Available")</f>
        <v>NOT Available</v>
      </c>
      <c r="J1666" s="2">
        <v>1441</v>
      </c>
      <c r="K1666" s="2">
        <v>1360</v>
      </c>
      <c r="L1666" s="2">
        <v>4</v>
      </c>
      <c r="M1666" s="7">
        <f t="shared" si="100"/>
        <v>5440</v>
      </c>
      <c r="N1666" s="7">
        <f t="shared" si="101"/>
        <v>5764</v>
      </c>
      <c r="O1666" s="2">
        <v>50</v>
      </c>
      <c r="P1666" s="8">
        <f t="shared" si="102"/>
        <v>5814</v>
      </c>
      <c r="Q1666" s="8">
        <f t="shared" si="103"/>
        <v>324</v>
      </c>
      <c r="R1666" s="2" t="s">
        <v>28</v>
      </c>
      <c r="S1666" s="9" t="str" cm="1">
        <f t="array" ref="S1666">_xlfn.IFS(
P1666=0,"2% commission",
AND(P1666&gt;0,P1666&lt;25000),"5% commission",
AND(P1666&gt;=25000,P1666&lt;50000),"7% commission",
AND(P1666&gt;=50000,P1666&lt;100000),"9% commission",
P1666&gt;=100000,"15% commission"
)</f>
        <v>5% commission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IFERROR(VLOOKUP($F1667,'Customer Info'!$A1658:$E2158,2,FALSE),"NOT Available")</f>
        <v>NOT Available</v>
      </c>
      <c r="H1667" s="6" t="str">
        <f>IFERROR(VLOOKUP(F1667,'Customer Info'!A1658:E2158,3,),"NOT Available")</f>
        <v>NOT Available</v>
      </c>
      <c r="I1667" s="6" t="str">
        <f>IFERROR(VLOOKUP(F1667,'Customer Info'!A1658:E2158,5,FALSE),"NOT Available")</f>
        <v>NOT Available</v>
      </c>
      <c r="J1667" s="2">
        <v>38328</v>
      </c>
      <c r="K1667" s="2">
        <v>35164</v>
      </c>
      <c r="L1667" s="2">
        <v>3</v>
      </c>
      <c r="M1667" s="7">
        <f t="shared" si="100"/>
        <v>105492</v>
      </c>
      <c r="N1667" s="7">
        <f t="shared" si="101"/>
        <v>114984</v>
      </c>
      <c r="O1667" s="2">
        <v>52</v>
      </c>
      <c r="P1667" s="8">
        <f t="shared" si="102"/>
        <v>115036</v>
      </c>
      <c r="Q1667" s="8">
        <f t="shared" si="103"/>
        <v>9492</v>
      </c>
      <c r="R1667" s="2" t="s">
        <v>50</v>
      </c>
      <c r="S1667" s="9" t="str" cm="1">
        <f t="array" ref="S1667">_xlfn.IFS(
P1667=0,"2% commission",
AND(P1667&gt;0,P1667&lt;25000),"5% commission",
AND(P1667&gt;=25000,P1667&lt;50000),"7% commission",
AND(P1667&gt;=50000,P1667&lt;100000),"9% commission",
P1667&gt;=100000,"15% commission"
)</f>
        <v>15% commission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IFERROR(VLOOKUP($F1668,'Customer Info'!$A1659:$E2159,2,FALSE),"NOT Available")</f>
        <v>NOT Available</v>
      </c>
      <c r="H1668" s="6" t="str">
        <f>IFERROR(VLOOKUP(F1668,'Customer Info'!A1659:E2159,3,),"NOT Available")</f>
        <v>NOT Available</v>
      </c>
      <c r="I1668" s="6" t="str">
        <f>IFERROR(VLOOKUP(F1668,'Customer Info'!A1659:E2159,5,FALSE),"NOT Available")</f>
        <v>NOT Available</v>
      </c>
      <c r="J1668" s="2">
        <v>1058</v>
      </c>
      <c r="K1668" s="2">
        <v>989</v>
      </c>
      <c r="L1668" s="2">
        <v>1</v>
      </c>
      <c r="M1668" s="7">
        <f t="shared" si="100"/>
        <v>989</v>
      </c>
      <c r="N1668" s="7">
        <f t="shared" si="101"/>
        <v>1058</v>
      </c>
      <c r="O1668" s="2">
        <v>59</v>
      </c>
      <c r="P1668" s="8">
        <f t="shared" si="102"/>
        <v>1117</v>
      </c>
      <c r="Q1668" s="8">
        <f t="shared" si="103"/>
        <v>69</v>
      </c>
      <c r="R1668" s="2" t="s">
        <v>28</v>
      </c>
      <c r="S1668" s="9" t="str" cm="1">
        <f t="array" ref="S1668">_xlfn.IFS(
P1668=0,"2% commission",
AND(P1668&gt;0,P1668&lt;25000),"5% commission",
AND(P1668&gt;=25000,P1668&lt;50000),"7% commission",
AND(P1668&gt;=50000,P1668&lt;100000),"9% commission",
P1668&gt;=100000,"15% commission"
)</f>
        <v>5% commission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IFERROR(VLOOKUP($F1669,'Customer Info'!$A1660:$E2160,2,FALSE),"NOT Available")</f>
        <v>NOT Available</v>
      </c>
      <c r="H1669" s="6" t="str">
        <f>IFERROR(VLOOKUP(F1669,'Customer Info'!A1660:E2160,3,),"NOT Available")</f>
        <v>NOT Available</v>
      </c>
      <c r="I1669" s="6" t="str">
        <f>IFERROR(VLOOKUP(F1669,'Customer Info'!A1660:E2160,5,FALSE),"NOT Available")</f>
        <v>NOT Available</v>
      </c>
      <c r="J1669" s="2">
        <v>7691</v>
      </c>
      <c r="K1669" s="2">
        <v>7255</v>
      </c>
      <c r="L1669" s="2">
        <v>2</v>
      </c>
      <c r="M1669" s="7">
        <f t="shared" si="100"/>
        <v>14510</v>
      </c>
      <c r="N1669" s="7">
        <f t="shared" si="101"/>
        <v>15382</v>
      </c>
      <c r="O1669" s="2">
        <v>21</v>
      </c>
      <c r="P1669" s="8">
        <f t="shared" si="102"/>
        <v>15403</v>
      </c>
      <c r="Q1669" s="8">
        <f t="shared" si="103"/>
        <v>872</v>
      </c>
      <c r="R1669" s="2" t="s">
        <v>26</v>
      </c>
      <c r="S1669" s="9" t="str" cm="1">
        <f t="array" ref="S1669">_xlfn.IFS(
P1669=0,"2% commission",
AND(P1669&gt;0,P1669&lt;25000),"5% commission",
AND(P1669&gt;=25000,P1669&lt;50000),"7% commission",
AND(P1669&gt;=50000,P1669&lt;100000),"9% commission",
P1669&gt;=100000,"15% commission"
)</f>
        <v>5% commission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IFERROR(VLOOKUP($F1670,'Customer Info'!$A1661:$E2161,2,FALSE),"NOT Available")</f>
        <v>NOT Available</v>
      </c>
      <c r="H1670" s="6" t="str">
        <f>IFERROR(VLOOKUP(F1670,'Customer Info'!A1661:E2161,3,),"NOT Available")</f>
        <v>NOT Available</v>
      </c>
      <c r="I1670" s="6" t="str">
        <f>IFERROR(VLOOKUP(F1670,'Customer Info'!A1661:E2161,5,FALSE),"NOT Available")</f>
        <v>NOT Available</v>
      </c>
      <c r="J1670" s="2">
        <v>1774</v>
      </c>
      <c r="K1670" s="2">
        <v>1642</v>
      </c>
      <c r="L1670" s="2">
        <v>1</v>
      </c>
      <c r="M1670" s="7">
        <f t="shared" si="100"/>
        <v>1642</v>
      </c>
      <c r="N1670" s="7">
        <f t="shared" si="101"/>
        <v>1774</v>
      </c>
      <c r="O1670" s="2">
        <v>54</v>
      </c>
      <c r="P1670" s="8">
        <f t="shared" si="102"/>
        <v>1828</v>
      </c>
      <c r="Q1670" s="8">
        <f t="shared" si="103"/>
        <v>132</v>
      </c>
      <c r="R1670" s="2" t="s">
        <v>28</v>
      </c>
      <c r="S1670" s="9" t="str" cm="1">
        <f t="array" ref="S1670">_xlfn.IFS(
P1670=0,"2% commission",
AND(P1670&gt;0,P1670&lt;25000),"5% commission",
AND(P1670&gt;=25000,P1670&lt;50000),"7% commission",
AND(P1670&gt;=50000,P1670&lt;100000),"9% commission",
P1670&gt;=100000,"15% commission"
)</f>
        <v>5% commission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IFERROR(VLOOKUP($F1671,'Customer Info'!$A1662:$E2162,2,FALSE),"NOT Available")</f>
        <v>NOT Available</v>
      </c>
      <c r="H1671" s="6" t="str">
        <f>IFERROR(VLOOKUP(F1671,'Customer Info'!A1662:E2162,3,),"NOT Available")</f>
        <v>NOT Available</v>
      </c>
      <c r="I1671" s="6" t="str">
        <f>IFERROR(VLOOKUP(F1671,'Customer Info'!A1662:E2162,5,FALSE),"NOT Available")</f>
        <v>NOT Available</v>
      </c>
      <c r="J1671" s="2">
        <v>645</v>
      </c>
      <c r="K1671" s="2">
        <v>565</v>
      </c>
      <c r="L1671" s="2">
        <v>1</v>
      </c>
      <c r="M1671" s="7">
        <f t="shared" si="100"/>
        <v>565</v>
      </c>
      <c r="N1671" s="7">
        <f t="shared" si="101"/>
        <v>645</v>
      </c>
      <c r="O1671" s="2">
        <v>67</v>
      </c>
      <c r="P1671" s="8">
        <f t="shared" si="102"/>
        <v>712</v>
      </c>
      <c r="Q1671" s="8">
        <f t="shared" si="103"/>
        <v>80</v>
      </c>
      <c r="R1671" s="2" t="s">
        <v>28</v>
      </c>
      <c r="S1671" s="9" t="str" cm="1">
        <f t="array" ref="S1671">_xlfn.IFS(
P1671=0,"2% commission",
AND(P1671&gt;0,P1671&lt;25000),"5% commission",
AND(P1671&gt;=25000,P1671&lt;50000),"7% commission",
AND(P1671&gt;=50000,P1671&lt;100000),"9% commission",
P1671&gt;=100000,"15% commission"
)</f>
        <v>5% commission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IFERROR(VLOOKUP($F1672,'Customer Info'!$A1663:$E2163,2,FALSE),"NOT Available")</f>
        <v>NOT Available</v>
      </c>
      <c r="H1672" s="6" t="str">
        <f>IFERROR(VLOOKUP(F1672,'Customer Info'!A1663:E2163,3,),"NOT Available")</f>
        <v>NOT Available</v>
      </c>
      <c r="I1672" s="6" t="str">
        <f>IFERROR(VLOOKUP(F1672,'Customer Info'!A1663:E2163,5,FALSE),"NOT Available")</f>
        <v>NOT Available</v>
      </c>
      <c r="J1672" s="2">
        <v>7691</v>
      </c>
      <c r="K1672" s="2">
        <v>7255</v>
      </c>
      <c r="L1672" s="2">
        <v>3</v>
      </c>
      <c r="M1672" s="7">
        <f t="shared" si="100"/>
        <v>21765</v>
      </c>
      <c r="N1672" s="7">
        <f t="shared" si="101"/>
        <v>23073</v>
      </c>
      <c r="O1672" s="2">
        <v>47</v>
      </c>
      <c r="P1672" s="8">
        <f t="shared" si="102"/>
        <v>23120</v>
      </c>
      <c r="Q1672" s="8">
        <f t="shared" si="103"/>
        <v>1308</v>
      </c>
      <c r="R1672" s="2" t="s">
        <v>56</v>
      </c>
      <c r="S1672" s="9" t="str" cm="1">
        <f t="array" ref="S1672">_xlfn.IFS(
P1672=0,"2% commission",
AND(P1672&gt;0,P1672&lt;25000),"5% commission",
AND(P1672&gt;=25000,P1672&lt;50000),"7% commission",
AND(P1672&gt;=50000,P1672&lt;100000),"9% commission",
P1672&gt;=100000,"15% commission"
)</f>
        <v>5% commission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IFERROR(VLOOKUP($F1673,'Customer Info'!$A1664:$E2164,2,FALSE),"NOT Available")</f>
        <v>NOT Available</v>
      </c>
      <c r="H1673" s="6" t="str">
        <f>IFERROR(VLOOKUP(F1673,'Customer Info'!A1664:E2164,3,),"NOT Available")</f>
        <v>NOT Available</v>
      </c>
      <c r="I1673" s="6" t="str">
        <f>IFERROR(VLOOKUP(F1673,'Customer Info'!A1664:E2164,5,FALSE),"NOT Available")</f>
        <v>NOT Available</v>
      </c>
      <c r="J1673" s="2">
        <v>6337</v>
      </c>
      <c r="K1673" s="2">
        <v>6215</v>
      </c>
      <c r="L1673" s="2">
        <v>3</v>
      </c>
      <c r="M1673" s="7">
        <f t="shared" si="100"/>
        <v>18645</v>
      </c>
      <c r="N1673" s="7">
        <f t="shared" si="101"/>
        <v>19011</v>
      </c>
      <c r="O1673" s="2">
        <v>55</v>
      </c>
      <c r="P1673" s="8">
        <f t="shared" si="102"/>
        <v>19066</v>
      </c>
      <c r="Q1673" s="8">
        <f t="shared" si="103"/>
        <v>366</v>
      </c>
      <c r="R1673" s="2" t="s">
        <v>28</v>
      </c>
      <c r="S1673" s="9" t="str" cm="1">
        <f t="array" ref="S1673">_xlfn.IFS(
P1673=0,"2% commission",
AND(P1673&gt;0,P1673&lt;25000),"5% commission",
AND(P1673&gt;=25000,P1673&lt;50000),"7% commission",
AND(P1673&gt;=50000,P1673&lt;100000),"9% commission",
P1673&gt;=100000,"15% commission"
)</f>
        <v>5% commission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IFERROR(VLOOKUP($F1674,'Customer Info'!$A1665:$E2165,2,FALSE),"NOT Available")</f>
        <v>NOT Available</v>
      </c>
      <c r="H1674" s="6" t="str">
        <f>IFERROR(VLOOKUP(F1674,'Customer Info'!A1665:E2165,3,),"NOT Available")</f>
        <v>NOT Available</v>
      </c>
      <c r="I1674" s="6" t="str">
        <f>IFERROR(VLOOKUP(F1674,'Customer Info'!A1665:E2165,5,FALSE),"NOT Available")</f>
        <v>NOT Available</v>
      </c>
      <c r="J1674" s="2">
        <v>1623</v>
      </c>
      <c r="K1674" s="2">
        <v>1546</v>
      </c>
      <c r="L1674" s="2">
        <v>4</v>
      </c>
      <c r="M1674" s="7">
        <f t="shared" si="100"/>
        <v>6184</v>
      </c>
      <c r="N1674" s="7">
        <f t="shared" si="101"/>
        <v>6492</v>
      </c>
      <c r="O1674" s="2">
        <v>53</v>
      </c>
      <c r="P1674" s="8">
        <f t="shared" si="102"/>
        <v>6545</v>
      </c>
      <c r="Q1674" s="8">
        <f t="shared" si="103"/>
        <v>308</v>
      </c>
      <c r="R1674" s="2" t="s">
        <v>28</v>
      </c>
      <c r="S1674" s="9" t="str" cm="1">
        <f t="array" ref="S1674">_xlfn.IFS(
P1674=0,"2% commission",
AND(P1674&gt;0,P1674&lt;25000),"5% commission",
AND(P1674&gt;=25000,P1674&lt;50000),"7% commission",
AND(P1674&gt;=50000,P1674&lt;100000),"9% commission",
P1674&gt;=100000,"15% commission"
)</f>
        <v>5% commission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IFERROR(VLOOKUP($F1675,'Customer Info'!$A1666:$E2166,2,FALSE),"NOT Available")</f>
        <v>NOT Available</v>
      </c>
      <c r="H1675" s="6" t="str">
        <f>IFERROR(VLOOKUP(F1675,'Customer Info'!A1666:E2166,3,),"NOT Available")</f>
        <v>NOT Available</v>
      </c>
      <c r="I1675" s="6" t="str">
        <f>IFERROR(VLOOKUP(F1675,'Customer Info'!A1666:E2166,5,FALSE),"NOT Available")</f>
        <v>NOT Available</v>
      </c>
      <c r="J1675" s="2">
        <v>90</v>
      </c>
      <c r="K1675" s="2">
        <v>81</v>
      </c>
      <c r="L1675" s="2">
        <v>2</v>
      </c>
      <c r="M1675" s="7">
        <f t="shared" ref="M1675:M1738" si="104">K1675*L1675</f>
        <v>162</v>
      </c>
      <c r="N1675" s="7">
        <f t="shared" ref="N1675:N1738" si="105">J1675*L1675</f>
        <v>180</v>
      </c>
      <c r="O1675" s="2">
        <v>10</v>
      </c>
      <c r="P1675" s="8">
        <f t="shared" ref="P1675:P1738" si="106">SUM(N1675,O1675)</f>
        <v>190</v>
      </c>
      <c r="Q1675" s="8">
        <f t="shared" ref="Q1675:Q1738" si="107">N1675-M1675</f>
        <v>18</v>
      </c>
      <c r="R1675" s="2" t="s">
        <v>26</v>
      </c>
      <c r="S1675" s="9" t="str" cm="1">
        <f t="array" ref="S1675">_xlfn.IFS(
P1675=0,"2% commission",
AND(P1675&gt;0,P1675&lt;25000),"5% commission",
AND(P1675&gt;=25000,P1675&lt;50000),"7% commission",
AND(P1675&gt;=50000,P1675&lt;100000),"9% commission",
P1675&gt;=100000,"15% commission"
)</f>
        <v>5% commission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IFERROR(VLOOKUP($F1676,'Customer Info'!$A1667:$E2167,2,FALSE),"NOT Available")</f>
        <v>NOT Available</v>
      </c>
      <c r="H1676" s="6" t="str">
        <f>IFERROR(VLOOKUP(F1676,'Customer Info'!A1667:E2167,3,),"NOT Available")</f>
        <v>NOT Available</v>
      </c>
      <c r="I1676" s="6" t="str">
        <f>IFERROR(VLOOKUP(F1676,'Customer Info'!A1667:E2167,5,FALSE),"NOT Available")</f>
        <v>NOT Available</v>
      </c>
      <c r="J1676" s="2">
        <v>29378</v>
      </c>
      <c r="K1676" s="2">
        <v>26912</v>
      </c>
      <c r="L1676" s="2">
        <v>5</v>
      </c>
      <c r="M1676" s="7">
        <f t="shared" si="104"/>
        <v>134560</v>
      </c>
      <c r="N1676" s="7">
        <f t="shared" si="105"/>
        <v>146890</v>
      </c>
      <c r="O1676" s="2">
        <v>100</v>
      </c>
      <c r="P1676" s="8">
        <f t="shared" si="106"/>
        <v>146990</v>
      </c>
      <c r="Q1676" s="8">
        <f t="shared" si="107"/>
        <v>12330</v>
      </c>
      <c r="R1676" s="2" t="s">
        <v>56</v>
      </c>
      <c r="S1676" s="9" t="str" cm="1">
        <f t="array" ref="S1676">_xlfn.IFS(
P1676=0,"2% commission",
AND(P1676&gt;0,P1676&lt;25000),"5% commission",
AND(P1676&gt;=25000,P1676&lt;50000),"7% commission",
AND(P1676&gt;=50000,P1676&lt;100000),"9% commission",
P1676&gt;=100000,"15% commission"
)</f>
        <v>15% commission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IFERROR(VLOOKUP($F1677,'Customer Info'!$A1668:$E2168,2,FALSE),"NOT Available")</f>
        <v>NOT Available</v>
      </c>
      <c r="H1677" s="6" t="str">
        <f>IFERROR(VLOOKUP(F1677,'Customer Info'!A1668:E2168,3,),"NOT Available")</f>
        <v>NOT Available</v>
      </c>
      <c r="I1677" s="6" t="str">
        <f>IFERROR(VLOOKUP(F1677,'Customer Info'!A1668:E2168,5,FALSE),"NOT Available")</f>
        <v>NOT Available</v>
      </c>
      <c r="J1677" s="2">
        <v>1399</v>
      </c>
      <c r="K1677" s="2">
        <v>1333</v>
      </c>
      <c r="L1677" s="2">
        <v>4</v>
      </c>
      <c r="M1677" s="7">
        <f t="shared" si="104"/>
        <v>5332</v>
      </c>
      <c r="N1677" s="7">
        <f t="shared" si="105"/>
        <v>5596</v>
      </c>
      <c r="O1677" s="2">
        <v>44</v>
      </c>
      <c r="P1677" s="8">
        <f t="shared" si="106"/>
        <v>5640</v>
      </c>
      <c r="Q1677" s="8">
        <f t="shared" si="107"/>
        <v>264</v>
      </c>
      <c r="R1677" s="2" t="s">
        <v>28</v>
      </c>
      <c r="S1677" s="9" t="str" cm="1">
        <f t="array" ref="S1677">_xlfn.IFS(
P1677=0,"2% commission",
AND(P1677&gt;0,P1677&lt;25000),"5% commission",
AND(P1677&gt;=25000,P1677&lt;50000),"7% commission",
AND(P1677&gt;=50000,P1677&lt;100000),"9% commission",
P1677&gt;=100000,"15% commission"
)</f>
        <v>5% commission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IFERROR(VLOOKUP($F1678,'Customer Info'!$A1669:$E2169,2,FALSE),"NOT Available")</f>
        <v>NOT Available</v>
      </c>
      <c r="H1678" s="6" t="str">
        <f>IFERROR(VLOOKUP(F1678,'Customer Info'!A1669:E2169,3,),"NOT Available")</f>
        <v>NOT Available</v>
      </c>
      <c r="I1678" s="6" t="str">
        <f>IFERROR(VLOOKUP(F1678,'Customer Info'!A1669:E2169,5,FALSE),"NOT Available")</f>
        <v>NOT Available</v>
      </c>
      <c r="J1678" s="2">
        <v>139</v>
      </c>
      <c r="K1678" s="2">
        <v>133</v>
      </c>
      <c r="L1678" s="2">
        <v>3</v>
      </c>
      <c r="M1678" s="7">
        <f t="shared" si="104"/>
        <v>399</v>
      </c>
      <c r="N1678" s="7">
        <f t="shared" si="105"/>
        <v>417</v>
      </c>
      <c r="O1678" s="2">
        <v>30</v>
      </c>
      <c r="P1678" s="8">
        <f t="shared" si="106"/>
        <v>447</v>
      </c>
      <c r="Q1678" s="8">
        <f t="shared" si="107"/>
        <v>18</v>
      </c>
      <c r="R1678" s="2" t="s">
        <v>28</v>
      </c>
      <c r="S1678" s="9" t="str" cm="1">
        <f t="array" ref="S1678">_xlfn.IFS(
P1678=0,"2% commission",
AND(P1678&gt;0,P1678&lt;25000),"5% commission",
AND(P1678&gt;=25000,P1678&lt;50000),"7% commission",
AND(P1678&gt;=50000,P1678&lt;100000),"9% commission",
P1678&gt;=100000,"15% commission"
)</f>
        <v>5% commission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IFERROR(VLOOKUP($F1679,'Customer Info'!$A1670:$E2170,2,FALSE),"NOT Available")</f>
        <v>NOT Available</v>
      </c>
      <c r="H1679" s="6" t="str">
        <f>IFERROR(VLOOKUP(F1679,'Customer Info'!A1670:E2170,3,),"NOT Available")</f>
        <v>NOT Available</v>
      </c>
      <c r="I1679" s="6" t="str">
        <f>IFERROR(VLOOKUP(F1679,'Customer Info'!A1670:E2170,5,FALSE),"NOT Available")</f>
        <v>NOT Available</v>
      </c>
      <c r="J1679" s="2">
        <v>7141</v>
      </c>
      <c r="K1679" s="2">
        <v>6541</v>
      </c>
      <c r="L1679" s="2">
        <v>9</v>
      </c>
      <c r="M1679" s="7">
        <f t="shared" si="104"/>
        <v>58869</v>
      </c>
      <c r="N1679" s="7">
        <f t="shared" si="105"/>
        <v>64269</v>
      </c>
      <c r="O1679" s="2">
        <v>45</v>
      </c>
      <c r="P1679" s="8">
        <f t="shared" si="106"/>
        <v>64314</v>
      </c>
      <c r="Q1679" s="8">
        <f t="shared" si="107"/>
        <v>5400</v>
      </c>
      <c r="R1679" s="2" t="s">
        <v>50</v>
      </c>
      <c r="S1679" s="9" t="str" cm="1">
        <f t="array" ref="S1679">_xlfn.IFS(
P1679=0,"2% commission",
AND(P1679&gt;0,P1679&lt;25000),"5% commission",
AND(P1679&gt;=25000,P1679&lt;50000),"7% commission",
AND(P1679&gt;=50000,P1679&lt;100000),"9% commission",
P1679&gt;=100000,"15% commission"
)</f>
        <v>9% commission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IFERROR(VLOOKUP($F1680,'Customer Info'!$A1671:$E2171,2,FALSE),"NOT Available")</f>
        <v>NOT Available</v>
      </c>
      <c r="H1680" s="6" t="str">
        <f>IFERROR(VLOOKUP(F1680,'Customer Info'!A1671:E2171,3,),"NOT Available")</f>
        <v>NOT Available</v>
      </c>
      <c r="I1680" s="6" t="str">
        <f>IFERROR(VLOOKUP(F1680,'Customer Info'!A1671:E2171,5,FALSE),"NOT Available")</f>
        <v>NOT Available</v>
      </c>
      <c r="J1680" s="2">
        <v>187</v>
      </c>
      <c r="K1680" s="2">
        <v>176</v>
      </c>
      <c r="L1680" s="2">
        <v>2</v>
      </c>
      <c r="M1680" s="7">
        <f t="shared" si="104"/>
        <v>352</v>
      </c>
      <c r="N1680" s="7">
        <f t="shared" si="105"/>
        <v>374</v>
      </c>
      <c r="O1680" s="2">
        <v>30</v>
      </c>
      <c r="P1680" s="8">
        <f t="shared" si="106"/>
        <v>404</v>
      </c>
      <c r="Q1680" s="8">
        <f t="shared" si="107"/>
        <v>22</v>
      </c>
      <c r="R1680" s="2" t="s">
        <v>28</v>
      </c>
      <c r="S1680" s="9" t="str" cm="1">
        <f t="array" ref="S1680">_xlfn.IFS(
P1680=0,"2% commission",
AND(P1680&gt;0,P1680&lt;25000),"5% commission",
AND(P1680&gt;=25000,P1680&lt;50000),"7% commission",
AND(P1680&gt;=50000,P1680&lt;100000),"9% commission",
P1680&gt;=100000,"15% commission"
)</f>
        <v>5% commission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IFERROR(VLOOKUP($F1681,'Customer Info'!$A1672:$E2172,2,FALSE),"NOT Available")</f>
        <v>NOT Available</v>
      </c>
      <c r="H1681" s="6" t="str">
        <f>IFERROR(VLOOKUP(F1681,'Customer Info'!A1672:E2172,3,),"NOT Available")</f>
        <v>NOT Available</v>
      </c>
      <c r="I1681" s="6" t="str">
        <f>IFERROR(VLOOKUP(F1681,'Customer Info'!A1672:E2172,5,FALSE),"NOT Available")</f>
        <v>NOT Available</v>
      </c>
      <c r="J1681" s="2">
        <v>5848</v>
      </c>
      <c r="K1681" s="2">
        <v>5214</v>
      </c>
      <c r="L1681" s="2">
        <v>3</v>
      </c>
      <c r="M1681" s="7">
        <f t="shared" si="104"/>
        <v>15642</v>
      </c>
      <c r="N1681" s="7">
        <f t="shared" si="105"/>
        <v>17544</v>
      </c>
      <c r="O1681" s="2">
        <v>21</v>
      </c>
      <c r="P1681" s="8">
        <f t="shared" si="106"/>
        <v>17565</v>
      </c>
      <c r="Q1681" s="8">
        <f t="shared" si="107"/>
        <v>1902</v>
      </c>
      <c r="R1681" s="2" t="s">
        <v>28</v>
      </c>
      <c r="S1681" s="9" t="str" cm="1">
        <f t="array" ref="S1681">_xlfn.IFS(
P1681=0,"2% commission",
AND(P1681&gt;0,P1681&lt;25000),"5% commission",
AND(P1681&gt;=25000,P1681&lt;50000),"7% commission",
AND(P1681&gt;=50000,P1681&lt;100000),"9% commission",
P1681&gt;=100000,"15% commission"
)</f>
        <v>5% commission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IFERROR(VLOOKUP($F1682,'Customer Info'!$A1673:$E2173,2,FALSE),"NOT Available")</f>
        <v>NOT Available</v>
      </c>
      <c r="H1682" s="6" t="str">
        <f>IFERROR(VLOOKUP(F1682,'Customer Info'!A1673:E2173,3,),"NOT Available")</f>
        <v>NOT Available</v>
      </c>
      <c r="I1682" s="6" t="str">
        <f>IFERROR(VLOOKUP(F1682,'Customer Info'!A1673:E2173,5,FALSE),"NOT Available")</f>
        <v>NOT Available</v>
      </c>
      <c r="J1682" s="2">
        <v>1512</v>
      </c>
      <c r="K1682" s="2">
        <v>1497</v>
      </c>
      <c r="L1682" s="2">
        <v>2</v>
      </c>
      <c r="M1682" s="7">
        <f t="shared" si="104"/>
        <v>2994</v>
      </c>
      <c r="N1682" s="7">
        <f t="shared" si="105"/>
        <v>3024</v>
      </c>
      <c r="O1682" s="2">
        <v>96</v>
      </c>
      <c r="P1682" s="8">
        <f t="shared" si="106"/>
        <v>3120</v>
      </c>
      <c r="Q1682" s="8">
        <f t="shared" si="107"/>
        <v>30</v>
      </c>
      <c r="R1682" s="2" t="s">
        <v>50</v>
      </c>
      <c r="S1682" s="9" t="str" cm="1">
        <f t="array" ref="S1682">_xlfn.IFS(
P1682=0,"2% commission",
AND(P1682&gt;0,P1682&lt;25000),"5% commission",
AND(P1682&gt;=25000,P1682&lt;50000),"7% commission",
AND(P1682&gt;=50000,P1682&lt;100000),"9% commission",
P1682&gt;=100000,"15% commission"
)</f>
        <v>5% commission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IFERROR(VLOOKUP($F1683,'Customer Info'!$A1674:$E2174,2,FALSE),"NOT Available")</f>
        <v>NOT Available</v>
      </c>
      <c r="H1683" s="6" t="str">
        <f>IFERROR(VLOOKUP(F1683,'Customer Info'!A1674:E2174,3,),"NOT Available")</f>
        <v>NOT Available</v>
      </c>
      <c r="I1683" s="6" t="str">
        <f>IFERROR(VLOOKUP(F1683,'Customer Info'!A1674:E2174,5,FALSE),"NOT Available")</f>
        <v>NOT Available</v>
      </c>
      <c r="J1683" s="2">
        <v>62</v>
      </c>
      <c r="K1683" s="2">
        <v>58</v>
      </c>
      <c r="L1683" s="2">
        <v>4</v>
      </c>
      <c r="M1683" s="7">
        <f t="shared" si="104"/>
        <v>232</v>
      </c>
      <c r="N1683" s="7">
        <f t="shared" si="105"/>
        <v>248</v>
      </c>
      <c r="O1683" s="2">
        <v>10</v>
      </c>
      <c r="P1683" s="8">
        <f t="shared" si="106"/>
        <v>258</v>
      </c>
      <c r="Q1683" s="8">
        <f t="shared" si="107"/>
        <v>16</v>
      </c>
      <c r="R1683" s="2" t="s">
        <v>50</v>
      </c>
      <c r="S1683" s="9" t="str" cm="1">
        <f t="array" ref="S1683">_xlfn.IFS(
P1683=0,"2% commission",
AND(P1683&gt;0,P1683&lt;25000),"5% commission",
AND(P1683&gt;=25000,P1683&lt;50000),"7% commission",
AND(P1683&gt;=50000,P1683&lt;100000),"9% commission",
P1683&gt;=100000,"15% commission"
)</f>
        <v>5% commission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IFERROR(VLOOKUP($F1684,'Customer Info'!$A1675:$E2175,2,FALSE),"NOT Available")</f>
        <v>NOT Available</v>
      </c>
      <c r="H1684" s="6" t="str">
        <f>IFERROR(VLOOKUP(F1684,'Customer Info'!A1675:E2175,3,),"NOT Available")</f>
        <v>NOT Available</v>
      </c>
      <c r="I1684" s="6" t="str">
        <f>IFERROR(VLOOKUP(F1684,'Customer Info'!A1675:E2175,5,FALSE),"NOT Available")</f>
        <v>NOT Available</v>
      </c>
      <c r="J1684" s="2">
        <v>1103</v>
      </c>
      <c r="K1684" s="2">
        <v>1030</v>
      </c>
      <c r="L1684" s="2">
        <v>3</v>
      </c>
      <c r="M1684" s="7">
        <f t="shared" si="104"/>
        <v>3090</v>
      </c>
      <c r="N1684" s="7">
        <f t="shared" si="105"/>
        <v>3309</v>
      </c>
      <c r="O1684" s="2">
        <v>47</v>
      </c>
      <c r="P1684" s="8">
        <f t="shared" si="106"/>
        <v>3356</v>
      </c>
      <c r="Q1684" s="8">
        <f t="shared" si="107"/>
        <v>219</v>
      </c>
      <c r="R1684" s="2" t="s">
        <v>26</v>
      </c>
      <c r="S1684" s="9" t="str" cm="1">
        <f t="array" ref="S1684">_xlfn.IFS(
P1684=0,"2% commission",
AND(P1684&gt;0,P1684&lt;25000),"5% commission",
AND(P1684&gt;=25000,P1684&lt;50000),"7% commission",
AND(P1684&gt;=50000,P1684&lt;100000),"9% commission",
P1684&gt;=100000,"15% commission"
)</f>
        <v>5% commission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IFERROR(VLOOKUP($F1685,'Customer Info'!$A1676:$E2176,2,FALSE),"NOT Available")</f>
        <v>NOT Available</v>
      </c>
      <c r="H1685" s="6" t="str">
        <f>IFERROR(VLOOKUP(F1685,'Customer Info'!A1676:E2176,3,),"NOT Available")</f>
        <v>NOT Available</v>
      </c>
      <c r="I1685" s="6" t="str">
        <f>IFERROR(VLOOKUP(F1685,'Customer Info'!A1676:E2176,5,FALSE),"NOT Available")</f>
        <v>NOT Available</v>
      </c>
      <c r="J1685" s="2">
        <v>138</v>
      </c>
      <c r="K1685" s="2">
        <v>128</v>
      </c>
      <c r="L1685" s="2">
        <v>2</v>
      </c>
      <c r="M1685" s="7">
        <f t="shared" si="104"/>
        <v>256</v>
      </c>
      <c r="N1685" s="7">
        <f t="shared" si="105"/>
        <v>276</v>
      </c>
      <c r="O1685" s="2">
        <v>30</v>
      </c>
      <c r="P1685" s="8">
        <f t="shared" si="106"/>
        <v>306</v>
      </c>
      <c r="Q1685" s="8">
        <f t="shared" si="107"/>
        <v>20</v>
      </c>
      <c r="R1685" s="2" t="s">
        <v>28</v>
      </c>
      <c r="S1685" s="9" t="str" cm="1">
        <f t="array" ref="S1685">_xlfn.IFS(
P1685=0,"2% commission",
AND(P1685&gt;0,P1685&lt;25000),"5% commission",
AND(P1685&gt;=25000,P1685&lt;50000),"7% commission",
AND(P1685&gt;=50000,P1685&lt;100000),"9% commission",
P1685&gt;=100000,"15% commission"
)</f>
        <v>5% commission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IFERROR(VLOOKUP($F1686,'Customer Info'!$A1677:$E2177,2,FALSE),"NOT Available")</f>
        <v>NOT Available</v>
      </c>
      <c r="H1686" s="6" t="str">
        <f>IFERROR(VLOOKUP(F1686,'Customer Info'!A1677:E2177,3,),"NOT Available")</f>
        <v>NOT Available</v>
      </c>
      <c r="I1686" s="6" t="str">
        <f>IFERROR(VLOOKUP(F1686,'Customer Info'!A1677:E2177,5,FALSE),"NOT Available")</f>
        <v>NOT Available</v>
      </c>
      <c r="J1686" s="2">
        <v>456</v>
      </c>
      <c r="K1686" s="2">
        <v>430</v>
      </c>
      <c r="L1686" s="2">
        <v>2</v>
      </c>
      <c r="M1686" s="7">
        <f t="shared" si="104"/>
        <v>860</v>
      </c>
      <c r="N1686" s="7">
        <f t="shared" si="105"/>
        <v>912</v>
      </c>
      <c r="O1686" s="2">
        <v>32</v>
      </c>
      <c r="P1686" s="8">
        <f t="shared" si="106"/>
        <v>944</v>
      </c>
      <c r="Q1686" s="8">
        <f t="shared" si="107"/>
        <v>52</v>
      </c>
      <c r="R1686" s="2" t="s">
        <v>28</v>
      </c>
      <c r="S1686" s="9" t="str" cm="1">
        <f t="array" ref="S1686">_xlfn.IFS(
P1686=0,"2% commission",
AND(P1686&gt;0,P1686&lt;25000),"5% commission",
AND(P1686&gt;=25000,P1686&lt;50000),"7% commission",
AND(P1686&gt;=50000,P1686&lt;100000),"9% commission",
P1686&gt;=100000,"15% commission"
)</f>
        <v>5% commission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IFERROR(VLOOKUP($F1687,'Customer Info'!$A1678:$E2178,2,FALSE),"NOT Available")</f>
        <v>NOT Available</v>
      </c>
      <c r="H1687" s="6" t="str">
        <f>IFERROR(VLOOKUP(F1687,'Customer Info'!A1678:E2178,3,),"NOT Available")</f>
        <v>NOT Available</v>
      </c>
      <c r="I1687" s="6" t="str">
        <f>IFERROR(VLOOKUP(F1687,'Customer Info'!A1678:E2178,5,FALSE),"NOT Available")</f>
        <v>NOT Available</v>
      </c>
      <c r="J1687" s="2">
        <v>144</v>
      </c>
      <c r="K1687" s="2">
        <v>132</v>
      </c>
      <c r="L1687" s="2">
        <v>5</v>
      </c>
      <c r="M1687" s="7">
        <f t="shared" si="104"/>
        <v>660</v>
      </c>
      <c r="N1687" s="7">
        <f t="shared" si="105"/>
        <v>720</v>
      </c>
      <c r="O1687" s="2">
        <v>30</v>
      </c>
      <c r="P1687" s="8">
        <f t="shared" si="106"/>
        <v>750</v>
      </c>
      <c r="Q1687" s="8">
        <f t="shared" si="107"/>
        <v>60</v>
      </c>
      <c r="R1687" s="2" t="s">
        <v>28</v>
      </c>
      <c r="S1687" s="9" t="str" cm="1">
        <f t="array" ref="S1687">_xlfn.IFS(
P1687=0,"2% commission",
AND(P1687&gt;0,P1687&lt;25000),"5% commission",
AND(P1687&gt;=25000,P1687&lt;50000),"7% commission",
AND(P1687&gt;=50000,P1687&lt;100000),"9% commission",
P1687&gt;=100000,"15% commission"
)</f>
        <v>5% commission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IFERROR(VLOOKUP($F1688,'Customer Info'!$A1679:$E2179,2,FALSE),"NOT Available")</f>
        <v>NOT Available</v>
      </c>
      <c r="H1688" s="6" t="str">
        <f>IFERROR(VLOOKUP(F1688,'Customer Info'!A1679:E2179,3,),"NOT Available")</f>
        <v>NOT Available</v>
      </c>
      <c r="I1688" s="6" t="str">
        <f>IFERROR(VLOOKUP(F1688,'Customer Info'!A1679:E2179,5,FALSE),"NOT Available")</f>
        <v>NOT Available</v>
      </c>
      <c r="J1688" s="2">
        <v>2478</v>
      </c>
      <c r="K1688" s="2">
        <v>2406</v>
      </c>
      <c r="L1688" s="2">
        <v>5</v>
      </c>
      <c r="M1688" s="7">
        <f t="shared" si="104"/>
        <v>12030</v>
      </c>
      <c r="N1688" s="7">
        <f t="shared" si="105"/>
        <v>12390</v>
      </c>
      <c r="O1688" s="2">
        <v>79</v>
      </c>
      <c r="P1688" s="8">
        <f t="shared" si="106"/>
        <v>12469</v>
      </c>
      <c r="Q1688" s="8">
        <f t="shared" si="107"/>
        <v>360</v>
      </c>
      <c r="R1688" s="2" t="s">
        <v>50</v>
      </c>
      <c r="S1688" s="9" t="str" cm="1">
        <f t="array" ref="S1688">_xlfn.IFS(
P1688=0,"2% commission",
AND(P1688&gt;0,P1688&lt;25000),"5% commission",
AND(P1688&gt;=25000,P1688&lt;50000),"7% commission",
AND(P1688&gt;=50000,P1688&lt;100000),"9% commission",
P1688&gt;=100000,"15% commission"
)</f>
        <v>5% commission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IFERROR(VLOOKUP($F1689,'Customer Info'!$A1680:$E2180,2,FALSE),"NOT Available")</f>
        <v>NOT Available</v>
      </c>
      <c r="H1689" s="6" t="str">
        <f>IFERROR(VLOOKUP(F1689,'Customer Info'!A1680:E2180,3,),"NOT Available")</f>
        <v>NOT Available</v>
      </c>
      <c r="I1689" s="6" t="str">
        <f>IFERROR(VLOOKUP(F1689,'Customer Info'!A1680:E2180,5,FALSE),"NOT Available")</f>
        <v>NOT Available</v>
      </c>
      <c r="J1689" s="2">
        <v>119</v>
      </c>
      <c r="K1689" s="2">
        <v>112</v>
      </c>
      <c r="L1689" s="2">
        <v>8</v>
      </c>
      <c r="M1689" s="7">
        <f t="shared" si="104"/>
        <v>896</v>
      </c>
      <c r="N1689" s="7">
        <f t="shared" si="105"/>
        <v>952</v>
      </c>
      <c r="O1689" s="2">
        <v>30</v>
      </c>
      <c r="P1689" s="8">
        <f t="shared" si="106"/>
        <v>982</v>
      </c>
      <c r="Q1689" s="8">
        <f t="shared" si="107"/>
        <v>56</v>
      </c>
      <c r="R1689" s="2" t="s">
        <v>28</v>
      </c>
      <c r="S1689" s="9" t="str" cm="1">
        <f t="array" ref="S1689">_xlfn.IFS(
P1689=0,"2% commission",
AND(P1689&gt;0,P1689&lt;25000),"5% commission",
AND(P1689&gt;=25000,P1689&lt;50000),"7% commission",
AND(P1689&gt;=50000,P1689&lt;100000),"9% commission",
P1689&gt;=100000,"15% commission"
)</f>
        <v>5% commission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IFERROR(VLOOKUP($F1690,'Customer Info'!$A1681:$E2181,2,FALSE),"NOT Available")</f>
        <v>NOT Available</v>
      </c>
      <c r="H1690" s="6" t="str">
        <f>IFERROR(VLOOKUP(F1690,'Customer Info'!A1681:E2181,3,),"NOT Available")</f>
        <v>NOT Available</v>
      </c>
      <c r="I1690" s="6" t="str">
        <f>IFERROR(VLOOKUP(F1690,'Customer Info'!A1681:E2181,5,FALSE),"NOT Available")</f>
        <v>NOT Available</v>
      </c>
      <c r="J1690" s="2">
        <v>7943</v>
      </c>
      <c r="K1690" s="2">
        <v>7790</v>
      </c>
      <c r="L1690" s="2">
        <v>1</v>
      </c>
      <c r="M1690" s="7">
        <f t="shared" si="104"/>
        <v>7790</v>
      </c>
      <c r="N1690" s="7">
        <f t="shared" si="105"/>
        <v>7943</v>
      </c>
      <c r="O1690" s="2">
        <v>97</v>
      </c>
      <c r="P1690" s="8">
        <f t="shared" si="106"/>
        <v>8040</v>
      </c>
      <c r="Q1690" s="8">
        <f t="shared" si="107"/>
        <v>153</v>
      </c>
      <c r="R1690" s="2" t="s">
        <v>28</v>
      </c>
      <c r="S1690" s="9" t="str" cm="1">
        <f t="array" ref="S1690">_xlfn.IFS(
P1690=0,"2% commission",
AND(P1690&gt;0,P1690&lt;25000),"5% commission",
AND(P1690&gt;=25000,P1690&lt;50000),"7% commission",
AND(P1690&gt;=50000,P1690&lt;100000),"9% commission",
P1690&gt;=100000,"15% commission"
)</f>
        <v>5% commission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IFERROR(VLOOKUP($F1691,'Customer Info'!$A1682:$E2182,2,FALSE),"NOT Available")</f>
        <v>NOT Available</v>
      </c>
      <c r="H1691" s="6" t="str">
        <f>IFERROR(VLOOKUP(F1691,'Customer Info'!A1682:E2182,3,),"NOT Available")</f>
        <v>NOT Available</v>
      </c>
      <c r="I1691" s="6" t="str">
        <f>IFERROR(VLOOKUP(F1691,'Customer Info'!A1682:E2182,5,FALSE),"NOT Available")</f>
        <v>NOT Available</v>
      </c>
      <c r="J1691" s="2">
        <v>1887</v>
      </c>
      <c r="K1691" s="2">
        <v>1763</v>
      </c>
      <c r="L1691" s="2">
        <v>12</v>
      </c>
      <c r="M1691" s="7">
        <f t="shared" si="104"/>
        <v>21156</v>
      </c>
      <c r="N1691" s="7">
        <f t="shared" si="105"/>
        <v>22644</v>
      </c>
      <c r="O1691" s="2">
        <v>94</v>
      </c>
      <c r="P1691" s="8">
        <f t="shared" si="106"/>
        <v>22738</v>
      </c>
      <c r="Q1691" s="8">
        <f t="shared" si="107"/>
        <v>1488</v>
      </c>
      <c r="R1691" s="2" t="s">
        <v>50</v>
      </c>
      <c r="S1691" s="9" t="str" cm="1">
        <f t="array" ref="S1691">_xlfn.IFS(
P1691=0,"2% commission",
AND(P1691&gt;0,P1691&lt;25000),"5% commission",
AND(P1691&gt;=25000,P1691&lt;50000),"7% commission",
AND(P1691&gt;=50000,P1691&lt;100000),"9% commission",
P1691&gt;=100000,"15% commission"
)</f>
        <v>5% commission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IFERROR(VLOOKUP($F1692,'Customer Info'!$A1683:$E2183,2,FALSE),"NOT Available")</f>
        <v>NOT Available</v>
      </c>
      <c r="H1692" s="6" t="str">
        <f>IFERROR(VLOOKUP(F1692,'Customer Info'!A1683:E2183,3,),"NOT Available")</f>
        <v>NOT Available</v>
      </c>
      <c r="I1692" s="6" t="str">
        <f>IFERROR(VLOOKUP(F1692,'Customer Info'!A1683:E2183,5,FALSE),"NOT Available")</f>
        <v>NOT Available</v>
      </c>
      <c r="J1692" s="2">
        <v>1358</v>
      </c>
      <c r="K1692" s="2">
        <v>1294</v>
      </c>
      <c r="L1692" s="2">
        <v>5</v>
      </c>
      <c r="M1692" s="7">
        <f t="shared" si="104"/>
        <v>6470</v>
      </c>
      <c r="N1692" s="7">
        <f t="shared" si="105"/>
        <v>6790</v>
      </c>
      <c r="O1692" s="2">
        <v>83</v>
      </c>
      <c r="P1692" s="8">
        <f t="shared" si="106"/>
        <v>6873</v>
      </c>
      <c r="Q1692" s="8">
        <f t="shared" si="107"/>
        <v>320</v>
      </c>
      <c r="R1692" s="2" t="s">
        <v>28</v>
      </c>
      <c r="S1692" s="9" t="str" cm="1">
        <f t="array" ref="S1692">_xlfn.IFS(
P1692=0,"2% commission",
AND(P1692&gt;0,P1692&lt;25000),"5% commission",
AND(P1692&gt;=25000,P1692&lt;50000),"7% commission",
AND(P1692&gt;=50000,P1692&lt;100000),"9% commission",
P1692&gt;=100000,"15% commission"
)</f>
        <v>5% commission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IFERROR(VLOOKUP($F1693,'Customer Info'!$A1684:$E2184,2,FALSE),"NOT Available")</f>
        <v>NOT Available</v>
      </c>
      <c r="H1693" s="6" t="str">
        <f>IFERROR(VLOOKUP(F1693,'Customer Info'!A1684:E2184,3,),"NOT Available")</f>
        <v>NOT Available</v>
      </c>
      <c r="I1693" s="6" t="str">
        <f>IFERROR(VLOOKUP(F1693,'Customer Info'!A1684:E2184,5,FALSE),"NOT Available")</f>
        <v>NOT Available</v>
      </c>
      <c r="J1693" s="2">
        <v>2733</v>
      </c>
      <c r="K1693" s="2">
        <v>2579</v>
      </c>
      <c r="L1693" s="2">
        <v>8</v>
      </c>
      <c r="M1693" s="7">
        <f t="shared" si="104"/>
        <v>20632</v>
      </c>
      <c r="N1693" s="7">
        <f t="shared" si="105"/>
        <v>21864</v>
      </c>
      <c r="O1693" s="2">
        <v>51</v>
      </c>
      <c r="P1693" s="8">
        <f t="shared" si="106"/>
        <v>21915</v>
      </c>
      <c r="Q1693" s="8">
        <f t="shared" si="107"/>
        <v>1232</v>
      </c>
      <c r="R1693" s="2" t="s">
        <v>26</v>
      </c>
      <c r="S1693" s="9" t="str" cm="1">
        <f t="array" ref="S1693">_xlfn.IFS(
P1693=0,"2% commission",
AND(P1693&gt;0,P1693&lt;25000),"5% commission",
AND(P1693&gt;=25000,P1693&lt;50000),"7% commission",
AND(P1693&gt;=50000,P1693&lt;100000),"9% commission",
P1693&gt;=100000,"15% commission"
)</f>
        <v>5% commission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IFERROR(VLOOKUP($F1694,'Customer Info'!$A1685:$E2185,2,FALSE),"NOT Available")</f>
        <v>NOT Available</v>
      </c>
      <c r="H1694" s="6" t="str">
        <f>IFERROR(VLOOKUP(F1694,'Customer Info'!A1685:E2185,3,),"NOT Available")</f>
        <v>NOT Available</v>
      </c>
      <c r="I1694" s="6" t="str">
        <f>IFERROR(VLOOKUP(F1694,'Customer Info'!A1685:E2185,5,FALSE),"NOT Available")</f>
        <v>NOT Available</v>
      </c>
      <c r="J1694" s="2">
        <v>1568</v>
      </c>
      <c r="K1694" s="2">
        <v>1495</v>
      </c>
      <c r="L1694" s="2">
        <v>2</v>
      </c>
      <c r="M1694" s="7">
        <f t="shared" si="104"/>
        <v>2990</v>
      </c>
      <c r="N1694" s="7">
        <f t="shared" si="105"/>
        <v>3136</v>
      </c>
      <c r="O1694" s="2">
        <v>74</v>
      </c>
      <c r="P1694" s="8">
        <f t="shared" si="106"/>
        <v>3210</v>
      </c>
      <c r="Q1694" s="8">
        <f t="shared" si="107"/>
        <v>146</v>
      </c>
      <c r="R1694" s="2" t="s">
        <v>28</v>
      </c>
      <c r="S1694" s="9" t="str" cm="1">
        <f t="array" ref="S1694">_xlfn.IFS(
P1694=0,"2% commission",
AND(P1694&gt;0,P1694&lt;25000),"5% commission",
AND(P1694&gt;=25000,P1694&lt;50000),"7% commission",
AND(P1694&gt;=50000,P1694&lt;100000),"9% commission",
P1694&gt;=100000,"15% commission"
)</f>
        <v>5% commission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IFERROR(VLOOKUP($F1695,'Customer Info'!$A1686:$E2186,2,FALSE),"NOT Available")</f>
        <v>NOT Available</v>
      </c>
      <c r="H1695" s="6" t="str">
        <f>IFERROR(VLOOKUP(F1695,'Customer Info'!A1686:E2186,3,),"NOT Available")</f>
        <v>NOT Available</v>
      </c>
      <c r="I1695" s="6" t="str">
        <f>IFERROR(VLOOKUP(F1695,'Customer Info'!A1686:E2186,5,FALSE),"NOT Available")</f>
        <v>NOT Available</v>
      </c>
      <c r="J1695" s="2">
        <v>825</v>
      </c>
      <c r="K1695" s="2">
        <v>793</v>
      </c>
      <c r="L1695" s="2">
        <v>6</v>
      </c>
      <c r="M1695" s="7">
        <f t="shared" si="104"/>
        <v>4758</v>
      </c>
      <c r="N1695" s="7">
        <f t="shared" si="105"/>
        <v>4950</v>
      </c>
      <c r="O1695" s="2">
        <v>50</v>
      </c>
      <c r="P1695" s="8">
        <f t="shared" si="106"/>
        <v>5000</v>
      </c>
      <c r="Q1695" s="8">
        <f t="shared" si="107"/>
        <v>192</v>
      </c>
      <c r="R1695" s="2" t="s">
        <v>50</v>
      </c>
      <c r="S1695" s="9" t="str" cm="1">
        <f t="array" ref="S1695">_xlfn.IFS(
P1695=0,"2% commission",
AND(P1695&gt;0,P1695&lt;25000),"5% commission",
AND(P1695&gt;=25000,P1695&lt;50000),"7% commission",
AND(P1695&gt;=50000,P1695&lt;100000),"9% commission",
P1695&gt;=100000,"15% commission"
)</f>
        <v>5% commission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IFERROR(VLOOKUP($F1696,'Customer Info'!$A1687:$E2187,2,FALSE),"NOT Available")</f>
        <v>NOT Available</v>
      </c>
      <c r="H1696" s="6" t="str">
        <f>IFERROR(VLOOKUP(F1696,'Customer Info'!A1687:E2187,3,),"NOT Available")</f>
        <v>NOT Available</v>
      </c>
      <c r="I1696" s="6" t="str">
        <f>IFERROR(VLOOKUP(F1696,'Customer Info'!A1687:E2187,5,FALSE),"NOT Available")</f>
        <v>NOT Available</v>
      </c>
      <c r="J1696" s="2">
        <v>63</v>
      </c>
      <c r="K1696" s="2">
        <v>59</v>
      </c>
      <c r="L1696" s="2">
        <v>2</v>
      </c>
      <c r="M1696" s="7">
        <f t="shared" si="104"/>
        <v>118</v>
      </c>
      <c r="N1696" s="7">
        <f t="shared" si="105"/>
        <v>126</v>
      </c>
      <c r="O1696" s="2">
        <v>10</v>
      </c>
      <c r="P1696" s="8">
        <f t="shared" si="106"/>
        <v>136</v>
      </c>
      <c r="Q1696" s="8">
        <f t="shared" si="107"/>
        <v>8</v>
      </c>
      <c r="R1696" s="2" t="s">
        <v>28</v>
      </c>
      <c r="S1696" s="9" t="str" cm="1">
        <f t="array" ref="S1696">_xlfn.IFS(
P1696=0,"2% commission",
AND(P1696&gt;0,P1696&lt;25000),"5% commission",
AND(P1696&gt;=25000,P1696&lt;50000),"7% commission",
AND(P1696&gt;=50000,P1696&lt;100000),"9% commission",
P1696&gt;=100000,"15% commission"
)</f>
        <v>5% commission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IFERROR(VLOOKUP($F1697,'Customer Info'!$A1688:$E2188,2,FALSE),"NOT Available")</f>
        <v>NOT Available</v>
      </c>
      <c r="H1697" s="6" t="str">
        <f>IFERROR(VLOOKUP(F1697,'Customer Info'!A1688:E2188,3,),"NOT Available")</f>
        <v>NOT Available</v>
      </c>
      <c r="I1697" s="6" t="str">
        <f>IFERROR(VLOOKUP(F1697,'Customer Info'!A1688:E2188,5,FALSE),"NOT Available")</f>
        <v>NOT Available</v>
      </c>
      <c r="J1697" s="2">
        <v>81</v>
      </c>
      <c r="K1697" s="2">
        <v>77</v>
      </c>
      <c r="L1697" s="2">
        <v>5</v>
      </c>
      <c r="M1697" s="7">
        <f t="shared" si="104"/>
        <v>385</v>
      </c>
      <c r="N1697" s="7">
        <f t="shared" si="105"/>
        <v>405</v>
      </c>
      <c r="O1697" s="2">
        <v>10</v>
      </c>
      <c r="P1697" s="8">
        <f t="shared" si="106"/>
        <v>415</v>
      </c>
      <c r="Q1697" s="8">
        <f t="shared" si="107"/>
        <v>20</v>
      </c>
      <c r="R1697" s="2" t="s">
        <v>28</v>
      </c>
      <c r="S1697" s="9" t="str" cm="1">
        <f t="array" ref="S1697">_xlfn.IFS(
P1697=0,"2% commission",
AND(P1697&gt;0,P1697&lt;25000),"5% commission",
AND(P1697&gt;=25000,P1697&lt;50000),"7% commission",
AND(P1697&gt;=50000,P1697&lt;100000),"9% commission",
P1697&gt;=100000,"15% commission"
)</f>
        <v>5% commission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IFERROR(VLOOKUP($F1698,'Customer Info'!$A1689:$E2189,2,FALSE),"NOT Available")</f>
        <v>NOT Available</v>
      </c>
      <c r="H1698" s="6" t="str">
        <f>IFERROR(VLOOKUP(F1698,'Customer Info'!A1689:E2189,3,),"NOT Available")</f>
        <v>NOT Available</v>
      </c>
      <c r="I1698" s="6" t="str">
        <f>IFERROR(VLOOKUP(F1698,'Customer Info'!A1689:E2189,5,FALSE),"NOT Available")</f>
        <v>NOT Available</v>
      </c>
      <c r="J1698" s="2">
        <v>21226</v>
      </c>
      <c r="K1698" s="2">
        <v>20615</v>
      </c>
      <c r="L1698" s="2">
        <v>5</v>
      </c>
      <c r="M1698" s="7">
        <f t="shared" si="104"/>
        <v>103075</v>
      </c>
      <c r="N1698" s="7">
        <f t="shared" si="105"/>
        <v>106130</v>
      </c>
      <c r="O1698" s="2">
        <v>39</v>
      </c>
      <c r="P1698" s="8">
        <f t="shared" si="106"/>
        <v>106169</v>
      </c>
      <c r="Q1698" s="8">
        <f t="shared" si="107"/>
        <v>3055</v>
      </c>
      <c r="R1698" s="2" t="s">
        <v>26</v>
      </c>
      <c r="S1698" s="9" t="str" cm="1">
        <f t="array" ref="S1698">_xlfn.IFS(
P1698=0,"2% commission",
AND(P1698&gt;0,P1698&lt;25000),"5% commission",
AND(P1698&gt;=25000,P1698&lt;50000),"7% commission",
AND(P1698&gt;=50000,P1698&lt;100000),"9% commission",
P1698&gt;=100000,"15% commission"
)</f>
        <v>15% commission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IFERROR(VLOOKUP($F1699,'Customer Info'!$A1690:$E2190,2,FALSE),"NOT Available")</f>
        <v>NOT Available</v>
      </c>
      <c r="H1699" s="6" t="str">
        <f>IFERROR(VLOOKUP(F1699,'Customer Info'!A1690:E2190,3,),"NOT Available")</f>
        <v>NOT Available</v>
      </c>
      <c r="I1699" s="6" t="str">
        <f>IFERROR(VLOOKUP(F1699,'Customer Info'!A1690:E2190,5,FALSE),"NOT Available")</f>
        <v>NOT Available</v>
      </c>
      <c r="J1699" s="2">
        <v>1060</v>
      </c>
      <c r="K1699" s="2">
        <v>964</v>
      </c>
      <c r="L1699" s="2">
        <v>1</v>
      </c>
      <c r="M1699" s="7">
        <f t="shared" si="104"/>
        <v>964</v>
      </c>
      <c r="N1699" s="7">
        <f t="shared" si="105"/>
        <v>1060</v>
      </c>
      <c r="O1699" s="2">
        <v>43</v>
      </c>
      <c r="P1699" s="8">
        <f t="shared" si="106"/>
        <v>1103</v>
      </c>
      <c r="Q1699" s="8">
        <f t="shared" si="107"/>
        <v>96</v>
      </c>
      <c r="R1699" s="2" t="s">
        <v>28</v>
      </c>
      <c r="S1699" s="9" t="str" cm="1">
        <f t="array" ref="S1699">_xlfn.IFS(
P1699=0,"2% commission",
AND(P1699&gt;0,P1699&lt;25000),"5% commission",
AND(P1699&gt;=25000,P1699&lt;50000),"7% commission",
AND(P1699&gt;=50000,P1699&lt;100000),"9% commission",
P1699&gt;=100000,"15% commission"
)</f>
        <v>5% commission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IFERROR(VLOOKUP($F1700,'Customer Info'!$A1691:$E2191,2,FALSE),"NOT Available")</f>
        <v>NOT Available</v>
      </c>
      <c r="H1700" s="6" t="str">
        <f>IFERROR(VLOOKUP(F1700,'Customer Info'!A1691:E2191,3,),"NOT Available")</f>
        <v>NOT Available</v>
      </c>
      <c r="I1700" s="6" t="str">
        <f>IFERROR(VLOOKUP(F1700,'Customer Info'!A1691:E2191,5,FALSE),"NOT Available")</f>
        <v>NOT Available</v>
      </c>
      <c r="J1700" s="2">
        <v>2243</v>
      </c>
      <c r="K1700" s="2">
        <v>2000</v>
      </c>
      <c r="L1700" s="2">
        <v>4</v>
      </c>
      <c r="M1700" s="7">
        <f t="shared" si="104"/>
        <v>8000</v>
      </c>
      <c r="N1700" s="7">
        <f t="shared" si="105"/>
        <v>8972</v>
      </c>
      <c r="O1700" s="2">
        <v>60</v>
      </c>
      <c r="P1700" s="8">
        <f t="shared" si="106"/>
        <v>9032</v>
      </c>
      <c r="Q1700" s="8">
        <f t="shared" si="107"/>
        <v>972</v>
      </c>
      <c r="R1700" s="2" t="s">
        <v>28</v>
      </c>
      <c r="S1700" s="9" t="str" cm="1">
        <f t="array" ref="S1700">_xlfn.IFS(
P1700=0,"2% commission",
AND(P1700&gt;0,P1700&lt;25000),"5% commission",
AND(P1700&gt;=25000,P1700&lt;50000),"7% commission",
AND(P1700&gt;=50000,P1700&lt;100000),"9% commission",
P1700&gt;=100000,"15% commission"
)</f>
        <v>5% commission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IFERROR(VLOOKUP($F1701,'Customer Info'!$A1692:$E2192,2,FALSE),"NOT Available")</f>
        <v>NOT Available</v>
      </c>
      <c r="H1701" s="6" t="str">
        <f>IFERROR(VLOOKUP(F1701,'Customer Info'!A1692:E2192,3,),"NOT Available")</f>
        <v>NOT Available</v>
      </c>
      <c r="I1701" s="6" t="str">
        <f>IFERROR(VLOOKUP(F1701,'Customer Info'!A1692:E2192,5,FALSE),"NOT Available")</f>
        <v>NOT Available</v>
      </c>
      <c r="J1701" s="2">
        <v>165</v>
      </c>
      <c r="K1701" s="2">
        <v>149</v>
      </c>
      <c r="L1701" s="2">
        <v>10</v>
      </c>
      <c r="M1701" s="7">
        <f t="shared" si="104"/>
        <v>1490</v>
      </c>
      <c r="N1701" s="7">
        <f t="shared" si="105"/>
        <v>1650</v>
      </c>
      <c r="O1701" s="2">
        <v>30</v>
      </c>
      <c r="P1701" s="8">
        <f t="shared" si="106"/>
        <v>1680</v>
      </c>
      <c r="Q1701" s="8">
        <f t="shared" si="107"/>
        <v>160</v>
      </c>
      <c r="R1701" s="2" t="s">
        <v>28</v>
      </c>
      <c r="S1701" s="9" t="str" cm="1">
        <f t="array" ref="S1701">_xlfn.IFS(
P1701=0,"2% commission",
AND(P1701&gt;0,P1701&lt;25000),"5% commission",
AND(P1701&gt;=25000,P1701&lt;50000),"7% commission",
AND(P1701&gt;=50000,P1701&lt;100000),"9% commission",
P1701&gt;=100000,"15% commission"
)</f>
        <v>5% commission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IFERROR(VLOOKUP($F1702,'Customer Info'!$A1693:$E2193,2,FALSE),"NOT Available")</f>
        <v>NOT Available</v>
      </c>
      <c r="H1702" s="6" t="str">
        <f>IFERROR(VLOOKUP(F1702,'Customer Info'!A1693:E2193,3,),"NOT Available")</f>
        <v>NOT Available</v>
      </c>
      <c r="I1702" s="6" t="str">
        <f>IFERROR(VLOOKUP(F1702,'Customer Info'!A1693:E2193,5,FALSE),"NOT Available")</f>
        <v>NOT Available</v>
      </c>
      <c r="J1702" s="2">
        <v>5906</v>
      </c>
      <c r="K1702" s="2">
        <v>5266</v>
      </c>
      <c r="L1702" s="2">
        <v>2</v>
      </c>
      <c r="M1702" s="7">
        <f t="shared" si="104"/>
        <v>10532</v>
      </c>
      <c r="N1702" s="7">
        <f t="shared" si="105"/>
        <v>11812</v>
      </c>
      <c r="O1702" s="2">
        <v>96</v>
      </c>
      <c r="P1702" s="8">
        <f t="shared" si="106"/>
        <v>11908</v>
      </c>
      <c r="Q1702" s="8">
        <f t="shared" si="107"/>
        <v>1280</v>
      </c>
      <c r="R1702" s="2" t="s">
        <v>56</v>
      </c>
      <c r="S1702" s="9" t="str" cm="1">
        <f t="array" ref="S1702">_xlfn.IFS(
P1702=0,"2% commission",
AND(P1702&gt;0,P1702&lt;25000),"5% commission",
AND(P1702&gt;=25000,P1702&lt;50000),"7% commission",
AND(P1702&gt;=50000,P1702&lt;100000),"9% commission",
P1702&gt;=100000,"15% commission"
)</f>
        <v>5% commission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IFERROR(VLOOKUP($F1703,'Customer Info'!$A1694:$E2194,2,FALSE),"NOT Available")</f>
        <v>NOT Available</v>
      </c>
      <c r="H1703" s="6" t="str">
        <f>IFERROR(VLOOKUP(F1703,'Customer Info'!A1694:E2194,3,),"NOT Available")</f>
        <v>NOT Available</v>
      </c>
      <c r="I1703" s="6" t="str">
        <f>IFERROR(VLOOKUP(F1703,'Customer Info'!A1694:E2194,5,FALSE),"NOT Available")</f>
        <v>NOT Available</v>
      </c>
      <c r="J1703" s="2">
        <v>516</v>
      </c>
      <c r="K1703" s="2">
        <v>473</v>
      </c>
      <c r="L1703" s="2">
        <v>4</v>
      </c>
      <c r="M1703" s="7">
        <f t="shared" si="104"/>
        <v>1892</v>
      </c>
      <c r="N1703" s="7">
        <f t="shared" si="105"/>
        <v>2064</v>
      </c>
      <c r="O1703" s="2">
        <v>51</v>
      </c>
      <c r="P1703" s="8">
        <f t="shared" si="106"/>
        <v>2115</v>
      </c>
      <c r="Q1703" s="8">
        <f t="shared" si="107"/>
        <v>172</v>
      </c>
      <c r="R1703" s="2" t="s">
        <v>28</v>
      </c>
      <c r="S1703" s="9" t="str" cm="1">
        <f t="array" ref="S1703">_xlfn.IFS(
P1703=0,"2% commission",
AND(P1703&gt;0,P1703&lt;25000),"5% commission",
AND(P1703&gt;=25000,P1703&lt;50000),"7% commission",
AND(P1703&gt;=50000,P1703&lt;100000),"9% commission",
P1703&gt;=100000,"15% commission"
)</f>
        <v>5% commission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IFERROR(VLOOKUP($F1704,'Customer Info'!$A1695:$E2195,2,FALSE),"NOT Available")</f>
        <v>NOT Available</v>
      </c>
      <c r="H1704" s="6" t="str">
        <f>IFERROR(VLOOKUP(F1704,'Customer Info'!A1695:E2195,3,),"NOT Available")</f>
        <v>NOT Available</v>
      </c>
      <c r="I1704" s="6" t="str">
        <f>IFERROR(VLOOKUP(F1704,'Customer Info'!A1695:E2195,5,FALSE),"NOT Available")</f>
        <v>NOT Available</v>
      </c>
      <c r="J1704" s="2">
        <v>2249</v>
      </c>
      <c r="K1704" s="2">
        <v>2102</v>
      </c>
      <c r="L1704" s="2">
        <v>3</v>
      </c>
      <c r="M1704" s="7">
        <f t="shared" si="104"/>
        <v>6306</v>
      </c>
      <c r="N1704" s="7">
        <f t="shared" si="105"/>
        <v>6747</v>
      </c>
      <c r="O1704" s="2">
        <v>100</v>
      </c>
      <c r="P1704" s="8">
        <f t="shared" si="106"/>
        <v>6847</v>
      </c>
      <c r="Q1704" s="8">
        <f t="shared" si="107"/>
        <v>441</v>
      </c>
      <c r="R1704" s="2" t="s">
        <v>28</v>
      </c>
      <c r="S1704" s="9" t="str" cm="1">
        <f t="array" ref="S1704">_xlfn.IFS(
P1704=0,"2% commission",
AND(P1704&gt;0,P1704&lt;25000),"5% commission",
AND(P1704&gt;=25000,P1704&lt;50000),"7% commission",
AND(P1704&gt;=50000,P1704&lt;100000),"9% commission",
P1704&gt;=100000,"15% commission"
)</f>
        <v>5% commission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IFERROR(VLOOKUP($F1705,'Customer Info'!$A1696:$E2196,2,FALSE),"NOT Available")</f>
        <v>NOT Available</v>
      </c>
      <c r="H1705" s="6" t="str">
        <f>IFERROR(VLOOKUP(F1705,'Customer Info'!A1696:E2196,3,),"NOT Available")</f>
        <v>NOT Available</v>
      </c>
      <c r="I1705" s="6" t="str">
        <f>IFERROR(VLOOKUP(F1705,'Customer Info'!A1696:E2196,5,FALSE),"NOT Available")</f>
        <v>NOT Available</v>
      </c>
      <c r="J1705" s="2">
        <v>511</v>
      </c>
      <c r="K1705" s="2">
        <v>477</v>
      </c>
      <c r="L1705" s="2">
        <v>4</v>
      </c>
      <c r="M1705" s="7">
        <f t="shared" si="104"/>
        <v>1908</v>
      </c>
      <c r="N1705" s="7">
        <f t="shared" si="105"/>
        <v>2044</v>
      </c>
      <c r="O1705" s="2">
        <v>34</v>
      </c>
      <c r="P1705" s="8">
        <f t="shared" si="106"/>
        <v>2078</v>
      </c>
      <c r="Q1705" s="8">
        <f t="shared" si="107"/>
        <v>136</v>
      </c>
      <c r="R1705" s="2" t="s">
        <v>26</v>
      </c>
      <c r="S1705" s="9" t="str" cm="1">
        <f t="array" ref="S1705">_xlfn.IFS(
P1705=0,"2% commission",
AND(P1705&gt;0,P1705&lt;25000),"5% commission",
AND(P1705&gt;=25000,P1705&lt;50000),"7% commission",
AND(P1705&gt;=50000,P1705&lt;100000),"9% commission",
P1705&gt;=100000,"15% commission"
)</f>
        <v>5% commission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IFERROR(VLOOKUP($F1706,'Customer Info'!$A1697:$E2197,2,FALSE),"NOT Available")</f>
        <v>NOT Available</v>
      </c>
      <c r="H1706" s="6" t="str">
        <f>IFERROR(VLOOKUP(F1706,'Customer Info'!A1697:E2197,3,),"NOT Available")</f>
        <v>NOT Available</v>
      </c>
      <c r="I1706" s="6" t="str">
        <f>IFERROR(VLOOKUP(F1706,'Customer Info'!A1697:E2197,5,FALSE),"NOT Available")</f>
        <v>NOT Available</v>
      </c>
      <c r="J1706" s="2">
        <v>165</v>
      </c>
      <c r="K1706" s="2">
        <v>149</v>
      </c>
      <c r="L1706" s="2">
        <v>7</v>
      </c>
      <c r="M1706" s="7">
        <f t="shared" si="104"/>
        <v>1043</v>
      </c>
      <c r="N1706" s="7">
        <f t="shared" si="105"/>
        <v>1155</v>
      </c>
      <c r="O1706" s="2">
        <v>30</v>
      </c>
      <c r="P1706" s="8">
        <f t="shared" si="106"/>
        <v>1185</v>
      </c>
      <c r="Q1706" s="8">
        <f t="shared" si="107"/>
        <v>112</v>
      </c>
      <c r="R1706" s="2" t="s">
        <v>28</v>
      </c>
      <c r="S1706" s="9" t="str" cm="1">
        <f t="array" ref="S1706">_xlfn.IFS(
P1706=0,"2% commission",
AND(P1706&gt;0,P1706&lt;25000),"5% commission",
AND(P1706&gt;=25000,P1706&lt;50000),"7% commission",
AND(P1706&gt;=50000,P1706&lt;100000),"9% commission",
P1706&gt;=100000,"15% commission"
)</f>
        <v>5% commission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IFERROR(VLOOKUP($F1707,'Customer Info'!$A1698:$E2198,2,FALSE),"NOT Available")</f>
        <v>NOT Available</v>
      </c>
      <c r="H1707" s="6" t="str">
        <f>IFERROR(VLOOKUP(F1707,'Customer Info'!A1698:E2198,3,),"NOT Available")</f>
        <v>NOT Available</v>
      </c>
      <c r="I1707" s="6" t="str">
        <f>IFERROR(VLOOKUP(F1707,'Customer Info'!A1698:E2198,5,FALSE),"NOT Available")</f>
        <v>NOT Available</v>
      </c>
      <c r="J1707" s="2">
        <v>2228</v>
      </c>
      <c r="K1707" s="2">
        <v>2143</v>
      </c>
      <c r="L1707" s="2">
        <v>1</v>
      </c>
      <c r="M1707" s="7">
        <f t="shared" si="104"/>
        <v>2143</v>
      </c>
      <c r="N1707" s="7">
        <f t="shared" si="105"/>
        <v>2228</v>
      </c>
      <c r="O1707" s="2">
        <v>27</v>
      </c>
      <c r="P1707" s="8">
        <f t="shared" si="106"/>
        <v>2255</v>
      </c>
      <c r="Q1707" s="8">
        <f t="shared" si="107"/>
        <v>85</v>
      </c>
      <c r="R1707" s="2" t="s">
        <v>28</v>
      </c>
      <c r="S1707" s="9" t="str" cm="1">
        <f t="array" ref="S1707">_xlfn.IFS(
P1707=0,"2% commission",
AND(P1707&gt;0,P1707&lt;25000),"5% commission",
AND(P1707&gt;=25000,P1707&lt;50000),"7% commission",
AND(P1707&gt;=50000,P1707&lt;100000),"9% commission",
P1707&gt;=100000,"15% commission"
)</f>
        <v>5% commission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IFERROR(VLOOKUP($F1708,'Customer Info'!$A1699:$E2199,2,FALSE),"NOT Available")</f>
        <v>NOT Available</v>
      </c>
      <c r="H1708" s="6" t="str">
        <f>IFERROR(VLOOKUP(F1708,'Customer Info'!A1699:E2199,3,),"NOT Available")</f>
        <v>NOT Available</v>
      </c>
      <c r="I1708" s="6" t="str">
        <f>IFERROR(VLOOKUP(F1708,'Customer Info'!A1699:E2199,5,FALSE),"NOT Available")</f>
        <v>NOT Available</v>
      </c>
      <c r="J1708" s="2">
        <v>1358</v>
      </c>
      <c r="K1708" s="2">
        <v>1294</v>
      </c>
      <c r="L1708" s="2">
        <v>1</v>
      </c>
      <c r="M1708" s="7">
        <f t="shared" si="104"/>
        <v>1294</v>
      </c>
      <c r="N1708" s="7">
        <f t="shared" si="105"/>
        <v>1358</v>
      </c>
      <c r="O1708" s="2">
        <v>58</v>
      </c>
      <c r="P1708" s="8">
        <f t="shared" si="106"/>
        <v>1416</v>
      </c>
      <c r="Q1708" s="8">
        <f t="shared" si="107"/>
        <v>64</v>
      </c>
      <c r="R1708" s="2" t="s">
        <v>28</v>
      </c>
      <c r="S1708" s="9" t="str" cm="1">
        <f t="array" ref="S1708">_xlfn.IFS(
P1708=0,"2% commission",
AND(P1708&gt;0,P1708&lt;25000),"5% commission",
AND(P1708&gt;=25000,P1708&lt;50000),"7% commission",
AND(P1708&gt;=50000,P1708&lt;100000),"9% commission",
P1708&gt;=100000,"15% commission"
)</f>
        <v>5% commission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IFERROR(VLOOKUP($F1709,'Customer Info'!$A1700:$E2200,2,FALSE),"NOT Available")</f>
        <v>NOT Available</v>
      </c>
      <c r="H1709" s="6" t="str">
        <f>IFERROR(VLOOKUP(F1709,'Customer Info'!A1700:E2200,3,),"NOT Available")</f>
        <v>NOT Available</v>
      </c>
      <c r="I1709" s="6" t="str">
        <f>IFERROR(VLOOKUP(F1709,'Customer Info'!A1700:E2200,5,FALSE),"NOT Available")</f>
        <v>NOT Available</v>
      </c>
      <c r="J1709" s="2">
        <v>726</v>
      </c>
      <c r="K1709" s="2">
        <v>646</v>
      </c>
      <c r="L1709" s="2">
        <v>3</v>
      </c>
      <c r="M1709" s="7">
        <f t="shared" si="104"/>
        <v>1938</v>
      </c>
      <c r="N1709" s="7">
        <f t="shared" si="105"/>
        <v>2178</v>
      </c>
      <c r="O1709" s="2">
        <v>75</v>
      </c>
      <c r="P1709" s="8">
        <f t="shared" si="106"/>
        <v>2253</v>
      </c>
      <c r="Q1709" s="8">
        <f t="shared" si="107"/>
        <v>240</v>
      </c>
      <c r="R1709" s="2" t="s">
        <v>28</v>
      </c>
      <c r="S1709" s="9" t="str" cm="1">
        <f t="array" ref="S1709">_xlfn.IFS(
P1709=0,"2% commission",
AND(P1709&gt;0,P1709&lt;25000),"5% commission",
AND(P1709&gt;=25000,P1709&lt;50000),"7% commission",
AND(P1709&gt;=50000,P1709&lt;100000),"9% commission",
P1709&gt;=100000,"15% commission"
)</f>
        <v>5% commission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IFERROR(VLOOKUP($F1710,'Customer Info'!$A1701:$E2201,2,FALSE),"NOT Available")</f>
        <v>NOT Available</v>
      </c>
      <c r="H1710" s="6" t="str">
        <f>IFERROR(VLOOKUP(F1710,'Customer Info'!A1701:E2201,3,),"NOT Available")</f>
        <v>NOT Available</v>
      </c>
      <c r="I1710" s="6" t="str">
        <f>IFERROR(VLOOKUP(F1710,'Customer Info'!A1701:E2201,5,FALSE),"NOT Available")</f>
        <v>NOT Available</v>
      </c>
      <c r="J1710" s="2">
        <v>8433</v>
      </c>
      <c r="K1710" s="2">
        <v>7801</v>
      </c>
      <c r="L1710" s="2">
        <v>5</v>
      </c>
      <c r="M1710" s="7">
        <f t="shared" si="104"/>
        <v>39005</v>
      </c>
      <c r="N1710" s="7">
        <f t="shared" si="105"/>
        <v>42165</v>
      </c>
      <c r="O1710" s="2">
        <v>60</v>
      </c>
      <c r="P1710" s="8">
        <f t="shared" si="106"/>
        <v>42225</v>
      </c>
      <c r="Q1710" s="8">
        <f t="shared" si="107"/>
        <v>3160</v>
      </c>
      <c r="R1710" s="2" t="s">
        <v>50</v>
      </c>
      <c r="S1710" s="9" t="str" cm="1">
        <f t="array" ref="S1710">_xlfn.IFS(
P1710=0,"2% commission",
AND(P1710&gt;0,P1710&lt;25000),"5% commission",
AND(P1710&gt;=25000,P1710&lt;50000),"7% commission",
AND(P1710&gt;=50000,P1710&lt;100000),"9% commission",
P1710&gt;=100000,"15% commission"
)</f>
        <v>7% commission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IFERROR(VLOOKUP($F1711,'Customer Info'!$A1702:$E2202,2,FALSE),"NOT Available")</f>
        <v>NOT Available</v>
      </c>
      <c r="H1711" s="6" t="str">
        <f>IFERROR(VLOOKUP(F1711,'Customer Info'!A1702:E2202,3,),"NOT Available")</f>
        <v>NOT Available</v>
      </c>
      <c r="I1711" s="6" t="str">
        <f>IFERROR(VLOOKUP(F1711,'Customer Info'!A1702:E2202,5,FALSE),"NOT Available")</f>
        <v>NOT Available</v>
      </c>
      <c r="J1711" s="2">
        <v>1834</v>
      </c>
      <c r="K1711" s="2">
        <v>1716</v>
      </c>
      <c r="L1711" s="2">
        <v>2</v>
      </c>
      <c r="M1711" s="7">
        <f t="shared" si="104"/>
        <v>3432</v>
      </c>
      <c r="N1711" s="7">
        <f t="shared" si="105"/>
        <v>3668</v>
      </c>
      <c r="O1711" s="2">
        <v>27</v>
      </c>
      <c r="P1711" s="8">
        <f t="shared" si="106"/>
        <v>3695</v>
      </c>
      <c r="Q1711" s="8">
        <f t="shared" si="107"/>
        <v>236</v>
      </c>
      <c r="R1711" s="2" t="s">
        <v>50</v>
      </c>
      <c r="S1711" s="9" t="str" cm="1">
        <f t="array" ref="S1711">_xlfn.IFS(
P1711=0,"2% commission",
AND(P1711&gt;0,P1711&lt;25000),"5% commission",
AND(P1711&gt;=25000,P1711&lt;50000),"7% commission",
AND(P1711&gt;=50000,P1711&lt;100000),"9% commission",
P1711&gt;=100000,"15% commission"
)</f>
        <v>5% commission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IFERROR(VLOOKUP($F1712,'Customer Info'!$A1703:$E2203,2,FALSE),"NOT Available")</f>
        <v>NOT Available</v>
      </c>
      <c r="H1712" s="6" t="str">
        <f>IFERROR(VLOOKUP(F1712,'Customer Info'!A1703:E2203,3,),"NOT Available")</f>
        <v>NOT Available</v>
      </c>
      <c r="I1712" s="6" t="str">
        <f>IFERROR(VLOOKUP(F1712,'Customer Info'!A1703:E2203,5,FALSE),"NOT Available")</f>
        <v>NOT Available</v>
      </c>
      <c r="J1712" s="2">
        <v>56</v>
      </c>
      <c r="K1712" s="2">
        <v>54</v>
      </c>
      <c r="L1712" s="2">
        <v>2</v>
      </c>
      <c r="M1712" s="7">
        <f t="shared" si="104"/>
        <v>108</v>
      </c>
      <c r="N1712" s="7">
        <f t="shared" si="105"/>
        <v>112</v>
      </c>
      <c r="O1712" s="2">
        <v>10</v>
      </c>
      <c r="P1712" s="8">
        <f t="shared" si="106"/>
        <v>122</v>
      </c>
      <c r="Q1712" s="8">
        <f t="shared" si="107"/>
        <v>4</v>
      </c>
      <c r="R1712" s="2" t="s">
        <v>50</v>
      </c>
      <c r="S1712" s="9" t="str" cm="1">
        <f t="array" ref="S1712">_xlfn.IFS(
P1712=0,"2% commission",
AND(P1712&gt;0,P1712&lt;25000),"5% commission",
AND(P1712&gt;=25000,P1712&lt;50000),"7% commission",
AND(P1712&gt;=50000,P1712&lt;100000),"9% commission",
P1712&gt;=100000,"15% commission"
)</f>
        <v>5% commission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IFERROR(VLOOKUP($F1713,'Customer Info'!$A1704:$E2204,2,FALSE),"NOT Available")</f>
        <v>NOT Available</v>
      </c>
      <c r="H1713" s="6" t="str">
        <f>IFERROR(VLOOKUP(F1713,'Customer Info'!A1704:E2204,3,),"NOT Available")</f>
        <v>NOT Available</v>
      </c>
      <c r="I1713" s="6" t="str">
        <f>IFERROR(VLOOKUP(F1713,'Customer Info'!A1704:E2204,5,FALSE),"NOT Available")</f>
        <v>NOT Available</v>
      </c>
      <c r="J1713" s="2">
        <v>681</v>
      </c>
      <c r="K1713" s="2">
        <v>642</v>
      </c>
      <c r="L1713" s="2">
        <v>3</v>
      </c>
      <c r="M1713" s="7">
        <f t="shared" si="104"/>
        <v>1926</v>
      </c>
      <c r="N1713" s="7">
        <f t="shared" si="105"/>
        <v>2043</v>
      </c>
      <c r="O1713" s="2">
        <v>77</v>
      </c>
      <c r="P1713" s="8">
        <f t="shared" si="106"/>
        <v>2120</v>
      </c>
      <c r="Q1713" s="8">
        <f t="shared" si="107"/>
        <v>117</v>
      </c>
      <c r="R1713" s="2" t="s">
        <v>50</v>
      </c>
      <c r="S1713" s="9" t="str" cm="1">
        <f t="array" ref="S1713">_xlfn.IFS(
P1713=0,"2% commission",
AND(P1713&gt;0,P1713&lt;25000),"5% commission",
AND(P1713&gt;=25000,P1713&lt;50000),"7% commission",
AND(P1713&gt;=50000,P1713&lt;100000),"9% commission",
P1713&gt;=100000,"15% commission"
)</f>
        <v>5% commission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IFERROR(VLOOKUP($F1714,'Customer Info'!$A1705:$E2205,2,FALSE),"NOT Available")</f>
        <v>NOT Available</v>
      </c>
      <c r="H1714" s="6" t="str">
        <f>IFERROR(VLOOKUP(F1714,'Customer Info'!A1705:E2205,3,),"NOT Available")</f>
        <v>NOT Available</v>
      </c>
      <c r="I1714" s="6" t="str">
        <f>IFERROR(VLOOKUP(F1714,'Customer Info'!A1705:E2205,5,FALSE),"NOT Available")</f>
        <v>NOT Available</v>
      </c>
      <c r="J1714" s="2">
        <v>71</v>
      </c>
      <c r="K1714" s="2">
        <v>64</v>
      </c>
      <c r="L1714" s="2">
        <v>9</v>
      </c>
      <c r="M1714" s="7">
        <f t="shared" si="104"/>
        <v>576</v>
      </c>
      <c r="N1714" s="7">
        <f t="shared" si="105"/>
        <v>639</v>
      </c>
      <c r="O1714" s="2">
        <v>10</v>
      </c>
      <c r="P1714" s="8">
        <f t="shared" si="106"/>
        <v>649</v>
      </c>
      <c r="Q1714" s="8">
        <f t="shared" si="107"/>
        <v>63</v>
      </c>
      <c r="R1714" s="2" t="s">
        <v>50</v>
      </c>
      <c r="S1714" s="9" t="str" cm="1">
        <f t="array" ref="S1714">_xlfn.IFS(
P1714=0,"2% commission",
AND(P1714&gt;0,P1714&lt;25000),"5% commission",
AND(P1714&gt;=25000,P1714&lt;50000),"7% commission",
AND(P1714&gt;=50000,P1714&lt;100000),"9% commission",
P1714&gt;=100000,"15% commission"
)</f>
        <v>5% commission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IFERROR(VLOOKUP($F1715,'Customer Info'!$A1706:$E2206,2,FALSE),"NOT Available")</f>
        <v>NOT Available</v>
      </c>
      <c r="H1715" s="6" t="str">
        <f>IFERROR(VLOOKUP(F1715,'Customer Info'!A1706:E2206,3,),"NOT Available")</f>
        <v>NOT Available</v>
      </c>
      <c r="I1715" s="6" t="str">
        <f>IFERROR(VLOOKUP(F1715,'Customer Info'!A1706:E2206,5,FALSE),"NOT Available")</f>
        <v>NOT Available</v>
      </c>
      <c r="J1715" s="2">
        <v>392</v>
      </c>
      <c r="K1715" s="2">
        <v>356</v>
      </c>
      <c r="L1715" s="2">
        <v>3</v>
      </c>
      <c r="M1715" s="7">
        <f t="shared" si="104"/>
        <v>1068</v>
      </c>
      <c r="N1715" s="7">
        <f t="shared" si="105"/>
        <v>1176</v>
      </c>
      <c r="O1715" s="2">
        <v>71</v>
      </c>
      <c r="P1715" s="8">
        <f t="shared" si="106"/>
        <v>1247</v>
      </c>
      <c r="Q1715" s="8">
        <f t="shared" si="107"/>
        <v>108</v>
      </c>
      <c r="R1715" s="2" t="s">
        <v>28</v>
      </c>
      <c r="S1715" s="9" t="str" cm="1">
        <f t="array" ref="S1715">_xlfn.IFS(
P1715=0,"2% commission",
AND(P1715&gt;0,P1715&lt;25000),"5% commission",
AND(P1715&gt;=25000,P1715&lt;50000),"7% commission",
AND(P1715&gt;=50000,P1715&lt;100000),"9% commission",
P1715&gt;=100000,"15% commission"
)</f>
        <v>5% commission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IFERROR(VLOOKUP($F1716,'Customer Info'!$A1707:$E2207,2,FALSE),"NOT Available")</f>
        <v>NOT Available</v>
      </c>
      <c r="H1716" s="6" t="str">
        <f>IFERROR(VLOOKUP(F1716,'Customer Info'!A1707:E2207,3,),"NOT Available")</f>
        <v>NOT Available</v>
      </c>
      <c r="I1716" s="6" t="str">
        <f>IFERROR(VLOOKUP(F1716,'Customer Info'!A1707:E2207,5,FALSE),"NOT Available")</f>
        <v>NOT Available</v>
      </c>
      <c r="J1716" s="2">
        <v>129</v>
      </c>
      <c r="K1716" s="2">
        <v>118</v>
      </c>
      <c r="L1716" s="2">
        <v>3</v>
      </c>
      <c r="M1716" s="7">
        <f t="shared" si="104"/>
        <v>354</v>
      </c>
      <c r="N1716" s="7">
        <f t="shared" si="105"/>
        <v>387</v>
      </c>
      <c r="O1716" s="2">
        <v>30</v>
      </c>
      <c r="P1716" s="8">
        <f t="shared" si="106"/>
        <v>417</v>
      </c>
      <c r="Q1716" s="8">
        <f t="shared" si="107"/>
        <v>33</v>
      </c>
      <c r="R1716" s="2" t="s">
        <v>28</v>
      </c>
      <c r="S1716" s="9" t="str" cm="1">
        <f t="array" ref="S1716">_xlfn.IFS(
P1716=0,"2% commission",
AND(P1716&gt;0,P1716&lt;25000),"5% commission",
AND(P1716&gt;=25000,P1716&lt;50000),"7% commission",
AND(P1716&gt;=50000,P1716&lt;100000),"9% commission",
P1716&gt;=100000,"15% commission"
)</f>
        <v>5% commission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IFERROR(VLOOKUP($F1717,'Customer Info'!$A1708:$E2208,2,FALSE),"NOT Available")</f>
        <v>NOT Available</v>
      </c>
      <c r="H1717" s="6" t="str">
        <f>IFERROR(VLOOKUP(F1717,'Customer Info'!A1708:E2208,3,),"NOT Available")</f>
        <v>NOT Available</v>
      </c>
      <c r="I1717" s="6" t="str">
        <f>IFERROR(VLOOKUP(F1717,'Customer Info'!A1708:E2208,5,FALSE),"NOT Available")</f>
        <v>NOT Available</v>
      </c>
      <c r="J1717" s="2">
        <v>2501</v>
      </c>
      <c r="K1717" s="2">
        <v>2361</v>
      </c>
      <c r="L1717" s="2">
        <v>5</v>
      </c>
      <c r="M1717" s="7">
        <f t="shared" si="104"/>
        <v>11805</v>
      </c>
      <c r="N1717" s="7">
        <f t="shared" si="105"/>
        <v>12505</v>
      </c>
      <c r="O1717" s="2">
        <v>57</v>
      </c>
      <c r="P1717" s="8">
        <f t="shared" si="106"/>
        <v>12562</v>
      </c>
      <c r="Q1717" s="8">
        <f t="shared" si="107"/>
        <v>700</v>
      </c>
      <c r="R1717" s="2" t="s">
        <v>28</v>
      </c>
      <c r="S1717" s="9" t="str" cm="1">
        <f t="array" ref="S1717">_xlfn.IFS(
P1717=0,"2% commission",
AND(P1717&gt;0,P1717&lt;25000),"5% commission",
AND(P1717&gt;=25000,P1717&lt;50000),"7% commission",
AND(P1717&gt;=50000,P1717&lt;100000),"9% commission",
P1717&gt;=100000,"15% commission"
)</f>
        <v>5% commission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IFERROR(VLOOKUP($F1718,'Customer Info'!$A1709:$E2209,2,FALSE),"NOT Available")</f>
        <v>NOT Available</v>
      </c>
      <c r="H1718" s="6" t="str">
        <f>IFERROR(VLOOKUP(F1718,'Customer Info'!A1709:E2209,3,),"NOT Available")</f>
        <v>NOT Available</v>
      </c>
      <c r="I1718" s="6" t="str">
        <f>IFERROR(VLOOKUP(F1718,'Customer Info'!A1709:E2209,5,FALSE),"NOT Available")</f>
        <v>NOT Available</v>
      </c>
      <c r="J1718" s="2">
        <v>7943</v>
      </c>
      <c r="K1718" s="2">
        <v>7790</v>
      </c>
      <c r="L1718" s="2">
        <v>1</v>
      </c>
      <c r="M1718" s="7">
        <f t="shared" si="104"/>
        <v>7790</v>
      </c>
      <c r="N1718" s="7">
        <f t="shared" si="105"/>
        <v>7943</v>
      </c>
      <c r="O1718" s="2">
        <v>39</v>
      </c>
      <c r="P1718" s="8">
        <f t="shared" si="106"/>
        <v>7982</v>
      </c>
      <c r="Q1718" s="8">
        <f t="shared" si="107"/>
        <v>153</v>
      </c>
      <c r="R1718" s="2" t="s">
        <v>26</v>
      </c>
      <c r="S1718" s="9" t="str" cm="1">
        <f t="array" ref="S1718">_xlfn.IFS(
P1718=0,"2% commission",
AND(P1718&gt;0,P1718&lt;25000),"5% commission",
AND(P1718&gt;=25000,P1718&lt;50000),"7% commission",
AND(P1718&gt;=50000,P1718&lt;100000),"9% commission",
P1718&gt;=100000,"15% commission"
)</f>
        <v>5% commission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IFERROR(VLOOKUP($F1719,'Customer Info'!$A1710:$E2210,2,FALSE),"NOT Available")</f>
        <v>NOT Available</v>
      </c>
      <c r="H1719" s="6" t="str">
        <f>IFERROR(VLOOKUP(F1719,'Customer Info'!A1710:E2210,3,),"NOT Available")</f>
        <v>NOT Available</v>
      </c>
      <c r="I1719" s="6" t="str">
        <f>IFERROR(VLOOKUP(F1719,'Customer Info'!A1710:E2210,5,FALSE),"NOT Available")</f>
        <v>NOT Available</v>
      </c>
      <c r="J1719" s="2">
        <v>5051</v>
      </c>
      <c r="K1719" s="2">
        <v>4634</v>
      </c>
      <c r="L1719" s="2">
        <v>6</v>
      </c>
      <c r="M1719" s="7">
        <f t="shared" si="104"/>
        <v>27804</v>
      </c>
      <c r="N1719" s="7">
        <f t="shared" si="105"/>
        <v>30306</v>
      </c>
      <c r="O1719" s="2">
        <v>89</v>
      </c>
      <c r="P1719" s="8">
        <f t="shared" si="106"/>
        <v>30395</v>
      </c>
      <c r="Q1719" s="8">
        <f t="shared" si="107"/>
        <v>2502</v>
      </c>
      <c r="R1719" s="2" t="s">
        <v>50</v>
      </c>
      <c r="S1719" s="9" t="str" cm="1">
        <f t="array" ref="S1719">_xlfn.IFS(
P1719=0,"2% commission",
AND(P1719&gt;0,P1719&lt;25000),"5% commission",
AND(P1719&gt;=25000,P1719&lt;50000),"7% commission",
AND(P1719&gt;=50000,P1719&lt;100000),"9% commission",
P1719&gt;=100000,"15% commission"
)</f>
        <v>7% commission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IFERROR(VLOOKUP($F1720,'Customer Info'!$A1711:$E2211,2,FALSE),"NOT Available")</f>
        <v>NOT Available</v>
      </c>
      <c r="H1720" s="6" t="str">
        <f>IFERROR(VLOOKUP(F1720,'Customer Info'!A1711:E2211,3,),"NOT Available")</f>
        <v>NOT Available</v>
      </c>
      <c r="I1720" s="6" t="str">
        <f>IFERROR(VLOOKUP(F1720,'Customer Info'!A1711:E2211,5,FALSE),"NOT Available")</f>
        <v>NOT Available</v>
      </c>
      <c r="J1720" s="2">
        <v>542</v>
      </c>
      <c r="K1720" s="2">
        <v>492</v>
      </c>
      <c r="L1720" s="2">
        <v>1</v>
      </c>
      <c r="M1720" s="7">
        <f t="shared" si="104"/>
        <v>492</v>
      </c>
      <c r="N1720" s="7">
        <f t="shared" si="105"/>
        <v>542</v>
      </c>
      <c r="O1720" s="2">
        <v>87</v>
      </c>
      <c r="P1720" s="8">
        <f t="shared" si="106"/>
        <v>629</v>
      </c>
      <c r="Q1720" s="8">
        <f t="shared" si="107"/>
        <v>50</v>
      </c>
      <c r="R1720" s="2" t="s">
        <v>28</v>
      </c>
      <c r="S1720" s="9" t="str" cm="1">
        <f t="array" ref="S1720">_xlfn.IFS(
P1720=0,"2% commission",
AND(P1720&gt;0,P1720&lt;25000),"5% commission",
AND(P1720&gt;=25000,P1720&lt;50000),"7% commission",
AND(P1720&gt;=50000,P1720&lt;100000),"9% commission",
P1720&gt;=100000,"15% commission"
)</f>
        <v>5% commission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IFERROR(VLOOKUP($F1721,'Customer Info'!$A1712:$E2212,2,FALSE),"NOT Available")</f>
        <v>NOT Available</v>
      </c>
      <c r="H1721" s="6" t="str">
        <f>IFERROR(VLOOKUP(F1721,'Customer Info'!A1712:E2212,3,),"NOT Available")</f>
        <v>NOT Available</v>
      </c>
      <c r="I1721" s="6" t="str">
        <f>IFERROR(VLOOKUP(F1721,'Customer Info'!A1712:E2212,5,FALSE),"NOT Available")</f>
        <v>NOT Available</v>
      </c>
      <c r="J1721" s="2">
        <v>130</v>
      </c>
      <c r="K1721" s="2">
        <v>122</v>
      </c>
      <c r="L1721" s="2">
        <v>2</v>
      </c>
      <c r="M1721" s="7">
        <f t="shared" si="104"/>
        <v>244</v>
      </c>
      <c r="N1721" s="7">
        <f t="shared" si="105"/>
        <v>260</v>
      </c>
      <c r="O1721" s="2">
        <v>30</v>
      </c>
      <c r="P1721" s="8">
        <f t="shared" si="106"/>
        <v>290</v>
      </c>
      <c r="Q1721" s="8">
        <f t="shared" si="107"/>
        <v>16</v>
      </c>
      <c r="R1721" s="2" t="s">
        <v>28</v>
      </c>
      <c r="S1721" s="9" t="str" cm="1">
        <f t="array" ref="S1721">_xlfn.IFS(
P1721=0,"2% commission",
AND(P1721&gt;0,P1721&lt;25000),"5% commission",
AND(P1721&gt;=25000,P1721&lt;50000),"7% commission",
AND(P1721&gt;=50000,P1721&lt;100000),"9% commission",
P1721&gt;=100000,"15% commission"
)</f>
        <v>5% commission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IFERROR(VLOOKUP($F1722,'Customer Info'!$A1713:$E2213,2,FALSE),"NOT Available")</f>
        <v>NOT Available</v>
      </c>
      <c r="H1722" s="6" t="str">
        <f>IFERROR(VLOOKUP(F1722,'Customer Info'!A1713:E2213,3,),"NOT Available")</f>
        <v>NOT Available</v>
      </c>
      <c r="I1722" s="6" t="str">
        <f>IFERROR(VLOOKUP(F1722,'Customer Info'!A1713:E2213,5,FALSE),"NOT Available")</f>
        <v>NOT Available</v>
      </c>
      <c r="J1722" s="2">
        <v>2958</v>
      </c>
      <c r="K1722" s="2">
        <v>2743</v>
      </c>
      <c r="L1722" s="2">
        <v>2</v>
      </c>
      <c r="M1722" s="7">
        <f t="shared" si="104"/>
        <v>5486</v>
      </c>
      <c r="N1722" s="7">
        <f t="shared" si="105"/>
        <v>5916</v>
      </c>
      <c r="O1722" s="2">
        <v>26</v>
      </c>
      <c r="P1722" s="8">
        <f t="shared" si="106"/>
        <v>5942</v>
      </c>
      <c r="Q1722" s="8">
        <f t="shared" si="107"/>
        <v>430</v>
      </c>
      <c r="R1722" s="2" t="s">
        <v>50</v>
      </c>
      <c r="S1722" s="9" t="str" cm="1">
        <f t="array" ref="S1722">_xlfn.IFS(
P1722=0,"2% commission",
AND(P1722&gt;0,P1722&lt;25000),"5% commission",
AND(P1722&gt;=25000,P1722&lt;50000),"7% commission",
AND(P1722&gt;=50000,P1722&lt;100000),"9% commission",
P1722&gt;=100000,"15% commission"
)</f>
        <v>5% commission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IFERROR(VLOOKUP($F1723,'Customer Info'!$A1714:$E2214,2,FALSE),"NOT Available")</f>
        <v>NOT Available</v>
      </c>
      <c r="H1723" s="6" t="str">
        <f>IFERROR(VLOOKUP(F1723,'Customer Info'!A1714:E2214,3,),"NOT Available")</f>
        <v>NOT Available</v>
      </c>
      <c r="I1723" s="6" t="str">
        <f>IFERROR(VLOOKUP(F1723,'Customer Info'!A1714:E2214,5,FALSE),"NOT Available")</f>
        <v>NOT Available</v>
      </c>
      <c r="J1723" s="2">
        <v>1568</v>
      </c>
      <c r="K1723" s="2">
        <v>1495</v>
      </c>
      <c r="L1723" s="2">
        <v>2</v>
      </c>
      <c r="M1723" s="7">
        <f t="shared" si="104"/>
        <v>2990</v>
      </c>
      <c r="N1723" s="7">
        <f t="shared" si="105"/>
        <v>3136</v>
      </c>
      <c r="O1723" s="2">
        <v>65</v>
      </c>
      <c r="P1723" s="8">
        <f t="shared" si="106"/>
        <v>3201</v>
      </c>
      <c r="Q1723" s="8">
        <f t="shared" si="107"/>
        <v>146</v>
      </c>
      <c r="R1723" s="2" t="s">
        <v>50</v>
      </c>
      <c r="S1723" s="9" t="str" cm="1">
        <f t="array" ref="S1723">_xlfn.IFS(
P1723=0,"2% commission",
AND(P1723&gt;0,P1723&lt;25000),"5% commission",
AND(P1723&gt;=25000,P1723&lt;50000),"7% commission",
AND(P1723&gt;=50000,P1723&lt;100000),"9% commission",
P1723&gt;=100000,"15% commission"
)</f>
        <v>5% commission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IFERROR(VLOOKUP($F1724,'Customer Info'!$A1715:$E2215,2,FALSE),"NOT Available")</f>
        <v>NOT Available</v>
      </c>
      <c r="H1724" s="6" t="str">
        <f>IFERROR(VLOOKUP(F1724,'Customer Info'!A1715:E2215,3,),"NOT Available")</f>
        <v>NOT Available</v>
      </c>
      <c r="I1724" s="6" t="str">
        <f>IFERROR(VLOOKUP(F1724,'Customer Info'!A1715:E2215,5,FALSE),"NOT Available")</f>
        <v>NOT Available</v>
      </c>
      <c r="J1724" s="2">
        <v>1798</v>
      </c>
      <c r="K1724" s="2">
        <v>1650</v>
      </c>
      <c r="L1724" s="2">
        <v>3</v>
      </c>
      <c r="M1724" s="7">
        <f t="shared" si="104"/>
        <v>4950</v>
      </c>
      <c r="N1724" s="7">
        <f t="shared" si="105"/>
        <v>5394</v>
      </c>
      <c r="O1724" s="2">
        <v>51</v>
      </c>
      <c r="P1724" s="8">
        <f t="shared" si="106"/>
        <v>5445</v>
      </c>
      <c r="Q1724" s="8">
        <f t="shared" si="107"/>
        <v>444</v>
      </c>
      <c r="R1724" s="2" t="s">
        <v>28</v>
      </c>
      <c r="S1724" s="9" t="str" cm="1">
        <f t="array" ref="S1724">_xlfn.IFS(
P1724=0,"2% commission",
AND(P1724&gt;0,P1724&lt;25000),"5% commission",
AND(P1724&gt;=25000,P1724&lt;50000),"7% commission",
AND(P1724&gt;=50000,P1724&lt;100000),"9% commission",
P1724&gt;=100000,"15% commission"
)</f>
        <v>5% commission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IFERROR(VLOOKUP($F1725,'Customer Info'!$A1716:$E2216,2,FALSE),"NOT Available")</f>
        <v>NOT Available</v>
      </c>
      <c r="H1725" s="6" t="str">
        <f>IFERROR(VLOOKUP(F1725,'Customer Info'!A1716:E2216,3,),"NOT Available")</f>
        <v>NOT Available</v>
      </c>
      <c r="I1725" s="6" t="str">
        <f>IFERROR(VLOOKUP(F1725,'Customer Info'!A1716:E2216,5,FALSE),"NOT Available")</f>
        <v>NOT Available</v>
      </c>
      <c r="J1725" s="2">
        <v>1983</v>
      </c>
      <c r="K1725" s="2">
        <v>1908</v>
      </c>
      <c r="L1725" s="2">
        <v>4</v>
      </c>
      <c r="M1725" s="7">
        <f t="shared" si="104"/>
        <v>7632</v>
      </c>
      <c r="N1725" s="7">
        <f t="shared" si="105"/>
        <v>7932</v>
      </c>
      <c r="O1725" s="2">
        <v>38</v>
      </c>
      <c r="P1725" s="8">
        <f t="shared" si="106"/>
        <v>7970</v>
      </c>
      <c r="Q1725" s="8">
        <f t="shared" si="107"/>
        <v>300</v>
      </c>
      <c r="R1725" s="2" t="s">
        <v>50</v>
      </c>
      <c r="S1725" s="9" t="str" cm="1">
        <f t="array" ref="S1725">_xlfn.IFS(
P1725=0,"2% commission",
AND(P1725&gt;0,P1725&lt;25000),"5% commission",
AND(P1725&gt;=25000,P1725&lt;50000),"7% commission",
AND(P1725&gt;=50000,P1725&lt;100000),"9% commission",
P1725&gt;=100000,"15% commission"
)</f>
        <v>5% commission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IFERROR(VLOOKUP($F1726,'Customer Info'!$A1717:$E2217,2,FALSE),"NOT Available")</f>
        <v>NOT Available</v>
      </c>
      <c r="H1726" s="6" t="str">
        <f>IFERROR(VLOOKUP(F1726,'Customer Info'!A1717:E2217,3,),"NOT Available")</f>
        <v>NOT Available</v>
      </c>
      <c r="I1726" s="6" t="str">
        <f>IFERROR(VLOOKUP(F1726,'Customer Info'!A1717:E2217,5,FALSE),"NOT Available")</f>
        <v>NOT Available</v>
      </c>
      <c r="J1726" s="2">
        <v>7960</v>
      </c>
      <c r="K1726" s="2">
        <v>7375</v>
      </c>
      <c r="L1726" s="2">
        <v>6</v>
      </c>
      <c r="M1726" s="7">
        <f t="shared" si="104"/>
        <v>44250</v>
      </c>
      <c r="N1726" s="7">
        <f t="shared" si="105"/>
        <v>47760</v>
      </c>
      <c r="O1726" s="2">
        <v>63</v>
      </c>
      <c r="P1726" s="8">
        <f t="shared" si="106"/>
        <v>47823</v>
      </c>
      <c r="Q1726" s="8">
        <f t="shared" si="107"/>
        <v>3510</v>
      </c>
      <c r="R1726" s="2" t="s">
        <v>50</v>
      </c>
      <c r="S1726" s="9" t="str" cm="1">
        <f t="array" ref="S1726">_xlfn.IFS(
P1726=0,"2% commission",
AND(P1726&gt;0,P1726&lt;25000),"5% commission",
AND(P1726&gt;=25000,P1726&lt;50000),"7% commission",
AND(P1726&gt;=50000,P1726&lt;100000),"9% commission",
P1726&gt;=100000,"15% commission"
)</f>
        <v>7% commission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IFERROR(VLOOKUP($F1727,'Customer Info'!$A1718:$E2218,2,FALSE),"NOT Available")</f>
        <v>NOT Available</v>
      </c>
      <c r="H1727" s="6" t="str">
        <f>IFERROR(VLOOKUP(F1727,'Customer Info'!A1718:E2218,3,),"NOT Available")</f>
        <v>NOT Available</v>
      </c>
      <c r="I1727" s="6" t="str">
        <f>IFERROR(VLOOKUP(F1727,'Customer Info'!A1718:E2218,5,FALSE),"NOT Available")</f>
        <v>NOT Available</v>
      </c>
      <c r="J1727" s="2">
        <v>210</v>
      </c>
      <c r="K1727" s="2">
        <v>191</v>
      </c>
      <c r="L1727" s="2">
        <v>13</v>
      </c>
      <c r="M1727" s="7">
        <f t="shared" si="104"/>
        <v>2483</v>
      </c>
      <c r="N1727" s="7">
        <f t="shared" si="105"/>
        <v>2730</v>
      </c>
      <c r="O1727" s="2">
        <v>25</v>
      </c>
      <c r="P1727" s="8">
        <f t="shared" si="106"/>
        <v>2755</v>
      </c>
      <c r="Q1727" s="8">
        <f t="shared" si="107"/>
        <v>247</v>
      </c>
      <c r="R1727" s="2" t="s">
        <v>28</v>
      </c>
      <c r="S1727" s="9" t="str" cm="1">
        <f t="array" ref="S1727">_xlfn.IFS(
P1727=0,"2% commission",
AND(P1727&gt;0,P1727&lt;25000),"5% commission",
AND(P1727&gt;=25000,P1727&lt;50000),"7% commission",
AND(P1727&gt;=50000,P1727&lt;100000),"9% commission",
P1727&gt;=100000,"15% commission"
)</f>
        <v>5% commission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IFERROR(VLOOKUP($F1728,'Customer Info'!$A1719:$E2219,2,FALSE),"NOT Available")</f>
        <v>NOT Available</v>
      </c>
      <c r="H1728" s="6" t="str">
        <f>IFERROR(VLOOKUP(F1728,'Customer Info'!A1719:E2219,3,),"NOT Available")</f>
        <v>NOT Available</v>
      </c>
      <c r="I1728" s="6" t="str">
        <f>IFERROR(VLOOKUP(F1728,'Customer Info'!A1719:E2219,5,FALSE),"NOT Available")</f>
        <v>NOT Available</v>
      </c>
      <c r="J1728" s="2">
        <v>877</v>
      </c>
      <c r="K1728" s="2">
        <v>788</v>
      </c>
      <c r="L1728" s="2">
        <v>3</v>
      </c>
      <c r="M1728" s="7">
        <f t="shared" si="104"/>
        <v>2364</v>
      </c>
      <c r="N1728" s="7">
        <f t="shared" si="105"/>
        <v>2631</v>
      </c>
      <c r="O1728" s="2">
        <v>40</v>
      </c>
      <c r="P1728" s="8">
        <f t="shared" si="106"/>
        <v>2671</v>
      </c>
      <c r="Q1728" s="8">
        <f t="shared" si="107"/>
        <v>267</v>
      </c>
      <c r="R1728" s="2" t="s">
        <v>50</v>
      </c>
      <c r="S1728" s="9" t="str" cm="1">
        <f t="array" ref="S1728">_xlfn.IFS(
P1728=0,"2% commission",
AND(P1728&gt;0,P1728&lt;25000),"5% commission",
AND(P1728&gt;=25000,P1728&lt;50000),"7% commission",
AND(P1728&gt;=50000,P1728&lt;100000),"9% commission",
P1728&gt;=100000,"15% commission"
)</f>
        <v>5% commission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IFERROR(VLOOKUP($F1729,'Customer Info'!$A1720:$E2220,2,FALSE),"NOT Available")</f>
        <v>NOT Available</v>
      </c>
      <c r="H1729" s="6" t="str">
        <f>IFERROR(VLOOKUP(F1729,'Customer Info'!A1720:E2220,3,),"NOT Available")</f>
        <v>NOT Available</v>
      </c>
      <c r="I1729" s="6" t="str">
        <f>IFERROR(VLOOKUP(F1729,'Customer Info'!A1720:E2220,5,FALSE),"NOT Available")</f>
        <v>NOT Available</v>
      </c>
      <c r="J1729" s="2">
        <v>8379</v>
      </c>
      <c r="K1729" s="2">
        <v>8061</v>
      </c>
      <c r="L1729" s="2">
        <v>2</v>
      </c>
      <c r="M1729" s="7">
        <f t="shared" si="104"/>
        <v>16122</v>
      </c>
      <c r="N1729" s="7">
        <f t="shared" si="105"/>
        <v>16758</v>
      </c>
      <c r="O1729" s="2">
        <v>96</v>
      </c>
      <c r="P1729" s="8">
        <f t="shared" si="106"/>
        <v>16854</v>
      </c>
      <c r="Q1729" s="8">
        <f t="shared" si="107"/>
        <v>636</v>
      </c>
      <c r="R1729" s="2" t="s">
        <v>50</v>
      </c>
      <c r="S1729" s="9" t="str" cm="1">
        <f t="array" ref="S1729">_xlfn.IFS(
P1729=0,"2% commission",
AND(P1729&gt;0,P1729&lt;25000),"5% commission",
AND(P1729&gt;=25000,P1729&lt;50000),"7% commission",
AND(P1729&gt;=50000,P1729&lt;100000),"9% commission",
P1729&gt;=100000,"15% commission"
)</f>
        <v>5% commission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IFERROR(VLOOKUP($F1730,'Customer Info'!$A1721:$E2221,2,FALSE),"NOT Available")</f>
        <v>NOT Available</v>
      </c>
      <c r="H1730" s="6" t="str">
        <f>IFERROR(VLOOKUP(F1730,'Customer Info'!A1721:E2221,3,),"NOT Available")</f>
        <v>NOT Available</v>
      </c>
      <c r="I1730" s="6" t="str">
        <f>IFERROR(VLOOKUP(F1730,'Customer Info'!A1721:E2221,5,FALSE),"NOT Available")</f>
        <v>NOT Available</v>
      </c>
      <c r="J1730" s="2">
        <v>1906</v>
      </c>
      <c r="K1730" s="2">
        <v>1798</v>
      </c>
      <c r="L1730" s="2">
        <v>1</v>
      </c>
      <c r="M1730" s="7">
        <f t="shared" si="104"/>
        <v>1798</v>
      </c>
      <c r="N1730" s="7">
        <f t="shared" si="105"/>
        <v>1906</v>
      </c>
      <c r="O1730" s="2">
        <v>80</v>
      </c>
      <c r="P1730" s="8">
        <f t="shared" si="106"/>
        <v>1986</v>
      </c>
      <c r="Q1730" s="8">
        <f t="shared" si="107"/>
        <v>108</v>
      </c>
      <c r="R1730" s="2" t="s">
        <v>28</v>
      </c>
      <c r="S1730" s="9" t="str" cm="1">
        <f t="array" ref="S1730">_xlfn.IFS(
P1730=0,"2% commission",
AND(P1730&gt;0,P1730&lt;25000),"5% commission",
AND(P1730&gt;=25000,P1730&lt;50000),"7% commission",
AND(P1730&gt;=50000,P1730&lt;100000),"9% commission",
P1730&gt;=100000,"15% commission"
)</f>
        <v>5% commission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IFERROR(VLOOKUP($F1731,'Customer Info'!$A1722:$E2222,2,FALSE),"NOT Available")</f>
        <v>NOT Available</v>
      </c>
      <c r="H1731" s="6" t="str">
        <f>IFERROR(VLOOKUP(F1731,'Customer Info'!A1722:E2222,3,),"NOT Available")</f>
        <v>NOT Available</v>
      </c>
      <c r="I1731" s="6" t="str">
        <f>IFERROR(VLOOKUP(F1731,'Customer Info'!A1722:E2222,5,FALSE),"NOT Available")</f>
        <v>NOT Available</v>
      </c>
      <c r="J1731" s="2">
        <v>918</v>
      </c>
      <c r="K1731" s="2">
        <v>859</v>
      </c>
      <c r="L1731" s="2">
        <v>7</v>
      </c>
      <c r="M1731" s="7">
        <f t="shared" si="104"/>
        <v>6013</v>
      </c>
      <c r="N1731" s="7">
        <f t="shared" si="105"/>
        <v>6426</v>
      </c>
      <c r="O1731" s="2">
        <v>24</v>
      </c>
      <c r="P1731" s="8">
        <f t="shared" si="106"/>
        <v>6450</v>
      </c>
      <c r="Q1731" s="8">
        <f t="shared" si="107"/>
        <v>413</v>
      </c>
      <c r="R1731" s="2" t="s">
        <v>50</v>
      </c>
      <c r="S1731" s="9" t="str" cm="1">
        <f t="array" ref="S1731">_xlfn.IFS(
P1731=0,"2% commission",
AND(P1731&gt;0,P1731&lt;25000),"5% commission",
AND(P1731&gt;=25000,P1731&lt;50000),"7% commission",
AND(P1731&gt;=50000,P1731&lt;100000),"9% commission",
P1731&gt;=100000,"15% commission"
)</f>
        <v>5% commission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IFERROR(VLOOKUP($F1732,'Customer Info'!$A1723:$E2223,2,FALSE),"NOT Available")</f>
        <v>NOT Available</v>
      </c>
      <c r="H1732" s="6" t="str">
        <f>IFERROR(VLOOKUP(F1732,'Customer Info'!A1723:E2223,3,),"NOT Available")</f>
        <v>NOT Available</v>
      </c>
      <c r="I1732" s="6" t="str">
        <f>IFERROR(VLOOKUP(F1732,'Customer Info'!A1723:E2223,5,FALSE),"NOT Available")</f>
        <v>NOT Available</v>
      </c>
      <c r="J1732" s="2">
        <v>3341</v>
      </c>
      <c r="K1732" s="2">
        <v>3152</v>
      </c>
      <c r="L1732" s="2">
        <v>1</v>
      </c>
      <c r="M1732" s="7">
        <f t="shared" si="104"/>
        <v>3152</v>
      </c>
      <c r="N1732" s="7">
        <f t="shared" si="105"/>
        <v>3341</v>
      </c>
      <c r="O1732" s="2">
        <v>48</v>
      </c>
      <c r="P1732" s="8">
        <f t="shared" si="106"/>
        <v>3389</v>
      </c>
      <c r="Q1732" s="8">
        <f t="shared" si="107"/>
        <v>189</v>
      </c>
      <c r="R1732" s="2" t="s">
        <v>28</v>
      </c>
      <c r="S1732" s="9" t="str" cm="1">
        <f t="array" ref="S1732">_xlfn.IFS(
P1732=0,"2% commission",
AND(P1732&gt;0,P1732&lt;25000),"5% commission",
AND(P1732&gt;=25000,P1732&lt;50000),"7% commission",
AND(P1732&gt;=50000,P1732&lt;100000),"9% commission",
P1732&gt;=100000,"15% commission"
)</f>
        <v>5% commission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IFERROR(VLOOKUP($F1733,'Customer Info'!$A1724:$E2224,2,FALSE),"NOT Available")</f>
        <v>NOT Available</v>
      </c>
      <c r="H1733" s="6" t="str">
        <f>IFERROR(VLOOKUP(F1733,'Customer Info'!A1724:E2224,3,),"NOT Available")</f>
        <v>NOT Available</v>
      </c>
      <c r="I1733" s="6" t="str">
        <f>IFERROR(VLOOKUP(F1733,'Customer Info'!A1724:E2224,5,FALSE),"NOT Available")</f>
        <v>NOT Available</v>
      </c>
      <c r="J1733" s="2">
        <v>1545</v>
      </c>
      <c r="K1733" s="2">
        <v>1486</v>
      </c>
      <c r="L1733" s="2">
        <v>5</v>
      </c>
      <c r="M1733" s="7">
        <f t="shared" si="104"/>
        <v>7430</v>
      </c>
      <c r="N1733" s="7">
        <f t="shared" si="105"/>
        <v>7725</v>
      </c>
      <c r="O1733" s="2">
        <v>98</v>
      </c>
      <c r="P1733" s="8">
        <f t="shared" si="106"/>
        <v>7823</v>
      </c>
      <c r="Q1733" s="8">
        <f t="shared" si="107"/>
        <v>295</v>
      </c>
      <c r="R1733" s="2" t="s">
        <v>28</v>
      </c>
      <c r="S1733" s="9" t="str" cm="1">
        <f t="array" ref="S1733">_xlfn.IFS(
P1733=0,"2% commission",
AND(P1733&gt;0,P1733&lt;25000),"5% commission",
AND(P1733&gt;=25000,P1733&lt;50000),"7% commission",
AND(P1733&gt;=50000,P1733&lt;100000),"9% commission",
P1733&gt;=100000,"15% commission"
)</f>
        <v>5% commission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IFERROR(VLOOKUP($F1734,'Customer Info'!$A1725:$E2225,2,FALSE),"NOT Available")</f>
        <v>NOT Available</v>
      </c>
      <c r="H1734" s="6" t="str">
        <f>IFERROR(VLOOKUP(F1734,'Customer Info'!A1725:E2225,3,),"NOT Available")</f>
        <v>NOT Available</v>
      </c>
      <c r="I1734" s="6" t="str">
        <f>IFERROR(VLOOKUP(F1734,'Customer Info'!A1725:E2225,5,FALSE),"NOT Available")</f>
        <v>NOT Available</v>
      </c>
      <c r="J1734" s="2">
        <v>511</v>
      </c>
      <c r="K1734" s="2">
        <v>477</v>
      </c>
      <c r="L1734" s="2">
        <v>2</v>
      </c>
      <c r="M1734" s="7">
        <f t="shared" si="104"/>
        <v>954</v>
      </c>
      <c r="N1734" s="7">
        <f t="shared" si="105"/>
        <v>1022</v>
      </c>
      <c r="O1734" s="2">
        <v>61</v>
      </c>
      <c r="P1734" s="8">
        <f t="shared" si="106"/>
        <v>1083</v>
      </c>
      <c r="Q1734" s="8">
        <f t="shared" si="107"/>
        <v>68</v>
      </c>
      <c r="R1734" s="2" t="s">
        <v>28</v>
      </c>
      <c r="S1734" s="9" t="str" cm="1">
        <f t="array" ref="S1734">_xlfn.IFS(
P1734=0,"2% commission",
AND(P1734&gt;0,P1734&lt;25000),"5% commission",
AND(P1734&gt;=25000,P1734&lt;50000),"7% commission",
AND(P1734&gt;=50000,P1734&lt;100000),"9% commission",
P1734&gt;=100000,"15% commission"
)</f>
        <v>5% commission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IFERROR(VLOOKUP($F1735,'Customer Info'!$A1726:$E2226,2,FALSE),"NOT Available")</f>
        <v>NOT Available</v>
      </c>
      <c r="H1735" s="6" t="str">
        <f>IFERROR(VLOOKUP(F1735,'Customer Info'!A1726:E2226,3,),"NOT Available")</f>
        <v>NOT Available</v>
      </c>
      <c r="I1735" s="6" t="str">
        <f>IFERROR(VLOOKUP(F1735,'Customer Info'!A1726:E2226,5,FALSE),"NOT Available")</f>
        <v>NOT Available</v>
      </c>
      <c r="J1735" s="2">
        <v>7021</v>
      </c>
      <c r="K1735" s="2">
        <v>6686</v>
      </c>
      <c r="L1735" s="2">
        <v>4</v>
      </c>
      <c r="M1735" s="7">
        <f t="shared" si="104"/>
        <v>26744</v>
      </c>
      <c r="N1735" s="7">
        <f t="shared" si="105"/>
        <v>28084</v>
      </c>
      <c r="O1735" s="2">
        <v>26</v>
      </c>
      <c r="P1735" s="8">
        <f t="shared" si="106"/>
        <v>28110</v>
      </c>
      <c r="Q1735" s="8">
        <f t="shared" si="107"/>
        <v>1340</v>
      </c>
      <c r="R1735" s="2" t="s">
        <v>28</v>
      </c>
      <c r="S1735" s="9" t="str" cm="1">
        <f t="array" ref="S1735">_xlfn.IFS(
P1735=0,"2% commission",
AND(P1735&gt;0,P1735&lt;25000),"5% commission",
AND(P1735&gt;=25000,P1735&lt;50000),"7% commission",
AND(P1735&gt;=50000,P1735&lt;100000),"9% commission",
P1735&gt;=100000,"15% commission"
)</f>
        <v>7% commission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IFERROR(VLOOKUP($F1736,'Customer Info'!$A1727:$E2227,2,FALSE),"NOT Available")</f>
        <v>NOT Available</v>
      </c>
      <c r="H1736" s="6" t="str">
        <f>IFERROR(VLOOKUP(F1736,'Customer Info'!A1727:E2227,3,),"NOT Available")</f>
        <v>NOT Available</v>
      </c>
      <c r="I1736" s="6" t="str">
        <f>IFERROR(VLOOKUP(F1736,'Customer Info'!A1727:E2227,5,FALSE),"NOT Available")</f>
        <v>NOT Available</v>
      </c>
      <c r="J1736" s="2">
        <v>183</v>
      </c>
      <c r="K1736" s="2">
        <v>168</v>
      </c>
      <c r="L1736" s="2">
        <v>2</v>
      </c>
      <c r="M1736" s="7">
        <f t="shared" si="104"/>
        <v>336</v>
      </c>
      <c r="N1736" s="7">
        <f t="shared" si="105"/>
        <v>366</v>
      </c>
      <c r="O1736" s="2">
        <v>30</v>
      </c>
      <c r="P1736" s="8">
        <f t="shared" si="106"/>
        <v>396</v>
      </c>
      <c r="Q1736" s="8">
        <f t="shared" si="107"/>
        <v>30</v>
      </c>
      <c r="R1736" s="2" t="s">
        <v>50</v>
      </c>
      <c r="S1736" s="9" t="str" cm="1">
        <f t="array" ref="S1736">_xlfn.IFS(
P1736=0,"2% commission",
AND(P1736&gt;0,P1736&lt;25000),"5% commission",
AND(P1736&gt;=25000,P1736&lt;50000),"7% commission",
AND(P1736&gt;=50000,P1736&lt;100000),"9% commission",
P1736&gt;=100000,"15% commission"
)</f>
        <v>5% commission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IFERROR(VLOOKUP($F1737,'Customer Info'!$A1728:$E2228,2,FALSE),"NOT Available")</f>
        <v>NOT Available</v>
      </c>
      <c r="H1737" s="6" t="str">
        <f>IFERROR(VLOOKUP(F1737,'Customer Info'!A1728:E2228,3,),"NOT Available")</f>
        <v>NOT Available</v>
      </c>
      <c r="I1737" s="6" t="str">
        <f>IFERROR(VLOOKUP(F1737,'Customer Info'!A1728:E2228,5,FALSE),"NOT Available")</f>
        <v>NOT Available</v>
      </c>
      <c r="J1737" s="2">
        <v>505</v>
      </c>
      <c r="K1737" s="2">
        <v>463</v>
      </c>
      <c r="L1737" s="2">
        <v>7</v>
      </c>
      <c r="M1737" s="7">
        <f t="shared" si="104"/>
        <v>3241</v>
      </c>
      <c r="N1737" s="7">
        <f t="shared" si="105"/>
        <v>3535</v>
      </c>
      <c r="O1737" s="2">
        <v>71</v>
      </c>
      <c r="P1737" s="8">
        <f t="shared" si="106"/>
        <v>3606</v>
      </c>
      <c r="Q1737" s="8">
        <f t="shared" si="107"/>
        <v>294</v>
      </c>
      <c r="R1737" s="2" t="s">
        <v>56</v>
      </c>
      <c r="S1737" s="9" t="str" cm="1">
        <f t="array" ref="S1737">_xlfn.IFS(
P1737=0,"2% commission",
AND(P1737&gt;0,P1737&lt;25000),"5% commission",
AND(P1737&gt;=25000,P1737&lt;50000),"7% commission",
AND(P1737&gt;=50000,P1737&lt;100000),"9% commission",
P1737&gt;=100000,"15% commission"
)</f>
        <v>5% commission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IFERROR(VLOOKUP($F1738,'Customer Info'!$A1729:$E2229,2,FALSE),"NOT Available")</f>
        <v>NOT Available</v>
      </c>
      <c r="H1738" s="6" t="str">
        <f>IFERROR(VLOOKUP(F1738,'Customer Info'!A1729:E2229,3,),"NOT Available")</f>
        <v>NOT Available</v>
      </c>
      <c r="I1738" s="6" t="str">
        <f>IFERROR(VLOOKUP(F1738,'Customer Info'!A1729:E2229,5,FALSE),"NOT Available")</f>
        <v>NOT Available</v>
      </c>
      <c r="J1738" s="2">
        <v>2228</v>
      </c>
      <c r="K1738" s="2">
        <v>2143</v>
      </c>
      <c r="L1738" s="2">
        <v>4</v>
      </c>
      <c r="M1738" s="7">
        <f t="shared" si="104"/>
        <v>8572</v>
      </c>
      <c r="N1738" s="7">
        <f t="shared" si="105"/>
        <v>8912</v>
      </c>
      <c r="O1738" s="2">
        <v>41</v>
      </c>
      <c r="P1738" s="8">
        <f t="shared" si="106"/>
        <v>8953</v>
      </c>
      <c r="Q1738" s="8">
        <f t="shared" si="107"/>
        <v>340</v>
      </c>
      <c r="R1738" s="2" t="s">
        <v>28</v>
      </c>
      <c r="S1738" s="9" t="str" cm="1">
        <f t="array" ref="S1738">_xlfn.IFS(
P1738=0,"2% commission",
AND(P1738&gt;0,P1738&lt;25000),"5% commission",
AND(P1738&gt;=25000,P1738&lt;50000),"7% commission",
AND(P1738&gt;=50000,P1738&lt;100000),"9% commission",
P1738&gt;=100000,"15% commission"
)</f>
        <v>5% commission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IFERROR(VLOOKUP($F1739,'Customer Info'!$A1730:$E2230,2,FALSE),"NOT Available")</f>
        <v>NOT Available</v>
      </c>
      <c r="H1739" s="6" t="str">
        <f>IFERROR(VLOOKUP(F1739,'Customer Info'!A1730:E2230,3,),"NOT Available")</f>
        <v>NOT Available</v>
      </c>
      <c r="I1739" s="6" t="str">
        <f>IFERROR(VLOOKUP(F1739,'Customer Info'!A1730:E2230,5,FALSE),"NOT Available")</f>
        <v>NOT Available</v>
      </c>
      <c r="J1739" s="2">
        <v>1533</v>
      </c>
      <c r="K1739" s="2">
        <v>1406</v>
      </c>
      <c r="L1739" s="2">
        <v>2</v>
      </c>
      <c r="M1739" s="7">
        <f t="shared" ref="M1739:M1802" si="108">K1739*L1739</f>
        <v>2812</v>
      </c>
      <c r="N1739" s="7">
        <f t="shared" ref="N1739:N1802" si="109">J1739*L1739</f>
        <v>3066</v>
      </c>
      <c r="O1739" s="2">
        <v>22</v>
      </c>
      <c r="P1739" s="8">
        <f t="shared" ref="P1739:P1802" si="110">SUM(N1739,O1739)</f>
        <v>3088</v>
      </c>
      <c r="Q1739" s="8">
        <f t="shared" ref="Q1739:Q1802" si="111">N1739-M1739</f>
        <v>254</v>
      </c>
      <c r="R1739" s="2" t="s">
        <v>56</v>
      </c>
      <c r="S1739" s="9" t="str" cm="1">
        <f t="array" ref="S1739">_xlfn.IFS(
P1739=0,"2% commission",
AND(P1739&gt;0,P1739&lt;25000),"5% commission",
AND(P1739&gt;=25000,P1739&lt;50000),"7% commission",
AND(P1739&gt;=50000,P1739&lt;100000),"9% commission",
P1739&gt;=100000,"15% commission"
)</f>
        <v>5% commission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IFERROR(VLOOKUP($F1740,'Customer Info'!$A1731:$E2231,2,FALSE),"NOT Available")</f>
        <v>NOT Available</v>
      </c>
      <c r="H1740" s="6" t="str">
        <f>IFERROR(VLOOKUP(F1740,'Customer Info'!A1731:E2231,3,),"NOT Available")</f>
        <v>NOT Available</v>
      </c>
      <c r="I1740" s="6" t="str">
        <f>IFERROR(VLOOKUP(F1740,'Customer Info'!A1731:E2231,5,FALSE),"NOT Available")</f>
        <v>NOT Available</v>
      </c>
      <c r="J1740" s="2">
        <v>1305</v>
      </c>
      <c r="K1740" s="2">
        <v>1197</v>
      </c>
      <c r="L1740" s="2">
        <v>2</v>
      </c>
      <c r="M1740" s="7">
        <f t="shared" si="108"/>
        <v>2394</v>
      </c>
      <c r="N1740" s="7">
        <f t="shared" si="109"/>
        <v>2610</v>
      </c>
      <c r="O1740" s="2">
        <v>74</v>
      </c>
      <c r="P1740" s="8">
        <f t="shared" si="110"/>
        <v>2684</v>
      </c>
      <c r="Q1740" s="8">
        <f t="shared" si="111"/>
        <v>216</v>
      </c>
      <c r="R1740" s="2" t="s">
        <v>28</v>
      </c>
      <c r="S1740" s="9" t="str" cm="1">
        <f t="array" ref="S1740">_xlfn.IFS(
P1740=0,"2% commission",
AND(P1740&gt;0,P1740&lt;25000),"5% commission",
AND(P1740&gt;=25000,P1740&lt;50000),"7% commission",
AND(P1740&gt;=50000,P1740&lt;100000),"9% commission",
P1740&gt;=100000,"15% commission"
)</f>
        <v>5% commission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IFERROR(VLOOKUP($F1741,'Customer Info'!$A1732:$E2232,2,FALSE),"NOT Available")</f>
        <v>NOT Available</v>
      </c>
      <c r="H1741" s="6" t="str">
        <f>IFERROR(VLOOKUP(F1741,'Customer Info'!A1732:E2232,3,),"NOT Available")</f>
        <v>NOT Available</v>
      </c>
      <c r="I1741" s="6" t="str">
        <f>IFERROR(VLOOKUP(F1741,'Customer Info'!A1732:E2232,5,FALSE),"NOT Available")</f>
        <v>NOT Available</v>
      </c>
      <c r="J1741" s="2">
        <v>69</v>
      </c>
      <c r="K1741" s="2">
        <v>64</v>
      </c>
      <c r="L1741" s="2">
        <v>4</v>
      </c>
      <c r="M1741" s="7">
        <f t="shared" si="108"/>
        <v>256</v>
      </c>
      <c r="N1741" s="7">
        <f t="shared" si="109"/>
        <v>276</v>
      </c>
      <c r="O1741" s="2">
        <v>10</v>
      </c>
      <c r="P1741" s="8">
        <f t="shared" si="110"/>
        <v>286</v>
      </c>
      <c r="Q1741" s="8">
        <f t="shared" si="111"/>
        <v>20</v>
      </c>
      <c r="R1741" s="2" t="s">
        <v>50</v>
      </c>
      <c r="S1741" s="9" t="str" cm="1">
        <f t="array" ref="S1741">_xlfn.IFS(
P1741=0,"2% commission",
AND(P1741&gt;0,P1741&lt;25000),"5% commission",
AND(P1741&gt;=25000,P1741&lt;50000),"7% commission",
AND(P1741&gt;=50000,P1741&lt;100000),"9% commission",
P1741&gt;=100000,"15% commission"
)</f>
        <v>5% commission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IFERROR(VLOOKUP($F1742,'Customer Info'!$A1733:$E2233,2,FALSE),"NOT Available")</f>
        <v>NOT Available</v>
      </c>
      <c r="H1742" s="6" t="str">
        <f>IFERROR(VLOOKUP(F1742,'Customer Info'!A1733:E2233,3,),"NOT Available")</f>
        <v>NOT Available</v>
      </c>
      <c r="I1742" s="6" t="str">
        <f>IFERROR(VLOOKUP(F1742,'Customer Info'!A1733:E2233,5,FALSE),"NOT Available")</f>
        <v>NOT Available</v>
      </c>
      <c r="J1742" s="2">
        <v>25155</v>
      </c>
      <c r="K1742" s="2">
        <v>23753</v>
      </c>
      <c r="L1742" s="2">
        <v>2</v>
      </c>
      <c r="M1742" s="7">
        <f t="shared" si="108"/>
        <v>47506</v>
      </c>
      <c r="N1742" s="7">
        <f t="shared" si="109"/>
        <v>50310</v>
      </c>
      <c r="O1742" s="2">
        <v>27</v>
      </c>
      <c r="P1742" s="8">
        <f t="shared" si="110"/>
        <v>50337</v>
      </c>
      <c r="Q1742" s="8">
        <f t="shared" si="111"/>
        <v>2804</v>
      </c>
      <c r="R1742" s="2" t="s">
        <v>28</v>
      </c>
      <c r="S1742" s="9" t="str" cm="1">
        <f t="array" ref="S1742">_xlfn.IFS(
P1742=0,"2% commission",
AND(P1742&gt;0,P1742&lt;25000),"5% commission",
AND(P1742&gt;=25000,P1742&lt;50000),"7% commission",
AND(P1742&gt;=50000,P1742&lt;100000),"9% commission",
P1742&gt;=100000,"15% commission"
)</f>
        <v>9% commission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IFERROR(VLOOKUP($F1743,'Customer Info'!$A1734:$E2234,2,FALSE),"NOT Available")</f>
        <v>NOT Available</v>
      </c>
      <c r="H1743" s="6" t="str">
        <f>IFERROR(VLOOKUP(F1743,'Customer Info'!A1734:E2234,3,),"NOT Available")</f>
        <v>NOT Available</v>
      </c>
      <c r="I1743" s="6" t="str">
        <f>IFERROR(VLOOKUP(F1743,'Customer Info'!A1734:E2234,5,FALSE),"NOT Available")</f>
        <v>NOT Available</v>
      </c>
      <c r="J1743" s="2">
        <v>60</v>
      </c>
      <c r="K1743" s="2">
        <v>55</v>
      </c>
      <c r="L1743" s="2">
        <v>3</v>
      </c>
      <c r="M1743" s="7">
        <f t="shared" si="108"/>
        <v>165</v>
      </c>
      <c r="N1743" s="7">
        <f t="shared" si="109"/>
        <v>180</v>
      </c>
      <c r="O1743" s="2">
        <v>10</v>
      </c>
      <c r="P1743" s="8">
        <f t="shared" si="110"/>
        <v>190</v>
      </c>
      <c r="Q1743" s="8">
        <f t="shared" si="111"/>
        <v>15</v>
      </c>
      <c r="R1743" s="2" t="s">
        <v>28</v>
      </c>
      <c r="S1743" s="9" t="str" cm="1">
        <f t="array" ref="S1743">_xlfn.IFS(
P1743=0,"2% commission",
AND(P1743&gt;0,P1743&lt;25000),"5% commission",
AND(P1743&gt;=25000,P1743&lt;50000),"7% commission",
AND(P1743&gt;=50000,P1743&lt;100000),"9% commission",
P1743&gt;=100000,"15% commission"
)</f>
        <v>5% commission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IFERROR(VLOOKUP($F1744,'Customer Info'!$A1735:$E2235,2,FALSE),"NOT Available")</f>
        <v>NOT Available</v>
      </c>
      <c r="H1744" s="6" t="str">
        <f>IFERROR(VLOOKUP(F1744,'Customer Info'!A1735:E2235,3,),"NOT Available")</f>
        <v>NOT Available</v>
      </c>
      <c r="I1744" s="6" t="str">
        <f>IFERROR(VLOOKUP(F1744,'Customer Info'!A1735:E2235,5,FALSE),"NOT Available")</f>
        <v>NOT Available</v>
      </c>
      <c r="J1744" s="2">
        <v>3288</v>
      </c>
      <c r="K1744" s="2">
        <v>3041</v>
      </c>
      <c r="L1744" s="2">
        <v>2</v>
      </c>
      <c r="M1744" s="7">
        <f t="shared" si="108"/>
        <v>6082</v>
      </c>
      <c r="N1744" s="7">
        <f t="shared" si="109"/>
        <v>6576</v>
      </c>
      <c r="O1744" s="2">
        <v>87</v>
      </c>
      <c r="P1744" s="8">
        <f t="shared" si="110"/>
        <v>6663</v>
      </c>
      <c r="Q1744" s="8">
        <f t="shared" si="111"/>
        <v>494</v>
      </c>
      <c r="R1744" s="2" t="s">
        <v>28</v>
      </c>
      <c r="S1744" s="9" t="str" cm="1">
        <f t="array" ref="S1744">_xlfn.IFS(
P1744=0,"2% commission",
AND(P1744&gt;0,P1744&lt;25000),"5% commission",
AND(P1744&gt;=25000,P1744&lt;50000),"7% commission",
AND(P1744&gt;=50000,P1744&lt;100000),"9% commission",
P1744&gt;=100000,"15% commission"
)</f>
        <v>5% commission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IFERROR(VLOOKUP($F1745,'Customer Info'!$A1736:$E2236,2,FALSE),"NOT Available")</f>
        <v>NOT Available</v>
      </c>
      <c r="H1745" s="6" t="str">
        <f>IFERROR(VLOOKUP(F1745,'Customer Info'!A1736:E2236,3,),"NOT Available")</f>
        <v>NOT Available</v>
      </c>
      <c r="I1745" s="6" t="str">
        <f>IFERROR(VLOOKUP(F1745,'Customer Info'!A1736:E2236,5,FALSE),"NOT Available")</f>
        <v>NOT Available</v>
      </c>
      <c r="J1745" s="2">
        <v>1318</v>
      </c>
      <c r="K1745" s="2">
        <v>1209</v>
      </c>
      <c r="L1745" s="2">
        <v>2</v>
      </c>
      <c r="M1745" s="7">
        <f t="shared" si="108"/>
        <v>2418</v>
      </c>
      <c r="N1745" s="7">
        <f t="shared" si="109"/>
        <v>2636</v>
      </c>
      <c r="O1745" s="2">
        <v>94</v>
      </c>
      <c r="P1745" s="8">
        <f t="shared" si="110"/>
        <v>2730</v>
      </c>
      <c r="Q1745" s="8">
        <f t="shared" si="111"/>
        <v>218</v>
      </c>
      <c r="R1745" s="2" t="s">
        <v>26</v>
      </c>
      <c r="S1745" s="9" t="str" cm="1">
        <f t="array" ref="S1745">_xlfn.IFS(
P1745=0,"2% commission",
AND(P1745&gt;0,P1745&lt;25000),"5% commission",
AND(P1745&gt;=25000,P1745&lt;50000),"7% commission",
AND(P1745&gt;=50000,P1745&lt;100000),"9% commission",
P1745&gt;=100000,"15% commission"
)</f>
        <v>5% commission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IFERROR(VLOOKUP($F1746,'Customer Info'!$A1737:$E2237,2,FALSE),"NOT Available")</f>
        <v>NOT Available</v>
      </c>
      <c r="H1746" s="6" t="str">
        <f>IFERROR(VLOOKUP(F1746,'Customer Info'!A1737:E2237,3,),"NOT Available")</f>
        <v>NOT Available</v>
      </c>
      <c r="I1746" s="6" t="str">
        <f>IFERROR(VLOOKUP(F1746,'Customer Info'!A1737:E2237,5,FALSE),"NOT Available")</f>
        <v>NOT Available</v>
      </c>
      <c r="J1746" s="2">
        <v>693</v>
      </c>
      <c r="K1746" s="2">
        <v>667</v>
      </c>
      <c r="L1746" s="2">
        <v>4</v>
      </c>
      <c r="M1746" s="7">
        <f t="shared" si="108"/>
        <v>2668</v>
      </c>
      <c r="N1746" s="7">
        <f t="shared" si="109"/>
        <v>2772</v>
      </c>
      <c r="O1746" s="2">
        <v>80</v>
      </c>
      <c r="P1746" s="8">
        <f t="shared" si="110"/>
        <v>2852</v>
      </c>
      <c r="Q1746" s="8">
        <f t="shared" si="111"/>
        <v>104</v>
      </c>
      <c r="R1746" s="2" t="s">
        <v>28</v>
      </c>
      <c r="S1746" s="9" t="str" cm="1">
        <f t="array" ref="S1746">_xlfn.IFS(
P1746=0,"2% commission",
AND(P1746&gt;0,P1746&lt;25000),"5% commission",
AND(P1746&gt;=25000,P1746&lt;50000),"7% commission",
AND(P1746&gt;=50000,P1746&lt;100000),"9% commission",
P1746&gt;=100000,"15% commission"
)</f>
        <v>5% commission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IFERROR(VLOOKUP($F1747,'Customer Info'!$A1738:$E2238,2,FALSE),"NOT Available")</f>
        <v>NOT Available</v>
      </c>
      <c r="H1747" s="6" t="str">
        <f>IFERROR(VLOOKUP(F1747,'Customer Info'!A1738:E2238,3,),"NOT Available")</f>
        <v>NOT Available</v>
      </c>
      <c r="I1747" s="6" t="str">
        <f>IFERROR(VLOOKUP(F1747,'Customer Info'!A1738:E2238,5,FALSE),"NOT Available")</f>
        <v>NOT Available</v>
      </c>
      <c r="J1747" s="2">
        <v>165</v>
      </c>
      <c r="K1747" s="2">
        <v>149</v>
      </c>
      <c r="L1747" s="2">
        <v>2</v>
      </c>
      <c r="M1747" s="7">
        <f t="shared" si="108"/>
        <v>298</v>
      </c>
      <c r="N1747" s="7">
        <f t="shared" si="109"/>
        <v>330</v>
      </c>
      <c r="O1747" s="2">
        <v>30</v>
      </c>
      <c r="P1747" s="8">
        <f t="shared" si="110"/>
        <v>360</v>
      </c>
      <c r="Q1747" s="8">
        <f t="shared" si="111"/>
        <v>32</v>
      </c>
      <c r="R1747" s="2" t="s">
        <v>50</v>
      </c>
      <c r="S1747" s="9" t="str" cm="1">
        <f t="array" ref="S1747">_xlfn.IFS(
P1747=0,"2% commission",
AND(P1747&gt;0,P1747&lt;25000),"5% commission",
AND(P1747&gt;=25000,P1747&lt;50000),"7% commission",
AND(P1747&gt;=50000,P1747&lt;100000),"9% commission",
P1747&gt;=100000,"15% commission"
)</f>
        <v>5% commission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IFERROR(VLOOKUP($F1748,'Customer Info'!$A1739:$E2239,2,FALSE),"NOT Available")</f>
        <v>NOT Available</v>
      </c>
      <c r="H1748" s="6" t="str">
        <f>IFERROR(VLOOKUP(F1748,'Customer Info'!A1739:E2239,3,),"NOT Available")</f>
        <v>NOT Available</v>
      </c>
      <c r="I1748" s="6" t="str">
        <f>IFERROR(VLOOKUP(F1748,'Customer Info'!A1739:E2239,5,FALSE),"NOT Available")</f>
        <v>NOT Available</v>
      </c>
      <c r="J1748" s="2">
        <v>1482</v>
      </c>
      <c r="K1748" s="2">
        <v>1453</v>
      </c>
      <c r="L1748" s="2">
        <v>1</v>
      </c>
      <c r="M1748" s="7">
        <f t="shared" si="108"/>
        <v>1453</v>
      </c>
      <c r="N1748" s="7">
        <f t="shared" si="109"/>
        <v>1482</v>
      </c>
      <c r="O1748" s="2">
        <v>75</v>
      </c>
      <c r="P1748" s="8">
        <f t="shared" si="110"/>
        <v>1557</v>
      </c>
      <c r="Q1748" s="8">
        <f t="shared" si="111"/>
        <v>29</v>
      </c>
      <c r="R1748" s="2" t="s">
        <v>28</v>
      </c>
      <c r="S1748" s="9" t="str" cm="1">
        <f t="array" ref="S1748">_xlfn.IFS(
P1748=0,"2% commission",
AND(P1748&gt;0,P1748&lt;25000),"5% commission",
AND(P1748&gt;=25000,P1748&lt;50000),"7% commission",
AND(P1748&gt;=50000,P1748&lt;100000),"9% commission",
P1748&gt;=100000,"15% commission"
)</f>
        <v>5% commission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IFERROR(VLOOKUP($F1749,'Customer Info'!$A1740:$E2240,2,FALSE),"NOT Available")</f>
        <v>NOT Available</v>
      </c>
      <c r="H1749" s="6" t="str">
        <f>IFERROR(VLOOKUP(F1749,'Customer Info'!A1740:E2240,3,),"NOT Available")</f>
        <v>NOT Available</v>
      </c>
      <c r="I1749" s="6" t="str">
        <f>IFERROR(VLOOKUP(F1749,'Customer Info'!A1740:E2240,5,FALSE),"NOT Available")</f>
        <v>NOT Available</v>
      </c>
      <c r="J1749" s="2">
        <v>5894</v>
      </c>
      <c r="K1749" s="2">
        <v>5621</v>
      </c>
      <c r="L1749" s="2">
        <v>6</v>
      </c>
      <c r="M1749" s="7">
        <f t="shared" si="108"/>
        <v>33726</v>
      </c>
      <c r="N1749" s="7">
        <f t="shared" si="109"/>
        <v>35364</v>
      </c>
      <c r="O1749" s="2">
        <v>25</v>
      </c>
      <c r="P1749" s="8">
        <f t="shared" si="110"/>
        <v>35389</v>
      </c>
      <c r="Q1749" s="8">
        <f t="shared" si="111"/>
        <v>1638</v>
      </c>
      <c r="R1749" s="2" t="s">
        <v>28</v>
      </c>
      <c r="S1749" s="9" t="str" cm="1">
        <f t="array" ref="S1749">_xlfn.IFS(
P1749=0,"2% commission",
AND(P1749&gt;0,P1749&lt;25000),"5% commission",
AND(P1749&gt;=25000,P1749&lt;50000),"7% commission",
AND(P1749&gt;=50000,P1749&lt;100000),"9% commission",
P1749&gt;=100000,"15% commission"
)</f>
        <v>7% commission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IFERROR(VLOOKUP($F1750,'Customer Info'!$A1741:$E2241,2,FALSE),"NOT Available")</f>
        <v>NOT Available</v>
      </c>
      <c r="H1750" s="6" t="str">
        <f>IFERROR(VLOOKUP(F1750,'Customer Info'!A1741:E2241,3,),"NOT Available")</f>
        <v>NOT Available</v>
      </c>
      <c r="I1750" s="6" t="str">
        <f>IFERROR(VLOOKUP(F1750,'Customer Info'!A1741:E2241,5,FALSE),"NOT Available")</f>
        <v>NOT Available</v>
      </c>
      <c r="J1750" s="2">
        <v>393</v>
      </c>
      <c r="K1750" s="2">
        <v>374</v>
      </c>
      <c r="L1750" s="2">
        <v>2</v>
      </c>
      <c r="M1750" s="7">
        <f t="shared" si="108"/>
        <v>748</v>
      </c>
      <c r="N1750" s="7">
        <f t="shared" si="109"/>
        <v>786</v>
      </c>
      <c r="O1750" s="2">
        <v>27</v>
      </c>
      <c r="P1750" s="8">
        <f t="shared" si="110"/>
        <v>813</v>
      </c>
      <c r="Q1750" s="8">
        <f t="shared" si="111"/>
        <v>38</v>
      </c>
      <c r="R1750" s="2" t="s">
        <v>50</v>
      </c>
      <c r="S1750" s="9" t="str" cm="1">
        <f t="array" ref="S1750">_xlfn.IFS(
P1750=0,"2% commission",
AND(P1750&gt;0,P1750&lt;25000),"5% commission",
AND(P1750&gt;=25000,P1750&lt;50000),"7% commission",
AND(P1750&gt;=50000,P1750&lt;100000),"9% commission",
P1750&gt;=100000,"15% commission"
)</f>
        <v>5% commission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IFERROR(VLOOKUP($F1751,'Customer Info'!$A1742:$E2242,2,FALSE),"NOT Available")</f>
        <v>NOT Available</v>
      </c>
      <c r="H1751" s="6" t="str">
        <f>IFERROR(VLOOKUP(F1751,'Customer Info'!A1742:E2242,3,),"NOT Available")</f>
        <v>NOT Available</v>
      </c>
      <c r="I1751" s="6" t="str">
        <f>IFERROR(VLOOKUP(F1751,'Customer Info'!A1742:E2242,5,FALSE),"NOT Available")</f>
        <v>NOT Available</v>
      </c>
      <c r="J1751" s="2">
        <v>1637</v>
      </c>
      <c r="K1751" s="2">
        <v>1591</v>
      </c>
      <c r="L1751" s="2">
        <v>3</v>
      </c>
      <c r="M1751" s="7">
        <f t="shared" si="108"/>
        <v>4773</v>
      </c>
      <c r="N1751" s="7">
        <f t="shared" si="109"/>
        <v>4911</v>
      </c>
      <c r="O1751" s="2">
        <v>38</v>
      </c>
      <c r="P1751" s="8">
        <f t="shared" si="110"/>
        <v>4949</v>
      </c>
      <c r="Q1751" s="8">
        <f t="shared" si="111"/>
        <v>138</v>
      </c>
      <c r="R1751" s="2" t="s">
        <v>28</v>
      </c>
      <c r="S1751" s="9" t="str" cm="1">
        <f t="array" ref="S1751">_xlfn.IFS(
P1751=0,"2% commission",
AND(P1751&gt;0,P1751&lt;25000),"5% commission",
AND(P1751&gt;=25000,P1751&lt;50000),"7% commission",
AND(P1751&gt;=50000,P1751&lt;100000),"9% commission",
P1751&gt;=100000,"15% commission"
)</f>
        <v>5% commission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IFERROR(VLOOKUP($F1752,'Customer Info'!$A1743:$E2243,2,FALSE),"NOT Available")</f>
        <v>NOT Available</v>
      </c>
      <c r="H1752" s="6" t="str">
        <f>IFERROR(VLOOKUP(F1752,'Customer Info'!A1743:E2243,3,),"NOT Available")</f>
        <v>NOT Available</v>
      </c>
      <c r="I1752" s="6" t="str">
        <f>IFERROR(VLOOKUP(F1752,'Customer Info'!A1743:E2243,5,FALSE),"NOT Available")</f>
        <v>NOT Available</v>
      </c>
      <c r="J1752" s="2">
        <v>1125</v>
      </c>
      <c r="K1752" s="2">
        <v>1040</v>
      </c>
      <c r="L1752" s="2">
        <v>1</v>
      </c>
      <c r="M1752" s="7">
        <f t="shared" si="108"/>
        <v>1040</v>
      </c>
      <c r="N1752" s="7">
        <f t="shared" si="109"/>
        <v>1125</v>
      </c>
      <c r="O1752" s="2">
        <v>43</v>
      </c>
      <c r="P1752" s="8">
        <f t="shared" si="110"/>
        <v>1168</v>
      </c>
      <c r="Q1752" s="8">
        <f t="shared" si="111"/>
        <v>85</v>
      </c>
      <c r="R1752" s="2" t="s">
        <v>26</v>
      </c>
      <c r="S1752" s="9" t="str" cm="1">
        <f t="array" ref="S1752">_xlfn.IFS(
P1752=0,"2% commission",
AND(P1752&gt;0,P1752&lt;25000),"5% commission",
AND(P1752&gt;=25000,P1752&lt;50000),"7% commission",
AND(P1752&gt;=50000,P1752&lt;100000),"9% commission",
P1752&gt;=100000,"15% commission"
)</f>
        <v>5% commission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IFERROR(VLOOKUP($F1753,'Customer Info'!$A1744:$E2244,2,FALSE),"NOT Available")</f>
        <v>NOT Available</v>
      </c>
      <c r="H1753" s="6" t="str">
        <f>IFERROR(VLOOKUP(F1753,'Customer Info'!A1744:E2244,3,),"NOT Available")</f>
        <v>NOT Available</v>
      </c>
      <c r="I1753" s="6" t="str">
        <f>IFERROR(VLOOKUP(F1753,'Customer Info'!A1744:E2244,5,FALSE),"NOT Available")</f>
        <v>NOT Available</v>
      </c>
      <c r="J1753" s="2">
        <v>4704</v>
      </c>
      <c r="K1753" s="2">
        <v>4361</v>
      </c>
      <c r="L1753" s="2">
        <v>1</v>
      </c>
      <c r="M1753" s="7">
        <f t="shared" si="108"/>
        <v>4361</v>
      </c>
      <c r="N1753" s="7">
        <f t="shared" si="109"/>
        <v>4704</v>
      </c>
      <c r="O1753" s="2">
        <v>30</v>
      </c>
      <c r="P1753" s="8">
        <f t="shared" si="110"/>
        <v>4734</v>
      </c>
      <c r="Q1753" s="8">
        <f t="shared" si="111"/>
        <v>343</v>
      </c>
      <c r="R1753" s="2" t="s">
        <v>28</v>
      </c>
      <c r="S1753" s="9" t="str" cm="1">
        <f t="array" ref="S1753">_xlfn.IFS(
P1753=0,"2% commission",
AND(P1753&gt;0,P1753&lt;25000),"5% commission",
AND(P1753&gt;=25000,P1753&lt;50000),"7% commission",
AND(P1753&gt;=50000,P1753&lt;100000),"9% commission",
P1753&gt;=100000,"15% commission"
)</f>
        <v>5% commission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IFERROR(VLOOKUP($F1754,'Customer Info'!$A1745:$E2245,2,FALSE),"NOT Available")</f>
        <v>NOT Available</v>
      </c>
      <c r="H1754" s="6" t="str">
        <f>IFERROR(VLOOKUP(F1754,'Customer Info'!A1745:E2245,3,),"NOT Available")</f>
        <v>NOT Available</v>
      </c>
      <c r="I1754" s="6" t="str">
        <f>IFERROR(VLOOKUP(F1754,'Customer Info'!A1745:E2245,5,FALSE),"NOT Available")</f>
        <v>NOT Available</v>
      </c>
      <c r="J1754" s="2">
        <v>1651</v>
      </c>
      <c r="K1754" s="2">
        <v>1604</v>
      </c>
      <c r="L1754" s="2">
        <v>5</v>
      </c>
      <c r="M1754" s="7">
        <f t="shared" si="108"/>
        <v>8020</v>
      </c>
      <c r="N1754" s="7">
        <f t="shared" si="109"/>
        <v>8255</v>
      </c>
      <c r="O1754" s="2">
        <v>67</v>
      </c>
      <c r="P1754" s="8">
        <f t="shared" si="110"/>
        <v>8322</v>
      </c>
      <c r="Q1754" s="8">
        <f t="shared" si="111"/>
        <v>235</v>
      </c>
      <c r="R1754" s="2" t="s">
        <v>28</v>
      </c>
      <c r="S1754" s="9" t="str" cm="1">
        <f t="array" ref="S1754">_xlfn.IFS(
P1754=0,"2% commission",
AND(P1754&gt;0,P1754&lt;25000),"5% commission",
AND(P1754&gt;=25000,P1754&lt;50000),"7% commission",
AND(P1754&gt;=50000,P1754&lt;100000),"9% commission",
P1754&gt;=100000,"15% commission"
)</f>
        <v>5% commission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IFERROR(VLOOKUP($F1755,'Customer Info'!$A1746:$E2246,2,FALSE),"NOT Available")</f>
        <v>NOT Available</v>
      </c>
      <c r="H1755" s="6" t="str">
        <f>IFERROR(VLOOKUP(F1755,'Customer Info'!A1746:E2246,3,),"NOT Available")</f>
        <v>NOT Available</v>
      </c>
      <c r="I1755" s="6" t="str">
        <f>IFERROR(VLOOKUP(F1755,'Customer Info'!A1746:E2246,5,FALSE),"NOT Available")</f>
        <v>NOT Available</v>
      </c>
      <c r="J1755" s="2">
        <v>8738</v>
      </c>
      <c r="K1755" s="2">
        <v>8162</v>
      </c>
      <c r="L1755" s="2">
        <v>3</v>
      </c>
      <c r="M1755" s="7">
        <f t="shared" si="108"/>
        <v>24486</v>
      </c>
      <c r="N1755" s="7">
        <f t="shared" si="109"/>
        <v>26214</v>
      </c>
      <c r="O1755" s="2">
        <v>73</v>
      </c>
      <c r="P1755" s="8">
        <f t="shared" si="110"/>
        <v>26287</v>
      </c>
      <c r="Q1755" s="8">
        <f t="shared" si="111"/>
        <v>1728</v>
      </c>
      <c r="R1755" s="2" t="s">
        <v>28</v>
      </c>
      <c r="S1755" s="9" t="str" cm="1">
        <f t="array" ref="S1755">_xlfn.IFS(
P1755=0,"2% commission",
AND(P1755&gt;0,P1755&lt;25000),"5% commission",
AND(P1755&gt;=25000,P1755&lt;50000),"7% commission",
AND(P1755&gt;=50000,P1755&lt;100000),"9% commission",
P1755&gt;=100000,"15% commission"
)</f>
        <v>7% commission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IFERROR(VLOOKUP($F1756,'Customer Info'!$A1747:$E2247,2,FALSE),"NOT Available")</f>
        <v>NOT Available</v>
      </c>
      <c r="H1756" s="6" t="str">
        <f>IFERROR(VLOOKUP(F1756,'Customer Info'!A1747:E2247,3,),"NOT Available")</f>
        <v>NOT Available</v>
      </c>
      <c r="I1756" s="6" t="str">
        <f>IFERROR(VLOOKUP(F1756,'Customer Info'!A1747:E2247,5,FALSE),"NOT Available")</f>
        <v>NOT Available</v>
      </c>
      <c r="J1756" s="2">
        <v>2418</v>
      </c>
      <c r="K1756" s="2">
        <v>2282</v>
      </c>
      <c r="L1756" s="2">
        <v>3</v>
      </c>
      <c r="M1756" s="7">
        <f t="shared" si="108"/>
        <v>6846</v>
      </c>
      <c r="N1756" s="7">
        <f t="shared" si="109"/>
        <v>7254</v>
      </c>
      <c r="O1756" s="2">
        <v>99</v>
      </c>
      <c r="P1756" s="8">
        <f t="shared" si="110"/>
        <v>7353</v>
      </c>
      <c r="Q1756" s="8">
        <f t="shared" si="111"/>
        <v>408</v>
      </c>
      <c r="R1756" s="2" t="s">
        <v>50</v>
      </c>
      <c r="S1756" s="9" t="str" cm="1">
        <f t="array" ref="S1756">_xlfn.IFS(
P1756=0,"2% commission",
AND(P1756&gt;0,P1756&lt;25000),"5% commission",
AND(P1756&gt;=25000,P1756&lt;50000),"7% commission",
AND(P1756&gt;=50000,P1756&lt;100000),"9% commission",
P1756&gt;=100000,"15% commission"
)</f>
        <v>5% commission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IFERROR(VLOOKUP($F1757,'Customer Info'!$A1748:$E2248,2,FALSE),"NOT Available")</f>
        <v>NOT Available</v>
      </c>
      <c r="H1757" s="6" t="str">
        <f>IFERROR(VLOOKUP(F1757,'Customer Info'!A1748:E2248,3,),"NOT Available")</f>
        <v>NOT Available</v>
      </c>
      <c r="I1757" s="6" t="str">
        <f>IFERROR(VLOOKUP(F1757,'Customer Info'!A1748:E2248,5,FALSE),"NOT Available")</f>
        <v>NOT Available</v>
      </c>
      <c r="J1757" s="2">
        <v>2540</v>
      </c>
      <c r="K1757" s="2">
        <v>2397</v>
      </c>
      <c r="L1757" s="2">
        <v>3</v>
      </c>
      <c r="M1757" s="7">
        <f t="shared" si="108"/>
        <v>7191</v>
      </c>
      <c r="N1757" s="7">
        <f t="shared" si="109"/>
        <v>7620</v>
      </c>
      <c r="O1757" s="2">
        <v>87</v>
      </c>
      <c r="P1757" s="8">
        <f t="shared" si="110"/>
        <v>7707</v>
      </c>
      <c r="Q1757" s="8">
        <f t="shared" si="111"/>
        <v>429</v>
      </c>
      <c r="R1757" s="2" t="s">
        <v>28</v>
      </c>
      <c r="S1757" s="9" t="str" cm="1">
        <f t="array" ref="S1757">_xlfn.IFS(
P1757=0,"2% commission",
AND(P1757&gt;0,P1757&lt;25000),"5% commission",
AND(P1757&gt;=25000,P1757&lt;50000),"7% commission",
AND(P1757&gt;=50000,P1757&lt;100000),"9% commission",
P1757&gt;=100000,"15% commission"
)</f>
        <v>5% commission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IFERROR(VLOOKUP($F1758,'Customer Info'!$A1749:$E2249,2,FALSE),"NOT Available")</f>
        <v>NOT Available</v>
      </c>
      <c r="H1758" s="6" t="str">
        <f>IFERROR(VLOOKUP(F1758,'Customer Info'!A1749:E2249,3,),"NOT Available")</f>
        <v>NOT Available</v>
      </c>
      <c r="I1758" s="6" t="str">
        <f>IFERROR(VLOOKUP(F1758,'Customer Info'!A1749:E2249,5,FALSE),"NOT Available")</f>
        <v>NOT Available</v>
      </c>
      <c r="J1758" s="2">
        <v>666</v>
      </c>
      <c r="K1758" s="2">
        <v>641</v>
      </c>
      <c r="L1758" s="2">
        <v>1</v>
      </c>
      <c r="M1758" s="7">
        <f t="shared" si="108"/>
        <v>641</v>
      </c>
      <c r="N1758" s="7">
        <f t="shared" si="109"/>
        <v>666</v>
      </c>
      <c r="O1758" s="2">
        <v>35</v>
      </c>
      <c r="P1758" s="8">
        <f t="shared" si="110"/>
        <v>701</v>
      </c>
      <c r="Q1758" s="8">
        <f t="shared" si="111"/>
        <v>25</v>
      </c>
      <c r="R1758" s="2" t="s">
        <v>28</v>
      </c>
      <c r="S1758" s="9" t="str" cm="1">
        <f t="array" ref="S1758">_xlfn.IFS(
P1758=0,"2% commission",
AND(P1758&gt;0,P1758&lt;25000),"5% commission",
AND(P1758&gt;=25000,P1758&lt;50000),"7% commission",
AND(P1758&gt;=50000,P1758&lt;100000),"9% commission",
P1758&gt;=100000,"15% commission"
)</f>
        <v>5% commission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IFERROR(VLOOKUP($F1759,'Customer Info'!$A1750:$E2250,2,FALSE),"NOT Available")</f>
        <v>NOT Available</v>
      </c>
      <c r="H1759" s="6" t="str">
        <f>IFERROR(VLOOKUP(F1759,'Customer Info'!A1750:E2250,3,),"NOT Available")</f>
        <v>NOT Available</v>
      </c>
      <c r="I1759" s="6" t="str">
        <f>IFERROR(VLOOKUP(F1759,'Customer Info'!A1750:E2250,5,FALSE),"NOT Available")</f>
        <v>NOT Available</v>
      </c>
      <c r="J1759" s="2">
        <v>516</v>
      </c>
      <c r="K1759" s="2">
        <v>473</v>
      </c>
      <c r="L1759" s="2">
        <v>2</v>
      </c>
      <c r="M1759" s="7">
        <f t="shared" si="108"/>
        <v>946</v>
      </c>
      <c r="N1759" s="7">
        <f t="shared" si="109"/>
        <v>1032</v>
      </c>
      <c r="O1759" s="2">
        <v>91</v>
      </c>
      <c r="P1759" s="8">
        <f t="shared" si="110"/>
        <v>1123</v>
      </c>
      <c r="Q1759" s="8">
        <f t="shared" si="111"/>
        <v>86</v>
      </c>
      <c r="R1759" s="2" t="s">
        <v>28</v>
      </c>
      <c r="S1759" s="9" t="str" cm="1">
        <f t="array" ref="S1759">_xlfn.IFS(
P1759=0,"2% commission",
AND(P1759&gt;0,P1759&lt;25000),"5% commission",
AND(P1759&gt;=25000,P1759&lt;50000),"7% commission",
AND(P1759&gt;=50000,P1759&lt;100000),"9% commission",
P1759&gt;=100000,"15% commission"
)</f>
        <v>5% commission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IFERROR(VLOOKUP($F1760,'Customer Info'!$A1751:$E2251,2,FALSE),"NOT Available")</f>
        <v>NOT Available</v>
      </c>
      <c r="H1760" s="6" t="str">
        <f>IFERROR(VLOOKUP(F1760,'Customer Info'!A1751:E2251,3,),"NOT Available")</f>
        <v>NOT Available</v>
      </c>
      <c r="I1760" s="6" t="str">
        <f>IFERROR(VLOOKUP(F1760,'Customer Info'!A1751:E2251,5,FALSE),"NOT Available")</f>
        <v>NOT Available</v>
      </c>
      <c r="J1760" s="2">
        <v>520</v>
      </c>
      <c r="K1760" s="2">
        <v>477</v>
      </c>
      <c r="L1760" s="2">
        <v>1</v>
      </c>
      <c r="M1760" s="7">
        <f t="shared" si="108"/>
        <v>477</v>
      </c>
      <c r="N1760" s="7">
        <f t="shared" si="109"/>
        <v>520</v>
      </c>
      <c r="O1760" s="2">
        <v>59</v>
      </c>
      <c r="P1760" s="8">
        <f t="shared" si="110"/>
        <v>579</v>
      </c>
      <c r="Q1760" s="8">
        <f t="shared" si="111"/>
        <v>43</v>
      </c>
      <c r="R1760" s="2" t="s">
        <v>28</v>
      </c>
      <c r="S1760" s="9" t="str" cm="1">
        <f t="array" ref="S1760">_xlfn.IFS(
P1760=0,"2% commission",
AND(P1760&gt;0,P1760&lt;25000),"5% commission",
AND(P1760&gt;=25000,P1760&lt;50000),"7% commission",
AND(P1760&gt;=50000,P1760&lt;100000),"9% commission",
P1760&gt;=100000,"15% commission"
)</f>
        <v>5% commission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IFERROR(VLOOKUP($F1761,'Customer Info'!$A1752:$E2252,2,FALSE),"NOT Available")</f>
        <v>NOT Available</v>
      </c>
      <c r="H1761" s="6" t="str">
        <f>IFERROR(VLOOKUP(F1761,'Customer Info'!A1752:E2252,3,),"NOT Available")</f>
        <v>NOT Available</v>
      </c>
      <c r="I1761" s="6" t="str">
        <f>IFERROR(VLOOKUP(F1761,'Customer Info'!A1752:E2252,5,FALSE),"NOT Available")</f>
        <v>NOT Available</v>
      </c>
      <c r="J1761" s="2">
        <v>626</v>
      </c>
      <c r="K1761" s="2">
        <v>559</v>
      </c>
      <c r="L1761" s="2">
        <v>6</v>
      </c>
      <c r="M1761" s="7">
        <f t="shared" si="108"/>
        <v>3354</v>
      </c>
      <c r="N1761" s="7">
        <f t="shared" si="109"/>
        <v>3756</v>
      </c>
      <c r="O1761" s="2">
        <v>74</v>
      </c>
      <c r="P1761" s="8">
        <f t="shared" si="110"/>
        <v>3830</v>
      </c>
      <c r="Q1761" s="8">
        <f t="shared" si="111"/>
        <v>402</v>
      </c>
      <c r="R1761" s="2" t="s">
        <v>50</v>
      </c>
      <c r="S1761" s="9" t="str" cm="1">
        <f t="array" ref="S1761">_xlfn.IFS(
P1761=0,"2% commission",
AND(P1761&gt;0,P1761&lt;25000),"5% commission",
AND(P1761&gt;=25000,P1761&lt;50000),"7% commission",
AND(P1761&gt;=50000,P1761&lt;100000),"9% commission",
P1761&gt;=100000,"15% commission"
)</f>
        <v>5% commission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IFERROR(VLOOKUP($F1762,'Customer Info'!$A1753:$E2253,2,FALSE),"NOT Available")</f>
        <v>NOT Available</v>
      </c>
      <c r="H1762" s="6" t="str">
        <f>IFERROR(VLOOKUP(F1762,'Customer Info'!A1753:E2253,3,),"NOT Available")</f>
        <v>NOT Available</v>
      </c>
      <c r="I1762" s="6" t="str">
        <f>IFERROR(VLOOKUP(F1762,'Customer Info'!A1753:E2253,5,FALSE),"NOT Available")</f>
        <v>NOT Available</v>
      </c>
      <c r="J1762" s="2">
        <v>809</v>
      </c>
      <c r="K1762" s="2">
        <v>770</v>
      </c>
      <c r="L1762" s="2">
        <v>2</v>
      </c>
      <c r="M1762" s="7">
        <f t="shared" si="108"/>
        <v>1540</v>
      </c>
      <c r="N1762" s="7">
        <f t="shared" si="109"/>
        <v>1618</v>
      </c>
      <c r="O1762" s="2">
        <v>67</v>
      </c>
      <c r="P1762" s="8">
        <f t="shared" si="110"/>
        <v>1685</v>
      </c>
      <c r="Q1762" s="8">
        <f t="shared" si="111"/>
        <v>78</v>
      </c>
      <c r="R1762" s="2" t="s">
        <v>50</v>
      </c>
      <c r="S1762" s="9" t="str" cm="1">
        <f t="array" ref="S1762">_xlfn.IFS(
P1762=0,"2% commission",
AND(P1762&gt;0,P1762&lt;25000),"5% commission",
AND(P1762&gt;=25000,P1762&lt;50000),"7% commission",
AND(P1762&gt;=50000,P1762&lt;100000),"9% commission",
P1762&gt;=100000,"15% commission"
)</f>
        <v>5% commission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IFERROR(VLOOKUP($F1763,'Customer Info'!$A1754:$E2254,2,FALSE),"NOT Available")</f>
        <v>NOT Available</v>
      </c>
      <c r="H1763" s="6" t="str">
        <f>IFERROR(VLOOKUP(F1763,'Customer Info'!A1754:E2254,3,),"NOT Available")</f>
        <v>NOT Available</v>
      </c>
      <c r="I1763" s="6" t="str">
        <f>IFERROR(VLOOKUP(F1763,'Customer Info'!A1754:E2254,5,FALSE),"NOT Available")</f>
        <v>NOT Available</v>
      </c>
      <c r="J1763" s="2">
        <v>8160</v>
      </c>
      <c r="K1763" s="2">
        <v>7475</v>
      </c>
      <c r="L1763" s="2">
        <v>1</v>
      </c>
      <c r="M1763" s="7">
        <f t="shared" si="108"/>
        <v>7475</v>
      </c>
      <c r="N1763" s="7">
        <f t="shared" si="109"/>
        <v>8160</v>
      </c>
      <c r="O1763" s="2">
        <v>67</v>
      </c>
      <c r="P1763" s="8">
        <f t="shared" si="110"/>
        <v>8227</v>
      </c>
      <c r="Q1763" s="8">
        <f t="shared" si="111"/>
        <v>685</v>
      </c>
      <c r="R1763" s="2" t="s">
        <v>28</v>
      </c>
      <c r="S1763" s="9" t="str" cm="1">
        <f t="array" ref="S1763">_xlfn.IFS(
P1763=0,"2% commission",
AND(P1763&gt;0,P1763&lt;25000),"5% commission",
AND(P1763&gt;=25000,P1763&lt;50000),"7% commission",
AND(P1763&gt;=50000,P1763&lt;100000),"9% commission",
P1763&gt;=100000,"15% commission"
)</f>
        <v>5% commission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IFERROR(VLOOKUP($F1764,'Customer Info'!$A1755:$E2255,2,FALSE),"NOT Available")</f>
        <v>NOT Available</v>
      </c>
      <c r="H1764" s="6" t="str">
        <f>IFERROR(VLOOKUP(F1764,'Customer Info'!A1755:E2255,3,),"NOT Available")</f>
        <v>NOT Available</v>
      </c>
      <c r="I1764" s="6" t="str">
        <f>IFERROR(VLOOKUP(F1764,'Customer Info'!A1755:E2255,5,FALSE),"NOT Available")</f>
        <v>NOT Available</v>
      </c>
      <c r="J1764" s="2">
        <v>835</v>
      </c>
      <c r="K1764" s="2">
        <v>796</v>
      </c>
      <c r="L1764" s="2">
        <v>2</v>
      </c>
      <c r="M1764" s="7">
        <f t="shared" si="108"/>
        <v>1592</v>
      </c>
      <c r="N1764" s="7">
        <f t="shared" si="109"/>
        <v>1670</v>
      </c>
      <c r="O1764" s="2">
        <v>28</v>
      </c>
      <c r="P1764" s="8">
        <f t="shared" si="110"/>
        <v>1698</v>
      </c>
      <c r="Q1764" s="8">
        <f t="shared" si="111"/>
        <v>78</v>
      </c>
      <c r="R1764" s="2" t="s">
        <v>28</v>
      </c>
      <c r="S1764" s="9" t="str" cm="1">
        <f t="array" ref="S1764">_xlfn.IFS(
P1764=0,"2% commission",
AND(P1764&gt;0,P1764&lt;25000),"5% commission",
AND(P1764&gt;=25000,P1764&lt;50000),"7% commission",
AND(P1764&gt;=50000,P1764&lt;100000),"9% commission",
P1764&gt;=100000,"15% commission"
)</f>
        <v>5% commission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IFERROR(VLOOKUP($F1765,'Customer Info'!$A1756:$E2256,2,FALSE),"NOT Available")</f>
        <v>NOT Available</v>
      </c>
      <c r="H1765" s="6" t="str">
        <f>IFERROR(VLOOKUP(F1765,'Customer Info'!A1756:E2256,3,),"NOT Available")</f>
        <v>NOT Available</v>
      </c>
      <c r="I1765" s="6" t="str">
        <f>IFERROR(VLOOKUP(F1765,'Customer Info'!A1756:E2256,5,FALSE),"NOT Available")</f>
        <v>NOT Available</v>
      </c>
      <c r="J1765" s="2">
        <v>63</v>
      </c>
      <c r="K1765" s="2">
        <v>58</v>
      </c>
      <c r="L1765" s="2">
        <v>2</v>
      </c>
      <c r="M1765" s="7">
        <f t="shared" si="108"/>
        <v>116</v>
      </c>
      <c r="N1765" s="7">
        <f t="shared" si="109"/>
        <v>126</v>
      </c>
      <c r="O1765" s="2">
        <v>10</v>
      </c>
      <c r="P1765" s="8">
        <f t="shared" si="110"/>
        <v>136</v>
      </c>
      <c r="Q1765" s="8">
        <f t="shared" si="111"/>
        <v>10</v>
      </c>
      <c r="R1765" s="2" t="s">
        <v>28</v>
      </c>
      <c r="S1765" s="9" t="str" cm="1">
        <f t="array" ref="S1765">_xlfn.IFS(
P1765=0,"2% commission",
AND(P1765&gt;0,P1765&lt;25000),"5% commission",
AND(P1765&gt;=25000,P1765&lt;50000),"7% commission",
AND(P1765&gt;=50000,P1765&lt;100000),"9% commission",
P1765&gt;=100000,"15% commission"
)</f>
        <v>5% commission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IFERROR(VLOOKUP($F1766,'Customer Info'!$A1757:$E2257,2,FALSE),"NOT Available")</f>
        <v>NOT Available</v>
      </c>
      <c r="H1766" s="6" t="str">
        <f>IFERROR(VLOOKUP(F1766,'Customer Info'!A1757:E2257,3,),"NOT Available")</f>
        <v>NOT Available</v>
      </c>
      <c r="I1766" s="6" t="str">
        <f>IFERROR(VLOOKUP(F1766,'Customer Info'!A1757:E2257,5,FALSE),"NOT Available")</f>
        <v>NOT Available</v>
      </c>
      <c r="J1766" s="2">
        <v>8026</v>
      </c>
      <c r="K1766" s="2">
        <v>7572</v>
      </c>
      <c r="L1766" s="2">
        <v>4</v>
      </c>
      <c r="M1766" s="7">
        <f t="shared" si="108"/>
        <v>30288</v>
      </c>
      <c r="N1766" s="7">
        <f t="shared" si="109"/>
        <v>32104</v>
      </c>
      <c r="O1766" s="2">
        <v>68</v>
      </c>
      <c r="P1766" s="8">
        <f t="shared" si="110"/>
        <v>32172</v>
      </c>
      <c r="Q1766" s="8">
        <f t="shared" si="111"/>
        <v>1816</v>
      </c>
      <c r="R1766" s="2" t="s">
        <v>28</v>
      </c>
      <c r="S1766" s="9" t="str" cm="1">
        <f t="array" ref="S1766">_xlfn.IFS(
P1766=0,"2% commission",
AND(P1766&gt;0,P1766&lt;25000),"5% commission",
AND(P1766&gt;=25000,P1766&lt;50000),"7% commission",
AND(P1766&gt;=50000,P1766&lt;100000),"9% commission",
P1766&gt;=100000,"15% commission"
)</f>
        <v>7% commission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IFERROR(VLOOKUP($F1767,'Customer Info'!$A1758:$E2258,2,FALSE),"NOT Available")</f>
        <v>NOT Available</v>
      </c>
      <c r="H1767" s="6" t="str">
        <f>IFERROR(VLOOKUP(F1767,'Customer Info'!A1758:E2258,3,),"NOT Available")</f>
        <v>NOT Available</v>
      </c>
      <c r="I1767" s="6" t="str">
        <f>IFERROR(VLOOKUP(F1767,'Customer Info'!A1758:E2258,5,FALSE),"NOT Available")</f>
        <v>NOT Available</v>
      </c>
      <c r="J1767" s="2">
        <v>3224</v>
      </c>
      <c r="K1767" s="2">
        <v>2901</v>
      </c>
      <c r="L1767" s="2">
        <v>1</v>
      </c>
      <c r="M1767" s="7">
        <f t="shared" si="108"/>
        <v>2901</v>
      </c>
      <c r="N1767" s="7">
        <f t="shared" si="109"/>
        <v>3224</v>
      </c>
      <c r="O1767" s="2">
        <v>33</v>
      </c>
      <c r="P1767" s="8">
        <f t="shared" si="110"/>
        <v>3257</v>
      </c>
      <c r="Q1767" s="8">
        <f t="shared" si="111"/>
        <v>323</v>
      </c>
      <c r="R1767" s="2" t="s">
        <v>28</v>
      </c>
      <c r="S1767" s="9" t="str" cm="1">
        <f t="array" ref="S1767">_xlfn.IFS(
P1767=0,"2% commission",
AND(P1767&gt;0,P1767&lt;25000),"5% commission",
AND(P1767&gt;=25000,P1767&lt;50000),"7% commission",
AND(P1767&gt;=50000,P1767&lt;100000),"9% commission",
P1767&gt;=100000,"15% commission"
)</f>
        <v>5% commission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IFERROR(VLOOKUP($F1768,'Customer Info'!$A1759:$E2259,2,FALSE),"NOT Available")</f>
        <v>NOT Available</v>
      </c>
      <c r="H1768" s="6" t="str">
        <f>IFERROR(VLOOKUP(F1768,'Customer Info'!A1759:E2259,3,),"NOT Available")</f>
        <v>NOT Available</v>
      </c>
      <c r="I1768" s="6" t="str">
        <f>IFERROR(VLOOKUP(F1768,'Customer Info'!A1759:E2259,5,FALSE),"NOT Available")</f>
        <v>NOT Available</v>
      </c>
      <c r="J1768" s="2">
        <v>1358</v>
      </c>
      <c r="K1768" s="2">
        <v>1257</v>
      </c>
      <c r="L1768" s="2">
        <v>4</v>
      </c>
      <c r="M1768" s="7">
        <f t="shared" si="108"/>
        <v>5028</v>
      </c>
      <c r="N1768" s="7">
        <f t="shared" si="109"/>
        <v>5432</v>
      </c>
      <c r="O1768" s="2">
        <v>86</v>
      </c>
      <c r="P1768" s="8">
        <f t="shared" si="110"/>
        <v>5518</v>
      </c>
      <c r="Q1768" s="8">
        <f t="shared" si="111"/>
        <v>404</v>
      </c>
      <c r="R1768" s="2" t="s">
        <v>50</v>
      </c>
      <c r="S1768" s="9" t="str" cm="1">
        <f t="array" ref="S1768">_xlfn.IFS(
P1768=0,"2% commission",
AND(P1768&gt;0,P1768&lt;25000),"5% commission",
AND(P1768&gt;=25000,P1768&lt;50000),"7% commission",
AND(P1768&gt;=50000,P1768&lt;100000),"9% commission",
P1768&gt;=100000,"15% commission"
)</f>
        <v>5% commission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IFERROR(VLOOKUP($F1769,'Customer Info'!$A1760:$E2260,2,FALSE),"NOT Available")</f>
        <v>NOT Available</v>
      </c>
      <c r="H1769" s="6" t="str">
        <f>IFERROR(VLOOKUP(F1769,'Customer Info'!A1760:E2260,3,),"NOT Available")</f>
        <v>NOT Available</v>
      </c>
      <c r="I1769" s="6" t="str">
        <f>IFERROR(VLOOKUP(F1769,'Customer Info'!A1760:E2260,5,FALSE),"NOT Available")</f>
        <v>NOT Available</v>
      </c>
      <c r="J1769" s="2">
        <v>1704</v>
      </c>
      <c r="K1769" s="2">
        <v>1624</v>
      </c>
      <c r="L1769" s="2">
        <v>5</v>
      </c>
      <c r="M1769" s="7">
        <f t="shared" si="108"/>
        <v>8120</v>
      </c>
      <c r="N1769" s="7">
        <f t="shared" si="109"/>
        <v>8520</v>
      </c>
      <c r="O1769" s="2">
        <v>27</v>
      </c>
      <c r="P1769" s="8">
        <f t="shared" si="110"/>
        <v>8547</v>
      </c>
      <c r="Q1769" s="8">
        <f t="shared" si="111"/>
        <v>400</v>
      </c>
      <c r="R1769" s="2" t="s">
        <v>28</v>
      </c>
      <c r="S1769" s="9" t="str" cm="1">
        <f t="array" ref="S1769">_xlfn.IFS(
P1769=0,"2% commission",
AND(P1769&gt;0,P1769&lt;25000),"5% commission",
AND(P1769&gt;=25000,P1769&lt;50000),"7% commission",
AND(P1769&gt;=50000,P1769&lt;100000),"9% commission",
P1769&gt;=100000,"15% commission"
)</f>
        <v>5% commission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IFERROR(VLOOKUP($F1770,'Customer Info'!$A1761:$E2261,2,FALSE),"NOT Available")</f>
        <v>NOT Available</v>
      </c>
      <c r="H1770" s="6" t="str">
        <f>IFERROR(VLOOKUP(F1770,'Customer Info'!A1761:E2261,3,),"NOT Available")</f>
        <v>NOT Available</v>
      </c>
      <c r="I1770" s="6" t="str">
        <f>IFERROR(VLOOKUP(F1770,'Customer Info'!A1761:E2261,5,FALSE),"NOT Available")</f>
        <v>NOT Available</v>
      </c>
      <c r="J1770" s="2">
        <v>135</v>
      </c>
      <c r="K1770" s="2">
        <v>129</v>
      </c>
      <c r="L1770" s="2">
        <v>2</v>
      </c>
      <c r="M1770" s="7">
        <f t="shared" si="108"/>
        <v>258</v>
      </c>
      <c r="N1770" s="7">
        <f t="shared" si="109"/>
        <v>270</v>
      </c>
      <c r="O1770" s="2">
        <v>30</v>
      </c>
      <c r="P1770" s="8">
        <f t="shared" si="110"/>
        <v>300</v>
      </c>
      <c r="Q1770" s="8">
        <f t="shared" si="111"/>
        <v>12</v>
      </c>
      <c r="R1770" s="2" t="s">
        <v>28</v>
      </c>
      <c r="S1770" s="9" t="str" cm="1">
        <f t="array" ref="S1770">_xlfn.IFS(
P1770=0,"2% commission",
AND(P1770&gt;0,P1770&lt;25000),"5% commission",
AND(P1770&gt;=25000,P1770&lt;50000),"7% commission",
AND(P1770&gt;=50000,P1770&lt;100000),"9% commission",
P1770&gt;=100000,"15% commission"
)</f>
        <v>5% commission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IFERROR(VLOOKUP($F1771,'Customer Info'!$A1762:$E2262,2,FALSE),"NOT Available")</f>
        <v>NOT Available</v>
      </c>
      <c r="H1771" s="6" t="str">
        <f>IFERROR(VLOOKUP(F1771,'Customer Info'!A1762:E2262,3,),"NOT Available")</f>
        <v>NOT Available</v>
      </c>
      <c r="I1771" s="6" t="str">
        <f>IFERROR(VLOOKUP(F1771,'Customer Info'!A1762:E2262,5,FALSE),"NOT Available")</f>
        <v>NOT Available</v>
      </c>
      <c r="J1771" s="2">
        <v>162</v>
      </c>
      <c r="K1771" s="2">
        <v>148</v>
      </c>
      <c r="L1771" s="2">
        <v>5</v>
      </c>
      <c r="M1771" s="7">
        <f t="shared" si="108"/>
        <v>740</v>
      </c>
      <c r="N1771" s="7">
        <f t="shared" si="109"/>
        <v>810</v>
      </c>
      <c r="O1771" s="2">
        <v>30</v>
      </c>
      <c r="P1771" s="8">
        <f t="shared" si="110"/>
        <v>840</v>
      </c>
      <c r="Q1771" s="8">
        <f t="shared" si="111"/>
        <v>70</v>
      </c>
      <c r="R1771" s="2" t="s">
        <v>28</v>
      </c>
      <c r="S1771" s="9" t="str" cm="1">
        <f t="array" ref="S1771">_xlfn.IFS(
P1771=0,"2% commission",
AND(P1771&gt;0,P1771&lt;25000),"5% commission",
AND(P1771&gt;=25000,P1771&lt;50000),"7% commission",
AND(P1771&gt;=50000,P1771&lt;100000),"9% commission",
P1771&gt;=100000,"15% commission"
)</f>
        <v>5% commission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IFERROR(VLOOKUP($F1772,'Customer Info'!$A1763:$E2263,2,FALSE),"NOT Available")</f>
        <v>NOT Available</v>
      </c>
      <c r="H1772" s="6" t="str">
        <f>IFERROR(VLOOKUP(F1772,'Customer Info'!A1763:E2263,3,),"NOT Available")</f>
        <v>NOT Available</v>
      </c>
      <c r="I1772" s="6" t="str">
        <f>IFERROR(VLOOKUP(F1772,'Customer Info'!A1763:E2263,5,FALSE),"NOT Available")</f>
        <v>NOT Available</v>
      </c>
      <c r="J1772" s="2">
        <v>1568</v>
      </c>
      <c r="K1772" s="2">
        <v>1495</v>
      </c>
      <c r="L1772" s="2">
        <v>4</v>
      </c>
      <c r="M1772" s="7">
        <f t="shared" si="108"/>
        <v>5980</v>
      </c>
      <c r="N1772" s="7">
        <f t="shared" si="109"/>
        <v>6272</v>
      </c>
      <c r="O1772" s="2">
        <v>97</v>
      </c>
      <c r="P1772" s="8">
        <f t="shared" si="110"/>
        <v>6369</v>
      </c>
      <c r="Q1772" s="8">
        <f t="shared" si="111"/>
        <v>292</v>
      </c>
      <c r="R1772" s="2" t="s">
        <v>28</v>
      </c>
      <c r="S1772" s="9" t="str" cm="1">
        <f t="array" ref="S1772">_xlfn.IFS(
P1772=0,"2% commission",
AND(P1772&gt;0,P1772&lt;25000),"5% commission",
AND(P1772&gt;=25000,P1772&lt;50000),"7% commission",
AND(P1772&gt;=50000,P1772&lt;100000),"9% commission",
P1772&gt;=100000,"15% commission"
)</f>
        <v>5% commission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IFERROR(VLOOKUP($F1773,'Customer Info'!$A1764:$E2264,2,FALSE),"NOT Available")</f>
        <v>NOT Available</v>
      </c>
      <c r="H1773" s="6" t="str">
        <f>IFERROR(VLOOKUP(F1773,'Customer Info'!A1764:E2264,3,),"NOT Available")</f>
        <v>NOT Available</v>
      </c>
      <c r="I1773" s="6" t="str">
        <f>IFERROR(VLOOKUP(F1773,'Customer Info'!A1764:E2264,5,FALSE),"NOT Available")</f>
        <v>NOT Available</v>
      </c>
      <c r="J1773" s="2">
        <v>2706</v>
      </c>
      <c r="K1773" s="2">
        <v>2553</v>
      </c>
      <c r="L1773" s="2">
        <v>2</v>
      </c>
      <c r="M1773" s="7">
        <f t="shared" si="108"/>
        <v>5106</v>
      </c>
      <c r="N1773" s="7">
        <f t="shared" si="109"/>
        <v>5412</v>
      </c>
      <c r="O1773" s="2">
        <v>31</v>
      </c>
      <c r="P1773" s="8">
        <f t="shared" si="110"/>
        <v>5443</v>
      </c>
      <c r="Q1773" s="8">
        <f t="shared" si="111"/>
        <v>306</v>
      </c>
      <c r="R1773" s="2" t="s">
        <v>28</v>
      </c>
      <c r="S1773" s="9" t="str" cm="1">
        <f t="array" ref="S1773">_xlfn.IFS(
P1773=0,"2% commission",
AND(P1773&gt;0,P1773&lt;25000),"5% commission",
AND(P1773&gt;=25000,P1773&lt;50000),"7% commission",
AND(P1773&gt;=50000,P1773&lt;100000),"9% commission",
P1773&gt;=100000,"15% commission"
)</f>
        <v>5% commission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IFERROR(VLOOKUP($F1774,'Customer Info'!$A1765:$E2265,2,FALSE),"NOT Available")</f>
        <v>NOT Available</v>
      </c>
      <c r="H1774" s="6" t="str">
        <f>IFERROR(VLOOKUP(F1774,'Customer Info'!A1765:E2265,3,),"NOT Available")</f>
        <v>NOT Available</v>
      </c>
      <c r="I1774" s="6" t="str">
        <f>IFERROR(VLOOKUP(F1774,'Customer Info'!A1765:E2265,5,FALSE),"NOT Available")</f>
        <v>NOT Available</v>
      </c>
      <c r="J1774" s="2">
        <v>135</v>
      </c>
      <c r="K1774" s="2">
        <v>126</v>
      </c>
      <c r="L1774" s="2">
        <v>3</v>
      </c>
      <c r="M1774" s="7">
        <f t="shared" si="108"/>
        <v>378</v>
      </c>
      <c r="N1774" s="7">
        <f t="shared" si="109"/>
        <v>405</v>
      </c>
      <c r="O1774" s="2">
        <v>30</v>
      </c>
      <c r="P1774" s="8">
        <f t="shared" si="110"/>
        <v>435</v>
      </c>
      <c r="Q1774" s="8">
        <f t="shared" si="111"/>
        <v>27</v>
      </c>
      <c r="R1774" s="2" t="s">
        <v>28</v>
      </c>
      <c r="S1774" s="9" t="str" cm="1">
        <f t="array" ref="S1774">_xlfn.IFS(
P1774=0,"2% commission",
AND(P1774&gt;0,P1774&lt;25000),"5% commission",
AND(P1774&gt;=25000,P1774&lt;50000),"7% commission",
AND(P1774&gt;=50000,P1774&lt;100000),"9% commission",
P1774&gt;=100000,"15% commission"
)</f>
        <v>5% commission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IFERROR(VLOOKUP($F1775,'Customer Info'!$A1766:$E2266,2,FALSE),"NOT Available")</f>
        <v>NOT Available</v>
      </c>
      <c r="H1775" s="6" t="str">
        <f>IFERROR(VLOOKUP(F1775,'Customer Info'!A1766:E2266,3,),"NOT Available")</f>
        <v>NOT Available</v>
      </c>
      <c r="I1775" s="6" t="str">
        <f>IFERROR(VLOOKUP(F1775,'Customer Info'!A1766:E2266,5,FALSE),"NOT Available")</f>
        <v>NOT Available</v>
      </c>
      <c r="J1775" s="2">
        <v>1071</v>
      </c>
      <c r="K1775" s="2">
        <v>1010</v>
      </c>
      <c r="L1775" s="2">
        <v>5</v>
      </c>
      <c r="M1775" s="7">
        <f t="shared" si="108"/>
        <v>5050</v>
      </c>
      <c r="N1775" s="7">
        <f t="shared" si="109"/>
        <v>5355</v>
      </c>
      <c r="O1775" s="2">
        <v>75</v>
      </c>
      <c r="P1775" s="8">
        <f t="shared" si="110"/>
        <v>5430</v>
      </c>
      <c r="Q1775" s="8">
        <f t="shared" si="111"/>
        <v>305</v>
      </c>
      <c r="R1775" s="2" t="s">
        <v>28</v>
      </c>
      <c r="S1775" s="9" t="str" cm="1">
        <f t="array" ref="S1775">_xlfn.IFS(
P1775=0,"2% commission",
AND(P1775&gt;0,P1775&lt;25000),"5% commission",
AND(P1775&gt;=25000,P1775&lt;50000),"7% commission",
AND(P1775&gt;=50000,P1775&lt;100000),"9% commission",
P1775&gt;=100000,"15% commission"
)</f>
        <v>5% commission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IFERROR(VLOOKUP($F1776,'Customer Info'!$A1767:$E2267,2,FALSE),"NOT Available")</f>
        <v>NOT Available</v>
      </c>
      <c r="H1776" s="6" t="str">
        <f>IFERROR(VLOOKUP(F1776,'Customer Info'!A1767:E2267,3,),"NOT Available")</f>
        <v>NOT Available</v>
      </c>
      <c r="I1776" s="6" t="str">
        <f>IFERROR(VLOOKUP(F1776,'Customer Info'!A1767:E2267,5,FALSE),"NOT Available")</f>
        <v>NOT Available</v>
      </c>
      <c r="J1776" s="2">
        <v>125</v>
      </c>
      <c r="K1776" s="2">
        <v>113</v>
      </c>
      <c r="L1776" s="2">
        <v>7</v>
      </c>
      <c r="M1776" s="7">
        <f t="shared" si="108"/>
        <v>791</v>
      </c>
      <c r="N1776" s="7">
        <f t="shared" si="109"/>
        <v>875</v>
      </c>
      <c r="O1776" s="2">
        <v>30</v>
      </c>
      <c r="P1776" s="8">
        <f t="shared" si="110"/>
        <v>905</v>
      </c>
      <c r="Q1776" s="8">
        <f t="shared" si="111"/>
        <v>84</v>
      </c>
      <c r="R1776" s="2" t="s">
        <v>28</v>
      </c>
      <c r="S1776" s="9" t="str" cm="1">
        <f t="array" ref="S1776">_xlfn.IFS(
P1776=0,"2% commission",
AND(P1776&gt;0,P1776&lt;25000),"5% commission",
AND(P1776&gt;=25000,P1776&lt;50000),"7% commission",
AND(P1776&gt;=50000,P1776&lt;100000),"9% commission",
P1776&gt;=100000,"15% commission"
)</f>
        <v>5% commission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IFERROR(VLOOKUP($F1777,'Customer Info'!$A1768:$E2268,2,FALSE),"NOT Available")</f>
        <v>NOT Available</v>
      </c>
      <c r="H1777" s="6" t="str">
        <f>IFERROR(VLOOKUP(F1777,'Customer Info'!A1768:E2268,3,),"NOT Available")</f>
        <v>NOT Available</v>
      </c>
      <c r="I1777" s="6" t="str">
        <f>IFERROR(VLOOKUP(F1777,'Customer Info'!A1768:E2268,5,FALSE),"NOT Available")</f>
        <v>NOT Available</v>
      </c>
      <c r="J1777" s="2">
        <v>2418</v>
      </c>
      <c r="K1777" s="2">
        <v>2282</v>
      </c>
      <c r="L1777" s="2">
        <v>5</v>
      </c>
      <c r="M1777" s="7">
        <f t="shared" si="108"/>
        <v>11410</v>
      </c>
      <c r="N1777" s="7">
        <f t="shared" si="109"/>
        <v>12090</v>
      </c>
      <c r="O1777" s="2">
        <v>28</v>
      </c>
      <c r="P1777" s="8">
        <f t="shared" si="110"/>
        <v>12118</v>
      </c>
      <c r="Q1777" s="8">
        <f t="shared" si="111"/>
        <v>680</v>
      </c>
      <c r="R1777" s="2" t="s">
        <v>28</v>
      </c>
      <c r="S1777" s="9" t="str" cm="1">
        <f t="array" ref="S1777">_xlfn.IFS(
P1777=0,"2% commission",
AND(P1777&gt;0,P1777&lt;25000),"5% commission",
AND(P1777&gt;=25000,P1777&lt;50000),"7% commission",
AND(P1777&gt;=50000,P1777&lt;100000),"9% commission",
P1777&gt;=100000,"15% commission"
)</f>
        <v>5% commission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IFERROR(VLOOKUP($F1778,'Customer Info'!$A1769:$E2269,2,FALSE),"NOT Available")</f>
        <v>NOT Available</v>
      </c>
      <c r="H1778" s="6" t="str">
        <f>IFERROR(VLOOKUP(F1778,'Customer Info'!A1769:E2269,3,),"NOT Available")</f>
        <v>NOT Available</v>
      </c>
      <c r="I1778" s="6" t="str">
        <f>IFERROR(VLOOKUP(F1778,'Customer Info'!A1769:E2269,5,FALSE),"NOT Available")</f>
        <v>NOT Available</v>
      </c>
      <c r="J1778" s="2">
        <v>1601</v>
      </c>
      <c r="K1778" s="2">
        <v>1510</v>
      </c>
      <c r="L1778" s="2">
        <v>6</v>
      </c>
      <c r="M1778" s="7">
        <f t="shared" si="108"/>
        <v>9060</v>
      </c>
      <c r="N1778" s="7">
        <f t="shared" si="109"/>
        <v>9606</v>
      </c>
      <c r="O1778" s="2">
        <v>87</v>
      </c>
      <c r="P1778" s="8">
        <f t="shared" si="110"/>
        <v>9693</v>
      </c>
      <c r="Q1778" s="8">
        <f t="shared" si="111"/>
        <v>546</v>
      </c>
      <c r="R1778" s="2" t="s">
        <v>28</v>
      </c>
      <c r="S1778" s="9" t="str" cm="1">
        <f t="array" ref="S1778">_xlfn.IFS(
P1778=0,"2% commission",
AND(P1778&gt;0,P1778&lt;25000),"5% commission",
AND(P1778&gt;=25000,P1778&lt;50000),"7% commission",
AND(P1778&gt;=50000,P1778&lt;100000),"9% commission",
P1778&gt;=100000,"15% commission"
)</f>
        <v>5% commission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IFERROR(VLOOKUP($F1779,'Customer Info'!$A1770:$E2270,2,FALSE),"NOT Available")</f>
        <v>NOT Available</v>
      </c>
      <c r="H1779" s="6" t="str">
        <f>IFERROR(VLOOKUP(F1779,'Customer Info'!A1770:E2270,3,),"NOT Available")</f>
        <v>NOT Available</v>
      </c>
      <c r="I1779" s="6" t="str">
        <f>IFERROR(VLOOKUP(F1779,'Customer Info'!A1770:E2270,5,FALSE),"NOT Available")</f>
        <v>NOT Available</v>
      </c>
      <c r="J1779" s="2">
        <v>167</v>
      </c>
      <c r="K1779" s="2">
        <v>152</v>
      </c>
      <c r="L1779" s="2">
        <v>4</v>
      </c>
      <c r="M1779" s="7">
        <f t="shared" si="108"/>
        <v>608</v>
      </c>
      <c r="N1779" s="7">
        <f t="shared" si="109"/>
        <v>668</v>
      </c>
      <c r="O1779" s="2">
        <v>30</v>
      </c>
      <c r="P1779" s="8">
        <f t="shared" si="110"/>
        <v>698</v>
      </c>
      <c r="Q1779" s="8">
        <f t="shared" si="111"/>
        <v>60</v>
      </c>
      <c r="R1779" s="2" t="s">
        <v>28</v>
      </c>
      <c r="S1779" s="9" t="str" cm="1">
        <f t="array" ref="S1779">_xlfn.IFS(
P1779=0,"2% commission",
AND(P1779&gt;0,P1779&lt;25000),"5% commission",
AND(P1779&gt;=25000,P1779&lt;50000),"7% commission",
AND(P1779&gt;=50000,P1779&lt;100000),"9% commission",
P1779&gt;=100000,"15% commission"
)</f>
        <v>5% commission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IFERROR(VLOOKUP($F1780,'Customer Info'!$A1771:$E2271,2,FALSE),"NOT Available")</f>
        <v>NOT Available</v>
      </c>
      <c r="H1780" s="6" t="str">
        <f>IFERROR(VLOOKUP(F1780,'Customer Info'!A1771:E2271,3,),"NOT Available")</f>
        <v>NOT Available</v>
      </c>
      <c r="I1780" s="6" t="str">
        <f>IFERROR(VLOOKUP(F1780,'Customer Info'!A1771:E2271,5,FALSE),"NOT Available")</f>
        <v>NOT Available</v>
      </c>
      <c r="J1780" s="2">
        <v>1997</v>
      </c>
      <c r="K1780" s="2">
        <v>1816</v>
      </c>
      <c r="L1780" s="2">
        <v>3</v>
      </c>
      <c r="M1780" s="7">
        <f t="shared" si="108"/>
        <v>5448</v>
      </c>
      <c r="N1780" s="7">
        <f t="shared" si="109"/>
        <v>5991</v>
      </c>
      <c r="O1780" s="2">
        <v>34</v>
      </c>
      <c r="P1780" s="8">
        <f t="shared" si="110"/>
        <v>6025</v>
      </c>
      <c r="Q1780" s="8">
        <f t="shared" si="111"/>
        <v>543</v>
      </c>
      <c r="R1780" s="2" t="s">
        <v>28</v>
      </c>
      <c r="S1780" s="9" t="str" cm="1">
        <f t="array" ref="S1780">_xlfn.IFS(
P1780=0,"2% commission",
AND(P1780&gt;0,P1780&lt;25000),"5% commission",
AND(P1780&gt;=25000,P1780&lt;50000),"7% commission",
AND(P1780&gt;=50000,P1780&lt;100000),"9% commission",
P1780&gt;=100000,"15% commission"
)</f>
        <v>5% commission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IFERROR(VLOOKUP($F1781,'Customer Info'!$A1772:$E2272,2,FALSE),"NOT Available")</f>
        <v>NOT Available</v>
      </c>
      <c r="H1781" s="6" t="str">
        <f>IFERROR(VLOOKUP(F1781,'Customer Info'!A1772:E2272,3,),"NOT Available")</f>
        <v>NOT Available</v>
      </c>
      <c r="I1781" s="6" t="str">
        <f>IFERROR(VLOOKUP(F1781,'Customer Info'!A1772:E2272,5,FALSE),"NOT Available")</f>
        <v>NOT Available</v>
      </c>
      <c r="J1781" s="2">
        <v>2965</v>
      </c>
      <c r="K1781" s="2">
        <v>2694</v>
      </c>
      <c r="L1781" s="2">
        <v>3</v>
      </c>
      <c r="M1781" s="7">
        <f t="shared" si="108"/>
        <v>8082</v>
      </c>
      <c r="N1781" s="7">
        <f t="shared" si="109"/>
        <v>8895</v>
      </c>
      <c r="O1781" s="2">
        <v>50</v>
      </c>
      <c r="P1781" s="8">
        <f t="shared" si="110"/>
        <v>8945</v>
      </c>
      <c r="Q1781" s="8">
        <f t="shared" si="111"/>
        <v>813</v>
      </c>
      <c r="R1781" s="2" t="s">
        <v>28</v>
      </c>
      <c r="S1781" s="9" t="str" cm="1">
        <f t="array" ref="S1781">_xlfn.IFS(
P1781=0,"2% commission",
AND(P1781&gt;0,P1781&lt;25000),"5% commission",
AND(P1781&gt;=25000,P1781&lt;50000),"7% commission",
AND(P1781&gt;=50000,P1781&lt;100000),"9% commission",
P1781&gt;=100000,"15% commission"
)</f>
        <v>5% commission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IFERROR(VLOOKUP($F1782,'Customer Info'!$A1773:$E2273,2,FALSE),"NOT Available")</f>
        <v>NOT Available</v>
      </c>
      <c r="H1782" s="6" t="str">
        <f>IFERROR(VLOOKUP(F1782,'Customer Info'!A1773:E2273,3,),"NOT Available")</f>
        <v>NOT Available</v>
      </c>
      <c r="I1782" s="6" t="str">
        <f>IFERROR(VLOOKUP(F1782,'Customer Info'!A1773:E2273,5,FALSE),"NOT Available")</f>
        <v>NOT Available</v>
      </c>
      <c r="J1782" s="2">
        <v>8026</v>
      </c>
      <c r="K1782" s="2">
        <v>7572</v>
      </c>
      <c r="L1782" s="2">
        <v>13</v>
      </c>
      <c r="M1782" s="7">
        <f t="shared" si="108"/>
        <v>98436</v>
      </c>
      <c r="N1782" s="7">
        <f t="shared" si="109"/>
        <v>104338</v>
      </c>
      <c r="O1782" s="2">
        <v>56</v>
      </c>
      <c r="P1782" s="8">
        <f t="shared" si="110"/>
        <v>104394</v>
      </c>
      <c r="Q1782" s="8">
        <f t="shared" si="111"/>
        <v>5902</v>
      </c>
      <c r="R1782" s="2" t="s">
        <v>28</v>
      </c>
      <c r="S1782" s="9" t="str" cm="1">
        <f t="array" ref="S1782">_xlfn.IFS(
P1782=0,"2% commission",
AND(P1782&gt;0,P1782&lt;25000),"5% commission",
AND(P1782&gt;=25000,P1782&lt;50000),"7% commission",
AND(P1782&gt;=50000,P1782&lt;100000),"9% commission",
P1782&gt;=100000,"15% commission"
)</f>
        <v>15% commission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IFERROR(VLOOKUP($F1783,'Customer Info'!$A1774:$E2274,2,FALSE),"NOT Available")</f>
        <v>NOT Available</v>
      </c>
      <c r="H1783" s="6" t="str">
        <f>IFERROR(VLOOKUP(F1783,'Customer Info'!A1774:E2274,3,),"NOT Available")</f>
        <v>NOT Available</v>
      </c>
      <c r="I1783" s="6" t="str">
        <f>IFERROR(VLOOKUP(F1783,'Customer Info'!A1774:E2274,5,FALSE),"NOT Available")</f>
        <v>NOT Available</v>
      </c>
      <c r="J1783" s="2">
        <v>3091</v>
      </c>
      <c r="K1783" s="2">
        <v>2889</v>
      </c>
      <c r="L1783" s="2">
        <v>2</v>
      </c>
      <c r="M1783" s="7">
        <f t="shared" si="108"/>
        <v>5778</v>
      </c>
      <c r="N1783" s="7">
        <f t="shared" si="109"/>
        <v>6182</v>
      </c>
      <c r="O1783" s="2">
        <v>94</v>
      </c>
      <c r="P1783" s="8">
        <f t="shared" si="110"/>
        <v>6276</v>
      </c>
      <c r="Q1783" s="8">
        <f t="shared" si="111"/>
        <v>404</v>
      </c>
      <c r="R1783" s="2" t="s">
        <v>56</v>
      </c>
      <c r="S1783" s="9" t="str" cm="1">
        <f t="array" ref="S1783">_xlfn.IFS(
P1783=0,"2% commission",
AND(P1783&gt;0,P1783&lt;25000),"5% commission",
AND(P1783&gt;=25000,P1783&lt;50000),"7% commission",
AND(P1783&gt;=50000,P1783&lt;100000),"9% commission",
P1783&gt;=100000,"15% commission"
)</f>
        <v>5% commission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IFERROR(VLOOKUP($F1784,'Customer Info'!$A1775:$E2275,2,FALSE),"NOT Available")</f>
        <v>NOT Available</v>
      </c>
      <c r="H1784" s="6" t="str">
        <f>IFERROR(VLOOKUP(F1784,'Customer Info'!A1775:E2275,3,),"NOT Available")</f>
        <v>NOT Available</v>
      </c>
      <c r="I1784" s="6" t="str">
        <f>IFERROR(VLOOKUP(F1784,'Customer Info'!A1775:E2275,5,FALSE),"NOT Available")</f>
        <v>NOT Available</v>
      </c>
      <c r="J1784" s="2">
        <v>7658</v>
      </c>
      <c r="K1784" s="2">
        <v>7026</v>
      </c>
      <c r="L1784" s="2">
        <v>6</v>
      </c>
      <c r="M1784" s="7">
        <f t="shared" si="108"/>
        <v>42156</v>
      </c>
      <c r="N1784" s="7">
        <f t="shared" si="109"/>
        <v>45948</v>
      </c>
      <c r="O1784" s="2">
        <v>32</v>
      </c>
      <c r="P1784" s="8">
        <f t="shared" si="110"/>
        <v>45980</v>
      </c>
      <c r="Q1784" s="8">
        <f t="shared" si="111"/>
        <v>3792</v>
      </c>
      <c r="R1784" s="2" t="s">
        <v>28</v>
      </c>
      <c r="S1784" s="9" t="str" cm="1">
        <f t="array" ref="S1784">_xlfn.IFS(
P1784=0,"2% commission",
AND(P1784&gt;0,P1784&lt;25000),"5% commission",
AND(P1784&gt;=25000,P1784&lt;50000),"7% commission",
AND(P1784&gt;=50000,P1784&lt;100000),"9% commission",
P1784&gt;=100000,"15% commission"
)</f>
        <v>7% commission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IFERROR(VLOOKUP($F1785,'Customer Info'!$A1776:$E2276,2,FALSE),"NOT Available")</f>
        <v>NOT Available</v>
      </c>
      <c r="H1785" s="6" t="str">
        <f>IFERROR(VLOOKUP(F1785,'Customer Info'!A1776:E2276,3,),"NOT Available")</f>
        <v>NOT Available</v>
      </c>
      <c r="I1785" s="6" t="str">
        <f>IFERROR(VLOOKUP(F1785,'Customer Info'!A1776:E2276,5,FALSE),"NOT Available")</f>
        <v>NOT Available</v>
      </c>
      <c r="J1785" s="2">
        <v>63</v>
      </c>
      <c r="K1785" s="2">
        <v>59</v>
      </c>
      <c r="L1785" s="2">
        <v>6</v>
      </c>
      <c r="M1785" s="7">
        <f t="shared" si="108"/>
        <v>354</v>
      </c>
      <c r="N1785" s="7">
        <f t="shared" si="109"/>
        <v>378</v>
      </c>
      <c r="O1785" s="2">
        <v>10</v>
      </c>
      <c r="P1785" s="8">
        <f t="shared" si="110"/>
        <v>388</v>
      </c>
      <c r="Q1785" s="8">
        <f t="shared" si="111"/>
        <v>24</v>
      </c>
      <c r="R1785" s="2" t="s">
        <v>50</v>
      </c>
      <c r="S1785" s="9" t="str" cm="1">
        <f t="array" ref="S1785">_xlfn.IFS(
P1785=0,"2% commission",
AND(P1785&gt;0,P1785&lt;25000),"5% commission",
AND(P1785&gt;=25000,P1785&lt;50000),"7% commission",
AND(P1785&gt;=50000,P1785&lt;100000),"9% commission",
P1785&gt;=100000,"15% commission"
)</f>
        <v>5% commission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IFERROR(VLOOKUP($F1786,'Customer Info'!$A1777:$E2277,2,FALSE),"NOT Available")</f>
        <v>NOT Available</v>
      </c>
      <c r="H1786" s="6" t="str">
        <f>IFERROR(VLOOKUP(F1786,'Customer Info'!A1777:E2277,3,),"NOT Available")</f>
        <v>NOT Available</v>
      </c>
      <c r="I1786" s="6" t="str">
        <f>IFERROR(VLOOKUP(F1786,'Customer Info'!A1777:E2277,5,FALSE),"NOT Available")</f>
        <v>NOT Available</v>
      </c>
      <c r="J1786" s="2">
        <v>9033</v>
      </c>
      <c r="K1786" s="2">
        <v>8132</v>
      </c>
      <c r="L1786" s="2">
        <v>6</v>
      </c>
      <c r="M1786" s="7">
        <f t="shared" si="108"/>
        <v>48792</v>
      </c>
      <c r="N1786" s="7">
        <f t="shared" si="109"/>
        <v>54198</v>
      </c>
      <c r="O1786" s="2">
        <v>93</v>
      </c>
      <c r="P1786" s="8">
        <f t="shared" si="110"/>
        <v>54291</v>
      </c>
      <c r="Q1786" s="8">
        <f t="shared" si="111"/>
        <v>5406</v>
      </c>
      <c r="R1786" s="2" t="s">
        <v>50</v>
      </c>
      <c r="S1786" s="9" t="str" cm="1">
        <f t="array" ref="S1786">_xlfn.IFS(
P1786=0,"2% commission",
AND(P1786&gt;0,P1786&lt;25000),"5% commission",
AND(P1786&gt;=25000,P1786&lt;50000),"7% commission",
AND(P1786&gt;=50000,P1786&lt;100000),"9% commission",
P1786&gt;=100000,"15% commission"
)</f>
        <v>9% commission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IFERROR(VLOOKUP($F1787,'Customer Info'!$A1778:$E2278,2,FALSE),"NOT Available")</f>
        <v>NOT Available</v>
      </c>
      <c r="H1787" s="6" t="str">
        <f>IFERROR(VLOOKUP(F1787,'Customer Info'!A1778:E2278,3,),"NOT Available")</f>
        <v>NOT Available</v>
      </c>
      <c r="I1787" s="6" t="str">
        <f>IFERROR(VLOOKUP(F1787,'Customer Info'!A1778:E2278,5,FALSE),"NOT Available")</f>
        <v>NOT Available</v>
      </c>
      <c r="J1787" s="2">
        <v>36057</v>
      </c>
      <c r="K1787" s="2">
        <v>34028</v>
      </c>
      <c r="L1787" s="2">
        <v>2</v>
      </c>
      <c r="M1787" s="7">
        <f t="shared" si="108"/>
        <v>68056</v>
      </c>
      <c r="N1787" s="7">
        <f t="shared" si="109"/>
        <v>72114</v>
      </c>
      <c r="O1787" s="2">
        <v>37</v>
      </c>
      <c r="P1787" s="8">
        <f t="shared" si="110"/>
        <v>72151</v>
      </c>
      <c r="Q1787" s="8">
        <f t="shared" si="111"/>
        <v>4058</v>
      </c>
      <c r="R1787" s="2" t="s">
        <v>28</v>
      </c>
      <c r="S1787" s="9" t="str" cm="1">
        <f t="array" ref="S1787">_xlfn.IFS(
P1787=0,"2% commission",
AND(P1787&gt;0,P1787&lt;25000),"5% commission",
AND(P1787&gt;=25000,P1787&lt;50000),"7% commission",
AND(P1787&gt;=50000,P1787&lt;100000),"9% commission",
P1787&gt;=100000,"15% commission"
)</f>
        <v>9% commission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IFERROR(VLOOKUP($F1788,'Customer Info'!$A1779:$E2279,2,FALSE),"NOT Available")</f>
        <v>NOT Available</v>
      </c>
      <c r="H1788" s="6" t="str">
        <f>IFERROR(VLOOKUP(F1788,'Customer Info'!A1779:E2279,3,),"NOT Available")</f>
        <v>NOT Available</v>
      </c>
      <c r="I1788" s="6" t="str">
        <f>IFERROR(VLOOKUP(F1788,'Customer Info'!A1779:E2279,5,FALSE),"NOT Available")</f>
        <v>NOT Available</v>
      </c>
      <c r="J1788" s="2">
        <v>3321</v>
      </c>
      <c r="K1788" s="2">
        <v>2989</v>
      </c>
      <c r="L1788" s="2">
        <v>2</v>
      </c>
      <c r="M1788" s="7">
        <f t="shared" si="108"/>
        <v>5978</v>
      </c>
      <c r="N1788" s="7">
        <f t="shared" si="109"/>
        <v>6642</v>
      </c>
      <c r="O1788" s="2">
        <v>91</v>
      </c>
      <c r="P1788" s="8">
        <f t="shared" si="110"/>
        <v>6733</v>
      </c>
      <c r="Q1788" s="8">
        <f t="shared" si="111"/>
        <v>664</v>
      </c>
      <c r="R1788" s="2" t="s">
        <v>50</v>
      </c>
      <c r="S1788" s="9" t="str" cm="1">
        <f t="array" ref="S1788">_xlfn.IFS(
P1788=0,"2% commission",
AND(P1788&gt;0,P1788&lt;25000),"5% commission",
AND(P1788&gt;=25000,P1788&lt;50000),"7% commission",
AND(P1788&gt;=50000,P1788&lt;100000),"9% commission",
P1788&gt;=100000,"15% commission"
)</f>
        <v>5% commission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IFERROR(VLOOKUP($F1789,'Customer Info'!$A1780:$E2280,2,FALSE),"NOT Available")</f>
        <v>NOT Available</v>
      </c>
      <c r="H1789" s="6" t="str">
        <f>IFERROR(VLOOKUP(F1789,'Customer Info'!A1780:E2280,3,),"NOT Available")</f>
        <v>NOT Available</v>
      </c>
      <c r="I1789" s="6" t="str">
        <f>IFERROR(VLOOKUP(F1789,'Customer Info'!A1780:E2280,5,FALSE),"NOT Available")</f>
        <v>NOT Available</v>
      </c>
      <c r="J1789" s="2">
        <v>7065</v>
      </c>
      <c r="K1789" s="2">
        <v>6545</v>
      </c>
      <c r="L1789" s="2">
        <v>2</v>
      </c>
      <c r="M1789" s="7">
        <f t="shared" si="108"/>
        <v>13090</v>
      </c>
      <c r="N1789" s="7">
        <f t="shared" si="109"/>
        <v>14130</v>
      </c>
      <c r="O1789" s="2">
        <v>46</v>
      </c>
      <c r="P1789" s="8">
        <f t="shared" si="110"/>
        <v>14176</v>
      </c>
      <c r="Q1789" s="8">
        <f t="shared" si="111"/>
        <v>1040</v>
      </c>
      <c r="R1789" s="2" t="s">
        <v>28</v>
      </c>
      <c r="S1789" s="9" t="str" cm="1">
        <f t="array" ref="S1789">_xlfn.IFS(
P1789=0,"2% commission",
AND(P1789&gt;0,P1789&lt;25000),"5% commission",
AND(P1789&gt;=25000,P1789&lt;50000),"7% commission",
AND(P1789&gt;=50000,P1789&lt;100000),"9% commission",
P1789&gt;=100000,"15% commission"
)</f>
        <v>5% commission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IFERROR(VLOOKUP($F1790,'Customer Info'!$A1781:$E2281,2,FALSE),"NOT Available")</f>
        <v>NOT Available</v>
      </c>
      <c r="H1790" s="6" t="str">
        <f>IFERROR(VLOOKUP(F1790,'Customer Info'!A1781:E2281,3,),"NOT Available")</f>
        <v>NOT Available</v>
      </c>
      <c r="I1790" s="6" t="str">
        <f>IFERROR(VLOOKUP(F1790,'Customer Info'!A1781:E2281,5,FALSE),"NOT Available")</f>
        <v>NOT Available</v>
      </c>
      <c r="J1790" s="2">
        <v>27691</v>
      </c>
      <c r="K1790" s="2">
        <v>25616</v>
      </c>
      <c r="L1790" s="2">
        <v>6</v>
      </c>
      <c r="M1790" s="7">
        <f t="shared" si="108"/>
        <v>153696</v>
      </c>
      <c r="N1790" s="7">
        <f t="shared" si="109"/>
        <v>166146</v>
      </c>
      <c r="O1790" s="2">
        <v>57</v>
      </c>
      <c r="P1790" s="8">
        <f t="shared" si="110"/>
        <v>166203</v>
      </c>
      <c r="Q1790" s="8">
        <f t="shared" si="111"/>
        <v>12450</v>
      </c>
      <c r="R1790" s="2" t="s">
        <v>50</v>
      </c>
      <c r="S1790" s="9" t="str" cm="1">
        <f t="array" ref="S1790">_xlfn.IFS(
P1790=0,"2% commission",
AND(P1790&gt;0,P1790&lt;25000),"5% commission",
AND(P1790&gt;=25000,P1790&lt;50000),"7% commission",
AND(P1790&gt;=50000,P1790&lt;100000),"9% commission",
P1790&gt;=100000,"15% commission"
)</f>
        <v>15% commission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IFERROR(VLOOKUP($F1791,'Customer Info'!$A1782:$E2282,2,FALSE),"NOT Available")</f>
        <v>NOT Available</v>
      </c>
      <c r="H1791" s="6" t="str">
        <f>IFERROR(VLOOKUP(F1791,'Customer Info'!A1782:E2282,3,),"NOT Available")</f>
        <v>NOT Available</v>
      </c>
      <c r="I1791" s="6" t="str">
        <f>IFERROR(VLOOKUP(F1791,'Customer Info'!A1782:E2282,5,FALSE),"NOT Available")</f>
        <v>NOT Available</v>
      </c>
      <c r="J1791" s="2">
        <v>147</v>
      </c>
      <c r="K1791" s="2">
        <v>138</v>
      </c>
      <c r="L1791" s="2">
        <v>1</v>
      </c>
      <c r="M1791" s="7">
        <f t="shared" si="108"/>
        <v>138</v>
      </c>
      <c r="N1791" s="7">
        <f t="shared" si="109"/>
        <v>147</v>
      </c>
      <c r="O1791" s="2">
        <v>30</v>
      </c>
      <c r="P1791" s="8">
        <f t="shared" si="110"/>
        <v>177</v>
      </c>
      <c r="Q1791" s="8">
        <f t="shared" si="111"/>
        <v>9</v>
      </c>
      <c r="R1791" s="2" t="s">
        <v>26</v>
      </c>
      <c r="S1791" s="9" t="str" cm="1">
        <f t="array" ref="S1791">_xlfn.IFS(
P1791=0,"2% commission",
AND(P1791&gt;0,P1791&lt;25000),"5% commission",
AND(P1791&gt;=25000,P1791&lt;50000),"7% commission",
AND(P1791&gt;=50000,P1791&lt;100000),"9% commission",
P1791&gt;=100000,"15% commission"
)</f>
        <v>5% commission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IFERROR(VLOOKUP($F1792,'Customer Info'!$A1783:$E2283,2,FALSE),"NOT Available")</f>
        <v>NOT Available</v>
      </c>
      <c r="H1792" s="6" t="str">
        <f>IFERROR(VLOOKUP(F1792,'Customer Info'!A1783:E2283,3,),"NOT Available")</f>
        <v>NOT Available</v>
      </c>
      <c r="I1792" s="6" t="str">
        <f>IFERROR(VLOOKUP(F1792,'Customer Info'!A1783:E2283,5,FALSE),"NOT Available")</f>
        <v>NOT Available</v>
      </c>
      <c r="J1792" s="2">
        <v>851</v>
      </c>
      <c r="K1792" s="2">
        <v>773</v>
      </c>
      <c r="L1792" s="2">
        <v>9</v>
      </c>
      <c r="M1792" s="7">
        <f t="shared" si="108"/>
        <v>6957</v>
      </c>
      <c r="N1792" s="7">
        <f t="shared" si="109"/>
        <v>7659</v>
      </c>
      <c r="O1792" s="2">
        <v>89</v>
      </c>
      <c r="P1792" s="8">
        <f t="shared" si="110"/>
        <v>7748</v>
      </c>
      <c r="Q1792" s="8">
        <f t="shared" si="111"/>
        <v>702</v>
      </c>
      <c r="R1792" s="2" t="s">
        <v>50</v>
      </c>
      <c r="S1792" s="9" t="str" cm="1">
        <f t="array" ref="S1792">_xlfn.IFS(
P1792=0,"2% commission",
AND(P1792&gt;0,P1792&lt;25000),"5% commission",
AND(P1792&gt;=25000,P1792&lt;50000),"7% commission",
AND(P1792&gt;=50000,P1792&lt;100000),"9% commission",
P1792&gt;=100000,"15% commission"
)</f>
        <v>5% commission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IFERROR(VLOOKUP($F1793,'Customer Info'!$A1784:$E2284,2,FALSE),"NOT Available")</f>
        <v>NOT Available</v>
      </c>
      <c r="H1793" s="6" t="str">
        <f>IFERROR(VLOOKUP(F1793,'Customer Info'!A1784:E2284,3,),"NOT Available")</f>
        <v>NOT Available</v>
      </c>
      <c r="I1793" s="6" t="str">
        <f>IFERROR(VLOOKUP(F1793,'Customer Info'!A1784:E2284,5,FALSE),"NOT Available")</f>
        <v>NOT Available</v>
      </c>
      <c r="J1793" s="2">
        <v>69</v>
      </c>
      <c r="K1793" s="2">
        <v>63</v>
      </c>
      <c r="L1793" s="2">
        <v>2</v>
      </c>
      <c r="M1793" s="7">
        <f t="shared" si="108"/>
        <v>126</v>
      </c>
      <c r="N1793" s="7">
        <f t="shared" si="109"/>
        <v>138</v>
      </c>
      <c r="O1793" s="2">
        <v>10</v>
      </c>
      <c r="P1793" s="8">
        <f t="shared" si="110"/>
        <v>148</v>
      </c>
      <c r="Q1793" s="8">
        <f t="shared" si="111"/>
        <v>12</v>
      </c>
      <c r="R1793" s="2" t="s">
        <v>28</v>
      </c>
      <c r="S1793" s="9" t="str" cm="1">
        <f t="array" ref="S1793">_xlfn.IFS(
P1793=0,"2% commission",
AND(P1793&gt;0,P1793&lt;25000),"5% commission",
AND(P1793&gt;=25000,P1793&lt;50000),"7% commission",
AND(P1793&gt;=50000,P1793&lt;100000),"9% commission",
P1793&gt;=100000,"15% commission"
)</f>
        <v>5% commission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IFERROR(VLOOKUP($F1794,'Customer Info'!$A1785:$E2285,2,FALSE),"NOT Available")</f>
        <v>NOT Available</v>
      </c>
      <c r="H1794" s="6" t="str">
        <f>IFERROR(VLOOKUP(F1794,'Customer Info'!A1785:E2285,3,),"NOT Available")</f>
        <v>NOT Available</v>
      </c>
      <c r="I1794" s="6" t="str">
        <f>IFERROR(VLOOKUP(F1794,'Customer Info'!A1785:E2285,5,FALSE),"NOT Available")</f>
        <v>NOT Available</v>
      </c>
      <c r="J1794" s="2">
        <v>2960</v>
      </c>
      <c r="K1794" s="2">
        <v>2635</v>
      </c>
      <c r="L1794" s="2">
        <v>6</v>
      </c>
      <c r="M1794" s="7">
        <f t="shared" si="108"/>
        <v>15810</v>
      </c>
      <c r="N1794" s="7">
        <f t="shared" si="109"/>
        <v>17760</v>
      </c>
      <c r="O1794" s="2">
        <v>39</v>
      </c>
      <c r="P1794" s="8">
        <f t="shared" si="110"/>
        <v>17799</v>
      </c>
      <c r="Q1794" s="8">
        <f t="shared" si="111"/>
        <v>1950</v>
      </c>
      <c r="R1794" s="2" t="s">
        <v>28</v>
      </c>
      <c r="S1794" s="9" t="str" cm="1">
        <f t="array" ref="S1794">_xlfn.IFS(
P1794=0,"2% commission",
AND(P1794&gt;0,P1794&lt;25000),"5% commission",
AND(P1794&gt;=25000,P1794&lt;50000),"7% commission",
AND(P1794&gt;=50000,P1794&lt;100000),"9% commission",
P1794&gt;=100000,"15% commission"
)</f>
        <v>5% commission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IFERROR(VLOOKUP($F1795,'Customer Info'!$A1786:$E2286,2,FALSE),"NOT Available")</f>
        <v>NOT Available</v>
      </c>
      <c r="H1795" s="6" t="str">
        <f>IFERROR(VLOOKUP(F1795,'Customer Info'!A1786:E2286,3,),"NOT Available")</f>
        <v>NOT Available</v>
      </c>
      <c r="I1795" s="6" t="str">
        <f>IFERROR(VLOOKUP(F1795,'Customer Info'!A1786:E2286,5,FALSE),"NOT Available")</f>
        <v>NOT Available</v>
      </c>
      <c r="J1795" s="2">
        <v>3091</v>
      </c>
      <c r="K1795" s="2">
        <v>2889</v>
      </c>
      <c r="L1795" s="2">
        <v>9</v>
      </c>
      <c r="M1795" s="7">
        <f t="shared" si="108"/>
        <v>26001</v>
      </c>
      <c r="N1795" s="7">
        <f t="shared" si="109"/>
        <v>27819</v>
      </c>
      <c r="O1795" s="2">
        <v>85</v>
      </c>
      <c r="P1795" s="8">
        <f t="shared" si="110"/>
        <v>27904</v>
      </c>
      <c r="Q1795" s="8">
        <f t="shared" si="111"/>
        <v>1818</v>
      </c>
      <c r="R1795" s="2" t="s">
        <v>28</v>
      </c>
      <c r="S1795" s="9" t="str" cm="1">
        <f t="array" ref="S1795">_xlfn.IFS(
P1795=0,"2% commission",
AND(P1795&gt;0,P1795&lt;25000),"5% commission",
AND(P1795&gt;=25000,P1795&lt;50000),"7% commission",
AND(P1795&gt;=50000,P1795&lt;100000),"9% commission",
P1795&gt;=100000,"15% commission"
)</f>
        <v>7% commission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IFERROR(VLOOKUP($F1796,'Customer Info'!$A1787:$E2287,2,FALSE),"NOT Available")</f>
        <v>NOT Available</v>
      </c>
      <c r="H1796" s="6" t="str">
        <f>IFERROR(VLOOKUP(F1796,'Customer Info'!A1787:E2287,3,),"NOT Available")</f>
        <v>NOT Available</v>
      </c>
      <c r="I1796" s="6" t="str">
        <f>IFERROR(VLOOKUP(F1796,'Customer Info'!A1787:E2287,5,FALSE),"NOT Available")</f>
        <v>NOT Available</v>
      </c>
      <c r="J1796" s="2">
        <v>60</v>
      </c>
      <c r="K1796" s="2">
        <v>55</v>
      </c>
      <c r="L1796" s="2">
        <v>2</v>
      </c>
      <c r="M1796" s="7">
        <f t="shared" si="108"/>
        <v>110</v>
      </c>
      <c r="N1796" s="7">
        <f t="shared" si="109"/>
        <v>120</v>
      </c>
      <c r="O1796" s="2">
        <v>10</v>
      </c>
      <c r="P1796" s="8">
        <f t="shared" si="110"/>
        <v>130</v>
      </c>
      <c r="Q1796" s="8">
        <f t="shared" si="111"/>
        <v>10</v>
      </c>
      <c r="R1796" s="2" t="s">
        <v>28</v>
      </c>
      <c r="S1796" s="9" t="str" cm="1">
        <f t="array" ref="S1796">_xlfn.IFS(
P1796=0,"2% commission",
AND(P1796&gt;0,P1796&lt;25000),"5% commission",
AND(P1796&gt;=25000,P1796&lt;50000),"7% commission",
AND(P1796&gt;=50000,P1796&lt;100000),"9% commission",
P1796&gt;=100000,"15% commission"
)</f>
        <v>5% commission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IFERROR(VLOOKUP($F1797,'Customer Info'!$A1788:$E2288,2,FALSE),"NOT Available")</f>
        <v>NOT Available</v>
      </c>
      <c r="H1797" s="6" t="str">
        <f>IFERROR(VLOOKUP(F1797,'Customer Info'!A1788:E2288,3,),"NOT Available")</f>
        <v>NOT Available</v>
      </c>
      <c r="I1797" s="6" t="str">
        <f>IFERROR(VLOOKUP(F1797,'Customer Info'!A1788:E2288,5,FALSE),"NOT Available")</f>
        <v>NOT Available</v>
      </c>
      <c r="J1797" s="2">
        <v>4577</v>
      </c>
      <c r="K1797" s="2">
        <v>4280</v>
      </c>
      <c r="L1797" s="2">
        <v>2</v>
      </c>
      <c r="M1797" s="7">
        <f t="shared" si="108"/>
        <v>8560</v>
      </c>
      <c r="N1797" s="7">
        <f t="shared" si="109"/>
        <v>9154</v>
      </c>
      <c r="O1797" s="2">
        <v>76</v>
      </c>
      <c r="P1797" s="8">
        <f t="shared" si="110"/>
        <v>9230</v>
      </c>
      <c r="Q1797" s="8">
        <f t="shared" si="111"/>
        <v>594</v>
      </c>
      <c r="R1797" s="2" t="s">
        <v>56</v>
      </c>
      <c r="S1797" s="9" t="str" cm="1">
        <f t="array" ref="S1797">_xlfn.IFS(
P1797=0,"2% commission",
AND(P1797&gt;0,P1797&lt;25000),"5% commission",
AND(P1797&gt;=25000,P1797&lt;50000),"7% commission",
AND(P1797&gt;=50000,P1797&lt;100000),"9% commission",
P1797&gt;=100000,"15% commission"
)</f>
        <v>5% commission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IFERROR(VLOOKUP($F1798,'Customer Info'!$A1789:$E2289,2,FALSE),"NOT Available")</f>
        <v>NOT Available</v>
      </c>
      <c r="H1798" s="6" t="str">
        <f>IFERROR(VLOOKUP(F1798,'Customer Info'!A1789:E2289,3,),"NOT Available")</f>
        <v>NOT Available</v>
      </c>
      <c r="I1798" s="6" t="str">
        <f>IFERROR(VLOOKUP(F1798,'Customer Info'!A1789:E2289,5,FALSE),"NOT Available")</f>
        <v>NOT Available</v>
      </c>
      <c r="J1798" s="2">
        <v>6864</v>
      </c>
      <c r="K1798" s="2">
        <v>6667</v>
      </c>
      <c r="L1798" s="2">
        <v>3</v>
      </c>
      <c r="M1798" s="7">
        <f t="shared" si="108"/>
        <v>20001</v>
      </c>
      <c r="N1798" s="7">
        <f t="shared" si="109"/>
        <v>20592</v>
      </c>
      <c r="O1798" s="2">
        <v>23</v>
      </c>
      <c r="P1798" s="8">
        <f t="shared" si="110"/>
        <v>20615</v>
      </c>
      <c r="Q1798" s="8">
        <f t="shared" si="111"/>
        <v>591</v>
      </c>
      <c r="R1798" s="2" t="s">
        <v>28</v>
      </c>
      <c r="S1798" s="9" t="str" cm="1">
        <f t="array" ref="S1798">_xlfn.IFS(
P1798=0,"2% commission",
AND(P1798&gt;0,P1798&lt;25000),"5% commission",
AND(P1798&gt;=25000,P1798&lt;50000),"7% commission",
AND(P1798&gt;=50000,P1798&lt;100000),"9% commission",
P1798&gt;=100000,"15% commission"
)</f>
        <v>5% commission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IFERROR(VLOOKUP($F1799,'Customer Info'!$A1790:$E2290,2,FALSE),"NOT Available")</f>
        <v>NOT Available</v>
      </c>
      <c r="H1799" s="6" t="str">
        <f>IFERROR(VLOOKUP(F1799,'Customer Info'!A1790:E2290,3,),"NOT Available")</f>
        <v>NOT Available</v>
      </c>
      <c r="I1799" s="6" t="str">
        <f>IFERROR(VLOOKUP(F1799,'Customer Info'!A1790:E2290,5,FALSE),"NOT Available")</f>
        <v>NOT Available</v>
      </c>
      <c r="J1799" s="2">
        <v>119</v>
      </c>
      <c r="K1799" s="2">
        <v>112</v>
      </c>
      <c r="L1799" s="2">
        <v>2</v>
      </c>
      <c r="M1799" s="7">
        <f t="shared" si="108"/>
        <v>224</v>
      </c>
      <c r="N1799" s="7">
        <f t="shared" si="109"/>
        <v>238</v>
      </c>
      <c r="O1799" s="2">
        <v>30</v>
      </c>
      <c r="P1799" s="8">
        <f t="shared" si="110"/>
        <v>268</v>
      </c>
      <c r="Q1799" s="8">
        <f t="shared" si="111"/>
        <v>14</v>
      </c>
      <c r="R1799" s="2" t="s">
        <v>50</v>
      </c>
      <c r="S1799" s="9" t="str" cm="1">
        <f t="array" ref="S1799">_xlfn.IFS(
P1799=0,"2% commission",
AND(P1799&gt;0,P1799&lt;25000),"5% commission",
AND(P1799&gt;=25000,P1799&lt;50000),"7% commission",
AND(P1799&gt;=50000,P1799&lt;100000),"9% commission",
P1799&gt;=100000,"15% commission"
)</f>
        <v>5% commission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IFERROR(VLOOKUP($F1800,'Customer Info'!$A1791:$E2291,2,FALSE),"NOT Available")</f>
        <v>NOT Available</v>
      </c>
      <c r="H1800" s="6" t="str">
        <f>IFERROR(VLOOKUP(F1800,'Customer Info'!A1791:E2291,3,),"NOT Available")</f>
        <v>NOT Available</v>
      </c>
      <c r="I1800" s="6" t="str">
        <f>IFERROR(VLOOKUP(F1800,'Customer Info'!A1791:E2291,5,FALSE),"NOT Available")</f>
        <v>NOT Available</v>
      </c>
      <c r="J1800" s="2">
        <v>140</v>
      </c>
      <c r="K1800" s="2">
        <v>137</v>
      </c>
      <c r="L1800" s="2">
        <v>5</v>
      </c>
      <c r="M1800" s="7">
        <f t="shared" si="108"/>
        <v>685</v>
      </c>
      <c r="N1800" s="7">
        <f t="shared" si="109"/>
        <v>700</v>
      </c>
      <c r="O1800" s="2">
        <v>30</v>
      </c>
      <c r="P1800" s="8">
        <f t="shared" si="110"/>
        <v>730</v>
      </c>
      <c r="Q1800" s="8">
        <f t="shared" si="111"/>
        <v>15</v>
      </c>
      <c r="R1800" s="2" t="s">
        <v>50</v>
      </c>
      <c r="S1800" s="9" t="str" cm="1">
        <f t="array" ref="S1800">_xlfn.IFS(
P1800=0,"2% commission",
AND(P1800&gt;0,P1800&lt;25000),"5% commission",
AND(P1800&gt;=25000,P1800&lt;50000),"7% commission",
AND(P1800&gt;=50000,P1800&lt;100000),"9% commission",
P1800&gt;=100000,"15% commission"
)</f>
        <v>5% commission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IFERROR(VLOOKUP($F1801,'Customer Info'!$A1792:$E2292,2,FALSE),"NOT Available")</f>
        <v>NOT Available</v>
      </c>
      <c r="H1801" s="6" t="str">
        <f>IFERROR(VLOOKUP(F1801,'Customer Info'!A1792:E2292,3,),"NOT Available")</f>
        <v>NOT Available</v>
      </c>
      <c r="I1801" s="6" t="str">
        <f>IFERROR(VLOOKUP(F1801,'Customer Info'!A1792:E2292,5,FALSE),"NOT Available")</f>
        <v>NOT Available</v>
      </c>
      <c r="J1801" s="2">
        <v>2681</v>
      </c>
      <c r="K1801" s="2">
        <v>2458</v>
      </c>
      <c r="L1801" s="2">
        <v>1</v>
      </c>
      <c r="M1801" s="7">
        <f t="shared" si="108"/>
        <v>2458</v>
      </c>
      <c r="N1801" s="7">
        <f t="shared" si="109"/>
        <v>2681</v>
      </c>
      <c r="O1801" s="2">
        <v>52</v>
      </c>
      <c r="P1801" s="8">
        <f t="shared" si="110"/>
        <v>2733</v>
      </c>
      <c r="Q1801" s="8">
        <f t="shared" si="111"/>
        <v>223</v>
      </c>
      <c r="R1801" s="2" t="s">
        <v>28</v>
      </c>
      <c r="S1801" s="9" t="str" cm="1">
        <f t="array" ref="S1801">_xlfn.IFS(
P1801=0,"2% commission",
AND(P1801&gt;0,P1801&lt;25000),"5% commission",
AND(P1801&gt;=25000,P1801&lt;50000),"7% commission",
AND(P1801&gt;=50000,P1801&lt;100000),"9% commission",
P1801&gt;=100000,"15% commission"
)</f>
        <v>5% commission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IFERROR(VLOOKUP($F1802,'Customer Info'!$A1793:$E2293,2,FALSE),"NOT Available")</f>
        <v>NOT Available</v>
      </c>
      <c r="H1802" s="6" t="str">
        <f>IFERROR(VLOOKUP(F1802,'Customer Info'!A1793:E2293,3,),"NOT Available")</f>
        <v>NOT Available</v>
      </c>
      <c r="I1802" s="6" t="str">
        <f>IFERROR(VLOOKUP(F1802,'Customer Info'!A1793:E2293,5,FALSE),"NOT Available")</f>
        <v>NOT Available</v>
      </c>
      <c r="J1802" s="2">
        <v>1292</v>
      </c>
      <c r="K1802" s="2">
        <v>1185</v>
      </c>
      <c r="L1802" s="2">
        <v>2</v>
      </c>
      <c r="M1802" s="7">
        <f t="shared" si="108"/>
        <v>2370</v>
      </c>
      <c r="N1802" s="7">
        <f t="shared" si="109"/>
        <v>2584</v>
      </c>
      <c r="O1802" s="2">
        <v>98</v>
      </c>
      <c r="P1802" s="8">
        <f t="shared" si="110"/>
        <v>2682</v>
      </c>
      <c r="Q1802" s="8">
        <f t="shared" si="111"/>
        <v>214</v>
      </c>
      <c r="R1802" s="2" t="s">
        <v>28</v>
      </c>
      <c r="S1802" s="9" t="str" cm="1">
        <f t="array" ref="S1802">_xlfn.IFS(
P1802=0,"2% commission",
AND(P1802&gt;0,P1802&lt;25000),"5% commission",
AND(P1802&gt;=25000,P1802&lt;50000),"7% commission",
AND(P1802&gt;=50000,P1802&lt;100000),"9% commission",
P1802&gt;=100000,"15% commission"
)</f>
        <v>5% commission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IFERROR(VLOOKUP($F1803,'Customer Info'!$A1794:$E2294,2,FALSE),"NOT Available")</f>
        <v>NOT Available</v>
      </c>
      <c r="H1803" s="6" t="str">
        <f>IFERROR(VLOOKUP(F1803,'Customer Info'!A1794:E2294,3,),"NOT Available")</f>
        <v>NOT Available</v>
      </c>
      <c r="I1803" s="6" t="str">
        <f>IFERROR(VLOOKUP(F1803,'Customer Info'!A1794:E2294,5,FALSE),"NOT Available")</f>
        <v>NOT Available</v>
      </c>
      <c r="J1803" s="2">
        <v>2200</v>
      </c>
      <c r="K1803" s="2">
        <v>2020</v>
      </c>
      <c r="L1803" s="2">
        <v>3</v>
      </c>
      <c r="M1803" s="7">
        <f t="shared" ref="M1803:M1866" si="112">K1803*L1803</f>
        <v>6060</v>
      </c>
      <c r="N1803" s="7">
        <f t="shared" ref="N1803:N1866" si="113">J1803*L1803</f>
        <v>6600</v>
      </c>
      <c r="O1803" s="2">
        <v>65</v>
      </c>
      <c r="P1803" s="8">
        <f t="shared" ref="P1803:P1866" si="114">SUM(N1803,O1803)</f>
        <v>6665</v>
      </c>
      <c r="Q1803" s="8">
        <f t="shared" ref="Q1803:Q1866" si="115">N1803-M1803</f>
        <v>540</v>
      </c>
      <c r="R1803" s="2" t="s">
        <v>50</v>
      </c>
      <c r="S1803" s="9" t="str" cm="1">
        <f t="array" ref="S1803">_xlfn.IFS(
P1803=0,"2% commission",
AND(P1803&gt;0,P1803&lt;25000),"5% commission",
AND(P1803&gt;=25000,P1803&lt;50000),"7% commission",
AND(P1803&gt;=50000,P1803&lt;100000),"9% commission",
P1803&gt;=100000,"15% commission"
)</f>
        <v>5% commission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IFERROR(VLOOKUP($F1804,'Customer Info'!$A1795:$E2295,2,FALSE),"NOT Available")</f>
        <v>NOT Available</v>
      </c>
      <c r="H1804" s="6" t="str">
        <f>IFERROR(VLOOKUP(F1804,'Customer Info'!A1795:E2295,3,),"NOT Available")</f>
        <v>NOT Available</v>
      </c>
      <c r="I1804" s="6" t="str">
        <f>IFERROR(VLOOKUP(F1804,'Customer Info'!A1795:E2295,5,FALSE),"NOT Available")</f>
        <v>NOT Available</v>
      </c>
      <c r="J1804" s="2">
        <v>193</v>
      </c>
      <c r="K1804" s="2">
        <v>173</v>
      </c>
      <c r="L1804" s="2">
        <v>3</v>
      </c>
      <c r="M1804" s="7">
        <f t="shared" si="112"/>
        <v>519</v>
      </c>
      <c r="N1804" s="7">
        <f t="shared" si="113"/>
        <v>579</v>
      </c>
      <c r="O1804" s="2">
        <v>30</v>
      </c>
      <c r="P1804" s="8">
        <f t="shared" si="114"/>
        <v>609</v>
      </c>
      <c r="Q1804" s="8">
        <f t="shared" si="115"/>
        <v>60</v>
      </c>
      <c r="R1804" s="2" t="s">
        <v>28</v>
      </c>
      <c r="S1804" s="9" t="str" cm="1">
        <f t="array" ref="S1804">_xlfn.IFS(
P1804=0,"2% commission",
AND(P1804&gt;0,P1804&lt;25000),"5% commission",
AND(P1804&gt;=25000,P1804&lt;50000),"7% commission",
AND(P1804&gt;=50000,P1804&lt;100000),"9% commission",
P1804&gt;=100000,"15% commission"
)</f>
        <v>5% commission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IFERROR(VLOOKUP($F1805,'Customer Info'!$A1796:$E2296,2,FALSE),"NOT Available")</f>
        <v>NOT Available</v>
      </c>
      <c r="H1805" s="6" t="str">
        <f>IFERROR(VLOOKUP(F1805,'Customer Info'!A1796:E2296,3,),"NOT Available")</f>
        <v>NOT Available</v>
      </c>
      <c r="I1805" s="6" t="str">
        <f>IFERROR(VLOOKUP(F1805,'Customer Info'!A1796:E2296,5,FALSE),"NOT Available")</f>
        <v>NOT Available</v>
      </c>
      <c r="J1805" s="2">
        <v>2228</v>
      </c>
      <c r="K1805" s="2">
        <v>2143</v>
      </c>
      <c r="L1805" s="2">
        <v>3</v>
      </c>
      <c r="M1805" s="7">
        <f t="shared" si="112"/>
        <v>6429</v>
      </c>
      <c r="N1805" s="7">
        <f t="shared" si="113"/>
        <v>6684</v>
      </c>
      <c r="O1805" s="2">
        <v>24</v>
      </c>
      <c r="P1805" s="8">
        <f t="shared" si="114"/>
        <v>6708</v>
      </c>
      <c r="Q1805" s="8">
        <f t="shared" si="115"/>
        <v>255</v>
      </c>
      <c r="R1805" s="2" t="s">
        <v>28</v>
      </c>
      <c r="S1805" s="9" t="str" cm="1">
        <f t="array" ref="S1805">_xlfn.IFS(
P1805=0,"2% commission",
AND(P1805&gt;0,P1805&lt;25000),"5% commission",
AND(P1805&gt;=25000,P1805&lt;50000),"7% commission",
AND(P1805&gt;=50000,P1805&lt;100000),"9% commission",
P1805&gt;=100000,"15% commission"
)</f>
        <v>5% commission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IFERROR(VLOOKUP($F1806,'Customer Info'!$A1797:$E2297,2,FALSE),"NOT Available")</f>
        <v>NOT Available</v>
      </c>
      <c r="H1806" s="6" t="str">
        <f>IFERROR(VLOOKUP(F1806,'Customer Info'!A1797:E2297,3,),"NOT Available")</f>
        <v>NOT Available</v>
      </c>
      <c r="I1806" s="6" t="str">
        <f>IFERROR(VLOOKUP(F1806,'Customer Info'!A1797:E2297,5,FALSE),"NOT Available")</f>
        <v>NOT Available</v>
      </c>
      <c r="J1806" s="2">
        <v>2271</v>
      </c>
      <c r="K1806" s="2">
        <v>2144</v>
      </c>
      <c r="L1806" s="2">
        <v>2</v>
      </c>
      <c r="M1806" s="7">
        <f t="shared" si="112"/>
        <v>4288</v>
      </c>
      <c r="N1806" s="7">
        <f t="shared" si="113"/>
        <v>4542</v>
      </c>
      <c r="O1806" s="2">
        <v>78</v>
      </c>
      <c r="P1806" s="8">
        <f t="shared" si="114"/>
        <v>4620</v>
      </c>
      <c r="Q1806" s="8">
        <f t="shared" si="115"/>
        <v>254</v>
      </c>
      <c r="R1806" s="2" t="s">
        <v>50</v>
      </c>
      <c r="S1806" s="9" t="str" cm="1">
        <f t="array" ref="S1806">_xlfn.IFS(
P1806=0,"2% commission",
AND(P1806&gt;0,P1806&lt;25000),"5% commission",
AND(P1806&gt;=25000,P1806&lt;50000),"7% commission",
AND(P1806&gt;=50000,P1806&lt;100000),"9% commission",
P1806&gt;=100000,"15% commission"
)</f>
        <v>5% commission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IFERROR(VLOOKUP($F1807,'Customer Info'!$A1798:$E2298,2,FALSE),"NOT Available")</f>
        <v>NOT Available</v>
      </c>
      <c r="H1807" s="6" t="str">
        <f>IFERROR(VLOOKUP(F1807,'Customer Info'!A1798:E2298,3,),"NOT Available")</f>
        <v>NOT Available</v>
      </c>
      <c r="I1807" s="6" t="str">
        <f>IFERROR(VLOOKUP(F1807,'Customer Info'!A1798:E2298,5,FALSE),"NOT Available")</f>
        <v>NOT Available</v>
      </c>
      <c r="J1807" s="2">
        <v>1306</v>
      </c>
      <c r="K1807" s="2">
        <v>1197</v>
      </c>
      <c r="L1807" s="2">
        <v>2</v>
      </c>
      <c r="M1807" s="7">
        <f t="shared" si="112"/>
        <v>2394</v>
      </c>
      <c r="N1807" s="7">
        <f t="shared" si="113"/>
        <v>2612</v>
      </c>
      <c r="O1807" s="2">
        <v>100</v>
      </c>
      <c r="P1807" s="8">
        <f t="shared" si="114"/>
        <v>2712</v>
      </c>
      <c r="Q1807" s="8">
        <f t="shared" si="115"/>
        <v>218</v>
      </c>
      <c r="R1807" s="2" t="s">
        <v>28</v>
      </c>
      <c r="S1807" s="9" t="str" cm="1">
        <f t="array" ref="S1807">_xlfn.IFS(
P1807=0,"2% commission",
AND(P1807&gt;0,P1807&lt;25000),"5% commission",
AND(P1807&gt;=25000,P1807&lt;50000),"7% commission",
AND(P1807&gt;=50000,P1807&lt;100000),"9% commission",
P1807&gt;=100000,"15% commission"
)</f>
        <v>5% commission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IFERROR(VLOOKUP($F1808,'Customer Info'!$A1799:$E2299,2,FALSE),"NOT Available")</f>
        <v>NOT Available</v>
      </c>
      <c r="H1808" s="6" t="str">
        <f>IFERROR(VLOOKUP(F1808,'Customer Info'!A1799:E2299,3,),"NOT Available")</f>
        <v>NOT Available</v>
      </c>
      <c r="I1808" s="6" t="str">
        <f>IFERROR(VLOOKUP(F1808,'Customer Info'!A1799:E2299,5,FALSE),"NOT Available")</f>
        <v>NOT Available</v>
      </c>
      <c r="J1808" s="2">
        <v>851</v>
      </c>
      <c r="K1808" s="2">
        <v>773</v>
      </c>
      <c r="L1808" s="2">
        <v>2</v>
      </c>
      <c r="M1808" s="7">
        <f t="shared" si="112"/>
        <v>1546</v>
      </c>
      <c r="N1808" s="7">
        <f t="shared" si="113"/>
        <v>1702</v>
      </c>
      <c r="O1808" s="2">
        <v>90</v>
      </c>
      <c r="P1808" s="8">
        <f t="shared" si="114"/>
        <v>1792</v>
      </c>
      <c r="Q1808" s="8">
        <f t="shared" si="115"/>
        <v>156</v>
      </c>
      <c r="R1808" s="2" t="s">
        <v>28</v>
      </c>
      <c r="S1808" s="9" t="str" cm="1">
        <f t="array" ref="S1808">_xlfn.IFS(
P1808=0,"2% commission",
AND(P1808&gt;0,P1808&lt;25000),"5% commission",
AND(P1808&gt;=25000,P1808&lt;50000),"7% commission",
AND(P1808&gt;=50000,P1808&lt;100000),"9% commission",
P1808&gt;=100000,"15% commission"
)</f>
        <v>5% commission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IFERROR(VLOOKUP($F1809,'Customer Info'!$A1800:$E2300,2,FALSE),"NOT Available")</f>
        <v>NOT Available</v>
      </c>
      <c r="H1809" s="6" t="str">
        <f>IFERROR(VLOOKUP(F1809,'Customer Info'!A1800:E2300,3,),"NOT Available")</f>
        <v>NOT Available</v>
      </c>
      <c r="I1809" s="6" t="str">
        <f>IFERROR(VLOOKUP(F1809,'Customer Info'!A1800:E2300,5,FALSE),"NOT Available")</f>
        <v>NOT Available</v>
      </c>
      <c r="J1809" s="2">
        <v>4904</v>
      </c>
      <c r="K1809" s="2">
        <v>4499</v>
      </c>
      <c r="L1809" s="2">
        <v>1</v>
      </c>
      <c r="M1809" s="7">
        <f t="shared" si="112"/>
        <v>4499</v>
      </c>
      <c r="N1809" s="7">
        <f t="shared" si="113"/>
        <v>4904</v>
      </c>
      <c r="O1809" s="2">
        <v>40</v>
      </c>
      <c r="P1809" s="8">
        <f t="shared" si="114"/>
        <v>4944</v>
      </c>
      <c r="Q1809" s="8">
        <f t="shared" si="115"/>
        <v>405</v>
      </c>
      <c r="R1809" s="2" t="s">
        <v>28</v>
      </c>
      <c r="S1809" s="9" t="str" cm="1">
        <f t="array" ref="S1809">_xlfn.IFS(
P1809=0,"2% commission",
AND(P1809&gt;0,P1809&lt;25000),"5% commission",
AND(P1809&gt;=25000,P1809&lt;50000),"7% commission",
AND(P1809&gt;=50000,P1809&lt;100000),"9% commission",
P1809&gt;=100000,"15% commission"
)</f>
        <v>5% commission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IFERROR(VLOOKUP($F1810,'Customer Info'!$A1801:$E2301,2,FALSE),"NOT Available")</f>
        <v>NOT Available</v>
      </c>
      <c r="H1810" s="6" t="str">
        <f>IFERROR(VLOOKUP(F1810,'Customer Info'!A1801:E2301,3,),"NOT Available")</f>
        <v>NOT Available</v>
      </c>
      <c r="I1810" s="6" t="str">
        <f>IFERROR(VLOOKUP(F1810,'Customer Info'!A1801:E2301,5,FALSE),"NOT Available")</f>
        <v>NOT Available</v>
      </c>
      <c r="J1810" s="2">
        <v>61</v>
      </c>
      <c r="K1810" s="2">
        <v>56</v>
      </c>
      <c r="L1810" s="2">
        <v>8</v>
      </c>
      <c r="M1810" s="7">
        <f t="shared" si="112"/>
        <v>448</v>
      </c>
      <c r="N1810" s="7">
        <f t="shared" si="113"/>
        <v>488</v>
      </c>
      <c r="O1810" s="2">
        <v>10</v>
      </c>
      <c r="P1810" s="8">
        <f t="shared" si="114"/>
        <v>498</v>
      </c>
      <c r="Q1810" s="8">
        <f t="shared" si="115"/>
        <v>40</v>
      </c>
      <c r="R1810" s="2" t="s">
        <v>28</v>
      </c>
      <c r="S1810" s="9" t="str" cm="1">
        <f t="array" ref="S1810">_xlfn.IFS(
P1810=0,"2% commission",
AND(P1810&gt;0,P1810&lt;25000),"5% commission",
AND(P1810&gt;=25000,P1810&lt;50000),"7% commission",
AND(P1810&gt;=50000,P1810&lt;100000),"9% commission",
P1810&gt;=100000,"15% commission"
)</f>
        <v>5% commission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IFERROR(VLOOKUP($F1811,'Customer Info'!$A1802:$E2302,2,FALSE),"NOT Available")</f>
        <v>NOT Available</v>
      </c>
      <c r="H1811" s="6" t="str">
        <f>IFERROR(VLOOKUP(F1811,'Customer Info'!A1802:E2302,3,),"NOT Available")</f>
        <v>NOT Available</v>
      </c>
      <c r="I1811" s="6" t="str">
        <f>IFERROR(VLOOKUP(F1811,'Customer Info'!A1802:E2302,5,FALSE),"NOT Available")</f>
        <v>NOT Available</v>
      </c>
      <c r="J1811" s="2">
        <v>932</v>
      </c>
      <c r="K1811" s="2">
        <v>838</v>
      </c>
      <c r="L1811" s="2">
        <v>5</v>
      </c>
      <c r="M1811" s="7">
        <f t="shared" si="112"/>
        <v>4190</v>
      </c>
      <c r="N1811" s="7">
        <f t="shared" si="113"/>
        <v>4660</v>
      </c>
      <c r="O1811" s="2">
        <v>81</v>
      </c>
      <c r="P1811" s="8">
        <f t="shared" si="114"/>
        <v>4741</v>
      </c>
      <c r="Q1811" s="8">
        <f t="shared" si="115"/>
        <v>470</v>
      </c>
      <c r="R1811" s="2" t="s">
        <v>28</v>
      </c>
      <c r="S1811" s="9" t="str" cm="1">
        <f t="array" ref="S1811">_xlfn.IFS(
P1811=0,"2% commission",
AND(P1811&gt;0,P1811&lt;25000),"5% commission",
AND(P1811&gt;=25000,P1811&lt;50000),"7% commission",
AND(P1811&gt;=50000,P1811&lt;100000),"9% commission",
P1811&gt;=100000,"15% commission"
)</f>
        <v>5% commission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IFERROR(VLOOKUP($F1812,'Customer Info'!$A1803:$E2303,2,FALSE),"NOT Available")</f>
        <v>NOT Available</v>
      </c>
      <c r="H1812" s="6" t="str">
        <f>IFERROR(VLOOKUP(F1812,'Customer Info'!A1803:E2303,3,),"NOT Available")</f>
        <v>NOT Available</v>
      </c>
      <c r="I1812" s="6" t="str">
        <f>IFERROR(VLOOKUP(F1812,'Customer Info'!A1803:E2303,5,FALSE),"NOT Available")</f>
        <v>NOT Available</v>
      </c>
      <c r="J1812" s="2">
        <v>1205</v>
      </c>
      <c r="K1812" s="2">
        <v>1159</v>
      </c>
      <c r="L1812" s="2">
        <v>1</v>
      </c>
      <c r="M1812" s="7">
        <f t="shared" si="112"/>
        <v>1159</v>
      </c>
      <c r="N1812" s="7">
        <f t="shared" si="113"/>
        <v>1205</v>
      </c>
      <c r="O1812" s="2">
        <v>86</v>
      </c>
      <c r="P1812" s="8">
        <f t="shared" si="114"/>
        <v>1291</v>
      </c>
      <c r="Q1812" s="8">
        <f t="shared" si="115"/>
        <v>46</v>
      </c>
      <c r="R1812" s="2" t="s">
        <v>28</v>
      </c>
      <c r="S1812" s="9" t="str" cm="1">
        <f t="array" ref="S1812">_xlfn.IFS(
P1812=0,"2% commission",
AND(P1812&gt;0,P1812&lt;25000),"5% commission",
AND(P1812&gt;=25000,P1812&lt;50000),"7% commission",
AND(P1812&gt;=50000,P1812&lt;100000),"9% commission",
P1812&gt;=100000,"15% commission"
)</f>
        <v>5% commission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IFERROR(VLOOKUP($F1813,'Customer Info'!$A1804:$E2304,2,FALSE),"NOT Available")</f>
        <v>NOT Available</v>
      </c>
      <c r="H1813" s="6" t="str">
        <f>IFERROR(VLOOKUP(F1813,'Customer Info'!A1804:E2304,3,),"NOT Available")</f>
        <v>NOT Available</v>
      </c>
      <c r="I1813" s="6" t="str">
        <f>IFERROR(VLOOKUP(F1813,'Customer Info'!A1804:E2304,5,FALSE),"NOT Available")</f>
        <v>NOT Available</v>
      </c>
      <c r="J1813" s="2">
        <v>2222</v>
      </c>
      <c r="K1813" s="2">
        <v>2081</v>
      </c>
      <c r="L1813" s="2">
        <v>5</v>
      </c>
      <c r="M1813" s="7">
        <f t="shared" si="112"/>
        <v>10405</v>
      </c>
      <c r="N1813" s="7">
        <f t="shared" si="113"/>
        <v>11110</v>
      </c>
      <c r="O1813" s="2">
        <v>68</v>
      </c>
      <c r="P1813" s="8">
        <f t="shared" si="114"/>
        <v>11178</v>
      </c>
      <c r="Q1813" s="8">
        <f t="shared" si="115"/>
        <v>705</v>
      </c>
      <c r="R1813" s="2" t="s">
        <v>50</v>
      </c>
      <c r="S1813" s="9" t="str" cm="1">
        <f t="array" ref="S1813">_xlfn.IFS(
P1813=0,"2% commission",
AND(P1813&gt;0,P1813&lt;25000),"5% commission",
AND(P1813&gt;=25000,P1813&lt;50000),"7% commission",
AND(P1813&gt;=50000,P1813&lt;100000),"9% commission",
P1813&gt;=100000,"15% commission"
)</f>
        <v>5% commission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IFERROR(VLOOKUP($F1814,'Customer Info'!$A1805:$E2305,2,FALSE),"NOT Available")</f>
        <v>NOT Available</v>
      </c>
      <c r="H1814" s="6" t="str">
        <f>IFERROR(VLOOKUP(F1814,'Customer Info'!A1805:E2305,3,),"NOT Available")</f>
        <v>NOT Available</v>
      </c>
      <c r="I1814" s="6" t="str">
        <f>IFERROR(VLOOKUP(F1814,'Customer Info'!A1805:E2305,5,FALSE),"NOT Available")</f>
        <v>NOT Available</v>
      </c>
      <c r="J1814" s="2">
        <v>2864</v>
      </c>
      <c r="K1814" s="2">
        <v>2754</v>
      </c>
      <c r="L1814" s="2">
        <v>5</v>
      </c>
      <c r="M1814" s="7">
        <f t="shared" si="112"/>
        <v>13770</v>
      </c>
      <c r="N1814" s="7">
        <f t="shared" si="113"/>
        <v>14320</v>
      </c>
      <c r="O1814" s="2">
        <v>29</v>
      </c>
      <c r="P1814" s="8">
        <f t="shared" si="114"/>
        <v>14349</v>
      </c>
      <c r="Q1814" s="8">
        <f t="shared" si="115"/>
        <v>550</v>
      </c>
      <c r="R1814" s="2" t="s">
        <v>28</v>
      </c>
      <c r="S1814" s="9" t="str" cm="1">
        <f t="array" ref="S1814">_xlfn.IFS(
P1814=0,"2% commission",
AND(P1814&gt;0,P1814&lt;25000),"5% commission",
AND(P1814&gt;=25000,P1814&lt;50000),"7% commission",
AND(P1814&gt;=50000,P1814&lt;100000),"9% commission",
P1814&gt;=100000,"15% commission"
)</f>
        <v>5% commission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IFERROR(VLOOKUP($F1815,'Customer Info'!$A1806:$E2306,2,FALSE),"NOT Available")</f>
        <v>NOT Available</v>
      </c>
      <c r="H1815" s="6" t="str">
        <f>IFERROR(VLOOKUP(F1815,'Customer Info'!A1806:E2306,3,),"NOT Available")</f>
        <v>NOT Available</v>
      </c>
      <c r="I1815" s="6" t="str">
        <f>IFERROR(VLOOKUP(F1815,'Customer Info'!A1806:E2306,5,FALSE),"NOT Available")</f>
        <v>NOT Available</v>
      </c>
      <c r="J1815" s="2">
        <v>2829</v>
      </c>
      <c r="K1815" s="2">
        <v>2596</v>
      </c>
      <c r="L1815" s="2">
        <v>3</v>
      </c>
      <c r="M1815" s="7">
        <f t="shared" si="112"/>
        <v>7788</v>
      </c>
      <c r="N1815" s="7">
        <f t="shared" si="113"/>
        <v>8487</v>
      </c>
      <c r="O1815" s="2">
        <v>95</v>
      </c>
      <c r="P1815" s="8">
        <f t="shared" si="114"/>
        <v>8582</v>
      </c>
      <c r="Q1815" s="8">
        <f t="shared" si="115"/>
        <v>699</v>
      </c>
      <c r="R1815" s="2" t="s">
        <v>28</v>
      </c>
      <c r="S1815" s="9" t="str" cm="1">
        <f t="array" ref="S1815">_xlfn.IFS(
P1815=0,"2% commission",
AND(P1815&gt;0,P1815&lt;25000),"5% commission",
AND(P1815&gt;=25000,P1815&lt;50000),"7% commission",
AND(P1815&gt;=50000,P1815&lt;100000),"9% commission",
P1815&gt;=100000,"15% commission"
)</f>
        <v>5% commission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IFERROR(VLOOKUP($F1816,'Customer Info'!$A1807:$E2307,2,FALSE),"NOT Available")</f>
        <v>NOT Available</v>
      </c>
      <c r="H1816" s="6" t="str">
        <f>IFERROR(VLOOKUP(F1816,'Customer Info'!A1807:E2307,3,),"NOT Available")</f>
        <v>NOT Available</v>
      </c>
      <c r="I1816" s="6" t="str">
        <f>IFERROR(VLOOKUP(F1816,'Customer Info'!A1807:E2307,5,FALSE),"NOT Available")</f>
        <v>NOT Available</v>
      </c>
      <c r="J1816" s="2">
        <v>404</v>
      </c>
      <c r="K1816" s="2">
        <v>371</v>
      </c>
      <c r="L1816" s="2">
        <v>2</v>
      </c>
      <c r="M1816" s="7">
        <f t="shared" si="112"/>
        <v>742</v>
      </c>
      <c r="N1816" s="7">
        <f t="shared" si="113"/>
        <v>808</v>
      </c>
      <c r="O1816" s="2">
        <v>90</v>
      </c>
      <c r="P1816" s="8">
        <f t="shared" si="114"/>
        <v>898</v>
      </c>
      <c r="Q1816" s="8">
        <f t="shared" si="115"/>
        <v>66</v>
      </c>
      <c r="R1816" s="2" t="s">
        <v>28</v>
      </c>
      <c r="S1816" s="9" t="str" cm="1">
        <f t="array" ref="S1816">_xlfn.IFS(
P1816=0,"2% commission",
AND(P1816&gt;0,P1816&lt;25000),"5% commission",
AND(P1816&gt;=25000,P1816&lt;50000),"7% commission",
AND(P1816&gt;=50000,P1816&lt;100000),"9% commission",
P1816&gt;=100000,"15% commission"
)</f>
        <v>5% commission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IFERROR(VLOOKUP($F1817,'Customer Info'!$A1808:$E2308,2,FALSE),"NOT Available")</f>
        <v>NOT Available</v>
      </c>
      <c r="H1817" s="6" t="str">
        <f>IFERROR(VLOOKUP(F1817,'Customer Info'!A1808:E2308,3,),"NOT Available")</f>
        <v>NOT Available</v>
      </c>
      <c r="I1817" s="6" t="str">
        <f>IFERROR(VLOOKUP(F1817,'Customer Info'!A1808:E2308,5,FALSE),"NOT Available")</f>
        <v>NOT Available</v>
      </c>
      <c r="J1817" s="2">
        <v>4808</v>
      </c>
      <c r="K1817" s="2">
        <v>4453</v>
      </c>
      <c r="L1817" s="2">
        <v>2</v>
      </c>
      <c r="M1817" s="7">
        <f t="shared" si="112"/>
        <v>8906</v>
      </c>
      <c r="N1817" s="7">
        <f t="shared" si="113"/>
        <v>9616</v>
      </c>
      <c r="O1817" s="2">
        <v>38</v>
      </c>
      <c r="P1817" s="8">
        <f t="shared" si="114"/>
        <v>9654</v>
      </c>
      <c r="Q1817" s="8">
        <f t="shared" si="115"/>
        <v>710</v>
      </c>
      <c r="R1817" s="2" t="s">
        <v>50</v>
      </c>
      <c r="S1817" s="9" t="str" cm="1">
        <f t="array" ref="S1817">_xlfn.IFS(
P1817=0,"2% commission",
AND(P1817&gt;0,P1817&lt;25000),"5% commission",
AND(P1817&gt;=25000,P1817&lt;50000),"7% commission",
AND(P1817&gt;=50000,P1817&lt;100000),"9% commission",
P1817&gt;=100000,"15% commission"
)</f>
        <v>5% commission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IFERROR(VLOOKUP($F1818,'Customer Info'!$A1809:$E2309,2,FALSE),"NOT Available")</f>
        <v>NOT Available</v>
      </c>
      <c r="H1818" s="6" t="str">
        <f>IFERROR(VLOOKUP(F1818,'Customer Info'!A1809:E2309,3,),"NOT Available")</f>
        <v>NOT Available</v>
      </c>
      <c r="I1818" s="6" t="str">
        <f>IFERROR(VLOOKUP(F1818,'Customer Info'!A1809:E2309,5,FALSE),"NOT Available")</f>
        <v>NOT Available</v>
      </c>
      <c r="J1818" s="2">
        <v>1906</v>
      </c>
      <c r="K1818" s="2">
        <v>1798</v>
      </c>
      <c r="L1818" s="2">
        <v>2</v>
      </c>
      <c r="M1818" s="7">
        <f t="shared" si="112"/>
        <v>3596</v>
      </c>
      <c r="N1818" s="7">
        <f t="shared" si="113"/>
        <v>3812</v>
      </c>
      <c r="O1818" s="2">
        <v>29</v>
      </c>
      <c r="P1818" s="8">
        <f t="shared" si="114"/>
        <v>3841</v>
      </c>
      <c r="Q1818" s="8">
        <f t="shared" si="115"/>
        <v>216</v>
      </c>
      <c r="R1818" s="2" t="s">
        <v>50</v>
      </c>
      <c r="S1818" s="9" t="str" cm="1">
        <f t="array" ref="S1818">_xlfn.IFS(
P1818=0,"2% commission",
AND(P1818&gt;0,P1818&lt;25000),"5% commission",
AND(P1818&gt;=25000,P1818&lt;50000),"7% commission",
AND(P1818&gt;=50000,P1818&lt;100000),"9% commission",
P1818&gt;=100000,"15% commission"
)</f>
        <v>5% commission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IFERROR(VLOOKUP($F1819,'Customer Info'!$A1810:$E2310,2,FALSE),"NOT Available")</f>
        <v>NOT Available</v>
      </c>
      <c r="H1819" s="6" t="str">
        <f>IFERROR(VLOOKUP(F1819,'Customer Info'!A1810:E2310,3,),"NOT Available")</f>
        <v>NOT Available</v>
      </c>
      <c r="I1819" s="6" t="str">
        <f>IFERROR(VLOOKUP(F1819,'Customer Info'!A1810:E2310,5,FALSE),"NOT Available")</f>
        <v>NOT Available</v>
      </c>
      <c r="J1819" s="2">
        <v>458</v>
      </c>
      <c r="K1819" s="2">
        <v>419</v>
      </c>
      <c r="L1819" s="2">
        <v>2</v>
      </c>
      <c r="M1819" s="7">
        <f t="shared" si="112"/>
        <v>838</v>
      </c>
      <c r="N1819" s="7">
        <f t="shared" si="113"/>
        <v>916</v>
      </c>
      <c r="O1819" s="2">
        <v>72</v>
      </c>
      <c r="P1819" s="8">
        <f t="shared" si="114"/>
        <v>988</v>
      </c>
      <c r="Q1819" s="8">
        <f t="shared" si="115"/>
        <v>78</v>
      </c>
      <c r="R1819" s="2" t="s">
        <v>28</v>
      </c>
      <c r="S1819" s="9" t="str" cm="1">
        <f t="array" ref="S1819">_xlfn.IFS(
P1819=0,"2% commission",
AND(P1819&gt;0,P1819&lt;25000),"5% commission",
AND(P1819&gt;=25000,P1819&lt;50000),"7% commission",
AND(P1819&gt;=50000,P1819&lt;100000),"9% commission",
P1819&gt;=100000,"15% commission"
)</f>
        <v>5% commission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IFERROR(VLOOKUP($F1820,'Customer Info'!$A1811:$E2311,2,FALSE),"NOT Available")</f>
        <v>NOT Available</v>
      </c>
      <c r="H1820" s="6" t="str">
        <f>IFERROR(VLOOKUP(F1820,'Customer Info'!A1811:E2311,3,),"NOT Available")</f>
        <v>NOT Available</v>
      </c>
      <c r="I1820" s="6" t="str">
        <f>IFERROR(VLOOKUP(F1820,'Customer Info'!A1811:E2311,5,FALSE),"NOT Available")</f>
        <v>NOT Available</v>
      </c>
      <c r="J1820" s="2">
        <v>175</v>
      </c>
      <c r="K1820" s="2">
        <v>158</v>
      </c>
      <c r="L1820" s="2">
        <v>2</v>
      </c>
      <c r="M1820" s="7">
        <f t="shared" si="112"/>
        <v>316</v>
      </c>
      <c r="N1820" s="7">
        <f t="shared" si="113"/>
        <v>350</v>
      </c>
      <c r="O1820" s="2">
        <v>30</v>
      </c>
      <c r="P1820" s="8">
        <f t="shared" si="114"/>
        <v>380</v>
      </c>
      <c r="Q1820" s="8">
        <f t="shared" si="115"/>
        <v>34</v>
      </c>
      <c r="R1820" s="2" t="s">
        <v>28</v>
      </c>
      <c r="S1820" s="9" t="str" cm="1">
        <f t="array" ref="S1820">_xlfn.IFS(
P1820=0,"2% commission",
AND(P1820&gt;0,P1820&lt;25000),"5% commission",
AND(P1820&gt;=25000,P1820&lt;50000),"7% commission",
AND(P1820&gt;=50000,P1820&lt;100000),"9% commission",
P1820&gt;=100000,"15% commission"
)</f>
        <v>5% commission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IFERROR(VLOOKUP($F1821,'Customer Info'!$A1812:$E2312,2,FALSE),"NOT Available")</f>
        <v>NOT Available</v>
      </c>
      <c r="H1821" s="6" t="str">
        <f>IFERROR(VLOOKUP(F1821,'Customer Info'!A1812:E2312,3,),"NOT Available")</f>
        <v>NOT Available</v>
      </c>
      <c r="I1821" s="6" t="str">
        <f>IFERROR(VLOOKUP(F1821,'Customer Info'!A1812:E2312,5,FALSE),"NOT Available")</f>
        <v>NOT Available</v>
      </c>
      <c r="J1821" s="2">
        <v>6598</v>
      </c>
      <c r="K1821" s="2">
        <v>6346</v>
      </c>
      <c r="L1821" s="2">
        <v>3</v>
      </c>
      <c r="M1821" s="7">
        <f t="shared" si="112"/>
        <v>19038</v>
      </c>
      <c r="N1821" s="7">
        <f t="shared" si="113"/>
        <v>19794</v>
      </c>
      <c r="O1821" s="2">
        <v>45</v>
      </c>
      <c r="P1821" s="8">
        <f t="shared" si="114"/>
        <v>19839</v>
      </c>
      <c r="Q1821" s="8">
        <f t="shared" si="115"/>
        <v>756</v>
      </c>
      <c r="R1821" s="2" t="s">
        <v>50</v>
      </c>
      <c r="S1821" s="9" t="str" cm="1">
        <f t="array" ref="S1821">_xlfn.IFS(
P1821=0,"2% commission",
AND(P1821&gt;0,P1821&lt;25000),"5% commission",
AND(P1821&gt;=25000,P1821&lt;50000),"7% commission",
AND(P1821&gt;=50000,P1821&lt;100000),"9% commission",
P1821&gt;=100000,"15% commission"
)</f>
        <v>5% commission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IFERROR(VLOOKUP($F1822,'Customer Info'!$A1813:$E2313,2,FALSE),"NOT Available")</f>
        <v>NOT Available</v>
      </c>
      <c r="H1822" s="6" t="str">
        <f>IFERROR(VLOOKUP(F1822,'Customer Info'!A1813:E2313,3,),"NOT Available")</f>
        <v>NOT Available</v>
      </c>
      <c r="I1822" s="6" t="str">
        <f>IFERROR(VLOOKUP(F1822,'Customer Info'!A1813:E2313,5,FALSE),"NOT Available")</f>
        <v>NOT Available</v>
      </c>
      <c r="J1822" s="2">
        <v>2644</v>
      </c>
      <c r="K1822" s="2">
        <v>2425</v>
      </c>
      <c r="L1822" s="2">
        <v>3</v>
      </c>
      <c r="M1822" s="7">
        <f t="shared" si="112"/>
        <v>7275</v>
      </c>
      <c r="N1822" s="7">
        <f t="shared" si="113"/>
        <v>7932</v>
      </c>
      <c r="O1822" s="2">
        <v>57</v>
      </c>
      <c r="P1822" s="8">
        <f t="shared" si="114"/>
        <v>7989</v>
      </c>
      <c r="Q1822" s="8">
        <f t="shared" si="115"/>
        <v>657</v>
      </c>
      <c r="R1822" s="2" t="s">
        <v>28</v>
      </c>
      <c r="S1822" s="9" t="str" cm="1">
        <f t="array" ref="S1822">_xlfn.IFS(
P1822=0,"2% commission",
AND(P1822&gt;0,P1822&lt;25000),"5% commission",
AND(P1822&gt;=25000,P1822&lt;50000),"7% commission",
AND(P1822&gt;=50000,P1822&lt;100000),"9% commission",
P1822&gt;=100000,"15% commission"
)</f>
        <v>5% commission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IFERROR(VLOOKUP($F1823,'Customer Info'!$A1814:$E2314,2,FALSE),"NOT Available")</f>
        <v>NOT Available</v>
      </c>
      <c r="H1823" s="6" t="str">
        <f>IFERROR(VLOOKUP(F1823,'Customer Info'!A1814:E2314,3,),"NOT Available")</f>
        <v>NOT Available</v>
      </c>
      <c r="I1823" s="6" t="str">
        <f>IFERROR(VLOOKUP(F1823,'Customer Info'!A1814:E2314,5,FALSE),"NOT Available")</f>
        <v>NOT Available</v>
      </c>
      <c r="J1823" s="2">
        <v>1809</v>
      </c>
      <c r="K1823" s="2">
        <v>1691</v>
      </c>
      <c r="L1823" s="2">
        <v>7</v>
      </c>
      <c r="M1823" s="7">
        <f t="shared" si="112"/>
        <v>11837</v>
      </c>
      <c r="N1823" s="7">
        <f t="shared" si="113"/>
        <v>12663</v>
      </c>
      <c r="O1823" s="2">
        <v>51</v>
      </c>
      <c r="P1823" s="8">
        <f t="shared" si="114"/>
        <v>12714</v>
      </c>
      <c r="Q1823" s="8">
        <f t="shared" si="115"/>
        <v>826</v>
      </c>
      <c r="R1823" s="2" t="s">
        <v>28</v>
      </c>
      <c r="S1823" s="9" t="str" cm="1">
        <f t="array" ref="S1823">_xlfn.IFS(
P1823=0,"2% commission",
AND(P1823&gt;0,P1823&lt;25000),"5% commission",
AND(P1823&gt;=25000,P1823&lt;50000),"7% commission",
AND(P1823&gt;=50000,P1823&lt;100000),"9% commission",
P1823&gt;=100000,"15% commission"
)</f>
        <v>5% commission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IFERROR(VLOOKUP($F1824,'Customer Info'!$A1815:$E2315,2,FALSE),"NOT Available")</f>
        <v>NOT Available</v>
      </c>
      <c r="H1824" s="6" t="str">
        <f>IFERROR(VLOOKUP(F1824,'Customer Info'!A1815:E2315,3,),"NOT Available")</f>
        <v>NOT Available</v>
      </c>
      <c r="I1824" s="6" t="str">
        <f>IFERROR(VLOOKUP(F1824,'Customer Info'!A1815:E2315,5,FALSE),"NOT Available")</f>
        <v>NOT Available</v>
      </c>
      <c r="J1824" s="2">
        <v>941</v>
      </c>
      <c r="K1824" s="2">
        <v>905</v>
      </c>
      <c r="L1824" s="2">
        <v>5</v>
      </c>
      <c r="M1824" s="7">
        <f t="shared" si="112"/>
        <v>4525</v>
      </c>
      <c r="N1824" s="7">
        <f t="shared" si="113"/>
        <v>4705</v>
      </c>
      <c r="O1824" s="2">
        <v>92</v>
      </c>
      <c r="P1824" s="8">
        <f t="shared" si="114"/>
        <v>4797</v>
      </c>
      <c r="Q1824" s="8">
        <f t="shared" si="115"/>
        <v>180</v>
      </c>
      <c r="R1824" s="2" t="s">
        <v>28</v>
      </c>
      <c r="S1824" s="9" t="str" cm="1">
        <f t="array" ref="S1824">_xlfn.IFS(
P1824=0,"2% commission",
AND(P1824&gt;0,P1824&lt;25000),"5% commission",
AND(P1824&gt;=25000,P1824&lt;50000),"7% commission",
AND(P1824&gt;=50000,P1824&lt;100000),"9% commission",
P1824&gt;=100000,"15% commission"
)</f>
        <v>5% commission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IFERROR(VLOOKUP($F1825,'Customer Info'!$A1816:$E2316,2,FALSE),"NOT Available")</f>
        <v>NOT Available</v>
      </c>
      <c r="H1825" s="6" t="str">
        <f>IFERROR(VLOOKUP(F1825,'Customer Info'!A1816:E2316,3,),"NOT Available")</f>
        <v>NOT Available</v>
      </c>
      <c r="I1825" s="6" t="str">
        <f>IFERROR(VLOOKUP(F1825,'Customer Info'!A1816:E2316,5,FALSE),"NOT Available")</f>
        <v>NOT Available</v>
      </c>
      <c r="J1825" s="2">
        <v>6951</v>
      </c>
      <c r="K1825" s="2">
        <v>6620</v>
      </c>
      <c r="L1825" s="2">
        <v>4</v>
      </c>
      <c r="M1825" s="7">
        <f t="shared" si="112"/>
        <v>26480</v>
      </c>
      <c r="N1825" s="7">
        <f t="shared" si="113"/>
        <v>27804</v>
      </c>
      <c r="O1825" s="2">
        <v>26</v>
      </c>
      <c r="P1825" s="8">
        <f t="shared" si="114"/>
        <v>27830</v>
      </c>
      <c r="Q1825" s="8">
        <f t="shared" si="115"/>
        <v>1324</v>
      </c>
      <c r="R1825" s="2" t="s">
        <v>28</v>
      </c>
      <c r="S1825" s="9" t="str" cm="1">
        <f t="array" ref="S1825">_xlfn.IFS(
P1825=0,"2% commission",
AND(P1825&gt;0,P1825&lt;25000),"5% commission",
AND(P1825&gt;=25000,P1825&lt;50000),"7% commission",
AND(P1825&gt;=50000,P1825&lt;100000),"9% commission",
P1825&gt;=100000,"15% commission"
)</f>
        <v>7% commission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IFERROR(VLOOKUP($F1826,'Customer Info'!$A1817:$E2317,2,FALSE),"NOT Available")</f>
        <v>NOT Available</v>
      </c>
      <c r="H1826" s="6" t="str">
        <f>IFERROR(VLOOKUP(F1826,'Customer Info'!A1817:E2317,3,),"NOT Available")</f>
        <v>NOT Available</v>
      </c>
      <c r="I1826" s="6" t="str">
        <f>IFERROR(VLOOKUP(F1826,'Customer Info'!A1817:E2317,5,FALSE),"NOT Available")</f>
        <v>NOT Available</v>
      </c>
      <c r="J1826" s="2">
        <v>1210</v>
      </c>
      <c r="K1826" s="2">
        <v>1164</v>
      </c>
      <c r="L1826" s="2">
        <v>1</v>
      </c>
      <c r="M1826" s="7">
        <f t="shared" si="112"/>
        <v>1164</v>
      </c>
      <c r="N1826" s="7">
        <f t="shared" si="113"/>
        <v>1210</v>
      </c>
      <c r="O1826" s="2">
        <v>36</v>
      </c>
      <c r="P1826" s="8">
        <f t="shared" si="114"/>
        <v>1246</v>
      </c>
      <c r="Q1826" s="8">
        <f t="shared" si="115"/>
        <v>46</v>
      </c>
      <c r="R1826" s="2" t="s">
        <v>50</v>
      </c>
      <c r="S1826" s="9" t="str" cm="1">
        <f t="array" ref="S1826">_xlfn.IFS(
P1826=0,"2% commission",
AND(P1826&gt;0,P1826&lt;25000),"5% commission",
AND(P1826&gt;=25000,P1826&lt;50000),"7% commission",
AND(P1826&gt;=50000,P1826&lt;100000),"9% commission",
P1826&gt;=100000,"15% commission"
)</f>
        <v>5% commission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IFERROR(VLOOKUP($F1827,'Customer Info'!$A1818:$E2318,2,FALSE),"NOT Available")</f>
        <v>NOT Available</v>
      </c>
      <c r="H1827" s="6" t="str">
        <f>IFERROR(VLOOKUP(F1827,'Customer Info'!A1818:E2318,3,),"NOT Available")</f>
        <v>NOT Available</v>
      </c>
      <c r="I1827" s="6" t="str">
        <f>IFERROR(VLOOKUP(F1827,'Customer Info'!A1818:E2318,5,FALSE),"NOT Available")</f>
        <v>NOT Available</v>
      </c>
      <c r="J1827" s="2">
        <v>1498</v>
      </c>
      <c r="K1827" s="2">
        <v>1335</v>
      </c>
      <c r="L1827" s="2">
        <v>2</v>
      </c>
      <c r="M1827" s="7">
        <f t="shared" si="112"/>
        <v>2670</v>
      </c>
      <c r="N1827" s="7">
        <f t="shared" si="113"/>
        <v>2996</v>
      </c>
      <c r="O1827" s="2">
        <v>71</v>
      </c>
      <c r="P1827" s="8">
        <f t="shared" si="114"/>
        <v>3067</v>
      </c>
      <c r="Q1827" s="8">
        <f t="shared" si="115"/>
        <v>326</v>
      </c>
      <c r="R1827" s="2" t="s">
        <v>28</v>
      </c>
      <c r="S1827" s="9" t="str" cm="1">
        <f t="array" ref="S1827">_xlfn.IFS(
P1827=0,"2% commission",
AND(P1827&gt;0,P1827&lt;25000),"5% commission",
AND(P1827&gt;=25000,P1827&lt;50000),"7% commission",
AND(P1827&gt;=50000,P1827&lt;100000),"9% commission",
P1827&gt;=100000,"15% commission"
)</f>
        <v>5% commission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IFERROR(VLOOKUP($F1828,'Customer Info'!$A1819:$E2319,2,FALSE),"NOT Available")</f>
        <v>NOT Available</v>
      </c>
      <c r="H1828" s="6" t="str">
        <f>IFERROR(VLOOKUP(F1828,'Customer Info'!A1819:E2319,3,),"NOT Available")</f>
        <v>NOT Available</v>
      </c>
      <c r="I1828" s="6" t="str">
        <f>IFERROR(VLOOKUP(F1828,'Customer Info'!A1819:E2319,5,FALSE),"NOT Available")</f>
        <v>NOT Available</v>
      </c>
      <c r="J1828" s="2">
        <v>1763</v>
      </c>
      <c r="K1828" s="2">
        <v>1602</v>
      </c>
      <c r="L1828" s="2">
        <v>3</v>
      </c>
      <c r="M1828" s="7">
        <f t="shared" si="112"/>
        <v>4806</v>
      </c>
      <c r="N1828" s="7">
        <f t="shared" si="113"/>
        <v>5289</v>
      </c>
      <c r="O1828" s="2">
        <v>37</v>
      </c>
      <c r="P1828" s="8">
        <f t="shared" si="114"/>
        <v>5326</v>
      </c>
      <c r="Q1828" s="8">
        <f t="shared" si="115"/>
        <v>483</v>
      </c>
      <c r="R1828" s="2" t="s">
        <v>50</v>
      </c>
      <c r="S1828" s="9" t="str" cm="1">
        <f t="array" ref="S1828">_xlfn.IFS(
P1828=0,"2% commission",
AND(P1828&gt;0,P1828&lt;25000),"5% commission",
AND(P1828&gt;=25000,P1828&lt;50000),"7% commission",
AND(P1828&gt;=50000,P1828&lt;100000),"9% commission",
P1828&gt;=100000,"15% commission"
)</f>
        <v>5% commission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IFERROR(VLOOKUP($F1829,'Customer Info'!$A1820:$E2320,2,FALSE),"NOT Available")</f>
        <v>NOT Available</v>
      </c>
      <c r="H1829" s="6" t="str">
        <f>IFERROR(VLOOKUP(F1829,'Customer Info'!A1820:E2320,3,),"NOT Available")</f>
        <v>NOT Available</v>
      </c>
      <c r="I1829" s="6" t="str">
        <f>IFERROR(VLOOKUP(F1829,'Customer Info'!A1820:E2320,5,FALSE),"NOT Available")</f>
        <v>NOT Available</v>
      </c>
      <c r="J1829" s="2">
        <v>6087</v>
      </c>
      <c r="K1829" s="2">
        <v>5808</v>
      </c>
      <c r="L1829" s="2">
        <v>3</v>
      </c>
      <c r="M1829" s="7">
        <f t="shared" si="112"/>
        <v>17424</v>
      </c>
      <c r="N1829" s="7">
        <f t="shared" si="113"/>
        <v>18261</v>
      </c>
      <c r="O1829" s="2">
        <v>100</v>
      </c>
      <c r="P1829" s="8">
        <f t="shared" si="114"/>
        <v>18361</v>
      </c>
      <c r="Q1829" s="8">
        <f t="shared" si="115"/>
        <v>837</v>
      </c>
      <c r="R1829" s="2" t="s">
        <v>28</v>
      </c>
      <c r="S1829" s="9" t="str" cm="1">
        <f t="array" ref="S1829">_xlfn.IFS(
P1829=0,"2% commission",
AND(P1829&gt;0,P1829&lt;25000),"5% commission",
AND(P1829&gt;=25000,P1829&lt;50000),"7% commission",
AND(P1829&gt;=50000,P1829&lt;100000),"9% commission",
P1829&gt;=100000,"15% commission"
)</f>
        <v>5% commission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IFERROR(VLOOKUP($F1830,'Customer Info'!$A1821:$E2321,2,FALSE),"NOT Available")</f>
        <v>NOT Available</v>
      </c>
      <c r="H1830" s="6" t="str">
        <f>IFERROR(VLOOKUP(F1830,'Customer Info'!A1821:E2321,3,),"NOT Available")</f>
        <v>NOT Available</v>
      </c>
      <c r="I1830" s="6" t="str">
        <f>IFERROR(VLOOKUP(F1830,'Customer Info'!A1821:E2321,5,FALSE),"NOT Available")</f>
        <v>NOT Available</v>
      </c>
      <c r="J1830" s="2">
        <v>1605</v>
      </c>
      <c r="K1830" s="2">
        <v>1530</v>
      </c>
      <c r="L1830" s="2">
        <v>5</v>
      </c>
      <c r="M1830" s="7">
        <f t="shared" si="112"/>
        <v>7650</v>
      </c>
      <c r="N1830" s="7">
        <f t="shared" si="113"/>
        <v>8025</v>
      </c>
      <c r="O1830" s="2">
        <v>98</v>
      </c>
      <c r="P1830" s="8">
        <f t="shared" si="114"/>
        <v>8123</v>
      </c>
      <c r="Q1830" s="8">
        <f t="shared" si="115"/>
        <v>375</v>
      </c>
      <c r="R1830" s="2" t="s">
        <v>28</v>
      </c>
      <c r="S1830" s="9" t="str" cm="1">
        <f t="array" ref="S1830">_xlfn.IFS(
P1830=0,"2% commission",
AND(P1830&gt;0,P1830&lt;25000),"5% commission",
AND(P1830&gt;=25000,P1830&lt;50000),"7% commission",
AND(P1830&gt;=50000,P1830&lt;100000),"9% commission",
P1830&gt;=100000,"15% commission"
)</f>
        <v>5% commission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IFERROR(VLOOKUP($F1831,'Customer Info'!$A1822:$E2322,2,FALSE),"NOT Available")</f>
        <v>NOT Available</v>
      </c>
      <c r="H1831" s="6" t="str">
        <f>IFERROR(VLOOKUP(F1831,'Customer Info'!A1822:E2322,3,),"NOT Available")</f>
        <v>NOT Available</v>
      </c>
      <c r="I1831" s="6" t="str">
        <f>IFERROR(VLOOKUP(F1831,'Customer Info'!A1822:E2322,5,FALSE),"NOT Available")</f>
        <v>NOT Available</v>
      </c>
      <c r="J1831" s="2">
        <v>674</v>
      </c>
      <c r="K1831" s="2">
        <v>629</v>
      </c>
      <c r="L1831" s="2">
        <v>4</v>
      </c>
      <c r="M1831" s="7">
        <f t="shared" si="112"/>
        <v>2516</v>
      </c>
      <c r="N1831" s="7">
        <f t="shared" si="113"/>
        <v>2696</v>
      </c>
      <c r="O1831" s="2">
        <v>56</v>
      </c>
      <c r="P1831" s="8">
        <f t="shared" si="114"/>
        <v>2752</v>
      </c>
      <c r="Q1831" s="8">
        <f t="shared" si="115"/>
        <v>180</v>
      </c>
      <c r="R1831" s="2" t="s">
        <v>28</v>
      </c>
      <c r="S1831" s="9" t="str" cm="1">
        <f t="array" ref="S1831">_xlfn.IFS(
P1831=0,"2% commission",
AND(P1831&gt;0,P1831&lt;25000),"5% commission",
AND(P1831&gt;=25000,P1831&lt;50000),"7% commission",
AND(P1831&gt;=50000,P1831&lt;100000),"9% commission",
P1831&gt;=100000,"15% commission"
)</f>
        <v>5% commission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IFERROR(VLOOKUP($F1832,'Customer Info'!$A1823:$E2323,2,FALSE),"NOT Available")</f>
        <v>NOT Available</v>
      </c>
      <c r="H1832" s="6" t="str">
        <f>IFERROR(VLOOKUP(F1832,'Customer Info'!A1823:E2323,3,),"NOT Available")</f>
        <v>NOT Available</v>
      </c>
      <c r="I1832" s="6" t="str">
        <f>IFERROR(VLOOKUP(F1832,'Customer Info'!A1823:E2323,5,FALSE),"NOT Available")</f>
        <v>NOT Available</v>
      </c>
      <c r="J1832" s="2">
        <v>743</v>
      </c>
      <c r="K1832" s="2">
        <v>694</v>
      </c>
      <c r="L1832" s="2">
        <v>1</v>
      </c>
      <c r="M1832" s="7">
        <f t="shared" si="112"/>
        <v>694</v>
      </c>
      <c r="N1832" s="7">
        <f t="shared" si="113"/>
        <v>743</v>
      </c>
      <c r="O1832" s="2">
        <v>32</v>
      </c>
      <c r="P1832" s="8">
        <f t="shared" si="114"/>
        <v>775</v>
      </c>
      <c r="Q1832" s="8">
        <f t="shared" si="115"/>
        <v>49</v>
      </c>
      <c r="R1832" s="2" t="s">
        <v>26</v>
      </c>
      <c r="S1832" s="9" t="str" cm="1">
        <f t="array" ref="S1832">_xlfn.IFS(
P1832=0,"2% commission",
AND(P1832&gt;0,P1832&lt;25000),"5% commission",
AND(P1832&gt;=25000,P1832&lt;50000),"7% commission",
AND(P1832&gt;=50000,P1832&lt;100000),"9% commission",
P1832&gt;=100000,"15% commission"
)</f>
        <v>5% commission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IFERROR(VLOOKUP($F1833,'Customer Info'!$A1824:$E2324,2,FALSE),"NOT Available")</f>
        <v>NOT Available</v>
      </c>
      <c r="H1833" s="6" t="str">
        <f>IFERROR(VLOOKUP(F1833,'Customer Info'!A1824:E2324,3,),"NOT Available")</f>
        <v>NOT Available</v>
      </c>
      <c r="I1833" s="6" t="str">
        <f>IFERROR(VLOOKUP(F1833,'Customer Info'!A1824:E2324,5,FALSE),"NOT Available")</f>
        <v>NOT Available</v>
      </c>
      <c r="J1833" s="2">
        <v>60</v>
      </c>
      <c r="K1833" s="2">
        <v>57</v>
      </c>
      <c r="L1833" s="2">
        <v>2</v>
      </c>
      <c r="M1833" s="7">
        <f t="shared" si="112"/>
        <v>114</v>
      </c>
      <c r="N1833" s="7">
        <f t="shared" si="113"/>
        <v>120</v>
      </c>
      <c r="O1833" s="2">
        <v>10</v>
      </c>
      <c r="P1833" s="8">
        <f t="shared" si="114"/>
        <v>130</v>
      </c>
      <c r="Q1833" s="8">
        <f t="shared" si="115"/>
        <v>6</v>
      </c>
      <c r="R1833" s="2" t="s">
        <v>56</v>
      </c>
      <c r="S1833" s="9" t="str" cm="1">
        <f t="array" ref="S1833">_xlfn.IFS(
P1833=0,"2% commission",
AND(P1833&gt;0,P1833&lt;25000),"5% commission",
AND(P1833&gt;=25000,P1833&lt;50000),"7% commission",
AND(P1833&gt;=50000,P1833&lt;100000),"9% commission",
P1833&gt;=100000,"15% commission"
)</f>
        <v>5% commission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IFERROR(VLOOKUP($F1834,'Customer Info'!$A1825:$E2325,2,FALSE),"NOT Available")</f>
        <v>NOT Available</v>
      </c>
      <c r="H1834" s="6" t="str">
        <f>IFERROR(VLOOKUP(F1834,'Customer Info'!A1825:E2325,3,),"NOT Available")</f>
        <v>NOT Available</v>
      </c>
      <c r="I1834" s="6" t="str">
        <f>IFERROR(VLOOKUP(F1834,'Customer Info'!A1825:E2325,5,FALSE),"NOT Available")</f>
        <v>NOT Available</v>
      </c>
      <c r="J1834" s="2">
        <v>175</v>
      </c>
      <c r="K1834" s="2">
        <v>162</v>
      </c>
      <c r="L1834" s="2">
        <v>4</v>
      </c>
      <c r="M1834" s="7">
        <f t="shared" si="112"/>
        <v>648</v>
      </c>
      <c r="N1834" s="7">
        <f t="shared" si="113"/>
        <v>700</v>
      </c>
      <c r="O1834" s="2">
        <v>30</v>
      </c>
      <c r="P1834" s="8">
        <f t="shared" si="114"/>
        <v>730</v>
      </c>
      <c r="Q1834" s="8">
        <f t="shared" si="115"/>
        <v>52</v>
      </c>
      <c r="R1834" s="2" t="s">
        <v>50</v>
      </c>
      <c r="S1834" s="9" t="str" cm="1">
        <f t="array" ref="S1834">_xlfn.IFS(
P1834=0,"2% commission",
AND(P1834&gt;0,P1834&lt;25000),"5% commission",
AND(P1834&gt;=25000,P1834&lt;50000),"7% commission",
AND(P1834&gt;=50000,P1834&lt;100000),"9% commission",
P1834&gt;=100000,"15% commission"
)</f>
        <v>5% commission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IFERROR(VLOOKUP($F1835,'Customer Info'!$A1826:$E2326,2,FALSE),"NOT Available")</f>
        <v>NOT Available</v>
      </c>
      <c r="H1835" s="6" t="str">
        <f>IFERROR(VLOOKUP(F1835,'Customer Info'!A1826:E2326,3,),"NOT Available")</f>
        <v>NOT Available</v>
      </c>
      <c r="I1835" s="6" t="str">
        <f>IFERROR(VLOOKUP(F1835,'Customer Info'!A1826:E2326,5,FALSE),"NOT Available")</f>
        <v>NOT Available</v>
      </c>
      <c r="J1835" s="2">
        <v>214</v>
      </c>
      <c r="K1835" s="2">
        <v>200</v>
      </c>
      <c r="L1835" s="2">
        <v>1</v>
      </c>
      <c r="M1835" s="7">
        <f t="shared" si="112"/>
        <v>200</v>
      </c>
      <c r="N1835" s="7">
        <f t="shared" si="113"/>
        <v>214</v>
      </c>
      <c r="O1835" s="2">
        <v>88</v>
      </c>
      <c r="P1835" s="8">
        <f t="shared" si="114"/>
        <v>302</v>
      </c>
      <c r="Q1835" s="8">
        <f t="shared" si="115"/>
        <v>14</v>
      </c>
      <c r="R1835" s="2" t="s">
        <v>28</v>
      </c>
      <c r="S1835" s="9" t="str" cm="1">
        <f t="array" ref="S1835">_xlfn.IFS(
P1835=0,"2% commission",
AND(P1835&gt;0,P1835&lt;25000),"5% commission",
AND(P1835&gt;=25000,P1835&lt;50000),"7% commission",
AND(P1835&gt;=50000,P1835&lt;100000),"9% commission",
P1835&gt;=100000,"15% commission"
)</f>
        <v>5% commission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IFERROR(VLOOKUP($F1836,'Customer Info'!$A1827:$E2327,2,FALSE),"NOT Available")</f>
        <v>NOT Available</v>
      </c>
      <c r="H1836" s="6" t="str">
        <f>IFERROR(VLOOKUP(F1836,'Customer Info'!A1827:E2327,3,),"NOT Available")</f>
        <v>NOT Available</v>
      </c>
      <c r="I1836" s="6" t="str">
        <f>IFERROR(VLOOKUP(F1836,'Customer Info'!A1827:E2327,5,FALSE),"NOT Available")</f>
        <v>NOT Available</v>
      </c>
      <c r="J1836" s="2">
        <v>3256</v>
      </c>
      <c r="K1836" s="2">
        <v>3044</v>
      </c>
      <c r="L1836" s="2">
        <v>3</v>
      </c>
      <c r="M1836" s="7">
        <f t="shared" si="112"/>
        <v>9132</v>
      </c>
      <c r="N1836" s="7">
        <f t="shared" si="113"/>
        <v>9768</v>
      </c>
      <c r="O1836" s="2">
        <v>34</v>
      </c>
      <c r="P1836" s="8">
        <f t="shared" si="114"/>
        <v>9802</v>
      </c>
      <c r="Q1836" s="8">
        <f t="shared" si="115"/>
        <v>636</v>
      </c>
      <c r="R1836" s="2" t="s">
        <v>50</v>
      </c>
      <c r="S1836" s="9" t="str" cm="1">
        <f t="array" ref="S1836">_xlfn.IFS(
P1836=0,"2% commission",
AND(P1836&gt;0,P1836&lt;25000),"5% commission",
AND(P1836&gt;=25000,P1836&lt;50000),"7% commission",
AND(P1836&gt;=50000,P1836&lt;100000),"9% commission",
P1836&gt;=100000,"15% commission"
)</f>
        <v>5% commission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IFERROR(VLOOKUP($F1837,'Customer Info'!$A1828:$E2328,2,FALSE),"NOT Available")</f>
        <v>NOT Available</v>
      </c>
      <c r="H1837" s="6" t="str">
        <f>IFERROR(VLOOKUP(F1837,'Customer Info'!A1828:E2328,3,),"NOT Available")</f>
        <v>NOT Available</v>
      </c>
      <c r="I1837" s="6" t="str">
        <f>IFERROR(VLOOKUP(F1837,'Customer Info'!A1828:E2328,5,FALSE),"NOT Available")</f>
        <v>NOT Available</v>
      </c>
      <c r="J1837" s="2">
        <v>691</v>
      </c>
      <c r="K1837" s="2">
        <v>627</v>
      </c>
      <c r="L1837" s="2">
        <v>5</v>
      </c>
      <c r="M1837" s="7">
        <f t="shared" si="112"/>
        <v>3135</v>
      </c>
      <c r="N1837" s="7">
        <f t="shared" si="113"/>
        <v>3455</v>
      </c>
      <c r="O1837" s="2">
        <v>33</v>
      </c>
      <c r="P1837" s="8">
        <f t="shared" si="114"/>
        <v>3488</v>
      </c>
      <c r="Q1837" s="8">
        <f t="shared" si="115"/>
        <v>320</v>
      </c>
      <c r="R1837" s="2" t="s">
        <v>50</v>
      </c>
      <c r="S1837" s="9" t="str" cm="1">
        <f t="array" ref="S1837">_xlfn.IFS(
P1837=0,"2% commission",
AND(P1837&gt;0,P1837&lt;25000),"5% commission",
AND(P1837&gt;=25000,P1837&lt;50000),"7% commission",
AND(P1837&gt;=50000,P1837&lt;100000),"9% commission",
P1837&gt;=100000,"15% commission"
)</f>
        <v>5% commission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IFERROR(VLOOKUP($F1838,'Customer Info'!$A1829:$E2329,2,FALSE),"NOT Available")</f>
        <v>NOT Available</v>
      </c>
      <c r="H1838" s="6" t="str">
        <f>IFERROR(VLOOKUP(F1838,'Customer Info'!A1829:E2329,3,),"NOT Available")</f>
        <v>NOT Available</v>
      </c>
      <c r="I1838" s="6" t="str">
        <f>IFERROR(VLOOKUP(F1838,'Customer Info'!A1829:E2329,5,FALSE),"NOT Available")</f>
        <v>NOT Available</v>
      </c>
      <c r="J1838" s="2">
        <v>36778</v>
      </c>
      <c r="K1838" s="2">
        <v>34709</v>
      </c>
      <c r="L1838" s="2">
        <v>7</v>
      </c>
      <c r="M1838" s="7">
        <f t="shared" si="112"/>
        <v>242963</v>
      </c>
      <c r="N1838" s="7">
        <f t="shared" si="113"/>
        <v>257446</v>
      </c>
      <c r="O1838" s="2">
        <v>73</v>
      </c>
      <c r="P1838" s="8">
        <f t="shared" si="114"/>
        <v>257519</v>
      </c>
      <c r="Q1838" s="8">
        <f t="shared" si="115"/>
        <v>14483</v>
      </c>
      <c r="R1838" s="2" t="s">
        <v>28</v>
      </c>
      <c r="S1838" s="9" t="str" cm="1">
        <f t="array" ref="S1838">_xlfn.IFS(
P1838=0,"2% commission",
AND(P1838&gt;0,P1838&lt;25000),"5% commission",
AND(P1838&gt;=25000,P1838&lt;50000),"7% commission",
AND(P1838&gt;=50000,P1838&lt;100000),"9% commission",
P1838&gt;=100000,"15% commission"
)</f>
        <v>15% commission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IFERROR(VLOOKUP($F1839,'Customer Info'!$A1830:$E2330,2,FALSE),"NOT Available")</f>
        <v>NOT Available</v>
      </c>
      <c r="H1839" s="6" t="str">
        <f>IFERROR(VLOOKUP(F1839,'Customer Info'!A1830:E2330,3,),"NOT Available")</f>
        <v>NOT Available</v>
      </c>
      <c r="I1839" s="6" t="str">
        <f>IFERROR(VLOOKUP(F1839,'Customer Info'!A1830:E2330,5,FALSE),"NOT Available")</f>
        <v>NOT Available</v>
      </c>
      <c r="J1839" s="2">
        <v>59</v>
      </c>
      <c r="K1839" s="2">
        <v>55</v>
      </c>
      <c r="L1839" s="2">
        <v>5</v>
      </c>
      <c r="M1839" s="7">
        <f t="shared" si="112"/>
        <v>275</v>
      </c>
      <c r="N1839" s="7">
        <f t="shared" si="113"/>
        <v>295</v>
      </c>
      <c r="O1839" s="2">
        <v>10</v>
      </c>
      <c r="P1839" s="8">
        <f t="shared" si="114"/>
        <v>305</v>
      </c>
      <c r="Q1839" s="8">
        <f t="shared" si="115"/>
        <v>20</v>
      </c>
      <c r="R1839" s="2" t="s">
        <v>28</v>
      </c>
      <c r="S1839" s="9" t="str" cm="1">
        <f t="array" ref="S1839">_xlfn.IFS(
P1839=0,"2% commission",
AND(P1839&gt;0,P1839&lt;25000),"5% commission",
AND(P1839&gt;=25000,P1839&lt;50000),"7% commission",
AND(P1839&gt;=50000,P1839&lt;100000),"9% commission",
P1839&gt;=100000,"15% commission"
)</f>
        <v>5% commission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IFERROR(VLOOKUP($F1840,'Customer Info'!$A1831:$E2331,2,FALSE),"NOT Available")</f>
        <v>NOT Available</v>
      </c>
      <c r="H1840" s="6" t="str">
        <f>IFERROR(VLOOKUP(F1840,'Customer Info'!A1831:E2331,3,),"NOT Available")</f>
        <v>NOT Available</v>
      </c>
      <c r="I1840" s="6" t="str">
        <f>IFERROR(VLOOKUP(F1840,'Customer Info'!A1831:E2331,5,FALSE),"NOT Available")</f>
        <v>NOT Available</v>
      </c>
      <c r="J1840" s="2">
        <v>2951</v>
      </c>
      <c r="K1840" s="2">
        <v>2786</v>
      </c>
      <c r="L1840" s="2">
        <v>5</v>
      </c>
      <c r="M1840" s="7">
        <f t="shared" si="112"/>
        <v>13930</v>
      </c>
      <c r="N1840" s="7">
        <f t="shared" si="113"/>
        <v>14755</v>
      </c>
      <c r="O1840" s="2">
        <v>88</v>
      </c>
      <c r="P1840" s="8">
        <f t="shared" si="114"/>
        <v>14843</v>
      </c>
      <c r="Q1840" s="8">
        <f t="shared" si="115"/>
        <v>825</v>
      </c>
      <c r="R1840" s="2" t="s">
        <v>28</v>
      </c>
      <c r="S1840" s="9" t="str" cm="1">
        <f t="array" ref="S1840">_xlfn.IFS(
P1840=0,"2% commission",
AND(P1840&gt;0,P1840&lt;25000),"5% commission",
AND(P1840&gt;=25000,P1840&lt;50000),"7% commission",
AND(P1840&gt;=50000,P1840&lt;100000),"9% commission",
P1840&gt;=100000,"15% commission"
)</f>
        <v>5% commission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IFERROR(VLOOKUP($F1841,'Customer Info'!$A1832:$E2332,2,FALSE),"NOT Available")</f>
        <v>NOT Available</v>
      </c>
      <c r="H1841" s="6" t="str">
        <f>IFERROR(VLOOKUP(F1841,'Customer Info'!A1832:E2332,3,),"NOT Available")</f>
        <v>NOT Available</v>
      </c>
      <c r="I1841" s="6" t="str">
        <f>IFERROR(VLOOKUP(F1841,'Customer Info'!A1832:E2332,5,FALSE),"NOT Available")</f>
        <v>NOT Available</v>
      </c>
      <c r="J1841" s="2">
        <v>4443</v>
      </c>
      <c r="K1841" s="2">
        <v>4079</v>
      </c>
      <c r="L1841" s="2">
        <v>1</v>
      </c>
      <c r="M1841" s="7">
        <f t="shared" si="112"/>
        <v>4079</v>
      </c>
      <c r="N1841" s="7">
        <f t="shared" si="113"/>
        <v>4443</v>
      </c>
      <c r="O1841" s="2">
        <v>37</v>
      </c>
      <c r="P1841" s="8">
        <f t="shared" si="114"/>
        <v>4480</v>
      </c>
      <c r="Q1841" s="8">
        <f t="shared" si="115"/>
        <v>364</v>
      </c>
      <c r="R1841" s="2" t="s">
        <v>28</v>
      </c>
      <c r="S1841" s="9" t="str" cm="1">
        <f t="array" ref="S1841">_xlfn.IFS(
P1841=0,"2% commission",
AND(P1841&gt;0,P1841&lt;25000),"5% commission",
AND(P1841&gt;=25000,P1841&lt;50000),"7% commission",
AND(P1841&gt;=50000,P1841&lt;100000),"9% commission",
P1841&gt;=100000,"15% commission"
)</f>
        <v>5% commission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IFERROR(VLOOKUP($F1842,'Customer Info'!$A1833:$E2333,2,FALSE),"NOT Available")</f>
        <v>NOT Available</v>
      </c>
      <c r="H1842" s="6" t="str">
        <f>IFERROR(VLOOKUP(F1842,'Customer Info'!A1833:E2333,3,),"NOT Available")</f>
        <v>NOT Available</v>
      </c>
      <c r="I1842" s="6" t="str">
        <f>IFERROR(VLOOKUP(F1842,'Customer Info'!A1833:E2333,5,FALSE),"NOT Available")</f>
        <v>NOT Available</v>
      </c>
      <c r="J1842" s="2">
        <v>2787</v>
      </c>
      <c r="K1842" s="2">
        <v>2681</v>
      </c>
      <c r="L1842" s="2">
        <v>1</v>
      </c>
      <c r="M1842" s="7">
        <f t="shared" si="112"/>
        <v>2681</v>
      </c>
      <c r="N1842" s="7">
        <f t="shared" si="113"/>
        <v>2787</v>
      </c>
      <c r="O1842" s="2">
        <v>53</v>
      </c>
      <c r="P1842" s="8">
        <f t="shared" si="114"/>
        <v>2840</v>
      </c>
      <c r="Q1842" s="8">
        <f t="shared" si="115"/>
        <v>106</v>
      </c>
      <c r="R1842" s="2" t="s">
        <v>28</v>
      </c>
      <c r="S1842" s="9" t="str" cm="1">
        <f t="array" ref="S1842">_xlfn.IFS(
P1842=0,"2% commission",
AND(P1842&gt;0,P1842&lt;25000),"5% commission",
AND(P1842&gt;=25000,P1842&lt;50000),"7% commission",
AND(P1842&gt;=50000,P1842&lt;100000),"9% commission",
P1842&gt;=100000,"15% commission"
)</f>
        <v>5% commission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IFERROR(VLOOKUP($F1843,'Customer Info'!$A1834:$E2334,2,FALSE),"NOT Available")</f>
        <v>NOT Available</v>
      </c>
      <c r="H1843" s="6" t="str">
        <f>IFERROR(VLOOKUP(F1843,'Customer Info'!A1834:E2334,3,),"NOT Available")</f>
        <v>NOT Available</v>
      </c>
      <c r="I1843" s="6" t="str">
        <f>IFERROR(VLOOKUP(F1843,'Customer Info'!A1834:E2334,5,FALSE),"NOT Available")</f>
        <v>NOT Available</v>
      </c>
      <c r="J1843" s="2">
        <v>224</v>
      </c>
      <c r="K1843" s="2">
        <v>210</v>
      </c>
      <c r="L1843" s="2">
        <v>2</v>
      </c>
      <c r="M1843" s="7">
        <f t="shared" si="112"/>
        <v>420</v>
      </c>
      <c r="N1843" s="7">
        <f t="shared" si="113"/>
        <v>448</v>
      </c>
      <c r="O1843" s="2">
        <v>37</v>
      </c>
      <c r="P1843" s="8">
        <f t="shared" si="114"/>
        <v>485</v>
      </c>
      <c r="Q1843" s="8">
        <f t="shared" si="115"/>
        <v>28</v>
      </c>
      <c r="R1843" s="2" t="s">
        <v>50</v>
      </c>
      <c r="S1843" s="9" t="str" cm="1">
        <f t="array" ref="S1843">_xlfn.IFS(
P1843=0,"2% commission",
AND(P1843&gt;0,P1843&lt;25000),"5% commission",
AND(P1843&gt;=25000,P1843&lt;50000),"7% commission",
AND(P1843&gt;=50000,P1843&lt;100000),"9% commission",
P1843&gt;=100000,"15% commission"
)</f>
        <v>5% commission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IFERROR(VLOOKUP($F1844,'Customer Info'!$A1835:$E2335,2,FALSE),"NOT Available")</f>
        <v>NOT Available</v>
      </c>
      <c r="H1844" s="6" t="str">
        <f>IFERROR(VLOOKUP(F1844,'Customer Info'!A1835:E2335,3,),"NOT Available")</f>
        <v>NOT Available</v>
      </c>
      <c r="I1844" s="6" t="str">
        <f>IFERROR(VLOOKUP(F1844,'Customer Info'!A1835:E2335,5,FALSE),"NOT Available")</f>
        <v>NOT Available</v>
      </c>
      <c r="J1844" s="2">
        <v>2503</v>
      </c>
      <c r="K1844" s="2">
        <v>2454</v>
      </c>
      <c r="L1844" s="2">
        <v>1</v>
      </c>
      <c r="M1844" s="7">
        <f t="shared" si="112"/>
        <v>2454</v>
      </c>
      <c r="N1844" s="7">
        <f t="shared" si="113"/>
        <v>2503</v>
      </c>
      <c r="O1844" s="2">
        <v>70</v>
      </c>
      <c r="P1844" s="8">
        <f t="shared" si="114"/>
        <v>2573</v>
      </c>
      <c r="Q1844" s="8">
        <f t="shared" si="115"/>
        <v>49</v>
      </c>
      <c r="R1844" s="2" t="s">
        <v>50</v>
      </c>
      <c r="S1844" s="9" t="str" cm="1">
        <f t="array" ref="S1844">_xlfn.IFS(
P1844=0,"2% commission",
AND(P1844&gt;0,P1844&lt;25000),"5% commission",
AND(P1844&gt;=25000,P1844&lt;50000),"7% commission",
AND(P1844&gt;=50000,P1844&lt;100000),"9% commission",
P1844&gt;=100000,"15% commission"
)</f>
        <v>5% commission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IFERROR(VLOOKUP($F1845,'Customer Info'!$A1836:$E2336,2,FALSE),"NOT Available")</f>
        <v>NOT Available</v>
      </c>
      <c r="H1845" s="6" t="str">
        <f>IFERROR(VLOOKUP(F1845,'Customer Info'!A1836:E2336,3,),"NOT Available")</f>
        <v>NOT Available</v>
      </c>
      <c r="I1845" s="6" t="str">
        <f>IFERROR(VLOOKUP(F1845,'Customer Info'!A1836:E2336,5,FALSE),"NOT Available")</f>
        <v>NOT Available</v>
      </c>
      <c r="J1845" s="2">
        <v>141</v>
      </c>
      <c r="K1845" s="2">
        <v>131</v>
      </c>
      <c r="L1845" s="2">
        <v>2</v>
      </c>
      <c r="M1845" s="7">
        <f t="shared" si="112"/>
        <v>262</v>
      </c>
      <c r="N1845" s="7">
        <f t="shared" si="113"/>
        <v>282</v>
      </c>
      <c r="O1845" s="2">
        <v>30</v>
      </c>
      <c r="P1845" s="8">
        <f t="shared" si="114"/>
        <v>312</v>
      </c>
      <c r="Q1845" s="8">
        <f t="shared" si="115"/>
        <v>20</v>
      </c>
      <c r="R1845" s="2" t="s">
        <v>26</v>
      </c>
      <c r="S1845" s="9" t="str" cm="1">
        <f t="array" ref="S1845">_xlfn.IFS(
P1845=0,"2% commission",
AND(P1845&gt;0,P1845&lt;25000),"5% commission",
AND(P1845&gt;=25000,P1845&lt;50000),"7% commission",
AND(P1845&gt;=50000,P1845&lt;100000),"9% commission",
P1845&gt;=100000,"15% commission"
)</f>
        <v>5% commission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IFERROR(VLOOKUP($F1846,'Customer Info'!$A1837:$E2337,2,FALSE),"NOT Available")</f>
        <v>NOT Available</v>
      </c>
      <c r="H1846" s="6" t="str">
        <f>IFERROR(VLOOKUP(F1846,'Customer Info'!A1837:E2337,3,),"NOT Available")</f>
        <v>NOT Available</v>
      </c>
      <c r="I1846" s="6" t="str">
        <f>IFERROR(VLOOKUP(F1846,'Customer Info'!A1837:E2337,5,FALSE),"NOT Available")</f>
        <v>NOT Available</v>
      </c>
      <c r="J1846" s="2">
        <v>1983</v>
      </c>
      <c r="K1846" s="2">
        <v>1908</v>
      </c>
      <c r="L1846" s="2">
        <v>3</v>
      </c>
      <c r="M1846" s="7">
        <f t="shared" si="112"/>
        <v>5724</v>
      </c>
      <c r="N1846" s="7">
        <f t="shared" si="113"/>
        <v>5949</v>
      </c>
      <c r="O1846" s="2">
        <v>50</v>
      </c>
      <c r="P1846" s="8">
        <f t="shared" si="114"/>
        <v>5999</v>
      </c>
      <c r="Q1846" s="8">
        <f t="shared" si="115"/>
        <v>225</v>
      </c>
      <c r="R1846" s="2" t="s">
        <v>28</v>
      </c>
      <c r="S1846" s="9" t="str" cm="1">
        <f t="array" ref="S1846">_xlfn.IFS(
P1846=0,"2% commission",
AND(P1846&gt;0,P1846&lt;25000),"5% commission",
AND(P1846&gt;=25000,P1846&lt;50000),"7% commission",
AND(P1846&gt;=50000,P1846&lt;100000),"9% commission",
P1846&gt;=100000,"15% commission"
)</f>
        <v>5% commission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IFERROR(VLOOKUP($F1847,'Customer Info'!$A1838:$E2338,2,FALSE),"NOT Available")</f>
        <v>NOT Available</v>
      </c>
      <c r="H1847" s="6" t="str">
        <f>IFERROR(VLOOKUP(F1847,'Customer Info'!A1838:E2338,3,),"NOT Available")</f>
        <v>NOT Available</v>
      </c>
      <c r="I1847" s="6" t="str">
        <f>IFERROR(VLOOKUP(F1847,'Customer Info'!A1838:E2338,5,FALSE),"NOT Available")</f>
        <v>NOT Available</v>
      </c>
      <c r="J1847" s="2">
        <v>1882</v>
      </c>
      <c r="K1847" s="2">
        <v>1792</v>
      </c>
      <c r="L1847" s="2">
        <v>1</v>
      </c>
      <c r="M1847" s="7">
        <f t="shared" si="112"/>
        <v>1792</v>
      </c>
      <c r="N1847" s="7">
        <f t="shared" si="113"/>
        <v>1882</v>
      </c>
      <c r="O1847" s="2">
        <v>76</v>
      </c>
      <c r="P1847" s="8">
        <f t="shared" si="114"/>
        <v>1958</v>
      </c>
      <c r="Q1847" s="8">
        <f t="shared" si="115"/>
        <v>90</v>
      </c>
      <c r="R1847" s="2" t="s">
        <v>28</v>
      </c>
      <c r="S1847" s="9" t="str" cm="1">
        <f t="array" ref="S1847">_xlfn.IFS(
P1847=0,"2% commission",
AND(P1847&gt;0,P1847&lt;25000),"5% commission",
AND(P1847&gt;=25000,P1847&lt;50000),"7% commission",
AND(P1847&gt;=50000,P1847&lt;100000),"9% commission",
P1847&gt;=100000,"15% commission"
)</f>
        <v>5% commission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IFERROR(VLOOKUP($F1848,'Customer Info'!$A1839:$E2339,2,FALSE),"NOT Available")</f>
        <v>NOT Available</v>
      </c>
      <c r="H1848" s="6" t="str">
        <f>IFERROR(VLOOKUP(F1848,'Customer Info'!A1839:E2339,3,),"NOT Available")</f>
        <v>NOT Available</v>
      </c>
      <c r="I1848" s="6" t="str">
        <f>IFERROR(VLOOKUP(F1848,'Customer Info'!A1839:E2339,5,FALSE),"NOT Available")</f>
        <v>NOT Available</v>
      </c>
      <c r="J1848" s="2">
        <v>224</v>
      </c>
      <c r="K1848" s="2">
        <v>210</v>
      </c>
      <c r="L1848" s="2">
        <v>1</v>
      </c>
      <c r="M1848" s="7">
        <f t="shared" si="112"/>
        <v>210</v>
      </c>
      <c r="N1848" s="7">
        <f t="shared" si="113"/>
        <v>224</v>
      </c>
      <c r="O1848" s="2">
        <v>27</v>
      </c>
      <c r="P1848" s="8">
        <f t="shared" si="114"/>
        <v>251</v>
      </c>
      <c r="Q1848" s="8">
        <f t="shared" si="115"/>
        <v>14</v>
      </c>
      <c r="R1848" s="2" t="s">
        <v>28</v>
      </c>
      <c r="S1848" s="9" t="str" cm="1">
        <f t="array" ref="S1848">_xlfn.IFS(
P1848=0,"2% commission",
AND(P1848&gt;0,P1848&lt;25000),"5% commission",
AND(P1848&gt;=25000,P1848&lt;50000),"7% commission",
AND(P1848&gt;=50000,P1848&lt;100000),"9% commission",
P1848&gt;=100000,"15% commission"
)</f>
        <v>5% commission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IFERROR(VLOOKUP($F1849,'Customer Info'!$A1840:$E2340,2,FALSE),"NOT Available")</f>
        <v>NOT Available</v>
      </c>
      <c r="H1849" s="6" t="str">
        <f>IFERROR(VLOOKUP(F1849,'Customer Info'!A1840:E2340,3,),"NOT Available")</f>
        <v>NOT Available</v>
      </c>
      <c r="I1849" s="6" t="str">
        <f>IFERROR(VLOOKUP(F1849,'Customer Info'!A1840:E2340,5,FALSE),"NOT Available")</f>
        <v>NOT Available</v>
      </c>
      <c r="J1849" s="2">
        <v>1441</v>
      </c>
      <c r="K1849" s="2">
        <v>1360</v>
      </c>
      <c r="L1849" s="2">
        <v>2</v>
      </c>
      <c r="M1849" s="7">
        <f t="shared" si="112"/>
        <v>2720</v>
      </c>
      <c r="N1849" s="7">
        <f t="shared" si="113"/>
        <v>2882</v>
      </c>
      <c r="O1849" s="2">
        <v>92</v>
      </c>
      <c r="P1849" s="8">
        <f t="shared" si="114"/>
        <v>2974</v>
      </c>
      <c r="Q1849" s="8">
        <f t="shared" si="115"/>
        <v>162</v>
      </c>
      <c r="R1849" s="2" t="s">
        <v>50</v>
      </c>
      <c r="S1849" s="9" t="str" cm="1">
        <f t="array" ref="S1849">_xlfn.IFS(
P1849=0,"2% commission",
AND(P1849&gt;0,P1849&lt;25000),"5% commission",
AND(P1849&gt;=25000,P1849&lt;50000),"7% commission",
AND(P1849&gt;=50000,P1849&lt;100000),"9% commission",
P1849&gt;=100000,"15% commission"
)</f>
        <v>5% commission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IFERROR(VLOOKUP($F1850,'Customer Info'!$A1841:$E2341,2,FALSE),"NOT Available")</f>
        <v>NOT Available</v>
      </c>
      <c r="H1850" s="6" t="str">
        <f>IFERROR(VLOOKUP(F1850,'Customer Info'!A1841:E2341,3,),"NOT Available")</f>
        <v>NOT Available</v>
      </c>
      <c r="I1850" s="6" t="str">
        <f>IFERROR(VLOOKUP(F1850,'Customer Info'!A1841:E2341,5,FALSE),"NOT Available")</f>
        <v>NOT Available</v>
      </c>
      <c r="J1850" s="2">
        <v>1983</v>
      </c>
      <c r="K1850" s="2">
        <v>1908</v>
      </c>
      <c r="L1850" s="2">
        <v>4</v>
      </c>
      <c r="M1850" s="7">
        <f t="shared" si="112"/>
        <v>7632</v>
      </c>
      <c r="N1850" s="7">
        <f t="shared" si="113"/>
        <v>7932</v>
      </c>
      <c r="O1850" s="2">
        <v>41</v>
      </c>
      <c r="P1850" s="8">
        <f t="shared" si="114"/>
        <v>7973</v>
      </c>
      <c r="Q1850" s="8">
        <f t="shared" si="115"/>
        <v>300</v>
      </c>
      <c r="R1850" s="2" t="s">
        <v>50</v>
      </c>
      <c r="S1850" s="9" t="str" cm="1">
        <f t="array" ref="S1850">_xlfn.IFS(
P1850=0,"2% commission",
AND(P1850&gt;0,P1850&lt;25000),"5% commission",
AND(P1850&gt;=25000,P1850&lt;50000),"7% commission",
AND(P1850&gt;=50000,P1850&lt;100000),"9% commission",
P1850&gt;=100000,"15% commission"
)</f>
        <v>5% commission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IFERROR(VLOOKUP($F1851,'Customer Info'!$A1842:$E2342,2,FALSE),"NOT Available")</f>
        <v>NOT Available</v>
      </c>
      <c r="H1851" s="6" t="str">
        <f>IFERROR(VLOOKUP(F1851,'Customer Info'!A1842:E2342,3,),"NOT Available")</f>
        <v>NOT Available</v>
      </c>
      <c r="I1851" s="6" t="str">
        <f>IFERROR(VLOOKUP(F1851,'Customer Info'!A1842:E2342,5,FALSE),"NOT Available")</f>
        <v>NOT Available</v>
      </c>
      <c r="J1851" s="2">
        <v>2200</v>
      </c>
      <c r="K1851" s="2">
        <v>2020</v>
      </c>
      <c r="L1851" s="2">
        <v>2</v>
      </c>
      <c r="M1851" s="7">
        <f t="shared" si="112"/>
        <v>4040</v>
      </c>
      <c r="N1851" s="7">
        <f t="shared" si="113"/>
        <v>4400</v>
      </c>
      <c r="O1851" s="2">
        <v>67</v>
      </c>
      <c r="P1851" s="8">
        <f t="shared" si="114"/>
        <v>4467</v>
      </c>
      <c r="Q1851" s="8">
        <f t="shared" si="115"/>
        <v>360</v>
      </c>
      <c r="R1851" s="2" t="s">
        <v>28</v>
      </c>
      <c r="S1851" s="9" t="str" cm="1">
        <f t="array" ref="S1851">_xlfn.IFS(
P1851=0,"2% commission",
AND(P1851&gt;0,P1851&lt;25000),"5% commission",
AND(P1851&gt;=25000,P1851&lt;50000),"7% commission",
AND(P1851&gt;=50000,P1851&lt;100000),"9% commission",
P1851&gt;=100000,"15% commission"
)</f>
        <v>5% commission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IFERROR(VLOOKUP($F1852,'Customer Info'!$A1843:$E2343,2,FALSE),"NOT Available")</f>
        <v>NOT Available</v>
      </c>
      <c r="H1852" s="6" t="str">
        <f>IFERROR(VLOOKUP(F1852,'Customer Info'!A1843:E2343,3,),"NOT Available")</f>
        <v>NOT Available</v>
      </c>
      <c r="I1852" s="6" t="str">
        <f>IFERROR(VLOOKUP(F1852,'Customer Info'!A1843:E2343,5,FALSE),"NOT Available")</f>
        <v>NOT Available</v>
      </c>
      <c r="J1852" s="2">
        <v>1222</v>
      </c>
      <c r="K1852" s="2">
        <v>1187</v>
      </c>
      <c r="L1852" s="2">
        <v>2</v>
      </c>
      <c r="M1852" s="7">
        <f t="shared" si="112"/>
        <v>2374</v>
      </c>
      <c r="N1852" s="7">
        <f t="shared" si="113"/>
        <v>2444</v>
      </c>
      <c r="O1852" s="2">
        <v>20</v>
      </c>
      <c r="P1852" s="8">
        <f t="shared" si="114"/>
        <v>2464</v>
      </c>
      <c r="Q1852" s="8">
        <f t="shared" si="115"/>
        <v>70</v>
      </c>
      <c r="R1852" s="2" t="s">
        <v>28</v>
      </c>
      <c r="S1852" s="9" t="str" cm="1">
        <f t="array" ref="S1852">_xlfn.IFS(
P1852=0,"2% commission",
AND(P1852&gt;0,P1852&lt;25000),"5% commission",
AND(P1852&gt;=25000,P1852&lt;50000),"7% commission",
AND(P1852&gt;=50000,P1852&lt;100000),"9% commission",
P1852&gt;=100000,"15% commission"
)</f>
        <v>5% commission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IFERROR(VLOOKUP($F1853,'Customer Info'!$A1844:$E2344,2,FALSE),"NOT Available")</f>
        <v>NOT Available</v>
      </c>
      <c r="H1853" s="6" t="str">
        <f>IFERROR(VLOOKUP(F1853,'Customer Info'!A1844:E2344,3,),"NOT Available")</f>
        <v>NOT Available</v>
      </c>
      <c r="I1853" s="6" t="str">
        <f>IFERROR(VLOOKUP(F1853,'Customer Info'!A1844:E2344,5,FALSE),"NOT Available")</f>
        <v>NOT Available</v>
      </c>
      <c r="J1853" s="2">
        <v>2205</v>
      </c>
      <c r="K1853" s="2">
        <v>2061</v>
      </c>
      <c r="L1853" s="2">
        <v>4</v>
      </c>
      <c r="M1853" s="7">
        <f t="shared" si="112"/>
        <v>8244</v>
      </c>
      <c r="N1853" s="7">
        <f t="shared" si="113"/>
        <v>8820</v>
      </c>
      <c r="O1853" s="2">
        <v>85</v>
      </c>
      <c r="P1853" s="8">
        <f t="shared" si="114"/>
        <v>8905</v>
      </c>
      <c r="Q1853" s="8">
        <f t="shared" si="115"/>
        <v>576</v>
      </c>
      <c r="R1853" s="2" t="s">
        <v>50</v>
      </c>
      <c r="S1853" s="9" t="str" cm="1">
        <f t="array" ref="S1853">_xlfn.IFS(
P1853=0,"2% commission",
AND(P1853&gt;0,P1853&lt;25000),"5% commission",
AND(P1853&gt;=25000,P1853&lt;50000),"7% commission",
AND(P1853&gt;=50000,P1853&lt;100000),"9% commission",
P1853&gt;=100000,"15% commission"
)</f>
        <v>5% commission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IFERROR(VLOOKUP($F1854,'Customer Info'!$A1845:$E2345,2,FALSE),"NOT Available")</f>
        <v>NOT Available</v>
      </c>
      <c r="H1854" s="6" t="str">
        <f>IFERROR(VLOOKUP(F1854,'Customer Info'!A1845:E2345,3,),"NOT Available")</f>
        <v>NOT Available</v>
      </c>
      <c r="I1854" s="6" t="str">
        <f>IFERROR(VLOOKUP(F1854,'Customer Info'!A1845:E2345,5,FALSE),"NOT Available")</f>
        <v>NOT Available</v>
      </c>
      <c r="J1854" s="2">
        <v>6012</v>
      </c>
      <c r="K1854" s="2">
        <v>5677</v>
      </c>
      <c r="L1854" s="2">
        <v>3</v>
      </c>
      <c r="M1854" s="7">
        <f t="shared" si="112"/>
        <v>17031</v>
      </c>
      <c r="N1854" s="7">
        <f t="shared" si="113"/>
        <v>18036</v>
      </c>
      <c r="O1854" s="2">
        <v>32</v>
      </c>
      <c r="P1854" s="8">
        <f t="shared" si="114"/>
        <v>18068</v>
      </c>
      <c r="Q1854" s="8">
        <f t="shared" si="115"/>
        <v>1005</v>
      </c>
      <c r="R1854" s="2" t="s">
        <v>28</v>
      </c>
      <c r="S1854" s="9" t="str" cm="1">
        <f t="array" ref="S1854">_xlfn.IFS(
P1854=0,"2% commission",
AND(P1854&gt;0,P1854&lt;25000),"5% commission",
AND(P1854&gt;=25000,P1854&lt;50000),"7% commission",
AND(P1854&gt;=50000,P1854&lt;100000),"9% commission",
P1854&gt;=100000,"15% commission"
)</f>
        <v>5% commission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IFERROR(VLOOKUP($F1855,'Customer Info'!$A1846:$E2346,2,FALSE),"NOT Available")</f>
        <v>NOT Available</v>
      </c>
      <c r="H1855" s="6" t="str">
        <f>IFERROR(VLOOKUP(F1855,'Customer Info'!A1846:E2346,3,),"NOT Available")</f>
        <v>NOT Available</v>
      </c>
      <c r="I1855" s="6" t="str">
        <f>IFERROR(VLOOKUP(F1855,'Customer Info'!A1846:E2346,5,FALSE),"NOT Available")</f>
        <v>NOT Available</v>
      </c>
      <c r="J1855" s="2">
        <v>4577</v>
      </c>
      <c r="K1855" s="2">
        <v>4280</v>
      </c>
      <c r="L1855" s="2">
        <v>2</v>
      </c>
      <c r="M1855" s="7">
        <f t="shared" si="112"/>
        <v>8560</v>
      </c>
      <c r="N1855" s="7">
        <f t="shared" si="113"/>
        <v>9154</v>
      </c>
      <c r="O1855" s="2">
        <v>99</v>
      </c>
      <c r="P1855" s="8">
        <f t="shared" si="114"/>
        <v>9253</v>
      </c>
      <c r="Q1855" s="8">
        <f t="shared" si="115"/>
        <v>594</v>
      </c>
      <c r="R1855" s="2" t="s">
        <v>28</v>
      </c>
      <c r="S1855" s="9" t="str" cm="1">
        <f t="array" ref="S1855">_xlfn.IFS(
P1855=0,"2% commission",
AND(P1855&gt;0,P1855&lt;25000),"5% commission",
AND(P1855&gt;=25000,P1855&lt;50000),"7% commission",
AND(P1855&gt;=50000,P1855&lt;100000),"9% commission",
P1855&gt;=100000,"15% commission"
)</f>
        <v>5% commission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IFERROR(VLOOKUP($F1856,'Customer Info'!$A1847:$E2347,2,FALSE),"NOT Available")</f>
        <v>NOT Available</v>
      </c>
      <c r="H1856" s="6" t="str">
        <f>IFERROR(VLOOKUP(F1856,'Customer Info'!A1847:E2347,3,),"NOT Available")</f>
        <v>NOT Available</v>
      </c>
      <c r="I1856" s="6" t="str">
        <f>IFERROR(VLOOKUP(F1856,'Customer Info'!A1847:E2347,5,FALSE),"NOT Available")</f>
        <v>NOT Available</v>
      </c>
      <c r="J1856" s="2">
        <v>101</v>
      </c>
      <c r="K1856" s="2">
        <v>98</v>
      </c>
      <c r="L1856" s="2">
        <v>2</v>
      </c>
      <c r="M1856" s="7">
        <f t="shared" si="112"/>
        <v>196</v>
      </c>
      <c r="N1856" s="7">
        <f t="shared" si="113"/>
        <v>202</v>
      </c>
      <c r="O1856" s="2">
        <v>10</v>
      </c>
      <c r="P1856" s="8">
        <f t="shared" si="114"/>
        <v>212</v>
      </c>
      <c r="Q1856" s="8">
        <f t="shared" si="115"/>
        <v>6</v>
      </c>
      <c r="R1856" s="2" t="s">
        <v>28</v>
      </c>
      <c r="S1856" s="9" t="str" cm="1">
        <f t="array" ref="S1856">_xlfn.IFS(
P1856=0,"2% commission",
AND(P1856&gt;0,P1856&lt;25000),"5% commission",
AND(P1856&gt;=25000,P1856&lt;50000),"7% commission",
AND(P1856&gt;=50000,P1856&lt;100000),"9% commission",
P1856&gt;=100000,"15% commission"
)</f>
        <v>5% commission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IFERROR(VLOOKUP($F1857,'Customer Info'!$A1848:$E2348,2,FALSE),"NOT Available")</f>
        <v>NOT Available</v>
      </c>
      <c r="H1857" s="6" t="str">
        <f>IFERROR(VLOOKUP(F1857,'Customer Info'!A1848:E2348,3,),"NOT Available")</f>
        <v>NOT Available</v>
      </c>
      <c r="I1857" s="6" t="str">
        <f>IFERROR(VLOOKUP(F1857,'Customer Info'!A1848:E2348,5,FALSE),"NOT Available")</f>
        <v>NOT Available</v>
      </c>
      <c r="J1857" s="2">
        <v>5882</v>
      </c>
      <c r="K1857" s="2">
        <v>5713</v>
      </c>
      <c r="L1857" s="2">
        <v>1</v>
      </c>
      <c r="M1857" s="7">
        <f t="shared" si="112"/>
        <v>5713</v>
      </c>
      <c r="N1857" s="7">
        <f t="shared" si="113"/>
        <v>5882</v>
      </c>
      <c r="O1857" s="2">
        <v>97</v>
      </c>
      <c r="P1857" s="8">
        <f t="shared" si="114"/>
        <v>5979</v>
      </c>
      <c r="Q1857" s="8">
        <f t="shared" si="115"/>
        <v>169</v>
      </c>
      <c r="R1857" s="2" t="s">
        <v>28</v>
      </c>
      <c r="S1857" s="9" t="str" cm="1">
        <f t="array" ref="S1857">_xlfn.IFS(
P1857=0,"2% commission",
AND(P1857&gt;0,P1857&lt;25000),"5% commission",
AND(P1857&gt;=25000,P1857&lt;50000),"7% commission",
AND(P1857&gt;=50000,P1857&lt;100000),"9% commission",
P1857&gt;=100000,"15% commission"
)</f>
        <v>5% commission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IFERROR(VLOOKUP($F1858,'Customer Info'!$A1849:$E2349,2,FALSE),"NOT Available")</f>
        <v>NOT Available</v>
      </c>
      <c r="H1858" s="6" t="str">
        <f>IFERROR(VLOOKUP(F1858,'Customer Info'!A1849:E2349,3,),"NOT Available")</f>
        <v>NOT Available</v>
      </c>
      <c r="I1858" s="6" t="str">
        <f>IFERROR(VLOOKUP(F1858,'Customer Info'!A1849:E2349,5,FALSE),"NOT Available")</f>
        <v>NOT Available</v>
      </c>
      <c r="J1858" s="2">
        <v>1623</v>
      </c>
      <c r="K1858" s="2">
        <v>1546</v>
      </c>
      <c r="L1858" s="2">
        <v>7</v>
      </c>
      <c r="M1858" s="7">
        <f t="shared" si="112"/>
        <v>10822</v>
      </c>
      <c r="N1858" s="7">
        <f t="shared" si="113"/>
        <v>11361</v>
      </c>
      <c r="O1858" s="2">
        <v>88</v>
      </c>
      <c r="P1858" s="8">
        <f t="shared" si="114"/>
        <v>11449</v>
      </c>
      <c r="Q1858" s="8">
        <f t="shared" si="115"/>
        <v>539</v>
      </c>
      <c r="R1858" s="2" t="s">
        <v>28</v>
      </c>
      <c r="S1858" s="9" t="str" cm="1">
        <f t="array" ref="S1858">_xlfn.IFS(
P1858=0,"2% commission",
AND(P1858&gt;0,P1858&lt;25000),"5% commission",
AND(P1858&gt;=25000,P1858&lt;50000),"7% commission",
AND(P1858&gt;=50000,P1858&lt;100000),"9% commission",
P1858&gt;=100000,"15% commission"
)</f>
        <v>5% commission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IFERROR(VLOOKUP($F1859,'Customer Info'!$A1850:$E2350,2,FALSE),"NOT Available")</f>
        <v>NOT Available</v>
      </c>
      <c r="H1859" s="6" t="str">
        <f>IFERROR(VLOOKUP(F1859,'Customer Info'!A1850:E2350,3,),"NOT Available")</f>
        <v>NOT Available</v>
      </c>
      <c r="I1859" s="6" t="str">
        <f>IFERROR(VLOOKUP(F1859,'Customer Info'!A1850:E2350,5,FALSE),"NOT Available")</f>
        <v>NOT Available</v>
      </c>
      <c r="J1859" s="2">
        <v>173</v>
      </c>
      <c r="K1859" s="2">
        <v>155</v>
      </c>
      <c r="L1859" s="2">
        <v>1</v>
      </c>
      <c r="M1859" s="7">
        <f t="shared" si="112"/>
        <v>155</v>
      </c>
      <c r="N1859" s="7">
        <f t="shared" si="113"/>
        <v>173</v>
      </c>
      <c r="O1859" s="2">
        <v>30</v>
      </c>
      <c r="P1859" s="8">
        <f t="shared" si="114"/>
        <v>203</v>
      </c>
      <c r="Q1859" s="8">
        <f t="shared" si="115"/>
        <v>18</v>
      </c>
      <c r="R1859" s="2" t="s">
        <v>28</v>
      </c>
      <c r="S1859" s="9" t="str" cm="1">
        <f t="array" ref="S1859">_xlfn.IFS(
P1859=0,"2% commission",
AND(P1859&gt;0,P1859&lt;25000),"5% commission",
AND(P1859&gt;=25000,P1859&lt;50000),"7% commission",
AND(P1859&gt;=50000,P1859&lt;100000),"9% commission",
P1859&gt;=100000,"15% commission"
)</f>
        <v>5% commission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IFERROR(VLOOKUP($F1860,'Customer Info'!$A1851:$E2351,2,FALSE),"NOT Available")</f>
        <v>NOT Available</v>
      </c>
      <c r="H1860" s="6" t="str">
        <f>IFERROR(VLOOKUP(F1860,'Customer Info'!A1851:E2351,3,),"NOT Available")</f>
        <v>NOT Available</v>
      </c>
      <c r="I1860" s="6" t="str">
        <f>IFERROR(VLOOKUP(F1860,'Customer Info'!A1851:E2351,5,FALSE),"NOT Available")</f>
        <v>NOT Available</v>
      </c>
      <c r="J1860" s="2">
        <v>142</v>
      </c>
      <c r="K1860" s="2">
        <v>134</v>
      </c>
      <c r="L1860" s="2">
        <v>1</v>
      </c>
      <c r="M1860" s="7">
        <f t="shared" si="112"/>
        <v>134</v>
      </c>
      <c r="N1860" s="7">
        <f t="shared" si="113"/>
        <v>142</v>
      </c>
      <c r="O1860" s="2">
        <v>30</v>
      </c>
      <c r="P1860" s="8">
        <f t="shared" si="114"/>
        <v>172</v>
      </c>
      <c r="Q1860" s="8">
        <f t="shared" si="115"/>
        <v>8</v>
      </c>
      <c r="R1860" s="2" t="s">
        <v>28</v>
      </c>
      <c r="S1860" s="9" t="str" cm="1">
        <f t="array" ref="S1860">_xlfn.IFS(
P1860=0,"2% commission",
AND(P1860&gt;0,P1860&lt;25000),"5% commission",
AND(P1860&gt;=25000,P1860&lt;50000),"7% commission",
AND(P1860&gt;=50000,P1860&lt;100000),"9% commission",
P1860&gt;=100000,"15% commission"
)</f>
        <v>5% commission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IFERROR(VLOOKUP($F1861,'Customer Info'!$A1852:$E2352,2,FALSE),"NOT Available")</f>
        <v>NOT Available</v>
      </c>
      <c r="H1861" s="6" t="str">
        <f>IFERROR(VLOOKUP(F1861,'Customer Info'!A1852:E2352,3,),"NOT Available")</f>
        <v>NOT Available</v>
      </c>
      <c r="I1861" s="6" t="str">
        <f>IFERROR(VLOOKUP(F1861,'Customer Info'!A1852:E2352,5,FALSE),"NOT Available")</f>
        <v>NOT Available</v>
      </c>
      <c r="J1861" s="2">
        <v>1601</v>
      </c>
      <c r="K1861" s="2">
        <v>1510</v>
      </c>
      <c r="L1861" s="2">
        <v>7</v>
      </c>
      <c r="M1861" s="7">
        <f t="shared" si="112"/>
        <v>10570</v>
      </c>
      <c r="N1861" s="7">
        <f t="shared" si="113"/>
        <v>11207</v>
      </c>
      <c r="O1861" s="2">
        <v>77</v>
      </c>
      <c r="P1861" s="8">
        <f t="shared" si="114"/>
        <v>11284</v>
      </c>
      <c r="Q1861" s="8">
        <f t="shared" si="115"/>
        <v>637</v>
      </c>
      <c r="R1861" s="2" t="s">
        <v>28</v>
      </c>
      <c r="S1861" s="9" t="str" cm="1">
        <f t="array" ref="S1861">_xlfn.IFS(
P1861=0,"2% commission",
AND(P1861&gt;0,P1861&lt;25000),"5% commission",
AND(P1861&gt;=25000,P1861&lt;50000),"7% commission",
AND(P1861&gt;=50000,P1861&lt;100000),"9% commission",
P1861&gt;=100000,"15% commission"
)</f>
        <v>5% commission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IFERROR(VLOOKUP($F1862,'Customer Info'!$A1853:$E2353,2,FALSE),"NOT Available")</f>
        <v>NOT Available</v>
      </c>
      <c r="H1862" s="6" t="str">
        <f>IFERROR(VLOOKUP(F1862,'Customer Info'!A1853:E2353,3,),"NOT Available")</f>
        <v>NOT Available</v>
      </c>
      <c r="I1862" s="6" t="str">
        <f>IFERROR(VLOOKUP(F1862,'Customer Info'!A1853:E2353,5,FALSE),"NOT Available")</f>
        <v>NOT Available</v>
      </c>
      <c r="J1862" s="2">
        <v>6027</v>
      </c>
      <c r="K1862" s="2">
        <v>5694</v>
      </c>
      <c r="L1862" s="2">
        <v>2</v>
      </c>
      <c r="M1862" s="7">
        <f t="shared" si="112"/>
        <v>11388</v>
      </c>
      <c r="N1862" s="7">
        <f t="shared" si="113"/>
        <v>12054</v>
      </c>
      <c r="O1862" s="2">
        <v>95</v>
      </c>
      <c r="P1862" s="8">
        <f t="shared" si="114"/>
        <v>12149</v>
      </c>
      <c r="Q1862" s="8">
        <f t="shared" si="115"/>
        <v>666</v>
      </c>
      <c r="R1862" s="2" t="s">
        <v>28</v>
      </c>
      <c r="S1862" s="9" t="str" cm="1">
        <f t="array" ref="S1862">_xlfn.IFS(
P1862=0,"2% commission",
AND(P1862&gt;0,P1862&lt;25000),"5% commission",
AND(P1862&gt;=25000,P1862&lt;50000),"7% commission",
AND(P1862&gt;=50000,P1862&lt;100000),"9% commission",
P1862&gt;=100000,"15% commission"
)</f>
        <v>5% commission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IFERROR(VLOOKUP($F1863,'Customer Info'!$A1854:$E2354,2,FALSE),"NOT Available")</f>
        <v>NOT Available</v>
      </c>
      <c r="H1863" s="6" t="str">
        <f>IFERROR(VLOOKUP(F1863,'Customer Info'!A1854:E2354,3,),"NOT Available")</f>
        <v>NOT Available</v>
      </c>
      <c r="I1863" s="6" t="str">
        <f>IFERROR(VLOOKUP(F1863,'Customer Info'!A1854:E2354,5,FALSE),"NOT Available")</f>
        <v>NOT Available</v>
      </c>
      <c r="J1863" s="2">
        <v>8026</v>
      </c>
      <c r="K1863" s="2">
        <v>7572</v>
      </c>
      <c r="L1863" s="2">
        <v>1</v>
      </c>
      <c r="M1863" s="7">
        <f t="shared" si="112"/>
        <v>7572</v>
      </c>
      <c r="N1863" s="7">
        <f t="shared" si="113"/>
        <v>8026</v>
      </c>
      <c r="O1863" s="2">
        <v>47</v>
      </c>
      <c r="P1863" s="8">
        <f t="shared" si="114"/>
        <v>8073</v>
      </c>
      <c r="Q1863" s="8">
        <f t="shared" si="115"/>
        <v>454</v>
      </c>
      <c r="R1863" s="2" t="s">
        <v>50</v>
      </c>
      <c r="S1863" s="9" t="str" cm="1">
        <f t="array" ref="S1863">_xlfn.IFS(
P1863=0,"2% commission",
AND(P1863&gt;0,P1863&lt;25000),"5% commission",
AND(P1863&gt;=25000,P1863&lt;50000),"7% commission",
AND(P1863&gt;=50000,P1863&lt;100000),"9% commission",
P1863&gt;=100000,"15% commission"
)</f>
        <v>5% commission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IFERROR(VLOOKUP($F1864,'Customer Info'!$A1855:$E2355,2,FALSE),"NOT Available")</f>
        <v>NOT Available</v>
      </c>
      <c r="H1864" s="6" t="str">
        <f>IFERROR(VLOOKUP(F1864,'Customer Info'!A1855:E2355,3,),"NOT Available")</f>
        <v>NOT Available</v>
      </c>
      <c r="I1864" s="6" t="str">
        <f>IFERROR(VLOOKUP(F1864,'Customer Info'!A1855:E2355,5,FALSE),"NOT Available")</f>
        <v>NOT Available</v>
      </c>
      <c r="J1864" s="2">
        <v>92</v>
      </c>
      <c r="K1864" s="2">
        <v>85</v>
      </c>
      <c r="L1864" s="2">
        <v>3</v>
      </c>
      <c r="M1864" s="7">
        <f t="shared" si="112"/>
        <v>255</v>
      </c>
      <c r="N1864" s="7">
        <f t="shared" si="113"/>
        <v>276</v>
      </c>
      <c r="O1864" s="2">
        <v>10</v>
      </c>
      <c r="P1864" s="8">
        <f t="shared" si="114"/>
        <v>286</v>
      </c>
      <c r="Q1864" s="8">
        <f t="shared" si="115"/>
        <v>21</v>
      </c>
      <c r="R1864" s="2" t="s">
        <v>28</v>
      </c>
      <c r="S1864" s="9" t="str" cm="1">
        <f t="array" ref="S1864">_xlfn.IFS(
P1864=0,"2% commission",
AND(P1864&gt;0,P1864&lt;25000),"5% commission",
AND(P1864&gt;=25000,P1864&lt;50000),"7% commission",
AND(P1864&gt;=50000,P1864&lt;100000),"9% commission",
P1864&gt;=100000,"15% commission"
)</f>
        <v>5% commission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IFERROR(VLOOKUP($F1865,'Customer Info'!$A1856:$E2356,2,FALSE),"NOT Available")</f>
        <v>NOT Available</v>
      </c>
      <c r="H1865" s="6" t="str">
        <f>IFERROR(VLOOKUP(F1865,'Customer Info'!A1856:E2356,3,),"NOT Available")</f>
        <v>NOT Available</v>
      </c>
      <c r="I1865" s="6" t="str">
        <f>IFERROR(VLOOKUP(F1865,'Customer Info'!A1856:E2356,5,FALSE),"NOT Available")</f>
        <v>NOT Available</v>
      </c>
      <c r="J1865" s="2">
        <v>1637</v>
      </c>
      <c r="K1865" s="2">
        <v>1591</v>
      </c>
      <c r="L1865" s="2">
        <v>4</v>
      </c>
      <c r="M1865" s="7">
        <f t="shared" si="112"/>
        <v>6364</v>
      </c>
      <c r="N1865" s="7">
        <f t="shared" si="113"/>
        <v>6548</v>
      </c>
      <c r="O1865" s="2">
        <v>79</v>
      </c>
      <c r="P1865" s="8">
        <f t="shared" si="114"/>
        <v>6627</v>
      </c>
      <c r="Q1865" s="8">
        <f t="shared" si="115"/>
        <v>184</v>
      </c>
      <c r="R1865" s="2" t="s">
        <v>28</v>
      </c>
      <c r="S1865" s="9" t="str" cm="1">
        <f t="array" ref="S1865">_xlfn.IFS(
P1865=0,"2% commission",
AND(P1865&gt;0,P1865&lt;25000),"5% commission",
AND(P1865&gt;=25000,P1865&lt;50000),"7% commission",
AND(P1865&gt;=50000,P1865&lt;100000),"9% commission",
P1865&gt;=100000,"15% commission"
)</f>
        <v>5% commission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IFERROR(VLOOKUP($F1866,'Customer Info'!$A1857:$E2357,2,FALSE),"NOT Available")</f>
        <v>NOT Available</v>
      </c>
      <c r="H1866" s="6" t="str">
        <f>IFERROR(VLOOKUP(F1866,'Customer Info'!A1857:E2357,3,),"NOT Available")</f>
        <v>NOT Available</v>
      </c>
      <c r="I1866" s="6" t="str">
        <f>IFERROR(VLOOKUP(F1866,'Customer Info'!A1857:E2357,5,FALSE),"NOT Available")</f>
        <v>NOT Available</v>
      </c>
      <c r="J1866" s="2">
        <v>691</v>
      </c>
      <c r="K1866" s="2">
        <v>627</v>
      </c>
      <c r="L1866" s="2">
        <v>7</v>
      </c>
      <c r="M1866" s="7">
        <f t="shared" si="112"/>
        <v>4389</v>
      </c>
      <c r="N1866" s="7">
        <f t="shared" si="113"/>
        <v>4837</v>
      </c>
      <c r="O1866" s="2">
        <v>77</v>
      </c>
      <c r="P1866" s="8">
        <f t="shared" si="114"/>
        <v>4914</v>
      </c>
      <c r="Q1866" s="8">
        <f t="shared" si="115"/>
        <v>448</v>
      </c>
      <c r="R1866" s="2" t="s">
        <v>28</v>
      </c>
      <c r="S1866" s="9" t="str" cm="1">
        <f t="array" ref="S1866">_xlfn.IFS(
P1866=0,"2% commission",
AND(P1866&gt;0,P1866&lt;25000),"5% commission",
AND(P1866&gt;=25000,P1866&lt;50000),"7% commission",
AND(P1866&gt;=50000,P1866&lt;100000),"9% commission",
P1866&gt;=100000,"15% commission"
)</f>
        <v>5% commission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IFERROR(VLOOKUP($F1867,'Customer Info'!$A1858:$E2358,2,FALSE),"NOT Available")</f>
        <v>NOT Available</v>
      </c>
      <c r="H1867" s="6" t="str">
        <f>IFERROR(VLOOKUP(F1867,'Customer Info'!A1858:E2358,3,),"NOT Available")</f>
        <v>NOT Available</v>
      </c>
      <c r="I1867" s="6" t="str">
        <f>IFERROR(VLOOKUP(F1867,'Customer Info'!A1858:E2358,5,FALSE),"NOT Available")</f>
        <v>NOT Available</v>
      </c>
      <c r="J1867" s="2">
        <v>25155</v>
      </c>
      <c r="K1867" s="2">
        <v>23753</v>
      </c>
      <c r="L1867" s="2">
        <v>3</v>
      </c>
      <c r="M1867" s="7">
        <f t="shared" ref="M1867:M1930" si="116">K1867*L1867</f>
        <v>71259</v>
      </c>
      <c r="N1867" s="7">
        <f t="shared" ref="N1867:N1930" si="117">J1867*L1867</f>
        <v>75465</v>
      </c>
      <c r="O1867" s="2">
        <v>36</v>
      </c>
      <c r="P1867" s="8">
        <f t="shared" ref="P1867:P1930" si="118">SUM(N1867,O1867)</f>
        <v>75501</v>
      </c>
      <c r="Q1867" s="8">
        <f t="shared" ref="Q1867:Q1930" si="119">N1867-M1867</f>
        <v>4206</v>
      </c>
      <c r="R1867" s="2" t="s">
        <v>28</v>
      </c>
      <c r="S1867" s="9" t="str" cm="1">
        <f t="array" ref="S1867">_xlfn.IFS(
P1867=0,"2% commission",
AND(P1867&gt;0,P1867&lt;25000),"5% commission",
AND(P1867&gt;=25000,P1867&lt;50000),"7% commission",
AND(P1867&gt;=50000,P1867&lt;100000),"9% commission",
P1867&gt;=100000,"15% commission"
)</f>
        <v>9% commission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IFERROR(VLOOKUP($F1868,'Customer Info'!$A1859:$E2359,2,FALSE),"NOT Available")</f>
        <v>NOT Available</v>
      </c>
      <c r="H1868" s="6" t="str">
        <f>IFERROR(VLOOKUP(F1868,'Customer Info'!A1859:E2359,3,),"NOT Available")</f>
        <v>NOT Available</v>
      </c>
      <c r="I1868" s="6" t="str">
        <f>IFERROR(VLOOKUP(F1868,'Customer Info'!A1859:E2359,5,FALSE),"NOT Available")</f>
        <v>NOT Available</v>
      </c>
      <c r="J1868" s="2">
        <v>6027</v>
      </c>
      <c r="K1868" s="2">
        <v>5694</v>
      </c>
      <c r="L1868" s="2">
        <v>1</v>
      </c>
      <c r="M1868" s="7">
        <f t="shared" si="116"/>
        <v>5694</v>
      </c>
      <c r="N1868" s="7">
        <f t="shared" si="117"/>
        <v>6027</v>
      </c>
      <c r="O1868" s="2">
        <v>44</v>
      </c>
      <c r="P1868" s="8">
        <f t="shared" si="118"/>
        <v>6071</v>
      </c>
      <c r="Q1868" s="8">
        <f t="shared" si="119"/>
        <v>333</v>
      </c>
      <c r="R1868" s="2" t="s">
        <v>56</v>
      </c>
      <c r="S1868" s="9" t="str" cm="1">
        <f t="array" ref="S1868">_xlfn.IFS(
P1868=0,"2% commission",
AND(P1868&gt;0,P1868&lt;25000),"5% commission",
AND(P1868&gt;=25000,P1868&lt;50000),"7% commission",
AND(P1868&gt;=50000,P1868&lt;100000),"9% commission",
P1868&gt;=100000,"15% commission"
)</f>
        <v>5% commission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IFERROR(VLOOKUP($F1869,'Customer Info'!$A1860:$E2360,2,FALSE),"NOT Available")</f>
        <v>NOT Available</v>
      </c>
      <c r="H1869" s="6" t="str">
        <f>IFERROR(VLOOKUP(F1869,'Customer Info'!A1860:E2360,3,),"NOT Available")</f>
        <v>NOT Available</v>
      </c>
      <c r="I1869" s="6" t="str">
        <f>IFERROR(VLOOKUP(F1869,'Customer Info'!A1860:E2360,5,FALSE),"NOT Available")</f>
        <v>NOT Available</v>
      </c>
      <c r="J1869" s="2">
        <v>206</v>
      </c>
      <c r="K1869" s="2">
        <v>189</v>
      </c>
      <c r="L1869" s="2">
        <v>1</v>
      </c>
      <c r="M1869" s="7">
        <f t="shared" si="116"/>
        <v>189</v>
      </c>
      <c r="N1869" s="7">
        <f t="shared" si="117"/>
        <v>206</v>
      </c>
      <c r="O1869" s="2">
        <v>30</v>
      </c>
      <c r="P1869" s="8">
        <f t="shared" si="118"/>
        <v>236</v>
      </c>
      <c r="Q1869" s="8">
        <f t="shared" si="119"/>
        <v>17</v>
      </c>
      <c r="R1869" s="2" t="s">
        <v>28</v>
      </c>
      <c r="S1869" s="9" t="str" cm="1">
        <f t="array" ref="S1869">_xlfn.IFS(
P1869=0,"2% commission",
AND(P1869&gt;0,P1869&lt;25000),"5% commission",
AND(P1869&gt;=25000,P1869&lt;50000),"7% commission",
AND(P1869&gt;=50000,P1869&lt;100000),"9% commission",
P1869&gt;=100000,"15% commission"
)</f>
        <v>5% commission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IFERROR(VLOOKUP($F1870,'Customer Info'!$A1861:$E2361,2,FALSE),"NOT Available")</f>
        <v>NOT Available</v>
      </c>
      <c r="H1870" s="6" t="str">
        <f>IFERROR(VLOOKUP(F1870,'Customer Info'!A1861:E2361,3,),"NOT Available")</f>
        <v>NOT Available</v>
      </c>
      <c r="I1870" s="6" t="str">
        <f>IFERROR(VLOOKUP(F1870,'Customer Info'!A1861:E2361,5,FALSE),"NOT Available")</f>
        <v>NOT Available</v>
      </c>
      <c r="J1870" s="2">
        <v>8617</v>
      </c>
      <c r="K1870" s="2">
        <v>7900</v>
      </c>
      <c r="L1870" s="2">
        <v>2</v>
      </c>
      <c r="M1870" s="7">
        <f t="shared" si="116"/>
        <v>15800</v>
      </c>
      <c r="N1870" s="7">
        <f t="shared" si="117"/>
        <v>17234</v>
      </c>
      <c r="O1870" s="2">
        <v>64</v>
      </c>
      <c r="P1870" s="8">
        <f t="shared" si="118"/>
        <v>17298</v>
      </c>
      <c r="Q1870" s="8">
        <f t="shared" si="119"/>
        <v>1434</v>
      </c>
      <c r="R1870" s="2" t="s">
        <v>26</v>
      </c>
      <c r="S1870" s="9" t="str" cm="1">
        <f t="array" ref="S1870">_xlfn.IFS(
P1870=0,"2% commission",
AND(P1870&gt;0,P1870&lt;25000),"5% commission",
AND(P1870&gt;=25000,P1870&lt;50000),"7% commission",
AND(P1870&gt;=50000,P1870&lt;100000),"9% commission",
P1870&gt;=100000,"15% commission"
)</f>
        <v>5% commission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IFERROR(VLOOKUP($F1871,'Customer Info'!$A1862:$E2362,2,FALSE),"NOT Available")</f>
        <v>NOT Available</v>
      </c>
      <c r="H1871" s="6" t="str">
        <f>IFERROR(VLOOKUP(F1871,'Customer Info'!A1862:E2362,3,),"NOT Available")</f>
        <v>NOT Available</v>
      </c>
      <c r="I1871" s="6" t="str">
        <f>IFERROR(VLOOKUP(F1871,'Customer Info'!A1862:E2362,5,FALSE),"NOT Available")</f>
        <v>NOT Available</v>
      </c>
      <c r="J1871" s="2">
        <v>827</v>
      </c>
      <c r="K1871" s="2">
        <v>788</v>
      </c>
      <c r="L1871" s="2">
        <v>3</v>
      </c>
      <c r="M1871" s="7">
        <f t="shared" si="116"/>
        <v>2364</v>
      </c>
      <c r="N1871" s="7">
        <f t="shared" si="117"/>
        <v>2481</v>
      </c>
      <c r="O1871" s="2">
        <v>91</v>
      </c>
      <c r="P1871" s="8">
        <f t="shared" si="118"/>
        <v>2572</v>
      </c>
      <c r="Q1871" s="8">
        <f t="shared" si="119"/>
        <v>117</v>
      </c>
      <c r="R1871" s="2" t="s">
        <v>28</v>
      </c>
      <c r="S1871" s="9" t="str" cm="1">
        <f t="array" ref="S1871">_xlfn.IFS(
P1871=0,"2% commission",
AND(P1871&gt;0,P1871&lt;25000),"5% commission",
AND(P1871&gt;=25000,P1871&lt;50000),"7% commission",
AND(P1871&gt;=50000,P1871&lt;100000),"9% commission",
P1871&gt;=100000,"15% commission"
)</f>
        <v>5% commission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IFERROR(VLOOKUP($F1872,'Customer Info'!$A1863:$E2363,2,FALSE),"NOT Available")</f>
        <v>NOT Available</v>
      </c>
      <c r="H1872" s="6" t="str">
        <f>IFERROR(VLOOKUP(F1872,'Customer Info'!A1863:E2363,3,),"NOT Available")</f>
        <v>NOT Available</v>
      </c>
      <c r="I1872" s="6" t="str">
        <f>IFERROR(VLOOKUP(F1872,'Customer Info'!A1863:E2363,5,FALSE),"NOT Available")</f>
        <v>NOT Available</v>
      </c>
      <c r="J1872" s="2">
        <v>465</v>
      </c>
      <c r="K1872" s="2">
        <v>439</v>
      </c>
      <c r="L1872" s="2">
        <v>9</v>
      </c>
      <c r="M1872" s="7">
        <f t="shared" si="116"/>
        <v>3951</v>
      </c>
      <c r="N1872" s="7">
        <f t="shared" si="117"/>
        <v>4185</v>
      </c>
      <c r="O1872" s="2">
        <v>80</v>
      </c>
      <c r="P1872" s="8">
        <f t="shared" si="118"/>
        <v>4265</v>
      </c>
      <c r="Q1872" s="8">
        <f t="shared" si="119"/>
        <v>234</v>
      </c>
      <c r="R1872" s="2" t="s">
        <v>50</v>
      </c>
      <c r="S1872" s="9" t="str" cm="1">
        <f t="array" ref="S1872">_xlfn.IFS(
P1872=0,"2% commission",
AND(P1872&gt;0,P1872&lt;25000),"5% commission",
AND(P1872&gt;=25000,P1872&lt;50000),"7% commission",
AND(P1872&gt;=50000,P1872&lt;100000),"9% commission",
P1872&gt;=100000,"15% commission"
)</f>
        <v>5% commission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IFERROR(VLOOKUP($F1873,'Customer Info'!$A1864:$E2364,2,FALSE),"NOT Available")</f>
        <v>NOT Available</v>
      </c>
      <c r="H1873" s="6" t="str">
        <f>IFERROR(VLOOKUP(F1873,'Customer Info'!A1864:E2364,3,),"NOT Available")</f>
        <v>NOT Available</v>
      </c>
      <c r="I1873" s="6" t="str">
        <f>IFERROR(VLOOKUP(F1873,'Customer Info'!A1864:E2364,5,FALSE),"NOT Available")</f>
        <v>NOT Available</v>
      </c>
      <c r="J1873" s="2">
        <v>2808</v>
      </c>
      <c r="K1873" s="2">
        <v>2674</v>
      </c>
      <c r="L1873" s="2">
        <v>3</v>
      </c>
      <c r="M1873" s="7">
        <f t="shared" si="116"/>
        <v>8022</v>
      </c>
      <c r="N1873" s="7">
        <f t="shared" si="117"/>
        <v>8424</v>
      </c>
      <c r="O1873" s="2">
        <v>86</v>
      </c>
      <c r="P1873" s="8">
        <f t="shared" si="118"/>
        <v>8510</v>
      </c>
      <c r="Q1873" s="8">
        <f t="shared" si="119"/>
        <v>402</v>
      </c>
      <c r="R1873" s="2" t="s">
        <v>26</v>
      </c>
      <c r="S1873" s="9" t="str" cm="1">
        <f t="array" ref="S1873">_xlfn.IFS(
P1873=0,"2% commission",
AND(P1873&gt;0,P1873&lt;25000),"5% commission",
AND(P1873&gt;=25000,P1873&lt;50000),"7% commission",
AND(P1873&gt;=50000,P1873&lt;100000),"9% commission",
P1873&gt;=100000,"15% commission"
)</f>
        <v>5% commission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IFERROR(VLOOKUP($F1874,'Customer Info'!$A1865:$E2365,2,FALSE),"NOT Available")</f>
        <v>NOT Available</v>
      </c>
      <c r="H1874" s="6" t="str">
        <f>IFERROR(VLOOKUP(F1874,'Customer Info'!A1865:E2365,3,),"NOT Available")</f>
        <v>NOT Available</v>
      </c>
      <c r="I1874" s="6" t="str">
        <f>IFERROR(VLOOKUP(F1874,'Customer Info'!A1865:E2365,5,FALSE),"NOT Available")</f>
        <v>NOT Available</v>
      </c>
      <c r="J1874" s="2">
        <v>1635</v>
      </c>
      <c r="K1874" s="2">
        <v>1573</v>
      </c>
      <c r="L1874" s="2">
        <v>5</v>
      </c>
      <c r="M1874" s="7">
        <f t="shared" si="116"/>
        <v>7865</v>
      </c>
      <c r="N1874" s="7">
        <f t="shared" si="117"/>
        <v>8175</v>
      </c>
      <c r="O1874" s="2">
        <v>89</v>
      </c>
      <c r="P1874" s="8">
        <f t="shared" si="118"/>
        <v>8264</v>
      </c>
      <c r="Q1874" s="8">
        <f t="shared" si="119"/>
        <v>310</v>
      </c>
      <c r="R1874" s="2" t="s">
        <v>50</v>
      </c>
      <c r="S1874" s="9" t="str" cm="1">
        <f t="array" ref="S1874">_xlfn.IFS(
P1874=0,"2% commission",
AND(P1874&gt;0,P1874&lt;25000),"5% commission",
AND(P1874&gt;=25000,P1874&lt;50000),"7% commission",
AND(P1874&gt;=50000,P1874&lt;100000),"9% commission",
P1874&gt;=100000,"15% commission"
)</f>
        <v>5% commission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IFERROR(VLOOKUP($F1875,'Customer Info'!$A1866:$E2366,2,FALSE),"NOT Available")</f>
        <v>NOT Available</v>
      </c>
      <c r="H1875" s="6" t="str">
        <f>IFERROR(VLOOKUP(F1875,'Customer Info'!A1866:E2366,3,),"NOT Available")</f>
        <v>NOT Available</v>
      </c>
      <c r="I1875" s="6" t="str">
        <f>IFERROR(VLOOKUP(F1875,'Customer Info'!A1866:E2366,5,FALSE),"NOT Available")</f>
        <v>NOT Available</v>
      </c>
      <c r="J1875" s="2">
        <v>1901</v>
      </c>
      <c r="K1875" s="2">
        <v>1810</v>
      </c>
      <c r="L1875" s="2">
        <v>2</v>
      </c>
      <c r="M1875" s="7">
        <f t="shared" si="116"/>
        <v>3620</v>
      </c>
      <c r="N1875" s="7">
        <f t="shared" si="117"/>
        <v>3802</v>
      </c>
      <c r="O1875" s="2">
        <v>28</v>
      </c>
      <c r="P1875" s="8">
        <f t="shared" si="118"/>
        <v>3830</v>
      </c>
      <c r="Q1875" s="8">
        <f t="shared" si="119"/>
        <v>182</v>
      </c>
      <c r="R1875" s="2" t="s">
        <v>28</v>
      </c>
      <c r="S1875" s="9" t="str" cm="1">
        <f t="array" ref="S1875">_xlfn.IFS(
P1875=0,"2% commission",
AND(P1875&gt;0,P1875&lt;25000),"5% commission",
AND(P1875&gt;=25000,P1875&lt;50000),"7% commission",
AND(P1875&gt;=50000,P1875&lt;100000),"9% commission",
P1875&gt;=100000,"15% commission"
)</f>
        <v>5% commission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IFERROR(VLOOKUP($F1876,'Customer Info'!$A1867:$E2367,2,FALSE),"NOT Available")</f>
        <v>NOT Available</v>
      </c>
      <c r="H1876" s="6" t="str">
        <f>IFERROR(VLOOKUP(F1876,'Customer Info'!A1867:E2367,3,),"NOT Available")</f>
        <v>NOT Available</v>
      </c>
      <c r="I1876" s="6" t="str">
        <f>IFERROR(VLOOKUP(F1876,'Customer Info'!A1867:E2367,5,FALSE),"NOT Available")</f>
        <v>NOT Available</v>
      </c>
      <c r="J1876" s="2">
        <v>28522</v>
      </c>
      <c r="K1876" s="2">
        <v>26384</v>
      </c>
      <c r="L1876" s="2">
        <v>2</v>
      </c>
      <c r="M1876" s="7">
        <f t="shared" si="116"/>
        <v>52768</v>
      </c>
      <c r="N1876" s="7">
        <f t="shared" si="117"/>
        <v>57044</v>
      </c>
      <c r="O1876" s="2">
        <v>99</v>
      </c>
      <c r="P1876" s="8">
        <f t="shared" si="118"/>
        <v>57143</v>
      </c>
      <c r="Q1876" s="8">
        <f t="shared" si="119"/>
        <v>4276</v>
      </c>
      <c r="R1876" s="2" t="s">
        <v>28</v>
      </c>
      <c r="S1876" s="9" t="str" cm="1">
        <f t="array" ref="S1876">_xlfn.IFS(
P1876=0,"2% commission",
AND(P1876&gt;0,P1876&lt;25000),"5% commission",
AND(P1876&gt;=25000,P1876&lt;50000),"7% commission",
AND(P1876&gt;=50000,P1876&lt;100000),"9% commission",
P1876&gt;=100000,"15% commission"
)</f>
        <v>9% commission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IFERROR(VLOOKUP($F1877,'Customer Info'!$A1868:$E2368,2,FALSE),"NOT Available")</f>
        <v>NOT Available</v>
      </c>
      <c r="H1877" s="6" t="str">
        <f>IFERROR(VLOOKUP(F1877,'Customer Info'!A1868:E2368,3,),"NOT Available")</f>
        <v>NOT Available</v>
      </c>
      <c r="I1877" s="6" t="str">
        <f>IFERROR(VLOOKUP(F1877,'Customer Info'!A1868:E2368,5,FALSE),"NOT Available")</f>
        <v>NOT Available</v>
      </c>
      <c r="J1877" s="2">
        <v>923</v>
      </c>
      <c r="K1877" s="2">
        <v>879</v>
      </c>
      <c r="L1877" s="2">
        <v>2</v>
      </c>
      <c r="M1877" s="7">
        <f t="shared" si="116"/>
        <v>1758</v>
      </c>
      <c r="N1877" s="7">
        <f t="shared" si="117"/>
        <v>1846</v>
      </c>
      <c r="O1877" s="2">
        <v>60</v>
      </c>
      <c r="P1877" s="8">
        <f t="shared" si="118"/>
        <v>1906</v>
      </c>
      <c r="Q1877" s="8">
        <f t="shared" si="119"/>
        <v>88</v>
      </c>
      <c r="R1877" s="2" t="s">
        <v>50</v>
      </c>
      <c r="S1877" s="9" t="str" cm="1">
        <f t="array" ref="S1877">_xlfn.IFS(
P1877=0,"2% commission",
AND(P1877&gt;0,P1877&lt;25000),"5% commission",
AND(P1877&gt;=25000,P1877&lt;50000),"7% commission",
AND(P1877&gt;=50000,P1877&lt;100000),"9% commission",
P1877&gt;=100000,"15% commission"
)</f>
        <v>5% commission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IFERROR(VLOOKUP($F1878,'Customer Info'!$A1869:$E2369,2,FALSE),"NOT Available")</f>
        <v>NOT Available</v>
      </c>
      <c r="H1878" s="6" t="str">
        <f>IFERROR(VLOOKUP(F1878,'Customer Info'!A1869:E2369,3,),"NOT Available")</f>
        <v>NOT Available</v>
      </c>
      <c r="I1878" s="6" t="str">
        <f>IFERROR(VLOOKUP(F1878,'Customer Info'!A1869:E2369,5,FALSE),"NOT Available")</f>
        <v>NOT Available</v>
      </c>
      <c r="J1878" s="2">
        <v>4737</v>
      </c>
      <c r="K1878" s="2">
        <v>4473</v>
      </c>
      <c r="L1878" s="2">
        <v>1</v>
      </c>
      <c r="M1878" s="7">
        <f t="shared" si="116"/>
        <v>4473</v>
      </c>
      <c r="N1878" s="7">
        <f t="shared" si="117"/>
        <v>4737</v>
      </c>
      <c r="O1878" s="2">
        <v>63</v>
      </c>
      <c r="P1878" s="8">
        <f t="shared" si="118"/>
        <v>4800</v>
      </c>
      <c r="Q1878" s="8">
        <f t="shared" si="119"/>
        <v>264</v>
      </c>
      <c r="R1878" s="2" t="s">
        <v>28</v>
      </c>
      <c r="S1878" s="9" t="str" cm="1">
        <f t="array" ref="S1878">_xlfn.IFS(
P1878=0,"2% commission",
AND(P1878&gt;0,P1878&lt;25000),"5% commission",
AND(P1878&gt;=25000,P1878&lt;50000),"7% commission",
AND(P1878&gt;=50000,P1878&lt;100000),"9% commission",
P1878&gt;=100000,"15% commission"
)</f>
        <v>5% commission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IFERROR(VLOOKUP($F1879,'Customer Info'!$A1870:$E2370,2,FALSE),"NOT Available")</f>
        <v>NOT Available</v>
      </c>
      <c r="H1879" s="6" t="str">
        <f>IFERROR(VLOOKUP(F1879,'Customer Info'!A1870:E2370,3,),"NOT Available")</f>
        <v>NOT Available</v>
      </c>
      <c r="I1879" s="6" t="str">
        <f>IFERROR(VLOOKUP(F1879,'Customer Info'!A1870:E2370,5,FALSE),"NOT Available")</f>
        <v>NOT Available</v>
      </c>
      <c r="J1879" s="2">
        <v>2342</v>
      </c>
      <c r="K1879" s="2">
        <v>2210</v>
      </c>
      <c r="L1879" s="2">
        <v>3</v>
      </c>
      <c r="M1879" s="7">
        <f t="shared" si="116"/>
        <v>6630</v>
      </c>
      <c r="N1879" s="7">
        <f t="shared" si="117"/>
        <v>7026</v>
      </c>
      <c r="O1879" s="2">
        <v>34</v>
      </c>
      <c r="P1879" s="8">
        <f t="shared" si="118"/>
        <v>7060</v>
      </c>
      <c r="Q1879" s="8">
        <f t="shared" si="119"/>
        <v>396</v>
      </c>
      <c r="R1879" s="2" t="s">
        <v>50</v>
      </c>
      <c r="S1879" s="9" t="str" cm="1">
        <f t="array" ref="S1879">_xlfn.IFS(
P1879=0,"2% commission",
AND(P1879&gt;0,P1879&lt;25000),"5% commission",
AND(P1879&gt;=25000,P1879&lt;50000),"7% commission",
AND(P1879&gt;=50000,P1879&lt;100000),"9% commission",
P1879&gt;=100000,"15% commission"
)</f>
        <v>5% commission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IFERROR(VLOOKUP($F1880,'Customer Info'!$A1871:$E2371,2,FALSE),"NOT Available")</f>
        <v>NOT Available</v>
      </c>
      <c r="H1880" s="6" t="str">
        <f>IFERROR(VLOOKUP(F1880,'Customer Info'!A1871:E2371,3,),"NOT Available")</f>
        <v>NOT Available</v>
      </c>
      <c r="I1880" s="6" t="str">
        <f>IFERROR(VLOOKUP(F1880,'Customer Info'!A1871:E2371,5,FALSE),"NOT Available")</f>
        <v>NOT Available</v>
      </c>
      <c r="J1880" s="2">
        <v>2007</v>
      </c>
      <c r="K1880" s="2">
        <v>1839</v>
      </c>
      <c r="L1880" s="2">
        <v>3</v>
      </c>
      <c r="M1880" s="7">
        <f t="shared" si="116"/>
        <v>5517</v>
      </c>
      <c r="N1880" s="7">
        <f t="shared" si="117"/>
        <v>6021</v>
      </c>
      <c r="O1880" s="2">
        <v>41</v>
      </c>
      <c r="P1880" s="8">
        <f t="shared" si="118"/>
        <v>6062</v>
      </c>
      <c r="Q1880" s="8">
        <f t="shared" si="119"/>
        <v>504</v>
      </c>
      <c r="R1880" s="2" t="s">
        <v>28</v>
      </c>
      <c r="S1880" s="9" t="str" cm="1">
        <f t="array" ref="S1880">_xlfn.IFS(
P1880=0,"2% commission",
AND(P1880&gt;0,P1880&lt;25000),"5% commission",
AND(P1880&gt;=25000,P1880&lt;50000),"7% commission",
AND(P1880&gt;=50000,P1880&lt;100000),"9% commission",
P1880&gt;=100000,"15% commission"
)</f>
        <v>5% commission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IFERROR(VLOOKUP($F1881,'Customer Info'!$A1872:$E2372,2,FALSE),"NOT Available")</f>
        <v>NOT Available</v>
      </c>
      <c r="H1881" s="6" t="str">
        <f>IFERROR(VLOOKUP(F1881,'Customer Info'!A1872:E2372,3,),"NOT Available")</f>
        <v>NOT Available</v>
      </c>
      <c r="I1881" s="6" t="str">
        <f>IFERROR(VLOOKUP(F1881,'Customer Info'!A1872:E2372,5,FALSE),"NOT Available")</f>
        <v>NOT Available</v>
      </c>
      <c r="J1881" s="2">
        <v>1210</v>
      </c>
      <c r="K1881" s="2">
        <v>1164</v>
      </c>
      <c r="L1881" s="2">
        <v>4</v>
      </c>
      <c r="M1881" s="7">
        <f t="shared" si="116"/>
        <v>4656</v>
      </c>
      <c r="N1881" s="7">
        <f t="shared" si="117"/>
        <v>4840</v>
      </c>
      <c r="O1881" s="2">
        <v>41</v>
      </c>
      <c r="P1881" s="8">
        <f t="shared" si="118"/>
        <v>4881</v>
      </c>
      <c r="Q1881" s="8">
        <f t="shared" si="119"/>
        <v>184</v>
      </c>
      <c r="R1881" s="2" t="s">
        <v>28</v>
      </c>
      <c r="S1881" s="9" t="str" cm="1">
        <f t="array" ref="S1881">_xlfn.IFS(
P1881=0,"2% commission",
AND(P1881&gt;0,P1881&lt;25000),"5% commission",
AND(P1881&gt;=25000,P1881&lt;50000),"7% commission",
AND(P1881&gt;=50000,P1881&lt;100000),"9% commission",
P1881&gt;=100000,"15% commission"
)</f>
        <v>5% commission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IFERROR(VLOOKUP($F1882,'Customer Info'!$A1873:$E2373,2,FALSE),"NOT Available")</f>
        <v>NOT Available</v>
      </c>
      <c r="H1882" s="6" t="str">
        <f>IFERROR(VLOOKUP(F1882,'Customer Info'!A1873:E2373,3,),"NOT Available")</f>
        <v>NOT Available</v>
      </c>
      <c r="I1882" s="6" t="str">
        <f>IFERROR(VLOOKUP(F1882,'Customer Info'!A1873:E2373,5,FALSE),"NOT Available")</f>
        <v>NOT Available</v>
      </c>
      <c r="J1882" s="2">
        <v>666</v>
      </c>
      <c r="K1882" s="2">
        <v>641</v>
      </c>
      <c r="L1882" s="2">
        <v>7</v>
      </c>
      <c r="M1882" s="7">
        <f t="shared" si="116"/>
        <v>4487</v>
      </c>
      <c r="N1882" s="7">
        <f t="shared" si="117"/>
        <v>4662</v>
      </c>
      <c r="O1882" s="2">
        <v>35</v>
      </c>
      <c r="P1882" s="8">
        <f t="shared" si="118"/>
        <v>4697</v>
      </c>
      <c r="Q1882" s="8">
        <f t="shared" si="119"/>
        <v>175</v>
      </c>
      <c r="R1882" s="2" t="s">
        <v>28</v>
      </c>
      <c r="S1882" s="9" t="str" cm="1">
        <f t="array" ref="S1882">_xlfn.IFS(
P1882=0,"2% commission",
AND(P1882&gt;0,P1882&lt;25000),"5% commission",
AND(P1882&gt;=25000,P1882&lt;50000),"7% commission",
AND(P1882&gt;=50000,P1882&lt;100000),"9% commission",
P1882&gt;=100000,"15% commission"
)</f>
        <v>5% commission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IFERROR(VLOOKUP($F1883,'Customer Info'!$A1874:$E2374,2,FALSE),"NOT Available")</f>
        <v>NOT Available</v>
      </c>
      <c r="H1883" s="6" t="str">
        <f>IFERROR(VLOOKUP(F1883,'Customer Info'!A1874:E2374,3,),"NOT Available")</f>
        <v>NOT Available</v>
      </c>
      <c r="I1883" s="6" t="str">
        <f>IFERROR(VLOOKUP(F1883,'Customer Info'!A1874:E2374,5,FALSE),"NOT Available")</f>
        <v>NOT Available</v>
      </c>
      <c r="J1883" s="2">
        <v>7623</v>
      </c>
      <c r="K1883" s="2">
        <v>7064</v>
      </c>
      <c r="L1883" s="2">
        <v>1</v>
      </c>
      <c r="M1883" s="7">
        <f t="shared" si="116"/>
        <v>7064</v>
      </c>
      <c r="N1883" s="7">
        <f t="shared" si="117"/>
        <v>7623</v>
      </c>
      <c r="O1883" s="2">
        <v>57</v>
      </c>
      <c r="P1883" s="8">
        <f t="shared" si="118"/>
        <v>7680</v>
      </c>
      <c r="Q1883" s="8">
        <f t="shared" si="119"/>
        <v>559</v>
      </c>
      <c r="R1883" s="2" t="s">
        <v>28</v>
      </c>
      <c r="S1883" s="9" t="str" cm="1">
        <f t="array" ref="S1883">_xlfn.IFS(
P1883=0,"2% commission",
AND(P1883&gt;0,P1883&lt;25000),"5% commission",
AND(P1883&gt;=25000,P1883&lt;50000),"7% commission",
AND(P1883&gt;=50000,P1883&lt;100000),"9% commission",
P1883&gt;=100000,"15% commission"
)</f>
        <v>5% commission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IFERROR(VLOOKUP($F1884,'Customer Info'!$A1875:$E2375,2,FALSE),"NOT Available")</f>
        <v>NOT Available</v>
      </c>
      <c r="H1884" s="6" t="str">
        <f>IFERROR(VLOOKUP(F1884,'Customer Info'!A1875:E2375,3,),"NOT Available")</f>
        <v>NOT Available</v>
      </c>
      <c r="I1884" s="6" t="str">
        <f>IFERROR(VLOOKUP(F1884,'Customer Info'!A1875:E2375,5,FALSE),"NOT Available")</f>
        <v>NOT Available</v>
      </c>
      <c r="J1884" s="2">
        <v>7361</v>
      </c>
      <c r="K1884" s="2">
        <v>6887</v>
      </c>
      <c r="L1884" s="2">
        <v>2</v>
      </c>
      <c r="M1884" s="7">
        <f t="shared" si="116"/>
        <v>13774</v>
      </c>
      <c r="N1884" s="7">
        <f t="shared" si="117"/>
        <v>14722</v>
      </c>
      <c r="O1884" s="2">
        <v>98</v>
      </c>
      <c r="P1884" s="8">
        <f t="shared" si="118"/>
        <v>14820</v>
      </c>
      <c r="Q1884" s="8">
        <f t="shared" si="119"/>
        <v>948</v>
      </c>
      <c r="R1884" s="2" t="s">
        <v>28</v>
      </c>
      <c r="S1884" s="9" t="str" cm="1">
        <f t="array" ref="S1884">_xlfn.IFS(
P1884=0,"2% commission",
AND(P1884&gt;0,P1884&lt;25000),"5% commission",
AND(P1884&gt;=25000,P1884&lt;50000),"7% commission",
AND(P1884&gt;=50000,P1884&lt;100000),"9% commission",
P1884&gt;=100000,"15% commission"
)</f>
        <v>5% commission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IFERROR(VLOOKUP($F1885,'Customer Info'!$A1876:$E2376,2,FALSE),"NOT Available")</f>
        <v>NOT Available</v>
      </c>
      <c r="H1885" s="6" t="str">
        <f>IFERROR(VLOOKUP(F1885,'Customer Info'!A1876:E2376,3,),"NOT Available")</f>
        <v>NOT Available</v>
      </c>
      <c r="I1885" s="6" t="str">
        <f>IFERROR(VLOOKUP(F1885,'Customer Info'!A1876:E2376,5,FALSE),"NOT Available")</f>
        <v>NOT Available</v>
      </c>
      <c r="J1885" s="2">
        <v>2960</v>
      </c>
      <c r="K1885" s="2">
        <v>2635</v>
      </c>
      <c r="L1885" s="2">
        <v>2</v>
      </c>
      <c r="M1885" s="7">
        <f t="shared" si="116"/>
        <v>5270</v>
      </c>
      <c r="N1885" s="7">
        <f t="shared" si="117"/>
        <v>5920</v>
      </c>
      <c r="O1885" s="2">
        <v>82</v>
      </c>
      <c r="P1885" s="8">
        <f t="shared" si="118"/>
        <v>6002</v>
      </c>
      <c r="Q1885" s="8">
        <f t="shared" si="119"/>
        <v>650</v>
      </c>
      <c r="R1885" s="2" t="s">
        <v>28</v>
      </c>
      <c r="S1885" s="9" t="str" cm="1">
        <f t="array" ref="S1885">_xlfn.IFS(
P1885=0,"2% commission",
AND(P1885&gt;0,P1885&lt;25000),"5% commission",
AND(P1885&gt;=25000,P1885&lt;50000),"7% commission",
AND(P1885&gt;=50000,P1885&lt;100000),"9% commission",
P1885&gt;=100000,"15% commission"
)</f>
        <v>5% commission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IFERROR(VLOOKUP($F1886,'Customer Info'!$A1877:$E2377,2,FALSE),"NOT Available")</f>
        <v>NOT Available</v>
      </c>
      <c r="H1886" s="6" t="str">
        <f>IFERROR(VLOOKUP(F1886,'Customer Info'!A1877:E2377,3,),"NOT Available")</f>
        <v>NOT Available</v>
      </c>
      <c r="I1886" s="6" t="str">
        <f>IFERROR(VLOOKUP(F1886,'Customer Info'!A1877:E2377,5,FALSE),"NOT Available")</f>
        <v>NOT Available</v>
      </c>
      <c r="J1886" s="2">
        <v>2365</v>
      </c>
      <c r="K1886" s="2">
        <v>2232</v>
      </c>
      <c r="L1886" s="2">
        <v>5</v>
      </c>
      <c r="M1886" s="7">
        <f t="shared" si="116"/>
        <v>11160</v>
      </c>
      <c r="N1886" s="7">
        <f t="shared" si="117"/>
        <v>11825</v>
      </c>
      <c r="O1886" s="2">
        <v>35</v>
      </c>
      <c r="P1886" s="8">
        <f t="shared" si="118"/>
        <v>11860</v>
      </c>
      <c r="Q1886" s="8">
        <f t="shared" si="119"/>
        <v>665</v>
      </c>
      <c r="R1886" s="2" t="s">
        <v>28</v>
      </c>
      <c r="S1886" s="9" t="str" cm="1">
        <f t="array" ref="S1886">_xlfn.IFS(
P1886=0,"2% commission",
AND(P1886&gt;0,P1886&lt;25000),"5% commission",
AND(P1886&gt;=25000,P1886&lt;50000),"7% commission",
AND(P1886&gt;=50000,P1886&lt;100000),"9% commission",
P1886&gt;=100000,"15% commission"
)</f>
        <v>5% commission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IFERROR(VLOOKUP($F1887,'Customer Info'!$A1878:$E2378,2,FALSE),"NOT Available")</f>
        <v>NOT Available</v>
      </c>
      <c r="H1887" s="6" t="str">
        <f>IFERROR(VLOOKUP(F1887,'Customer Info'!A1878:E2378,3,),"NOT Available")</f>
        <v>NOT Available</v>
      </c>
      <c r="I1887" s="6" t="str">
        <f>IFERROR(VLOOKUP(F1887,'Customer Info'!A1878:E2378,5,FALSE),"NOT Available")</f>
        <v>NOT Available</v>
      </c>
      <c r="J1887" s="2">
        <v>2250</v>
      </c>
      <c r="K1887" s="2">
        <v>2207</v>
      </c>
      <c r="L1887" s="2">
        <v>3</v>
      </c>
      <c r="M1887" s="7">
        <f t="shared" si="116"/>
        <v>6621</v>
      </c>
      <c r="N1887" s="7">
        <f t="shared" si="117"/>
        <v>6750</v>
      </c>
      <c r="O1887" s="2">
        <v>91</v>
      </c>
      <c r="P1887" s="8">
        <f t="shared" si="118"/>
        <v>6841</v>
      </c>
      <c r="Q1887" s="8">
        <f t="shared" si="119"/>
        <v>129</v>
      </c>
      <c r="R1887" s="2" t="s">
        <v>28</v>
      </c>
      <c r="S1887" s="9" t="str" cm="1">
        <f t="array" ref="S1887">_xlfn.IFS(
P1887=0,"2% commission",
AND(P1887&gt;0,P1887&lt;25000),"5% commission",
AND(P1887&gt;=25000,P1887&lt;50000),"7% commission",
AND(P1887&gt;=50000,P1887&lt;100000),"9% commission",
P1887&gt;=100000,"15% commission"
)</f>
        <v>5% commission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IFERROR(VLOOKUP($F1888,'Customer Info'!$A1879:$E2379,2,FALSE),"NOT Available")</f>
        <v>NOT Available</v>
      </c>
      <c r="H1888" s="6" t="str">
        <f>IFERROR(VLOOKUP(F1888,'Customer Info'!A1879:E2379,3,),"NOT Available")</f>
        <v>NOT Available</v>
      </c>
      <c r="I1888" s="6" t="str">
        <f>IFERROR(VLOOKUP(F1888,'Customer Info'!A1879:E2379,5,FALSE),"NOT Available")</f>
        <v>NOT Available</v>
      </c>
      <c r="J1888" s="2">
        <v>1576</v>
      </c>
      <c r="K1888" s="2">
        <v>1531</v>
      </c>
      <c r="L1888" s="2">
        <v>2</v>
      </c>
      <c r="M1888" s="7">
        <f t="shared" si="116"/>
        <v>3062</v>
      </c>
      <c r="N1888" s="7">
        <f t="shared" si="117"/>
        <v>3152</v>
      </c>
      <c r="O1888" s="2">
        <v>63</v>
      </c>
      <c r="P1888" s="8">
        <f t="shared" si="118"/>
        <v>3215</v>
      </c>
      <c r="Q1888" s="8">
        <f t="shared" si="119"/>
        <v>90</v>
      </c>
      <c r="R1888" s="2" t="s">
        <v>50</v>
      </c>
      <c r="S1888" s="9" t="str" cm="1">
        <f t="array" ref="S1888">_xlfn.IFS(
P1888=0,"2% commission",
AND(P1888&gt;0,P1888&lt;25000),"5% commission",
AND(P1888&gt;=25000,P1888&lt;50000),"7% commission",
AND(P1888&gt;=50000,P1888&lt;100000),"9% commission",
P1888&gt;=100000,"15% commission"
)</f>
        <v>5% commission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IFERROR(VLOOKUP($F1889,'Customer Info'!$A1880:$E2380,2,FALSE),"NOT Available")</f>
        <v>NOT Available</v>
      </c>
      <c r="H1889" s="6" t="str">
        <f>IFERROR(VLOOKUP(F1889,'Customer Info'!A1880:E2380,3,),"NOT Available")</f>
        <v>NOT Available</v>
      </c>
      <c r="I1889" s="6" t="str">
        <f>IFERROR(VLOOKUP(F1889,'Customer Info'!A1880:E2380,5,FALSE),"NOT Available")</f>
        <v>NOT Available</v>
      </c>
      <c r="J1889" s="2">
        <v>1364</v>
      </c>
      <c r="K1889" s="2">
        <v>1274</v>
      </c>
      <c r="L1889" s="2">
        <v>1</v>
      </c>
      <c r="M1889" s="7">
        <f t="shared" si="116"/>
        <v>1274</v>
      </c>
      <c r="N1889" s="7">
        <f t="shared" si="117"/>
        <v>1364</v>
      </c>
      <c r="O1889" s="2">
        <v>50</v>
      </c>
      <c r="P1889" s="8">
        <f t="shared" si="118"/>
        <v>1414</v>
      </c>
      <c r="Q1889" s="8">
        <f t="shared" si="119"/>
        <v>90</v>
      </c>
      <c r="R1889" s="2" t="s">
        <v>28</v>
      </c>
      <c r="S1889" s="9" t="str" cm="1">
        <f t="array" ref="S1889">_xlfn.IFS(
P1889=0,"2% commission",
AND(P1889&gt;0,P1889&lt;25000),"5% commission",
AND(P1889&gt;=25000,P1889&lt;50000),"7% commission",
AND(P1889&gt;=50000,P1889&lt;100000),"9% commission",
P1889&gt;=100000,"15% commission"
)</f>
        <v>5% commission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IFERROR(VLOOKUP($F1890,'Customer Info'!$A1881:$E2381,2,FALSE),"NOT Available")</f>
        <v>NOT Available</v>
      </c>
      <c r="H1890" s="6" t="str">
        <f>IFERROR(VLOOKUP(F1890,'Customer Info'!A1881:E2381,3,),"NOT Available")</f>
        <v>NOT Available</v>
      </c>
      <c r="I1890" s="6" t="str">
        <f>IFERROR(VLOOKUP(F1890,'Customer Info'!A1881:E2381,5,FALSE),"NOT Available")</f>
        <v>NOT Available</v>
      </c>
      <c r="J1890" s="2">
        <v>2981</v>
      </c>
      <c r="K1890" s="2">
        <v>2870</v>
      </c>
      <c r="L1890" s="2">
        <v>4</v>
      </c>
      <c r="M1890" s="7">
        <f t="shared" si="116"/>
        <v>11480</v>
      </c>
      <c r="N1890" s="7">
        <f t="shared" si="117"/>
        <v>11924</v>
      </c>
      <c r="O1890" s="2">
        <v>85</v>
      </c>
      <c r="P1890" s="8">
        <f t="shared" si="118"/>
        <v>12009</v>
      </c>
      <c r="Q1890" s="8">
        <f t="shared" si="119"/>
        <v>444</v>
      </c>
      <c r="R1890" s="2" t="s">
        <v>28</v>
      </c>
      <c r="S1890" s="9" t="str" cm="1">
        <f t="array" ref="S1890">_xlfn.IFS(
P1890=0,"2% commission",
AND(P1890&gt;0,P1890&lt;25000),"5% commission",
AND(P1890&gt;=25000,P1890&lt;50000),"7% commission",
AND(P1890&gt;=50000,P1890&lt;100000),"9% commission",
P1890&gt;=100000,"15% commission"
)</f>
        <v>5% commission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IFERROR(VLOOKUP($F1891,'Customer Info'!$A1882:$E2382,2,FALSE),"NOT Available")</f>
        <v>NOT Available</v>
      </c>
      <c r="H1891" s="6" t="str">
        <f>IFERROR(VLOOKUP(F1891,'Customer Info'!A1882:E2382,3,),"NOT Available")</f>
        <v>NOT Available</v>
      </c>
      <c r="I1891" s="6" t="str">
        <f>IFERROR(VLOOKUP(F1891,'Customer Info'!A1882:E2382,5,FALSE),"NOT Available")</f>
        <v>NOT Available</v>
      </c>
      <c r="J1891" s="2">
        <v>3256</v>
      </c>
      <c r="K1891" s="2">
        <v>3044</v>
      </c>
      <c r="L1891" s="2">
        <v>5</v>
      </c>
      <c r="M1891" s="7">
        <f t="shared" si="116"/>
        <v>15220</v>
      </c>
      <c r="N1891" s="7">
        <f t="shared" si="117"/>
        <v>16280</v>
      </c>
      <c r="O1891" s="2">
        <v>50</v>
      </c>
      <c r="P1891" s="8">
        <f t="shared" si="118"/>
        <v>16330</v>
      </c>
      <c r="Q1891" s="8">
        <f t="shared" si="119"/>
        <v>1060</v>
      </c>
      <c r="R1891" s="2" t="s">
        <v>50</v>
      </c>
      <c r="S1891" s="9" t="str" cm="1">
        <f t="array" ref="S1891">_xlfn.IFS(
P1891=0,"2% commission",
AND(P1891&gt;0,P1891&lt;25000),"5% commission",
AND(P1891&gt;=25000,P1891&lt;50000),"7% commission",
AND(P1891&gt;=50000,P1891&lt;100000),"9% commission",
P1891&gt;=100000,"15% commission"
)</f>
        <v>5% commission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IFERROR(VLOOKUP($F1892,'Customer Info'!$A1883:$E2383,2,FALSE),"NOT Available")</f>
        <v>NOT Available</v>
      </c>
      <c r="H1892" s="6" t="str">
        <f>IFERROR(VLOOKUP(F1892,'Customer Info'!A1883:E2383,3,),"NOT Available")</f>
        <v>NOT Available</v>
      </c>
      <c r="I1892" s="6" t="str">
        <f>IFERROR(VLOOKUP(F1892,'Customer Info'!A1883:E2383,5,FALSE),"NOT Available")</f>
        <v>NOT Available</v>
      </c>
      <c r="J1892" s="2">
        <v>1637</v>
      </c>
      <c r="K1892" s="2">
        <v>1591</v>
      </c>
      <c r="L1892" s="2">
        <v>2</v>
      </c>
      <c r="M1892" s="7">
        <f t="shared" si="116"/>
        <v>3182</v>
      </c>
      <c r="N1892" s="7">
        <f t="shared" si="117"/>
        <v>3274</v>
      </c>
      <c r="O1892" s="2">
        <v>37</v>
      </c>
      <c r="P1892" s="8">
        <f t="shared" si="118"/>
        <v>3311</v>
      </c>
      <c r="Q1892" s="8">
        <f t="shared" si="119"/>
        <v>92</v>
      </c>
      <c r="R1892" s="2" t="s">
        <v>50</v>
      </c>
      <c r="S1892" s="9" t="str" cm="1">
        <f t="array" ref="S1892">_xlfn.IFS(
P1892=0,"2% commission",
AND(P1892&gt;0,P1892&lt;25000),"5% commission",
AND(P1892&gt;=25000,P1892&lt;50000),"7% commission",
AND(P1892&gt;=50000,P1892&lt;100000),"9% commission",
P1892&gt;=100000,"15% commission"
)</f>
        <v>5% commission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IFERROR(VLOOKUP($F1893,'Customer Info'!$A1884:$E2384,2,FALSE),"NOT Available")</f>
        <v>NOT Available</v>
      </c>
      <c r="H1893" s="6" t="str">
        <f>IFERROR(VLOOKUP(F1893,'Customer Info'!A1884:E2384,3,),"NOT Available")</f>
        <v>NOT Available</v>
      </c>
      <c r="I1893" s="6" t="str">
        <f>IFERROR(VLOOKUP(F1893,'Customer Info'!A1884:E2384,5,FALSE),"NOT Available")</f>
        <v>NOT Available</v>
      </c>
      <c r="J1893" s="2">
        <v>128</v>
      </c>
      <c r="K1893" s="2">
        <v>115</v>
      </c>
      <c r="L1893" s="2">
        <v>3</v>
      </c>
      <c r="M1893" s="7">
        <f t="shared" si="116"/>
        <v>345</v>
      </c>
      <c r="N1893" s="7">
        <f t="shared" si="117"/>
        <v>384</v>
      </c>
      <c r="O1893" s="2">
        <v>30</v>
      </c>
      <c r="P1893" s="8">
        <f t="shared" si="118"/>
        <v>414</v>
      </c>
      <c r="Q1893" s="8">
        <f t="shared" si="119"/>
        <v>39</v>
      </c>
      <c r="R1893" s="2" t="s">
        <v>28</v>
      </c>
      <c r="S1893" s="9" t="str" cm="1">
        <f t="array" ref="S1893">_xlfn.IFS(
P1893=0,"2% commission",
AND(P1893&gt;0,P1893&lt;25000),"5% commission",
AND(P1893&gt;=25000,P1893&lt;50000),"7% commission",
AND(P1893&gt;=50000,P1893&lt;100000),"9% commission",
P1893&gt;=100000,"15% commission"
)</f>
        <v>5% commission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IFERROR(VLOOKUP($F1894,'Customer Info'!$A1885:$E2385,2,FALSE),"NOT Available")</f>
        <v>NOT Available</v>
      </c>
      <c r="H1894" s="6" t="str">
        <f>IFERROR(VLOOKUP(F1894,'Customer Info'!A1885:E2385,3,),"NOT Available")</f>
        <v>NOT Available</v>
      </c>
      <c r="I1894" s="6" t="str">
        <f>IFERROR(VLOOKUP(F1894,'Customer Info'!A1885:E2385,5,FALSE),"NOT Available")</f>
        <v>NOT Available</v>
      </c>
      <c r="J1894" s="2">
        <v>177</v>
      </c>
      <c r="K1894" s="2">
        <v>169</v>
      </c>
      <c r="L1894" s="2">
        <v>5</v>
      </c>
      <c r="M1894" s="7">
        <f t="shared" si="116"/>
        <v>845</v>
      </c>
      <c r="N1894" s="7">
        <f t="shared" si="117"/>
        <v>885</v>
      </c>
      <c r="O1894" s="2">
        <v>30</v>
      </c>
      <c r="P1894" s="8">
        <f t="shared" si="118"/>
        <v>915</v>
      </c>
      <c r="Q1894" s="8">
        <f t="shared" si="119"/>
        <v>40</v>
      </c>
      <c r="R1894" s="2" t="s">
        <v>26</v>
      </c>
      <c r="S1894" s="9" t="str" cm="1">
        <f t="array" ref="S1894">_xlfn.IFS(
P1894=0,"2% commission",
AND(P1894&gt;0,P1894&lt;25000),"5% commission",
AND(P1894&gt;=25000,P1894&lt;50000),"7% commission",
AND(P1894&gt;=50000,P1894&lt;100000),"9% commission",
P1894&gt;=100000,"15% commission"
)</f>
        <v>5% commission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IFERROR(VLOOKUP($F1895,'Customer Info'!$A1886:$E2386,2,FALSE),"NOT Available")</f>
        <v>NOT Available</v>
      </c>
      <c r="H1895" s="6" t="str">
        <f>IFERROR(VLOOKUP(F1895,'Customer Info'!A1886:E2386,3,),"NOT Available")</f>
        <v>NOT Available</v>
      </c>
      <c r="I1895" s="6" t="str">
        <f>IFERROR(VLOOKUP(F1895,'Customer Info'!A1886:E2386,5,FALSE),"NOT Available")</f>
        <v>NOT Available</v>
      </c>
      <c r="J1895" s="2">
        <v>151</v>
      </c>
      <c r="K1895" s="2">
        <v>139</v>
      </c>
      <c r="L1895" s="2">
        <v>5</v>
      </c>
      <c r="M1895" s="7">
        <f t="shared" si="116"/>
        <v>695</v>
      </c>
      <c r="N1895" s="7">
        <f t="shared" si="117"/>
        <v>755</v>
      </c>
      <c r="O1895" s="2">
        <v>30</v>
      </c>
      <c r="P1895" s="8">
        <f t="shared" si="118"/>
        <v>785</v>
      </c>
      <c r="Q1895" s="8">
        <f t="shared" si="119"/>
        <v>60</v>
      </c>
      <c r="R1895" s="2" t="s">
        <v>28</v>
      </c>
      <c r="S1895" s="9" t="str" cm="1">
        <f t="array" ref="S1895">_xlfn.IFS(
P1895=0,"2% commission",
AND(P1895&gt;0,P1895&lt;25000),"5% commission",
AND(P1895&gt;=25000,P1895&lt;50000),"7% commission",
AND(P1895&gt;=50000,P1895&lt;100000),"9% commission",
P1895&gt;=100000,"15% commission"
)</f>
        <v>5% commission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IFERROR(VLOOKUP($F1896,'Customer Info'!$A1887:$E2387,2,FALSE),"NOT Available")</f>
        <v>NOT Available</v>
      </c>
      <c r="H1896" s="6" t="str">
        <f>IFERROR(VLOOKUP(F1896,'Customer Info'!A1887:E2387,3,),"NOT Available")</f>
        <v>NOT Available</v>
      </c>
      <c r="I1896" s="6" t="str">
        <f>IFERROR(VLOOKUP(F1896,'Customer Info'!A1887:E2387,5,FALSE),"NOT Available")</f>
        <v>NOT Available</v>
      </c>
      <c r="J1896" s="2">
        <v>135</v>
      </c>
      <c r="K1896" s="2">
        <v>129</v>
      </c>
      <c r="L1896" s="2">
        <v>2</v>
      </c>
      <c r="M1896" s="7">
        <f t="shared" si="116"/>
        <v>258</v>
      </c>
      <c r="N1896" s="7">
        <f t="shared" si="117"/>
        <v>270</v>
      </c>
      <c r="O1896" s="2">
        <v>30</v>
      </c>
      <c r="P1896" s="8">
        <f t="shared" si="118"/>
        <v>300</v>
      </c>
      <c r="Q1896" s="8">
        <f t="shared" si="119"/>
        <v>12</v>
      </c>
      <c r="R1896" s="2" t="s">
        <v>56</v>
      </c>
      <c r="S1896" s="9" t="str" cm="1">
        <f t="array" ref="S1896">_xlfn.IFS(
P1896=0,"2% commission",
AND(P1896&gt;0,P1896&lt;25000),"5% commission",
AND(P1896&gt;=25000,P1896&lt;50000),"7% commission",
AND(P1896&gt;=50000,P1896&lt;100000),"9% commission",
P1896&gt;=100000,"15% commission"
)</f>
        <v>5% commission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IFERROR(VLOOKUP($F1897,'Customer Info'!$A1888:$E2388,2,FALSE),"NOT Available")</f>
        <v>NOT Available</v>
      </c>
      <c r="H1897" s="6" t="str">
        <f>IFERROR(VLOOKUP(F1897,'Customer Info'!A1888:E2388,3,),"NOT Available")</f>
        <v>NOT Available</v>
      </c>
      <c r="I1897" s="6" t="str">
        <f>IFERROR(VLOOKUP(F1897,'Customer Info'!A1888:E2388,5,FALSE),"NOT Available")</f>
        <v>NOT Available</v>
      </c>
      <c r="J1897" s="2">
        <v>1700</v>
      </c>
      <c r="K1897" s="2">
        <v>1620</v>
      </c>
      <c r="L1897" s="2">
        <v>4</v>
      </c>
      <c r="M1897" s="7">
        <f t="shared" si="116"/>
        <v>6480</v>
      </c>
      <c r="N1897" s="7">
        <f t="shared" si="117"/>
        <v>6800</v>
      </c>
      <c r="O1897" s="2">
        <v>75</v>
      </c>
      <c r="P1897" s="8">
        <f t="shared" si="118"/>
        <v>6875</v>
      </c>
      <c r="Q1897" s="8">
        <f t="shared" si="119"/>
        <v>320</v>
      </c>
      <c r="R1897" s="2" t="s">
        <v>28</v>
      </c>
      <c r="S1897" s="9" t="str" cm="1">
        <f t="array" ref="S1897">_xlfn.IFS(
P1897=0,"2% commission",
AND(P1897&gt;0,P1897&lt;25000),"5% commission",
AND(P1897&gt;=25000,P1897&lt;50000),"7% commission",
AND(P1897&gt;=50000,P1897&lt;100000),"9% commission",
P1897&gt;=100000,"15% commission"
)</f>
        <v>5% commission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IFERROR(VLOOKUP($F1898,'Customer Info'!$A1889:$E2389,2,FALSE),"NOT Available")</f>
        <v>NOT Available</v>
      </c>
      <c r="H1898" s="6" t="str">
        <f>IFERROR(VLOOKUP(F1898,'Customer Info'!A1889:E2389,3,),"NOT Available")</f>
        <v>NOT Available</v>
      </c>
      <c r="I1898" s="6" t="str">
        <f>IFERROR(VLOOKUP(F1898,'Customer Info'!A1889:E2389,5,FALSE),"NOT Available")</f>
        <v>NOT Available</v>
      </c>
      <c r="J1898" s="2">
        <v>63</v>
      </c>
      <c r="K1898" s="2">
        <v>58</v>
      </c>
      <c r="L1898" s="2">
        <v>3</v>
      </c>
      <c r="M1898" s="7">
        <f t="shared" si="116"/>
        <v>174</v>
      </c>
      <c r="N1898" s="7">
        <f t="shared" si="117"/>
        <v>189</v>
      </c>
      <c r="O1898" s="2">
        <v>10</v>
      </c>
      <c r="P1898" s="8">
        <f t="shared" si="118"/>
        <v>199</v>
      </c>
      <c r="Q1898" s="8">
        <f t="shared" si="119"/>
        <v>15</v>
      </c>
      <c r="R1898" s="2" t="s">
        <v>50</v>
      </c>
      <c r="S1898" s="9" t="str" cm="1">
        <f t="array" ref="S1898">_xlfn.IFS(
P1898=0,"2% commission",
AND(P1898&gt;0,P1898&lt;25000),"5% commission",
AND(P1898&gt;=25000,P1898&lt;50000),"7% commission",
AND(P1898&gt;=50000,P1898&lt;100000),"9% commission",
P1898&gt;=100000,"15% commission"
)</f>
        <v>5% commission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IFERROR(VLOOKUP($F1899,'Customer Info'!$A1890:$E2390,2,FALSE),"NOT Available")</f>
        <v>NOT Available</v>
      </c>
      <c r="H1899" s="6" t="str">
        <f>IFERROR(VLOOKUP(F1899,'Customer Info'!A1890:E2390,3,),"NOT Available")</f>
        <v>NOT Available</v>
      </c>
      <c r="I1899" s="6" t="str">
        <f>IFERROR(VLOOKUP(F1899,'Customer Info'!A1890:E2390,5,FALSE),"NOT Available")</f>
        <v>NOT Available</v>
      </c>
      <c r="J1899" s="2">
        <v>7534</v>
      </c>
      <c r="K1899" s="2">
        <v>7106</v>
      </c>
      <c r="L1899" s="2">
        <v>1</v>
      </c>
      <c r="M1899" s="7">
        <f t="shared" si="116"/>
        <v>7106</v>
      </c>
      <c r="N1899" s="7">
        <f t="shared" si="117"/>
        <v>7534</v>
      </c>
      <c r="O1899" s="2">
        <v>34</v>
      </c>
      <c r="P1899" s="8">
        <f t="shared" si="118"/>
        <v>7568</v>
      </c>
      <c r="Q1899" s="8">
        <f t="shared" si="119"/>
        <v>428</v>
      </c>
      <c r="R1899" s="2" t="s">
        <v>28</v>
      </c>
      <c r="S1899" s="9" t="str" cm="1">
        <f t="array" ref="S1899">_xlfn.IFS(
P1899=0,"2% commission",
AND(P1899&gt;0,P1899&lt;25000),"5% commission",
AND(P1899&gt;=25000,P1899&lt;50000),"7% commission",
AND(P1899&gt;=50000,P1899&lt;100000),"9% commission",
P1899&gt;=100000,"15% commission"
)</f>
        <v>5% commission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IFERROR(VLOOKUP($F1900,'Customer Info'!$A1891:$E2391,2,FALSE),"NOT Available")</f>
        <v>NOT Available</v>
      </c>
      <c r="H1900" s="6" t="str">
        <f>IFERROR(VLOOKUP(F1900,'Customer Info'!A1891:E2391,3,),"NOT Available")</f>
        <v>NOT Available</v>
      </c>
      <c r="I1900" s="6" t="str">
        <f>IFERROR(VLOOKUP(F1900,'Customer Info'!A1891:E2391,5,FALSE),"NOT Available")</f>
        <v>NOT Available</v>
      </c>
      <c r="J1900" s="2">
        <v>179</v>
      </c>
      <c r="K1900" s="2">
        <v>166</v>
      </c>
      <c r="L1900" s="2">
        <v>1</v>
      </c>
      <c r="M1900" s="7">
        <f t="shared" si="116"/>
        <v>166</v>
      </c>
      <c r="N1900" s="7">
        <f t="shared" si="117"/>
        <v>179</v>
      </c>
      <c r="O1900" s="2">
        <v>30</v>
      </c>
      <c r="P1900" s="8">
        <f t="shared" si="118"/>
        <v>209</v>
      </c>
      <c r="Q1900" s="8">
        <f t="shared" si="119"/>
        <v>13</v>
      </c>
      <c r="R1900" s="2" t="s">
        <v>28</v>
      </c>
      <c r="S1900" s="9" t="str" cm="1">
        <f t="array" ref="S1900">_xlfn.IFS(
P1900=0,"2% commission",
AND(P1900&gt;0,P1900&lt;25000),"5% commission",
AND(P1900&gt;=25000,P1900&lt;50000),"7% commission",
AND(P1900&gt;=50000,P1900&lt;100000),"9% commission",
P1900&gt;=100000,"15% commission"
)</f>
        <v>5% commission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IFERROR(VLOOKUP($F1901,'Customer Info'!$A1892:$E2392,2,FALSE),"NOT Available")</f>
        <v>NOT Available</v>
      </c>
      <c r="H1901" s="6" t="str">
        <f>IFERROR(VLOOKUP(F1901,'Customer Info'!A1892:E2392,3,),"NOT Available")</f>
        <v>NOT Available</v>
      </c>
      <c r="I1901" s="6" t="str">
        <f>IFERROR(VLOOKUP(F1901,'Customer Info'!A1892:E2392,5,FALSE),"NOT Available")</f>
        <v>NOT Available</v>
      </c>
      <c r="J1901" s="2">
        <v>1125</v>
      </c>
      <c r="K1901" s="2">
        <v>1040</v>
      </c>
      <c r="L1901" s="2">
        <v>2</v>
      </c>
      <c r="M1901" s="7">
        <f t="shared" si="116"/>
        <v>2080</v>
      </c>
      <c r="N1901" s="7">
        <f t="shared" si="117"/>
        <v>2250</v>
      </c>
      <c r="O1901" s="2">
        <v>71</v>
      </c>
      <c r="P1901" s="8">
        <f t="shared" si="118"/>
        <v>2321</v>
      </c>
      <c r="Q1901" s="8">
        <f t="shared" si="119"/>
        <v>170</v>
      </c>
      <c r="R1901" s="2" t="s">
        <v>28</v>
      </c>
      <c r="S1901" s="9" t="str" cm="1">
        <f t="array" ref="S1901">_xlfn.IFS(
P1901=0,"2% commission",
AND(P1901&gt;0,P1901&lt;25000),"5% commission",
AND(P1901&gt;=25000,P1901&lt;50000),"7% commission",
AND(P1901&gt;=50000,P1901&lt;100000),"9% commission",
P1901&gt;=100000,"15% commission"
)</f>
        <v>5% commission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IFERROR(VLOOKUP($F1902,'Customer Info'!$A1893:$E2393,2,FALSE),"NOT Available")</f>
        <v>NOT Available</v>
      </c>
      <c r="H1902" s="6" t="str">
        <f>IFERROR(VLOOKUP(F1902,'Customer Info'!A1893:E2393,3,),"NOT Available")</f>
        <v>NOT Available</v>
      </c>
      <c r="I1902" s="6" t="str">
        <f>IFERROR(VLOOKUP(F1902,'Customer Info'!A1893:E2393,5,FALSE),"NOT Available")</f>
        <v>NOT Available</v>
      </c>
      <c r="J1902" s="2">
        <v>8202</v>
      </c>
      <c r="K1902" s="2">
        <v>7594</v>
      </c>
      <c r="L1902" s="2">
        <v>4</v>
      </c>
      <c r="M1902" s="7">
        <f t="shared" si="116"/>
        <v>30376</v>
      </c>
      <c r="N1902" s="7">
        <f t="shared" si="117"/>
        <v>32808</v>
      </c>
      <c r="O1902" s="2">
        <v>56</v>
      </c>
      <c r="P1902" s="8">
        <f t="shared" si="118"/>
        <v>32864</v>
      </c>
      <c r="Q1902" s="8">
        <f t="shared" si="119"/>
        <v>2432</v>
      </c>
      <c r="R1902" s="2" t="s">
        <v>50</v>
      </c>
      <c r="S1902" s="9" t="str" cm="1">
        <f t="array" ref="S1902">_xlfn.IFS(
P1902=0,"2% commission",
AND(P1902&gt;0,P1902&lt;25000),"5% commission",
AND(P1902&gt;=25000,P1902&lt;50000),"7% commission",
AND(P1902&gt;=50000,P1902&lt;100000),"9% commission",
P1902&gt;=100000,"15% commission"
)</f>
        <v>7% commission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IFERROR(VLOOKUP($F1903,'Customer Info'!$A1894:$E2394,2,FALSE),"NOT Available")</f>
        <v>NOT Available</v>
      </c>
      <c r="H1903" s="6" t="str">
        <f>IFERROR(VLOOKUP(F1903,'Customer Info'!A1894:E2394,3,),"NOT Available")</f>
        <v>NOT Available</v>
      </c>
      <c r="I1903" s="6" t="str">
        <f>IFERROR(VLOOKUP(F1903,'Customer Info'!A1894:E2394,5,FALSE),"NOT Available")</f>
        <v>NOT Available</v>
      </c>
      <c r="J1903" s="2">
        <v>148</v>
      </c>
      <c r="K1903" s="2">
        <v>136</v>
      </c>
      <c r="L1903" s="2">
        <v>4</v>
      </c>
      <c r="M1903" s="7">
        <f t="shared" si="116"/>
        <v>544</v>
      </c>
      <c r="N1903" s="7">
        <f t="shared" si="117"/>
        <v>592</v>
      </c>
      <c r="O1903" s="2">
        <v>30</v>
      </c>
      <c r="P1903" s="8">
        <f t="shared" si="118"/>
        <v>622</v>
      </c>
      <c r="Q1903" s="8">
        <f t="shared" si="119"/>
        <v>48</v>
      </c>
      <c r="R1903" s="2" t="s">
        <v>28</v>
      </c>
      <c r="S1903" s="9" t="str" cm="1">
        <f t="array" ref="S1903">_xlfn.IFS(
P1903=0,"2% commission",
AND(P1903&gt;0,P1903&lt;25000),"5% commission",
AND(P1903&gt;=25000,P1903&lt;50000),"7% commission",
AND(P1903&gt;=50000,P1903&lt;100000),"9% commission",
P1903&gt;=100000,"15% commission"
)</f>
        <v>5% commission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IFERROR(VLOOKUP($F1904,'Customer Info'!$A1895:$E2395,2,FALSE),"NOT Available")</f>
        <v>NOT Available</v>
      </c>
      <c r="H1904" s="6" t="str">
        <f>IFERROR(VLOOKUP(F1904,'Customer Info'!A1895:E2395,3,),"NOT Available")</f>
        <v>NOT Available</v>
      </c>
      <c r="I1904" s="6" t="str">
        <f>IFERROR(VLOOKUP(F1904,'Customer Info'!A1895:E2395,5,FALSE),"NOT Available")</f>
        <v>NOT Available</v>
      </c>
      <c r="J1904" s="2">
        <v>1533</v>
      </c>
      <c r="K1904" s="2">
        <v>1406</v>
      </c>
      <c r="L1904" s="2">
        <v>3</v>
      </c>
      <c r="M1904" s="7">
        <f t="shared" si="116"/>
        <v>4218</v>
      </c>
      <c r="N1904" s="7">
        <f t="shared" si="117"/>
        <v>4599</v>
      </c>
      <c r="O1904" s="2">
        <v>75</v>
      </c>
      <c r="P1904" s="8">
        <f t="shared" si="118"/>
        <v>4674</v>
      </c>
      <c r="Q1904" s="8">
        <f t="shared" si="119"/>
        <v>381</v>
      </c>
      <c r="R1904" s="2" t="s">
        <v>28</v>
      </c>
      <c r="S1904" s="9" t="str" cm="1">
        <f t="array" ref="S1904">_xlfn.IFS(
P1904=0,"2% commission",
AND(P1904&gt;0,P1904&lt;25000),"5% commission",
AND(P1904&gt;=25000,P1904&lt;50000),"7% commission",
AND(P1904&gt;=50000,P1904&lt;100000),"9% commission",
P1904&gt;=100000,"15% commission"
)</f>
        <v>5% commission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IFERROR(VLOOKUP($F1905,'Customer Info'!$A1896:$E2396,2,FALSE),"NOT Available")</f>
        <v>NOT Available</v>
      </c>
      <c r="H1905" s="6" t="str">
        <f>IFERROR(VLOOKUP(F1905,'Customer Info'!A1896:E2396,3,),"NOT Available")</f>
        <v>NOT Available</v>
      </c>
      <c r="I1905" s="6" t="str">
        <f>IFERROR(VLOOKUP(F1905,'Customer Info'!A1896:E2396,5,FALSE),"NOT Available")</f>
        <v>NOT Available</v>
      </c>
      <c r="J1905" s="2">
        <v>1372</v>
      </c>
      <c r="K1905" s="2">
        <v>1308</v>
      </c>
      <c r="L1905" s="2">
        <v>1</v>
      </c>
      <c r="M1905" s="7">
        <f t="shared" si="116"/>
        <v>1308</v>
      </c>
      <c r="N1905" s="7">
        <f t="shared" si="117"/>
        <v>1372</v>
      </c>
      <c r="O1905" s="2">
        <v>21</v>
      </c>
      <c r="P1905" s="8">
        <f t="shared" si="118"/>
        <v>1393</v>
      </c>
      <c r="Q1905" s="8">
        <f t="shared" si="119"/>
        <v>64</v>
      </c>
      <c r="R1905" s="2" t="s">
        <v>26</v>
      </c>
      <c r="S1905" s="9" t="str" cm="1">
        <f t="array" ref="S1905">_xlfn.IFS(
P1905=0,"2% commission",
AND(P1905&gt;0,P1905&lt;25000),"5% commission",
AND(P1905&gt;=25000,P1905&lt;50000),"7% commission",
AND(P1905&gt;=50000,P1905&lt;100000),"9% commission",
P1905&gt;=100000,"15% commission"
)</f>
        <v>5% commission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IFERROR(VLOOKUP($F1906,'Customer Info'!$A1897:$E2397,2,FALSE),"NOT Available")</f>
        <v>NOT Available</v>
      </c>
      <c r="H1906" s="6" t="str">
        <f>IFERROR(VLOOKUP(F1906,'Customer Info'!A1897:E2397,3,),"NOT Available")</f>
        <v>NOT Available</v>
      </c>
      <c r="I1906" s="6" t="str">
        <f>IFERROR(VLOOKUP(F1906,'Customer Info'!A1897:E2397,5,FALSE),"NOT Available")</f>
        <v>NOT Available</v>
      </c>
      <c r="J1906" s="2">
        <v>27691</v>
      </c>
      <c r="K1906" s="2">
        <v>25616</v>
      </c>
      <c r="L1906" s="2">
        <v>2</v>
      </c>
      <c r="M1906" s="7">
        <f t="shared" si="116"/>
        <v>51232</v>
      </c>
      <c r="N1906" s="7">
        <f t="shared" si="117"/>
        <v>55382</v>
      </c>
      <c r="O1906" s="2">
        <v>69</v>
      </c>
      <c r="P1906" s="8">
        <f t="shared" si="118"/>
        <v>55451</v>
      </c>
      <c r="Q1906" s="8">
        <f t="shared" si="119"/>
        <v>4150</v>
      </c>
      <c r="R1906" s="2" t="s">
        <v>28</v>
      </c>
      <c r="S1906" s="9" t="str" cm="1">
        <f t="array" ref="S1906">_xlfn.IFS(
P1906=0,"2% commission",
AND(P1906&gt;0,P1906&lt;25000),"5% commission",
AND(P1906&gt;=25000,P1906&lt;50000),"7% commission",
AND(P1906&gt;=50000,P1906&lt;100000),"9% commission",
P1906&gt;=100000,"15% commission"
)</f>
        <v>9% commission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IFERROR(VLOOKUP($F1907,'Customer Info'!$A1898:$E2398,2,FALSE),"NOT Available")</f>
        <v>NOT Available</v>
      </c>
      <c r="H1907" s="6" t="str">
        <f>IFERROR(VLOOKUP(F1907,'Customer Info'!A1898:E2398,3,),"NOT Available")</f>
        <v>NOT Available</v>
      </c>
      <c r="I1907" s="6" t="str">
        <f>IFERROR(VLOOKUP(F1907,'Customer Info'!A1898:E2398,5,FALSE),"NOT Available")</f>
        <v>NOT Available</v>
      </c>
      <c r="J1907" s="2">
        <v>1605</v>
      </c>
      <c r="K1907" s="2">
        <v>1487</v>
      </c>
      <c r="L1907" s="2">
        <v>6</v>
      </c>
      <c r="M1907" s="7">
        <f t="shared" si="116"/>
        <v>8922</v>
      </c>
      <c r="N1907" s="7">
        <f t="shared" si="117"/>
        <v>9630</v>
      </c>
      <c r="O1907" s="2">
        <v>27</v>
      </c>
      <c r="P1907" s="8">
        <f t="shared" si="118"/>
        <v>9657</v>
      </c>
      <c r="Q1907" s="8">
        <f t="shared" si="119"/>
        <v>708</v>
      </c>
      <c r="R1907" s="2" t="s">
        <v>50</v>
      </c>
      <c r="S1907" s="9" t="str" cm="1">
        <f t="array" ref="S1907">_xlfn.IFS(
P1907=0,"2% commission",
AND(P1907&gt;0,P1907&lt;25000),"5% commission",
AND(P1907&gt;=25000,P1907&lt;50000),"7% commission",
AND(P1907&gt;=50000,P1907&lt;100000),"9% commission",
P1907&gt;=100000,"15% commission"
)</f>
        <v>5% commission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IFERROR(VLOOKUP($F1908,'Customer Info'!$A1899:$E2399,2,FALSE),"NOT Available")</f>
        <v>NOT Available</v>
      </c>
      <c r="H1908" s="6" t="str">
        <f>IFERROR(VLOOKUP(F1908,'Customer Info'!A1899:E2399,3,),"NOT Available")</f>
        <v>NOT Available</v>
      </c>
      <c r="I1908" s="6" t="str">
        <f>IFERROR(VLOOKUP(F1908,'Customer Info'!A1899:E2399,5,FALSE),"NOT Available")</f>
        <v>NOT Available</v>
      </c>
      <c r="J1908" s="2">
        <v>474</v>
      </c>
      <c r="K1908" s="2">
        <v>443</v>
      </c>
      <c r="L1908" s="2">
        <v>3</v>
      </c>
      <c r="M1908" s="7">
        <f t="shared" si="116"/>
        <v>1329</v>
      </c>
      <c r="N1908" s="7">
        <f t="shared" si="117"/>
        <v>1422</v>
      </c>
      <c r="O1908" s="2">
        <v>26</v>
      </c>
      <c r="P1908" s="8">
        <f t="shared" si="118"/>
        <v>1448</v>
      </c>
      <c r="Q1908" s="8">
        <f t="shared" si="119"/>
        <v>93</v>
      </c>
      <c r="R1908" s="2" t="s">
        <v>28</v>
      </c>
      <c r="S1908" s="9" t="str" cm="1">
        <f t="array" ref="S1908">_xlfn.IFS(
P1908=0,"2% commission",
AND(P1908&gt;0,P1908&lt;25000),"5% commission",
AND(P1908&gt;=25000,P1908&lt;50000),"7% commission",
AND(P1908&gt;=50000,P1908&lt;100000),"9% commission",
P1908&gt;=100000,"15% commission"
)</f>
        <v>5% commission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IFERROR(VLOOKUP($F1909,'Customer Info'!$A1900:$E2400,2,FALSE),"NOT Available")</f>
        <v>NOT Available</v>
      </c>
      <c r="H1909" s="6" t="str">
        <f>IFERROR(VLOOKUP(F1909,'Customer Info'!A1900:E2400,3,),"NOT Available")</f>
        <v>NOT Available</v>
      </c>
      <c r="I1909" s="6" t="str">
        <f>IFERROR(VLOOKUP(F1909,'Customer Info'!A1900:E2400,5,FALSE),"NOT Available")</f>
        <v>NOT Available</v>
      </c>
      <c r="J1909" s="2">
        <v>2627</v>
      </c>
      <c r="K1909" s="2">
        <v>2528</v>
      </c>
      <c r="L1909" s="2">
        <v>1</v>
      </c>
      <c r="M1909" s="7">
        <f t="shared" si="116"/>
        <v>2528</v>
      </c>
      <c r="N1909" s="7">
        <f t="shared" si="117"/>
        <v>2627</v>
      </c>
      <c r="O1909" s="2">
        <v>95</v>
      </c>
      <c r="P1909" s="8">
        <f t="shared" si="118"/>
        <v>2722</v>
      </c>
      <c r="Q1909" s="8">
        <f t="shared" si="119"/>
        <v>99</v>
      </c>
      <c r="R1909" s="2" t="s">
        <v>28</v>
      </c>
      <c r="S1909" s="9" t="str" cm="1">
        <f t="array" ref="S1909">_xlfn.IFS(
P1909=0,"2% commission",
AND(P1909&gt;0,P1909&lt;25000),"5% commission",
AND(P1909&gt;=25000,P1909&lt;50000),"7% commission",
AND(P1909&gt;=50000,P1909&lt;100000),"9% commission",
P1909&gt;=100000,"15% commission"
)</f>
        <v>5% commission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IFERROR(VLOOKUP($F1910,'Customer Info'!$A1901:$E2401,2,FALSE),"NOT Available")</f>
        <v>NOT Available</v>
      </c>
      <c r="H1910" s="6" t="str">
        <f>IFERROR(VLOOKUP(F1910,'Customer Info'!A1901:E2401,3,),"NOT Available")</f>
        <v>NOT Available</v>
      </c>
      <c r="I1910" s="6" t="str">
        <f>IFERROR(VLOOKUP(F1910,'Customer Info'!A1901:E2401,5,FALSE),"NOT Available")</f>
        <v>NOT Available</v>
      </c>
      <c r="J1910" s="2">
        <v>1859</v>
      </c>
      <c r="K1910" s="2">
        <v>1755</v>
      </c>
      <c r="L1910" s="2">
        <v>8</v>
      </c>
      <c r="M1910" s="7">
        <f t="shared" si="116"/>
        <v>14040</v>
      </c>
      <c r="N1910" s="7">
        <f t="shared" si="117"/>
        <v>14872</v>
      </c>
      <c r="O1910" s="2">
        <v>28</v>
      </c>
      <c r="P1910" s="8">
        <f t="shared" si="118"/>
        <v>14900</v>
      </c>
      <c r="Q1910" s="8">
        <f t="shared" si="119"/>
        <v>832</v>
      </c>
      <c r="R1910" s="2" t="s">
        <v>28</v>
      </c>
      <c r="S1910" s="9" t="str" cm="1">
        <f t="array" ref="S1910">_xlfn.IFS(
P1910=0,"2% commission",
AND(P1910&gt;0,P1910&lt;25000),"5% commission",
AND(P1910&gt;=25000,P1910&lt;50000),"7% commission",
AND(P1910&gt;=50000,P1910&lt;100000),"9% commission",
P1910&gt;=100000,"15% commission"
)</f>
        <v>5% commission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IFERROR(VLOOKUP($F1911,'Customer Info'!$A1902:$E2402,2,FALSE),"NOT Available")</f>
        <v>NOT Available</v>
      </c>
      <c r="H1911" s="6" t="str">
        <f>IFERROR(VLOOKUP(F1911,'Customer Info'!A1902:E2402,3,),"NOT Available")</f>
        <v>NOT Available</v>
      </c>
      <c r="I1911" s="6" t="str">
        <f>IFERROR(VLOOKUP(F1911,'Customer Info'!A1902:E2402,5,FALSE),"NOT Available")</f>
        <v>NOT Available</v>
      </c>
      <c r="J1911" s="2">
        <v>139</v>
      </c>
      <c r="K1911" s="2">
        <v>133</v>
      </c>
      <c r="L1911" s="2">
        <v>3</v>
      </c>
      <c r="M1911" s="7">
        <f t="shared" si="116"/>
        <v>399</v>
      </c>
      <c r="N1911" s="7">
        <f t="shared" si="117"/>
        <v>417</v>
      </c>
      <c r="O1911" s="2">
        <v>30</v>
      </c>
      <c r="P1911" s="8">
        <f t="shared" si="118"/>
        <v>447</v>
      </c>
      <c r="Q1911" s="8">
        <f t="shared" si="119"/>
        <v>18</v>
      </c>
      <c r="R1911" s="2" t="s">
        <v>28</v>
      </c>
      <c r="S1911" s="9" t="str" cm="1">
        <f t="array" ref="S1911">_xlfn.IFS(
P1911=0,"2% commission",
AND(P1911&gt;0,P1911&lt;25000),"5% commission",
AND(P1911&gt;=25000,P1911&lt;50000),"7% commission",
AND(P1911&gt;=50000,P1911&lt;100000),"9% commission",
P1911&gt;=100000,"15% commission"
)</f>
        <v>5% commission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IFERROR(VLOOKUP($F1912,'Customer Info'!$A1903:$E2403,2,FALSE),"NOT Available")</f>
        <v>NOT Available</v>
      </c>
      <c r="H1912" s="6" t="str">
        <f>IFERROR(VLOOKUP(F1912,'Customer Info'!A1903:E2403,3,),"NOT Available")</f>
        <v>NOT Available</v>
      </c>
      <c r="I1912" s="6" t="str">
        <f>IFERROR(VLOOKUP(F1912,'Customer Info'!A1903:E2403,5,FALSE),"NOT Available")</f>
        <v>NOT Available</v>
      </c>
      <c r="J1912" s="2">
        <v>1790</v>
      </c>
      <c r="K1912" s="2">
        <v>1706</v>
      </c>
      <c r="L1912" s="2">
        <v>4</v>
      </c>
      <c r="M1912" s="7">
        <f t="shared" si="116"/>
        <v>6824</v>
      </c>
      <c r="N1912" s="7">
        <f t="shared" si="117"/>
        <v>7160</v>
      </c>
      <c r="O1912" s="2">
        <v>94</v>
      </c>
      <c r="P1912" s="8">
        <f t="shared" si="118"/>
        <v>7254</v>
      </c>
      <c r="Q1912" s="8">
        <f t="shared" si="119"/>
        <v>336</v>
      </c>
      <c r="R1912" s="2" t="s">
        <v>26</v>
      </c>
      <c r="S1912" s="9" t="str" cm="1">
        <f t="array" ref="S1912">_xlfn.IFS(
P1912=0,"2% commission",
AND(P1912&gt;0,P1912&lt;25000),"5% commission",
AND(P1912&gt;=25000,P1912&lt;50000),"7% commission",
AND(P1912&gt;=50000,P1912&lt;100000),"9% commission",
P1912&gt;=100000,"15% commission"
)</f>
        <v>5% commission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IFERROR(VLOOKUP($F1913,'Customer Info'!$A1904:$E2404,2,FALSE),"NOT Available")</f>
        <v>NOT Available</v>
      </c>
      <c r="H1913" s="6" t="str">
        <f>IFERROR(VLOOKUP(F1913,'Customer Info'!A1904:E2404,3,),"NOT Available")</f>
        <v>NOT Available</v>
      </c>
      <c r="I1913" s="6" t="str">
        <f>IFERROR(VLOOKUP(F1913,'Customer Info'!A1904:E2404,5,FALSE),"NOT Available")</f>
        <v>NOT Available</v>
      </c>
      <c r="J1913" s="2">
        <v>1405</v>
      </c>
      <c r="K1913" s="2">
        <v>1287</v>
      </c>
      <c r="L1913" s="2">
        <v>4</v>
      </c>
      <c r="M1913" s="7">
        <f t="shared" si="116"/>
        <v>5148</v>
      </c>
      <c r="N1913" s="7">
        <f t="shared" si="117"/>
        <v>5620</v>
      </c>
      <c r="O1913" s="2">
        <v>48</v>
      </c>
      <c r="P1913" s="8">
        <f t="shared" si="118"/>
        <v>5668</v>
      </c>
      <c r="Q1913" s="8">
        <f t="shared" si="119"/>
        <v>472</v>
      </c>
      <c r="R1913" s="2" t="s">
        <v>28</v>
      </c>
      <c r="S1913" s="9" t="str" cm="1">
        <f t="array" ref="S1913">_xlfn.IFS(
P1913=0,"2% commission",
AND(P1913&gt;0,P1913&lt;25000),"5% commission",
AND(P1913&gt;=25000,P1913&lt;50000),"7% commission",
AND(P1913&gt;=50000,P1913&lt;100000),"9% commission",
P1913&gt;=100000,"15% commission"
)</f>
        <v>5% commission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IFERROR(VLOOKUP($F1914,'Customer Info'!$A1905:$E2405,2,FALSE),"NOT Available")</f>
        <v>NOT Available</v>
      </c>
      <c r="H1914" s="6" t="str">
        <f>IFERROR(VLOOKUP(F1914,'Customer Info'!A1905:E2405,3,),"NOT Available")</f>
        <v>NOT Available</v>
      </c>
      <c r="I1914" s="6" t="str">
        <f>IFERROR(VLOOKUP(F1914,'Customer Info'!A1905:E2405,5,FALSE),"NOT Available")</f>
        <v>NOT Available</v>
      </c>
      <c r="J1914" s="2">
        <v>726</v>
      </c>
      <c r="K1914" s="2">
        <v>646</v>
      </c>
      <c r="L1914" s="2">
        <v>3</v>
      </c>
      <c r="M1914" s="7">
        <f t="shared" si="116"/>
        <v>1938</v>
      </c>
      <c r="N1914" s="7">
        <f t="shared" si="117"/>
        <v>2178</v>
      </c>
      <c r="O1914" s="2">
        <v>75</v>
      </c>
      <c r="P1914" s="8">
        <f t="shared" si="118"/>
        <v>2253</v>
      </c>
      <c r="Q1914" s="8">
        <f t="shared" si="119"/>
        <v>240</v>
      </c>
      <c r="R1914" s="2" t="s">
        <v>28</v>
      </c>
      <c r="S1914" s="9" t="str" cm="1">
        <f t="array" ref="S1914">_xlfn.IFS(
P1914=0,"2% commission",
AND(P1914&gt;0,P1914&lt;25000),"5% commission",
AND(P1914&gt;=25000,P1914&lt;50000),"7% commission",
AND(P1914&gt;=50000,P1914&lt;100000),"9% commission",
P1914&gt;=100000,"15% commission"
)</f>
        <v>5% commission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IFERROR(VLOOKUP($F1915,'Customer Info'!$A1906:$E2406,2,FALSE),"NOT Available")</f>
        <v>NOT Available</v>
      </c>
      <c r="H1915" s="6" t="str">
        <f>IFERROR(VLOOKUP(F1915,'Customer Info'!A1906:E2406,3,),"NOT Available")</f>
        <v>NOT Available</v>
      </c>
      <c r="I1915" s="6" t="str">
        <f>IFERROR(VLOOKUP(F1915,'Customer Info'!A1906:E2406,5,FALSE),"NOT Available")</f>
        <v>NOT Available</v>
      </c>
      <c r="J1915" s="2">
        <v>2244</v>
      </c>
      <c r="K1915" s="2">
        <v>2143</v>
      </c>
      <c r="L1915" s="2">
        <v>1</v>
      </c>
      <c r="M1915" s="7">
        <f t="shared" si="116"/>
        <v>2143</v>
      </c>
      <c r="N1915" s="7">
        <f t="shared" si="117"/>
        <v>2244</v>
      </c>
      <c r="O1915" s="2">
        <v>39</v>
      </c>
      <c r="P1915" s="8">
        <f t="shared" si="118"/>
        <v>2283</v>
      </c>
      <c r="Q1915" s="8">
        <f t="shared" si="119"/>
        <v>101</v>
      </c>
      <c r="R1915" s="2" t="s">
        <v>50</v>
      </c>
      <c r="S1915" s="9" t="str" cm="1">
        <f t="array" ref="S1915">_xlfn.IFS(
P1915=0,"2% commission",
AND(P1915&gt;0,P1915&lt;25000),"5% commission",
AND(P1915&gt;=25000,P1915&lt;50000),"7% commission",
AND(P1915&gt;=50000,P1915&lt;100000),"9% commission",
P1915&gt;=100000,"15% commission"
)</f>
        <v>5% commission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IFERROR(VLOOKUP($F1916,'Customer Info'!$A1907:$E2407,2,FALSE),"NOT Available")</f>
        <v>NOT Available</v>
      </c>
      <c r="H1916" s="6" t="str">
        <f>IFERROR(VLOOKUP(F1916,'Customer Info'!A1907:E2407,3,),"NOT Available")</f>
        <v>NOT Available</v>
      </c>
      <c r="I1916" s="6" t="str">
        <f>IFERROR(VLOOKUP(F1916,'Customer Info'!A1907:E2407,5,FALSE),"NOT Available")</f>
        <v>NOT Available</v>
      </c>
      <c r="J1916" s="2">
        <v>7212</v>
      </c>
      <c r="K1916" s="2">
        <v>6737</v>
      </c>
      <c r="L1916" s="2">
        <v>1</v>
      </c>
      <c r="M1916" s="7">
        <f t="shared" si="116"/>
        <v>6737</v>
      </c>
      <c r="N1916" s="7">
        <f t="shared" si="117"/>
        <v>7212</v>
      </c>
      <c r="O1916" s="2">
        <v>24</v>
      </c>
      <c r="P1916" s="8">
        <f t="shared" si="118"/>
        <v>7236</v>
      </c>
      <c r="Q1916" s="8">
        <f t="shared" si="119"/>
        <v>475</v>
      </c>
      <c r="R1916" s="2" t="s">
        <v>50</v>
      </c>
      <c r="S1916" s="9" t="str" cm="1">
        <f t="array" ref="S1916">_xlfn.IFS(
P1916=0,"2% commission",
AND(P1916&gt;0,P1916&lt;25000),"5% commission",
AND(P1916&gt;=25000,P1916&lt;50000),"7% commission",
AND(P1916&gt;=50000,P1916&lt;100000),"9% commission",
P1916&gt;=100000,"15% commission"
)</f>
        <v>5% commission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IFERROR(VLOOKUP($F1917,'Customer Info'!$A1908:$E2408,2,FALSE),"NOT Available")</f>
        <v>NOT Available</v>
      </c>
      <c r="H1917" s="6" t="str">
        <f>IFERROR(VLOOKUP(F1917,'Customer Info'!A1908:E2408,3,),"NOT Available")</f>
        <v>NOT Available</v>
      </c>
      <c r="I1917" s="6" t="str">
        <f>IFERROR(VLOOKUP(F1917,'Customer Info'!A1908:E2408,5,FALSE),"NOT Available")</f>
        <v>NOT Available</v>
      </c>
      <c r="J1917" s="2">
        <v>1039</v>
      </c>
      <c r="K1917" s="2">
        <v>954</v>
      </c>
      <c r="L1917" s="2">
        <v>2</v>
      </c>
      <c r="M1917" s="7">
        <f t="shared" si="116"/>
        <v>1908</v>
      </c>
      <c r="N1917" s="7">
        <f t="shared" si="117"/>
        <v>2078</v>
      </c>
      <c r="O1917" s="2">
        <v>85</v>
      </c>
      <c r="P1917" s="8">
        <f t="shared" si="118"/>
        <v>2163</v>
      </c>
      <c r="Q1917" s="8">
        <f t="shared" si="119"/>
        <v>170</v>
      </c>
      <c r="R1917" s="2" t="s">
        <v>28</v>
      </c>
      <c r="S1917" s="9" t="str" cm="1">
        <f t="array" ref="S1917">_xlfn.IFS(
P1917=0,"2% commission",
AND(P1917&gt;0,P1917&lt;25000),"5% commission",
AND(P1917&gt;=25000,P1917&lt;50000),"7% commission",
AND(P1917&gt;=50000,P1917&lt;100000),"9% commission",
P1917&gt;=100000,"15% commission"
)</f>
        <v>5% commission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IFERROR(VLOOKUP($F1918,'Customer Info'!$A1909:$E2409,2,FALSE),"NOT Available")</f>
        <v>NOT Available</v>
      </c>
      <c r="H1918" s="6" t="str">
        <f>IFERROR(VLOOKUP(F1918,'Customer Info'!A1909:E2409,3,),"NOT Available")</f>
        <v>NOT Available</v>
      </c>
      <c r="I1918" s="6" t="str">
        <f>IFERROR(VLOOKUP(F1918,'Customer Info'!A1909:E2409,5,FALSE),"NOT Available")</f>
        <v>NOT Available</v>
      </c>
      <c r="J1918" s="2">
        <v>8433</v>
      </c>
      <c r="K1918" s="2">
        <v>7801</v>
      </c>
      <c r="L1918" s="2">
        <v>4</v>
      </c>
      <c r="M1918" s="7">
        <f t="shared" si="116"/>
        <v>31204</v>
      </c>
      <c r="N1918" s="7">
        <f t="shared" si="117"/>
        <v>33732</v>
      </c>
      <c r="O1918" s="2">
        <v>34</v>
      </c>
      <c r="P1918" s="8">
        <f t="shared" si="118"/>
        <v>33766</v>
      </c>
      <c r="Q1918" s="8">
        <f t="shared" si="119"/>
        <v>2528</v>
      </c>
      <c r="R1918" s="2" t="s">
        <v>26</v>
      </c>
      <c r="S1918" s="9" t="str" cm="1">
        <f t="array" ref="S1918">_xlfn.IFS(
P1918=0,"2% commission",
AND(P1918&gt;0,P1918&lt;25000),"5% commission",
AND(P1918&gt;=25000,P1918&lt;50000),"7% commission",
AND(P1918&gt;=50000,P1918&lt;100000),"9% commission",
P1918&gt;=100000,"15% commission"
)</f>
        <v>7% commission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IFERROR(VLOOKUP($F1919,'Customer Info'!$A1910:$E2410,2,FALSE),"NOT Available")</f>
        <v>NOT Available</v>
      </c>
      <c r="H1919" s="6" t="str">
        <f>IFERROR(VLOOKUP(F1919,'Customer Info'!A1910:E2410,3,),"NOT Available")</f>
        <v>NOT Available</v>
      </c>
      <c r="I1919" s="6" t="str">
        <f>IFERROR(VLOOKUP(F1919,'Customer Info'!A1910:E2410,5,FALSE),"NOT Available")</f>
        <v>NOT Available</v>
      </c>
      <c r="J1919" s="2">
        <v>92</v>
      </c>
      <c r="K1919" s="2">
        <v>82</v>
      </c>
      <c r="L1919" s="2">
        <v>1</v>
      </c>
      <c r="M1919" s="7">
        <f t="shared" si="116"/>
        <v>82</v>
      </c>
      <c r="N1919" s="7">
        <f t="shared" si="117"/>
        <v>92</v>
      </c>
      <c r="O1919" s="2">
        <v>10</v>
      </c>
      <c r="P1919" s="8">
        <f t="shared" si="118"/>
        <v>102</v>
      </c>
      <c r="Q1919" s="8">
        <f t="shared" si="119"/>
        <v>10</v>
      </c>
      <c r="R1919" s="2" t="s">
        <v>50</v>
      </c>
      <c r="S1919" s="9" t="str" cm="1">
        <f t="array" ref="S1919">_xlfn.IFS(
P1919=0,"2% commission",
AND(P1919&gt;0,P1919&lt;25000),"5% commission",
AND(P1919&gt;=25000,P1919&lt;50000),"7% commission",
AND(P1919&gt;=50000,P1919&lt;100000),"9% commission",
P1919&gt;=100000,"15% commission"
)</f>
        <v>5% commission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IFERROR(VLOOKUP($F1920,'Customer Info'!$A1911:$E2411,2,FALSE),"NOT Available")</f>
        <v>NOT Available</v>
      </c>
      <c r="H1920" s="6" t="str">
        <f>IFERROR(VLOOKUP(F1920,'Customer Info'!A1911:E2411,3,),"NOT Available")</f>
        <v>NOT Available</v>
      </c>
      <c r="I1920" s="6" t="str">
        <f>IFERROR(VLOOKUP(F1920,'Customer Info'!A1911:E2411,5,FALSE),"NOT Available")</f>
        <v>NOT Available</v>
      </c>
      <c r="J1920" s="2">
        <v>224</v>
      </c>
      <c r="K1920" s="2">
        <v>210</v>
      </c>
      <c r="L1920" s="2">
        <v>8</v>
      </c>
      <c r="M1920" s="7">
        <f t="shared" si="116"/>
        <v>1680</v>
      </c>
      <c r="N1920" s="7">
        <f t="shared" si="117"/>
        <v>1792</v>
      </c>
      <c r="O1920" s="2">
        <v>20</v>
      </c>
      <c r="P1920" s="8">
        <f t="shared" si="118"/>
        <v>1812</v>
      </c>
      <c r="Q1920" s="8">
        <f t="shared" si="119"/>
        <v>112</v>
      </c>
      <c r="R1920" s="2" t="s">
        <v>50</v>
      </c>
      <c r="S1920" s="9" t="str" cm="1">
        <f t="array" ref="S1920">_xlfn.IFS(
P1920=0,"2% commission",
AND(P1920&gt;0,P1920&lt;25000),"5% commission",
AND(P1920&gt;=25000,P1920&lt;50000),"7% commission",
AND(P1920&gt;=50000,P1920&lt;100000),"9% commission",
P1920&gt;=100000,"15% commission"
)</f>
        <v>5% commission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IFERROR(VLOOKUP($F1921,'Customer Info'!$A1912:$E2412,2,FALSE),"NOT Available")</f>
        <v>NOT Available</v>
      </c>
      <c r="H1921" s="6" t="str">
        <f>IFERROR(VLOOKUP(F1921,'Customer Info'!A1912:E2412,3,),"NOT Available")</f>
        <v>NOT Available</v>
      </c>
      <c r="I1921" s="6" t="str">
        <f>IFERROR(VLOOKUP(F1921,'Customer Info'!A1912:E2412,5,FALSE),"NOT Available")</f>
        <v>NOT Available</v>
      </c>
      <c r="J1921" s="2">
        <v>1564</v>
      </c>
      <c r="K1921" s="2">
        <v>1420</v>
      </c>
      <c r="L1921" s="2">
        <v>2</v>
      </c>
      <c r="M1921" s="7">
        <f t="shared" si="116"/>
        <v>2840</v>
      </c>
      <c r="N1921" s="7">
        <f t="shared" si="117"/>
        <v>3128</v>
      </c>
      <c r="O1921" s="2">
        <v>35</v>
      </c>
      <c r="P1921" s="8">
        <f t="shared" si="118"/>
        <v>3163</v>
      </c>
      <c r="Q1921" s="8">
        <f t="shared" si="119"/>
        <v>288</v>
      </c>
      <c r="R1921" s="2" t="s">
        <v>28</v>
      </c>
      <c r="S1921" s="9" t="str" cm="1">
        <f t="array" ref="S1921">_xlfn.IFS(
P1921=0,"2% commission",
AND(P1921&gt;0,P1921&lt;25000),"5% commission",
AND(P1921&gt;=25000,P1921&lt;50000),"7% commission",
AND(P1921&gt;=50000,P1921&lt;100000),"9% commission",
P1921&gt;=100000,"15% commission"
)</f>
        <v>5% commission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IFERROR(VLOOKUP($F1922,'Customer Info'!$A1913:$E2413,2,FALSE),"NOT Available")</f>
        <v>NOT Available</v>
      </c>
      <c r="H1922" s="6" t="str">
        <f>IFERROR(VLOOKUP(F1922,'Customer Info'!A1913:E2413,3,),"NOT Available")</f>
        <v>NOT Available</v>
      </c>
      <c r="I1922" s="6" t="str">
        <f>IFERROR(VLOOKUP(F1922,'Customer Info'!A1913:E2413,5,FALSE),"NOT Available")</f>
        <v>NOT Available</v>
      </c>
      <c r="J1922" s="2">
        <v>1574</v>
      </c>
      <c r="K1922" s="2">
        <v>1458</v>
      </c>
      <c r="L1922" s="2">
        <v>4</v>
      </c>
      <c r="M1922" s="7">
        <f t="shared" si="116"/>
        <v>5832</v>
      </c>
      <c r="N1922" s="7">
        <f t="shared" si="117"/>
        <v>6296</v>
      </c>
      <c r="O1922" s="2">
        <v>52</v>
      </c>
      <c r="P1922" s="8">
        <f t="shared" si="118"/>
        <v>6348</v>
      </c>
      <c r="Q1922" s="8">
        <f t="shared" si="119"/>
        <v>464</v>
      </c>
      <c r="R1922" s="2" t="s">
        <v>28</v>
      </c>
      <c r="S1922" s="9" t="str" cm="1">
        <f t="array" ref="S1922">_xlfn.IFS(
P1922=0,"2% commission",
AND(P1922&gt;0,P1922&lt;25000),"5% commission",
AND(P1922&gt;=25000,P1922&lt;50000),"7% commission",
AND(P1922&gt;=50000,P1922&lt;100000),"9% commission",
P1922&gt;=100000,"15% commission"
)</f>
        <v>5% commission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IFERROR(VLOOKUP($F1923,'Customer Info'!$A1914:$E2414,2,FALSE),"NOT Available")</f>
        <v>NOT Available</v>
      </c>
      <c r="H1923" s="6" t="str">
        <f>IFERROR(VLOOKUP(F1923,'Customer Info'!A1914:E2414,3,),"NOT Available")</f>
        <v>NOT Available</v>
      </c>
      <c r="I1923" s="6" t="str">
        <f>IFERROR(VLOOKUP(F1923,'Customer Info'!A1914:E2414,5,FALSE),"NOT Available")</f>
        <v>NOT Available</v>
      </c>
      <c r="J1923" s="2">
        <v>7864</v>
      </c>
      <c r="K1923" s="2">
        <v>7563</v>
      </c>
      <c r="L1923" s="2">
        <v>1</v>
      </c>
      <c r="M1923" s="7">
        <f t="shared" si="116"/>
        <v>7563</v>
      </c>
      <c r="N1923" s="7">
        <f t="shared" si="117"/>
        <v>7864</v>
      </c>
      <c r="O1923" s="2">
        <v>47</v>
      </c>
      <c r="P1923" s="8">
        <f t="shared" si="118"/>
        <v>7911</v>
      </c>
      <c r="Q1923" s="8">
        <f t="shared" si="119"/>
        <v>301</v>
      </c>
      <c r="R1923" s="2" t="s">
        <v>28</v>
      </c>
      <c r="S1923" s="9" t="str" cm="1">
        <f t="array" ref="S1923">_xlfn.IFS(
P1923=0,"2% commission",
AND(P1923&gt;0,P1923&lt;25000),"5% commission",
AND(P1923&gt;=25000,P1923&lt;50000),"7% commission",
AND(P1923&gt;=50000,P1923&lt;100000),"9% commission",
P1923&gt;=100000,"15% commission"
)</f>
        <v>5% commission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IFERROR(VLOOKUP($F1924,'Customer Info'!$A1915:$E2415,2,FALSE),"NOT Available")</f>
        <v>NOT Available</v>
      </c>
      <c r="H1924" s="6" t="str">
        <f>IFERROR(VLOOKUP(F1924,'Customer Info'!A1915:E2415,3,),"NOT Available")</f>
        <v>NOT Available</v>
      </c>
      <c r="I1924" s="6" t="str">
        <f>IFERROR(VLOOKUP(F1924,'Customer Info'!A1915:E2415,5,FALSE),"NOT Available")</f>
        <v>NOT Available</v>
      </c>
      <c r="J1924" s="2">
        <v>38328</v>
      </c>
      <c r="K1924" s="2">
        <v>35164</v>
      </c>
      <c r="L1924" s="2">
        <v>3</v>
      </c>
      <c r="M1924" s="7">
        <f t="shared" si="116"/>
        <v>105492</v>
      </c>
      <c r="N1924" s="7">
        <f t="shared" si="117"/>
        <v>114984</v>
      </c>
      <c r="O1924" s="2">
        <v>71</v>
      </c>
      <c r="P1924" s="8">
        <f t="shared" si="118"/>
        <v>115055</v>
      </c>
      <c r="Q1924" s="8">
        <f t="shared" si="119"/>
        <v>9492</v>
      </c>
      <c r="R1924" s="2" t="s">
        <v>28</v>
      </c>
      <c r="S1924" s="9" t="str" cm="1">
        <f t="array" ref="S1924">_xlfn.IFS(
P1924=0,"2% commission",
AND(P1924&gt;0,P1924&lt;25000),"5% commission",
AND(P1924&gt;=25000,P1924&lt;50000),"7% commission",
AND(P1924&gt;=50000,P1924&lt;100000),"9% commission",
P1924&gt;=100000,"15% commission"
)</f>
        <v>15% commission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IFERROR(VLOOKUP($F1925,'Customer Info'!$A1916:$E2416,2,FALSE),"NOT Available")</f>
        <v>NOT Available</v>
      </c>
      <c r="H1925" s="6" t="str">
        <f>IFERROR(VLOOKUP(F1925,'Customer Info'!A1916:E2416,3,),"NOT Available")</f>
        <v>NOT Available</v>
      </c>
      <c r="I1925" s="6" t="str">
        <f>IFERROR(VLOOKUP(F1925,'Customer Info'!A1916:E2416,5,FALSE),"NOT Available")</f>
        <v>NOT Available</v>
      </c>
      <c r="J1925" s="2">
        <v>1413</v>
      </c>
      <c r="K1925" s="2">
        <v>1334</v>
      </c>
      <c r="L1925" s="2">
        <v>1</v>
      </c>
      <c r="M1925" s="7">
        <f t="shared" si="116"/>
        <v>1334</v>
      </c>
      <c r="N1925" s="7">
        <f t="shared" si="117"/>
        <v>1413</v>
      </c>
      <c r="O1925" s="2">
        <v>70</v>
      </c>
      <c r="P1925" s="8">
        <f t="shared" si="118"/>
        <v>1483</v>
      </c>
      <c r="Q1925" s="8">
        <f t="shared" si="119"/>
        <v>79</v>
      </c>
      <c r="R1925" s="2" t="s">
        <v>50</v>
      </c>
      <c r="S1925" s="9" t="str" cm="1">
        <f t="array" ref="S1925">_xlfn.IFS(
P1925=0,"2% commission",
AND(P1925&gt;0,P1925&lt;25000),"5% commission",
AND(P1925&gt;=25000,P1925&lt;50000),"7% commission",
AND(P1925&gt;=50000,P1925&lt;100000),"9% commission",
P1925&gt;=100000,"15% commission"
)</f>
        <v>5% commission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IFERROR(VLOOKUP($F1926,'Customer Info'!$A1917:$E2417,2,FALSE),"NOT Available")</f>
        <v>NOT Available</v>
      </c>
      <c r="H1926" s="6" t="str">
        <f>IFERROR(VLOOKUP(F1926,'Customer Info'!A1917:E2417,3,),"NOT Available")</f>
        <v>NOT Available</v>
      </c>
      <c r="I1926" s="6" t="str">
        <f>IFERROR(VLOOKUP(F1926,'Customer Info'!A1917:E2417,5,FALSE),"NOT Available")</f>
        <v>NOT Available</v>
      </c>
      <c r="J1926" s="2">
        <v>6087</v>
      </c>
      <c r="K1926" s="2">
        <v>5808</v>
      </c>
      <c r="L1926" s="2">
        <v>2</v>
      </c>
      <c r="M1926" s="7">
        <f t="shared" si="116"/>
        <v>11616</v>
      </c>
      <c r="N1926" s="7">
        <f t="shared" si="117"/>
        <v>12174</v>
      </c>
      <c r="O1926" s="2">
        <v>51</v>
      </c>
      <c r="P1926" s="8">
        <f t="shared" si="118"/>
        <v>12225</v>
      </c>
      <c r="Q1926" s="8">
        <f t="shared" si="119"/>
        <v>558</v>
      </c>
      <c r="R1926" s="2" t="s">
        <v>26</v>
      </c>
      <c r="S1926" s="9" t="str" cm="1">
        <f t="array" ref="S1926">_xlfn.IFS(
P1926=0,"2% commission",
AND(P1926&gt;0,P1926&lt;25000),"5% commission",
AND(P1926&gt;=25000,P1926&lt;50000),"7% commission",
AND(P1926&gt;=50000,P1926&lt;100000),"9% commission",
P1926&gt;=100000,"15% commission"
)</f>
        <v>5% commission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IFERROR(VLOOKUP($F1927,'Customer Info'!$A1918:$E2418,2,FALSE),"NOT Available")</f>
        <v>NOT Available</v>
      </c>
      <c r="H1927" s="6" t="str">
        <f>IFERROR(VLOOKUP(F1927,'Customer Info'!A1918:E2418,3,),"NOT Available")</f>
        <v>NOT Available</v>
      </c>
      <c r="I1927" s="6" t="str">
        <f>IFERROR(VLOOKUP(F1927,'Customer Info'!A1918:E2418,5,FALSE),"NOT Available")</f>
        <v>NOT Available</v>
      </c>
      <c r="J1927" s="2">
        <v>1882</v>
      </c>
      <c r="K1927" s="2">
        <v>1792</v>
      </c>
      <c r="L1927" s="2">
        <v>5</v>
      </c>
      <c r="M1927" s="7">
        <f t="shared" si="116"/>
        <v>8960</v>
      </c>
      <c r="N1927" s="7">
        <f t="shared" si="117"/>
        <v>9410</v>
      </c>
      <c r="O1927" s="2">
        <v>36</v>
      </c>
      <c r="P1927" s="8">
        <f t="shared" si="118"/>
        <v>9446</v>
      </c>
      <c r="Q1927" s="8">
        <f t="shared" si="119"/>
        <v>450</v>
      </c>
      <c r="R1927" s="2" t="s">
        <v>26</v>
      </c>
      <c r="S1927" s="9" t="str" cm="1">
        <f t="array" ref="S1927">_xlfn.IFS(
P1927=0,"2% commission",
AND(P1927&gt;0,P1927&lt;25000),"5% commission",
AND(P1927&gt;=25000,P1927&lt;50000),"7% commission",
AND(P1927&gt;=50000,P1927&lt;100000),"9% commission",
P1927&gt;=100000,"15% commission"
)</f>
        <v>5% commission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IFERROR(VLOOKUP($F1928,'Customer Info'!$A1919:$E2419,2,FALSE),"NOT Available")</f>
        <v>NOT Available</v>
      </c>
      <c r="H1928" s="6" t="str">
        <f>IFERROR(VLOOKUP(F1928,'Customer Info'!A1919:E2419,3,),"NOT Available")</f>
        <v>NOT Available</v>
      </c>
      <c r="I1928" s="6" t="str">
        <f>IFERROR(VLOOKUP(F1928,'Customer Info'!A1919:E2419,5,FALSE),"NOT Available")</f>
        <v>NOT Available</v>
      </c>
      <c r="J1928" s="2">
        <v>206</v>
      </c>
      <c r="K1928" s="2">
        <v>189</v>
      </c>
      <c r="L1928" s="2">
        <v>2</v>
      </c>
      <c r="M1928" s="7">
        <f t="shared" si="116"/>
        <v>378</v>
      </c>
      <c r="N1928" s="7">
        <f t="shared" si="117"/>
        <v>412</v>
      </c>
      <c r="O1928" s="2">
        <v>30</v>
      </c>
      <c r="P1928" s="8">
        <f t="shared" si="118"/>
        <v>442</v>
      </c>
      <c r="Q1928" s="8">
        <f t="shared" si="119"/>
        <v>34</v>
      </c>
      <c r="R1928" s="2" t="s">
        <v>28</v>
      </c>
      <c r="S1928" s="9" t="str" cm="1">
        <f t="array" ref="S1928">_xlfn.IFS(
P1928=0,"2% commission",
AND(P1928&gt;0,P1928&lt;25000),"5% commission",
AND(P1928&gt;=25000,P1928&lt;50000),"7% commission",
AND(P1928&gt;=50000,P1928&lt;100000),"9% commission",
P1928&gt;=100000,"15% commission"
)</f>
        <v>5% commission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IFERROR(VLOOKUP($F1929,'Customer Info'!$A1920:$E2420,2,FALSE),"NOT Available")</f>
        <v>NOT Available</v>
      </c>
      <c r="H1929" s="6" t="str">
        <f>IFERROR(VLOOKUP(F1929,'Customer Info'!A1920:E2420,3,),"NOT Available")</f>
        <v>NOT Available</v>
      </c>
      <c r="I1929" s="6" t="str">
        <f>IFERROR(VLOOKUP(F1929,'Customer Info'!A1920:E2420,5,FALSE),"NOT Available")</f>
        <v>NOT Available</v>
      </c>
      <c r="J1929" s="2">
        <v>162</v>
      </c>
      <c r="K1929" s="2">
        <v>148</v>
      </c>
      <c r="L1929" s="2">
        <v>3</v>
      </c>
      <c r="M1929" s="7">
        <f t="shared" si="116"/>
        <v>444</v>
      </c>
      <c r="N1929" s="7">
        <f t="shared" si="117"/>
        <v>486</v>
      </c>
      <c r="O1929" s="2">
        <v>30</v>
      </c>
      <c r="P1929" s="8">
        <f t="shared" si="118"/>
        <v>516</v>
      </c>
      <c r="Q1929" s="8">
        <f t="shared" si="119"/>
        <v>42</v>
      </c>
      <c r="R1929" s="2" t="s">
        <v>28</v>
      </c>
      <c r="S1929" s="9" t="str" cm="1">
        <f t="array" ref="S1929">_xlfn.IFS(
P1929=0,"2% commission",
AND(P1929&gt;0,P1929&lt;25000),"5% commission",
AND(P1929&gt;=25000,P1929&lt;50000),"7% commission",
AND(P1929&gt;=50000,P1929&lt;100000),"9% commission",
P1929&gt;=100000,"15% commission"
)</f>
        <v>5% commission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IFERROR(VLOOKUP($F1930,'Customer Info'!$A1921:$E2421,2,FALSE),"NOT Available")</f>
        <v>NOT Available</v>
      </c>
      <c r="H1930" s="6" t="str">
        <f>IFERROR(VLOOKUP(F1930,'Customer Info'!A1921:E2421,3,),"NOT Available")</f>
        <v>NOT Available</v>
      </c>
      <c r="I1930" s="6" t="str">
        <f>IFERROR(VLOOKUP(F1930,'Customer Info'!A1921:E2421,5,FALSE),"NOT Available")</f>
        <v>NOT Available</v>
      </c>
      <c r="J1930" s="2">
        <v>1210</v>
      </c>
      <c r="K1930" s="2">
        <v>1164</v>
      </c>
      <c r="L1930" s="2">
        <v>7</v>
      </c>
      <c r="M1930" s="7">
        <f t="shared" si="116"/>
        <v>8148</v>
      </c>
      <c r="N1930" s="7">
        <f t="shared" si="117"/>
        <v>8470</v>
      </c>
      <c r="O1930" s="2">
        <v>25</v>
      </c>
      <c r="P1930" s="8">
        <f t="shared" si="118"/>
        <v>8495</v>
      </c>
      <c r="Q1930" s="8">
        <f t="shared" si="119"/>
        <v>322</v>
      </c>
      <c r="R1930" s="2" t="s">
        <v>28</v>
      </c>
      <c r="S1930" s="9" t="str" cm="1">
        <f t="array" ref="S1930">_xlfn.IFS(
P1930=0,"2% commission",
AND(P1930&gt;0,P1930&lt;25000),"5% commission",
AND(P1930&gt;=25000,P1930&lt;50000),"7% commission",
AND(P1930&gt;=50000,P1930&lt;100000),"9% commission",
P1930&gt;=100000,"15% commission"
)</f>
        <v>5% commission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IFERROR(VLOOKUP($F1931,'Customer Info'!$A1922:$E2422,2,FALSE),"NOT Available")</f>
        <v>NOT Available</v>
      </c>
      <c r="H1931" s="6" t="str">
        <f>IFERROR(VLOOKUP(F1931,'Customer Info'!A1922:E2422,3,),"NOT Available")</f>
        <v>NOT Available</v>
      </c>
      <c r="I1931" s="6" t="str">
        <f>IFERROR(VLOOKUP(F1931,'Customer Info'!A1922:E2422,5,FALSE),"NOT Available")</f>
        <v>NOT Available</v>
      </c>
      <c r="J1931" s="2">
        <v>220</v>
      </c>
      <c r="K1931" s="2">
        <v>206</v>
      </c>
      <c r="L1931" s="2">
        <v>4</v>
      </c>
      <c r="M1931" s="7">
        <f t="shared" ref="M1931:M1994" si="120">K1931*L1931</f>
        <v>824</v>
      </c>
      <c r="N1931" s="7">
        <f t="shared" ref="N1931:N1994" si="121">J1931*L1931</f>
        <v>880</v>
      </c>
      <c r="O1931" s="2">
        <v>41</v>
      </c>
      <c r="P1931" s="8">
        <f t="shared" ref="P1931:P1994" si="122">SUM(N1931,O1931)</f>
        <v>921</v>
      </c>
      <c r="Q1931" s="8">
        <f t="shared" ref="Q1931:Q1994" si="123">N1931-M1931</f>
        <v>56</v>
      </c>
      <c r="R1931" s="2" t="s">
        <v>28</v>
      </c>
      <c r="S1931" s="9" t="str" cm="1">
        <f t="array" ref="S1931">_xlfn.IFS(
P1931=0,"2% commission",
AND(P1931&gt;0,P1931&lt;25000),"5% commission",
AND(P1931&gt;=25000,P1931&lt;50000),"7% commission",
AND(P1931&gt;=50000,P1931&lt;100000),"9% commission",
P1931&gt;=100000,"15% commission"
)</f>
        <v>5% commission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IFERROR(VLOOKUP($F1932,'Customer Info'!$A1923:$E2423,2,FALSE),"NOT Available")</f>
        <v>NOT Available</v>
      </c>
      <c r="H1932" s="6" t="str">
        <f>IFERROR(VLOOKUP(F1932,'Customer Info'!A1923:E2423,3,),"NOT Available")</f>
        <v>NOT Available</v>
      </c>
      <c r="I1932" s="6" t="str">
        <f>IFERROR(VLOOKUP(F1932,'Customer Info'!A1923:E2423,5,FALSE),"NOT Available")</f>
        <v>NOT Available</v>
      </c>
      <c r="J1932" s="2">
        <v>474</v>
      </c>
      <c r="K1932" s="2">
        <v>443</v>
      </c>
      <c r="L1932" s="2">
        <v>3</v>
      </c>
      <c r="M1932" s="7">
        <f t="shared" si="120"/>
        <v>1329</v>
      </c>
      <c r="N1932" s="7">
        <f t="shared" si="121"/>
        <v>1422</v>
      </c>
      <c r="O1932" s="2">
        <v>72</v>
      </c>
      <c r="P1932" s="8">
        <f t="shared" si="122"/>
        <v>1494</v>
      </c>
      <c r="Q1932" s="8">
        <f t="shared" si="123"/>
        <v>93</v>
      </c>
      <c r="R1932" s="2" t="s">
        <v>28</v>
      </c>
      <c r="S1932" s="9" t="str" cm="1">
        <f t="array" ref="S1932">_xlfn.IFS(
P1932=0,"2% commission",
AND(P1932&gt;0,P1932&lt;25000),"5% commission",
AND(P1932&gt;=25000,P1932&lt;50000),"7% commission",
AND(P1932&gt;=50000,P1932&lt;100000),"9% commission",
P1932&gt;=100000,"15% commission"
)</f>
        <v>5% commission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IFERROR(VLOOKUP($F1933,'Customer Info'!$A1924:$E2424,2,FALSE),"NOT Available")</f>
        <v>NOT Available</v>
      </c>
      <c r="H1933" s="6" t="str">
        <f>IFERROR(VLOOKUP(F1933,'Customer Info'!A1924:E2424,3,),"NOT Available")</f>
        <v>NOT Available</v>
      </c>
      <c r="I1933" s="6" t="str">
        <f>IFERROR(VLOOKUP(F1933,'Customer Info'!A1924:E2424,5,FALSE),"NOT Available")</f>
        <v>NOT Available</v>
      </c>
      <c r="J1933" s="2">
        <v>2242</v>
      </c>
      <c r="K1933" s="2">
        <v>2075</v>
      </c>
      <c r="L1933" s="2">
        <v>2</v>
      </c>
      <c r="M1933" s="7">
        <f t="shared" si="120"/>
        <v>4150</v>
      </c>
      <c r="N1933" s="7">
        <f t="shared" si="121"/>
        <v>4484</v>
      </c>
      <c r="O1933" s="2">
        <v>88</v>
      </c>
      <c r="P1933" s="8">
        <f t="shared" si="122"/>
        <v>4572</v>
      </c>
      <c r="Q1933" s="8">
        <f t="shared" si="123"/>
        <v>334</v>
      </c>
      <c r="R1933" s="2" t="s">
        <v>26</v>
      </c>
      <c r="S1933" s="9" t="str" cm="1">
        <f t="array" ref="S1933">_xlfn.IFS(
P1933=0,"2% commission",
AND(P1933&gt;0,P1933&lt;25000),"5% commission",
AND(P1933&gt;=25000,P1933&lt;50000),"7% commission",
AND(P1933&gt;=50000,P1933&lt;100000),"9% commission",
P1933&gt;=100000,"15% commission"
)</f>
        <v>5% commission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IFERROR(VLOOKUP($F1934,'Customer Info'!$A1925:$E2425,2,FALSE),"NOT Available")</f>
        <v>NOT Available</v>
      </c>
      <c r="H1934" s="6" t="str">
        <f>IFERROR(VLOOKUP(F1934,'Customer Info'!A1925:E2425,3,),"NOT Available")</f>
        <v>NOT Available</v>
      </c>
      <c r="I1934" s="6" t="str">
        <f>IFERROR(VLOOKUP(F1934,'Customer Info'!A1925:E2425,5,FALSE),"NOT Available")</f>
        <v>NOT Available</v>
      </c>
      <c r="J1934" s="2">
        <v>36057</v>
      </c>
      <c r="K1934" s="2">
        <v>34028</v>
      </c>
      <c r="L1934" s="2">
        <v>2</v>
      </c>
      <c r="M1934" s="7">
        <f t="shared" si="120"/>
        <v>68056</v>
      </c>
      <c r="N1934" s="7">
        <f t="shared" si="121"/>
        <v>72114</v>
      </c>
      <c r="O1934" s="2">
        <v>68</v>
      </c>
      <c r="P1934" s="8">
        <f t="shared" si="122"/>
        <v>72182</v>
      </c>
      <c r="Q1934" s="8">
        <f t="shared" si="123"/>
        <v>4058</v>
      </c>
      <c r="R1934" s="2" t="s">
        <v>50</v>
      </c>
      <c r="S1934" s="9" t="str" cm="1">
        <f t="array" ref="S1934">_xlfn.IFS(
P1934=0,"2% commission",
AND(P1934&gt;0,P1934&lt;25000),"5% commission",
AND(P1934&gt;=25000,P1934&lt;50000),"7% commission",
AND(P1934&gt;=50000,P1934&lt;100000),"9% commission",
P1934&gt;=100000,"15% commission"
)</f>
        <v>9% commission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IFERROR(VLOOKUP($F1935,'Customer Info'!$A1926:$E2426,2,FALSE),"NOT Available")</f>
        <v>NOT Available</v>
      </c>
      <c r="H1935" s="6" t="str">
        <f>IFERROR(VLOOKUP(F1935,'Customer Info'!A1926:E2426,3,),"NOT Available")</f>
        <v>NOT Available</v>
      </c>
      <c r="I1935" s="6" t="str">
        <f>IFERROR(VLOOKUP(F1935,'Customer Info'!A1926:E2426,5,FALSE),"NOT Available")</f>
        <v>NOT Available</v>
      </c>
      <c r="J1935" s="2">
        <v>2747</v>
      </c>
      <c r="K1935" s="2">
        <v>2545</v>
      </c>
      <c r="L1935" s="2">
        <v>1</v>
      </c>
      <c r="M1935" s="7">
        <f t="shared" si="120"/>
        <v>2545</v>
      </c>
      <c r="N1935" s="7">
        <f t="shared" si="121"/>
        <v>2747</v>
      </c>
      <c r="O1935" s="2">
        <v>38</v>
      </c>
      <c r="P1935" s="8">
        <f t="shared" si="122"/>
        <v>2785</v>
      </c>
      <c r="Q1935" s="8">
        <f t="shared" si="123"/>
        <v>202</v>
      </c>
      <c r="R1935" s="2" t="s">
        <v>28</v>
      </c>
      <c r="S1935" s="9" t="str" cm="1">
        <f t="array" ref="S1935">_xlfn.IFS(
P1935=0,"2% commission",
AND(P1935&gt;0,P1935&lt;25000),"5% commission",
AND(P1935&gt;=25000,P1935&lt;50000),"7% commission",
AND(P1935&gt;=50000,P1935&lt;100000),"9% commission",
P1935&gt;=100000,"15% commission"
)</f>
        <v>5% commission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IFERROR(VLOOKUP($F1936,'Customer Info'!$A1927:$E2427,2,FALSE),"NOT Available")</f>
        <v>NOT Available</v>
      </c>
      <c r="H1936" s="6" t="str">
        <f>IFERROR(VLOOKUP(F1936,'Customer Info'!A1927:E2427,3,),"NOT Available")</f>
        <v>NOT Available</v>
      </c>
      <c r="I1936" s="6" t="str">
        <f>IFERROR(VLOOKUP(F1936,'Customer Info'!A1927:E2427,5,FALSE),"NOT Available")</f>
        <v>NOT Available</v>
      </c>
      <c r="J1936" s="2">
        <v>167</v>
      </c>
      <c r="K1936" s="2">
        <v>155</v>
      </c>
      <c r="L1936" s="2">
        <v>3</v>
      </c>
      <c r="M1936" s="7">
        <f t="shared" si="120"/>
        <v>465</v>
      </c>
      <c r="N1936" s="7">
        <f t="shared" si="121"/>
        <v>501</v>
      </c>
      <c r="O1936" s="2">
        <v>30</v>
      </c>
      <c r="P1936" s="8">
        <f t="shared" si="122"/>
        <v>531</v>
      </c>
      <c r="Q1936" s="8">
        <f t="shared" si="123"/>
        <v>36</v>
      </c>
      <c r="R1936" s="2" t="s">
        <v>28</v>
      </c>
      <c r="S1936" s="9" t="str" cm="1">
        <f t="array" ref="S1936">_xlfn.IFS(
P1936=0,"2% commission",
AND(P1936&gt;0,P1936&lt;25000),"5% commission",
AND(P1936&gt;=25000,P1936&lt;50000),"7% commission",
AND(P1936&gt;=50000,P1936&lt;100000),"9% commission",
P1936&gt;=100000,"15% commission"
)</f>
        <v>5% commission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IFERROR(VLOOKUP($F1937,'Customer Info'!$A1928:$E2428,2,FALSE),"NOT Available")</f>
        <v>NOT Available</v>
      </c>
      <c r="H1937" s="6" t="str">
        <f>IFERROR(VLOOKUP(F1937,'Customer Info'!A1928:E2428,3,),"NOT Available")</f>
        <v>NOT Available</v>
      </c>
      <c r="I1937" s="6" t="str">
        <f>IFERROR(VLOOKUP(F1937,'Customer Info'!A1928:E2428,5,FALSE),"NOT Available")</f>
        <v>NOT Available</v>
      </c>
      <c r="J1937" s="2">
        <v>7021</v>
      </c>
      <c r="K1937" s="2">
        <v>6686</v>
      </c>
      <c r="L1937" s="2">
        <v>3</v>
      </c>
      <c r="M1937" s="7">
        <f t="shared" si="120"/>
        <v>20058</v>
      </c>
      <c r="N1937" s="7">
        <f t="shared" si="121"/>
        <v>21063</v>
      </c>
      <c r="O1937" s="2">
        <v>36</v>
      </c>
      <c r="P1937" s="8">
        <f t="shared" si="122"/>
        <v>21099</v>
      </c>
      <c r="Q1937" s="8">
        <f t="shared" si="123"/>
        <v>1005</v>
      </c>
      <c r="R1937" s="2" t="s">
        <v>50</v>
      </c>
      <c r="S1937" s="9" t="str" cm="1">
        <f t="array" ref="S1937">_xlfn.IFS(
P1937=0,"2% commission",
AND(P1937&gt;0,P1937&lt;25000),"5% commission",
AND(P1937&gt;=25000,P1937&lt;50000),"7% commission",
AND(P1937&gt;=50000,P1937&lt;100000),"9% commission",
P1937&gt;=100000,"15% commission"
)</f>
        <v>5% commission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IFERROR(VLOOKUP($F1938,'Customer Info'!$A1929:$E2429,2,FALSE),"NOT Available")</f>
        <v>NOT Available</v>
      </c>
      <c r="H1938" s="6" t="str">
        <f>IFERROR(VLOOKUP(F1938,'Customer Info'!A1929:E2429,3,),"NOT Available")</f>
        <v>NOT Available</v>
      </c>
      <c r="I1938" s="6" t="str">
        <f>IFERROR(VLOOKUP(F1938,'Customer Info'!A1929:E2429,5,FALSE),"NOT Available")</f>
        <v>NOT Available</v>
      </c>
      <c r="J1938" s="2">
        <v>474</v>
      </c>
      <c r="K1938" s="2">
        <v>443</v>
      </c>
      <c r="L1938" s="2">
        <v>3</v>
      </c>
      <c r="M1938" s="7">
        <f t="shared" si="120"/>
        <v>1329</v>
      </c>
      <c r="N1938" s="7">
        <f t="shared" si="121"/>
        <v>1422</v>
      </c>
      <c r="O1938" s="2">
        <v>35</v>
      </c>
      <c r="P1938" s="8">
        <f t="shared" si="122"/>
        <v>1457</v>
      </c>
      <c r="Q1938" s="8">
        <f t="shared" si="123"/>
        <v>93</v>
      </c>
      <c r="R1938" s="2" t="s">
        <v>28</v>
      </c>
      <c r="S1938" s="9" t="str" cm="1">
        <f t="array" ref="S1938">_xlfn.IFS(
P1938=0,"2% commission",
AND(P1938&gt;0,P1938&lt;25000),"5% commission",
AND(P1938&gt;=25000,P1938&lt;50000),"7% commission",
AND(P1938&gt;=50000,P1938&lt;100000),"9% commission",
P1938&gt;=100000,"15% commission"
)</f>
        <v>5% commission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IFERROR(VLOOKUP($F1939,'Customer Info'!$A1930:$E2430,2,FALSE),"NOT Available")</f>
        <v>NOT Available</v>
      </c>
      <c r="H1939" s="6" t="str">
        <f>IFERROR(VLOOKUP(F1939,'Customer Info'!A1930:E2430,3,),"NOT Available")</f>
        <v>NOT Available</v>
      </c>
      <c r="I1939" s="6" t="str">
        <f>IFERROR(VLOOKUP(F1939,'Customer Info'!A1930:E2430,5,FALSE),"NOT Available")</f>
        <v>NOT Available</v>
      </c>
      <c r="J1939" s="2">
        <v>27691</v>
      </c>
      <c r="K1939" s="2">
        <v>25616</v>
      </c>
      <c r="L1939" s="2">
        <v>1</v>
      </c>
      <c r="M1939" s="7">
        <f t="shared" si="120"/>
        <v>25616</v>
      </c>
      <c r="N1939" s="7">
        <f t="shared" si="121"/>
        <v>27691</v>
      </c>
      <c r="O1939" s="2">
        <v>80</v>
      </c>
      <c r="P1939" s="8">
        <f t="shared" si="122"/>
        <v>27771</v>
      </c>
      <c r="Q1939" s="8">
        <f t="shared" si="123"/>
        <v>2075</v>
      </c>
      <c r="R1939" s="2" t="s">
        <v>28</v>
      </c>
      <c r="S1939" s="9" t="str" cm="1">
        <f t="array" ref="S1939">_xlfn.IFS(
P1939=0,"2% commission",
AND(P1939&gt;0,P1939&lt;25000),"5% commission",
AND(P1939&gt;=25000,P1939&lt;50000),"7% commission",
AND(P1939&gt;=50000,P1939&lt;100000),"9% commission",
P1939&gt;=100000,"15% commission"
)</f>
        <v>7% commission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IFERROR(VLOOKUP($F1940,'Customer Info'!$A1931:$E2431,2,FALSE),"NOT Available")</f>
        <v>NOT Available</v>
      </c>
      <c r="H1940" s="6" t="str">
        <f>IFERROR(VLOOKUP(F1940,'Customer Info'!A1931:E2431,3,),"NOT Available")</f>
        <v>NOT Available</v>
      </c>
      <c r="I1940" s="6" t="str">
        <f>IFERROR(VLOOKUP(F1940,'Customer Info'!A1931:E2431,5,FALSE),"NOT Available")</f>
        <v>NOT Available</v>
      </c>
      <c r="J1940" s="2">
        <v>9033</v>
      </c>
      <c r="K1940" s="2">
        <v>8132</v>
      </c>
      <c r="L1940" s="2">
        <v>3</v>
      </c>
      <c r="M1940" s="7">
        <f t="shared" si="120"/>
        <v>24396</v>
      </c>
      <c r="N1940" s="7">
        <f t="shared" si="121"/>
        <v>27099</v>
      </c>
      <c r="O1940" s="2">
        <v>43</v>
      </c>
      <c r="P1940" s="8">
        <f t="shared" si="122"/>
        <v>27142</v>
      </c>
      <c r="Q1940" s="8">
        <f t="shared" si="123"/>
        <v>2703</v>
      </c>
      <c r="R1940" s="2" t="s">
        <v>28</v>
      </c>
      <c r="S1940" s="9" t="str" cm="1">
        <f t="array" ref="S1940">_xlfn.IFS(
P1940=0,"2% commission",
AND(P1940&gt;0,P1940&lt;25000),"5% commission",
AND(P1940&gt;=25000,P1940&lt;50000),"7% commission",
AND(P1940&gt;=50000,P1940&lt;100000),"9% commission",
P1940&gt;=100000,"15% commission"
)</f>
        <v>7% commission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IFERROR(VLOOKUP($F1941,'Customer Info'!$A1932:$E2432,2,FALSE),"NOT Available")</f>
        <v>NOT Available</v>
      </c>
      <c r="H1941" s="6" t="str">
        <f>IFERROR(VLOOKUP(F1941,'Customer Info'!A1932:E2432,3,),"NOT Available")</f>
        <v>NOT Available</v>
      </c>
      <c r="I1941" s="6" t="str">
        <f>IFERROR(VLOOKUP(F1941,'Customer Info'!A1932:E2432,5,FALSE),"NOT Available")</f>
        <v>NOT Available</v>
      </c>
      <c r="J1941" s="2">
        <v>2551</v>
      </c>
      <c r="K1941" s="2">
        <v>2456</v>
      </c>
      <c r="L1941" s="2">
        <v>4</v>
      </c>
      <c r="M1941" s="7">
        <f t="shared" si="120"/>
        <v>9824</v>
      </c>
      <c r="N1941" s="7">
        <f t="shared" si="121"/>
        <v>10204</v>
      </c>
      <c r="O1941" s="2">
        <v>52</v>
      </c>
      <c r="P1941" s="8">
        <f t="shared" si="122"/>
        <v>10256</v>
      </c>
      <c r="Q1941" s="8">
        <f t="shared" si="123"/>
        <v>380</v>
      </c>
      <c r="R1941" s="2" t="s">
        <v>28</v>
      </c>
      <c r="S1941" s="9" t="str" cm="1">
        <f t="array" ref="S1941">_xlfn.IFS(
P1941=0,"2% commission",
AND(P1941&gt;0,P1941&lt;25000),"5% commission",
AND(P1941&gt;=25000,P1941&lt;50000),"7% commission",
AND(P1941&gt;=50000,P1941&lt;100000),"9% commission",
P1941&gt;=100000,"15% commission"
)</f>
        <v>5% commission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IFERROR(VLOOKUP($F1942,'Customer Info'!$A1933:$E2433,2,FALSE),"NOT Available")</f>
        <v>NOT Available</v>
      </c>
      <c r="H1942" s="6" t="str">
        <f>IFERROR(VLOOKUP(F1942,'Customer Info'!A1933:E2433,3,),"NOT Available")</f>
        <v>NOT Available</v>
      </c>
      <c r="I1942" s="6" t="str">
        <f>IFERROR(VLOOKUP(F1942,'Customer Info'!A1933:E2433,5,FALSE),"NOT Available")</f>
        <v>NOT Available</v>
      </c>
      <c r="J1942" s="2">
        <v>135</v>
      </c>
      <c r="K1942" s="2">
        <v>129</v>
      </c>
      <c r="L1942" s="2">
        <v>3</v>
      </c>
      <c r="M1942" s="7">
        <f t="shared" si="120"/>
        <v>387</v>
      </c>
      <c r="N1942" s="7">
        <f t="shared" si="121"/>
        <v>405</v>
      </c>
      <c r="O1942" s="2">
        <v>30</v>
      </c>
      <c r="P1942" s="8">
        <f t="shared" si="122"/>
        <v>435</v>
      </c>
      <c r="Q1942" s="8">
        <f t="shared" si="123"/>
        <v>18</v>
      </c>
      <c r="R1942" s="2" t="s">
        <v>50</v>
      </c>
      <c r="S1942" s="9" t="str" cm="1">
        <f t="array" ref="S1942">_xlfn.IFS(
P1942=0,"2% commission",
AND(P1942&gt;0,P1942&lt;25000),"5% commission",
AND(P1942&gt;=25000,P1942&lt;50000),"7% commission",
AND(P1942&gt;=50000,P1942&lt;100000),"9% commission",
P1942&gt;=100000,"15% commission"
)</f>
        <v>5% commission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IFERROR(VLOOKUP($F1943,'Customer Info'!$A1934:$E2434,2,FALSE),"NOT Available")</f>
        <v>NOT Available</v>
      </c>
      <c r="H1943" s="6" t="str">
        <f>IFERROR(VLOOKUP(F1943,'Customer Info'!A1934:E2434,3,),"NOT Available")</f>
        <v>NOT Available</v>
      </c>
      <c r="I1943" s="6" t="str">
        <f>IFERROR(VLOOKUP(F1943,'Customer Info'!A1934:E2434,5,FALSE),"NOT Available")</f>
        <v>NOT Available</v>
      </c>
      <c r="J1943" s="2">
        <v>9214</v>
      </c>
      <c r="K1943" s="2">
        <v>8295</v>
      </c>
      <c r="L1943" s="2">
        <v>1</v>
      </c>
      <c r="M1943" s="7">
        <f t="shared" si="120"/>
        <v>8295</v>
      </c>
      <c r="N1943" s="7">
        <f t="shared" si="121"/>
        <v>9214</v>
      </c>
      <c r="O1943" s="2">
        <v>78</v>
      </c>
      <c r="P1943" s="8">
        <f t="shared" si="122"/>
        <v>9292</v>
      </c>
      <c r="Q1943" s="8">
        <f t="shared" si="123"/>
        <v>919</v>
      </c>
      <c r="R1943" s="2" t="s">
        <v>50</v>
      </c>
      <c r="S1943" s="9" t="str" cm="1">
        <f t="array" ref="S1943">_xlfn.IFS(
P1943=0,"2% commission",
AND(P1943&gt;0,P1943&lt;25000),"5% commission",
AND(P1943&gt;=25000,P1943&lt;50000),"7% commission",
AND(P1943&gt;=50000,P1943&lt;100000),"9% commission",
P1943&gt;=100000,"15% commission"
)</f>
        <v>5% commission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IFERROR(VLOOKUP($F1944,'Customer Info'!$A1935:$E2435,2,FALSE),"NOT Available")</f>
        <v>NOT Available</v>
      </c>
      <c r="H1944" s="6" t="str">
        <f>IFERROR(VLOOKUP(F1944,'Customer Info'!A1935:E2435,3,),"NOT Available")</f>
        <v>NOT Available</v>
      </c>
      <c r="I1944" s="6" t="str">
        <f>IFERROR(VLOOKUP(F1944,'Customer Info'!A1935:E2435,5,FALSE),"NOT Available")</f>
        <v>NOT Available</v>
      </c>
      <c r="J1944" s="2">
        <v>145</v>
      </c>
      <c r="K1944" s="2">
        <v>130</v>
      </c>
      <c r="L1944" s="2">
        <v>5</v>
      </c>
      <c r="M1944" s="7">
        <f t="shared" si="120"/>
        <v>650</v>
      </c>
      <c r="N1944" s="7">
        <f t="shared" si="121"/>
        <v>725</v>
      </c>
      <c r="O1944" s="2">
        <v>30</v>
      </c>
      <c r="P1944" s="8">
        <f t="shared" si="122"/>
        <v>755</v>
      </c>
      <c r="Q1944" s="8">
        <f t="shared" si="123"/>
        <v>75</v>
      </c>
      <c r="R1944" s="2" t="s">
        <v>56</v>
      </c>
      <c r="S1944" s="9" t="str" cm="1">
        <f t="array" ref="S1944">_xlfn.IFS(
P1944=0,"2% commission",
AND(P1944&gt;0,P1944&lt;25000),"5% commission",
AND(P1944&gt;=25000,P1944&lt;50000),"7% commission",
AND(P1944&gt;=50000,P1944&lt;100000),"9% commission",
P1944&gt;=100000,"15% commission"
)</f>
        <v>5% commission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IFERROR(VLOOKUP($F1945,'Customer Info'!$A1936:$E2436,2,FALSE),"NOT Available")</f>
        <v>NOT Available</v>
      </c>
      <c r="H1945" s="6" t="str">
        <f>IFERROR(VLOOKUP(F1945,'Customer Info'!A1936:E2436,3,),"NOT Available")</f>
        <v>NOT Available</v>
      </c>
      <c r="I1945" s="6" t="str">
        <f>IFERROR(VLOOKUP(F1945,'Customer Info'!A1936:E2436,5,FALSE),"NOT Available")</f>
        <v>NOT Available</v>
      </c>
      <c r="J1945" s="2">
        <v>208</v>
      </c>
      <c r="K1945" s="2">
        <v>187</v>
      </c>
      <c r="L1945" s="2">
        <v>4</v>
      </c>
      <c r="M1945" s="7">
        <f t="shared" si="120"/>
        <v>748</v>
      </c>
      <c r="N1945" s="7">
        <f t="shared" si="121"/>
        <v>832</v>
      </c>
      <c r="O1945" s="2">
        <v>72</v>
      </c>
      <c r="P1945" s="8">
        <f t="shared" si="122"/>
        <v>904</v>
      </c>
      <c r="Q1945" s="8">
        <f t="shared" si="123"/>
        <v>84</v>
      </c>
      <c r="R1945" s="2" t="s">
        <v>28</v>
      </c>
      <c r="S1945" s="9" t="str" cm="1">
        <f t="array" ref="S1945">_xlfn.IFS(
P1945=0,"2% commission",
AND(P1945&gt;0,P1945&lt;25000),"5% commission",
AND(P1945&gt;=25000,P1945&lt;50000),"7% commission",
AND(P1945&gt;=50000,P1945&lt;100000),"9% commission",
P1945&gt;=100000,"15% commission"
)</f>
        <v>5% commission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IFERROR(VLOOKUP($F1946,'Customer Info'!$A1937:$E2437,2,FALSE),"NOT Available")</f>
        <v>NOT Available</v>
      </c>
      <c r="H1946" s="6" t="str">
        <f>IFERROR(VLOOKUP(F1946,'Customer Info'!A1937:E2437,3,),"NOT Available")</f>
        <v>NOT Available</v>
      </c>
      <c r="I1946" s="6" t="str">
        <f>IFERROR(VLOOKUP(F1946,'Customer Info'!A1937:E2437,5,FALSE),"NOT Available")</f>
        <v>NOT Available</v>
      </c>
      <c r="J1946" s="2">
        <v>2681</v>
      </c>
      <c r="K1946" s="2">
        <v>2458</v>
      </c>
      <c r="L1946" s="2">
        <v>2</v>
      </c>
      <c r="M1946" s="7">
        <f t="shared" si="120"/>
        <v>4916</v>
      </c>
      <c r="N1946" s="7">
        <f t="shared" si="121"/>
        <v>5362</v>
      </c>
      <c r="O1946" s="2">
        <v>60</v>
      </c>
      <c r="P1946" s="8">
        <f t="shared" si="122"/>
        <v>5422</v>
      </c>
      <c r="Q1946" s="8">
        <f t="shared" si="123"/>
        <v>446</v>
      </c>
      <c r="R1946" s="2" t="s">
        <v>50</v>
      </c>
      <c r="S1946" s="9" t="str" cm="1">
        <f t="array" ref="S1946">_xlfn.IFS(
P1946=0,"2% commission",
AND(P1946&gt;0,P1946&lt;25000),"5% commission",
AND(P1946&gt;=25000,P1946&lt;50000),"7% commission",
AND(P1946&gt;=50000,P1946&lt;100000),"9% commission",
P1946&gt;=100000,"15% commission"
)</f>
        <v>5% commission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IFERROR(VLOOKUP($F1947,'Customer Info'!$A1938:$E2438,2,FALSE),"NOT Available")</f>
        <v>NOT Available</v>
      </c>
      <c r="H1947" s="6" t="str">
        <f>IFERROR(VLOOKUP(F1947,'Customer Info'!A1938:E2438,3,),"NOT Available")</f>
        <v>NOT Available</v>
      </c>
      <c r="I1947" s="6" t="str">
        <f>IFERROR(VLOOKUP(F1947,'Customer Info'!A1938:E2438,5,FALSE),"NOT Available")</f>
        <v>NOT Available</v>
      </c>
      <c r="J1947" s="2">
        <v>1772</v>
      </c>
      <c r="K1947" s="2">
        <v>1656</v>
      </c>
      <c r="L1947" s="2">
        <v>3</v>
      </c>
      <c r="M1947" s="7">
        <f t="shared" si="120"/>
        <v>4968</v>
      </c>
      <c r="N1947" s="7">
        <f t="shared" si="121"/>
        <v>5316</v>
      </c>
      <c r="O1947" s="2">
        <v>25</v>
      </c>
      <c r="P1947" s="8">
        <f t="shared" si="122"/>
        <v>5341</v>
      </c>
      <c r="Q1947" s="8">
        <f t="shared" si="123"/>
        <v>348</v>
      </c>
      <c r="R1947" s="2" t="s">
        <v>50</v>
      </c>
      <c r="S1947" s="9" t="str" cm="1">
        <f t="array" ref="S1947">_xlfn.IFS(
P1947=0,"2% commission",
AND(P1947&gt;0,P1947&lt;25000),"5% commission",
AND(P1947&gt;=25000,P1947&lt;50000),"7% commission",
AND(P1947&gt;=50000,P1947&lt;100000),"9% commission",
P1947&gt;=100000,"15% commission"
)</f>
        <v>5% commission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IFERROR(VLOOKUP($F1948,'Customer Info'!$A1939:$E2439,2,FALSE),"NOT Available")</f>
        <v>NOT Available</v>
      </c>
      <c r="H1948" s="6" t="str">
        <f>IFERROR(VLOOKUP(F1948,'Customer Info'!A1939:E2439,3,),"NOT Available")</f>
        <v>NOT Available</v>
      </c>
      <c r="I1948" s="6" t="str">
        <f>IFERROR(VLOOKUP(F1948,'Customer Info'!A1939:E2439,5,FALSE),"NOT Available")</f>
        <v>NOT Available</v>
      </c>
      <c r="J1948" s="2">
        <v>2243</v>
      </c>
      <c r="K1948" s="2">
        <v>2000</v>
      </c>
      <c r="L1948" s="2">
        <v>4</v>
      </c>
      <c r="M1948" s="7">
        <f t="shared" si="120"/>
        <v>8000</v>
      </c>
      <c r="N1948" s="7">
        <f t="shared" si="121"/>
        <v>8972</v>
      </c>
      <c r="O1948" s="2">
        <v>40</v>
      </c>
      <c r="P1948" s="8">
        <f t="shared" si="122"/>
        <v>9012</v>
      </c>
      <c r="Q1948" s="8">
        <f t="shared" si="123"/>
        <v>972</v>
      </c>
      <c r="R1948" s="2" t="s">
        <v>56</v>
      </c>
      <c r="S1948" s="9" t="str" cm="1">
        <f t="array" ref="S1948">_xlfn.IFS(
P1948=0,"2% commission",
AND(P1948&gt;0,P1948&lt;25000),"5% commission",
AND(P1948&gt;=25000,P1948&lt;50000),"7% commission",
AND(P1948&gt;=50000,P1948&lt;100000),"9% commission",
P1948&gt;=100000,"15% commission"
)</f>
        <v>5% commission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IFERROR(VLOOKUP($F1949,'Customer Info'!$A1940:$E2440,2,FALSE),"NOT Available")</f>
        <v>NOT Available</v>
      </c>
      <c r="H1949" s="6" t="str">
        <f>IFERROR(VLOOKUP(F1949,'Customer Info'!A1940:E2440,3,),"NOT Available")</f>
        <v>NOT Available</v>
      </c>
      <c r="I1949" s="6" t="str">
        <f>IFERROR(VLOOKUP(F1949,'Customer Info'!A1940:E2440,5,FALSE),"NOT Available")</f>
        <v>NOT Available</v>
      </c>
      <c r="J1949" s="2">
        <v>511</v>
      </c>
      <c r="K1949" s="2">
        <v>477</v>
      </c>
      <c r="L1949" s="2">
        <v>2</v>
      </c>
      <c r="M1949" s="7">
        <f t="shared" si="120"/>
        <v>954</v>
      </c>
      <c r="N1949" s="7">
        <f t="shared" si="121"/>
        <v>1022</v>
      </c>
      <c r="O1949" s="2">
        <v>70</v>
      </c>
      <c r="P1949" s="8">
        <f t="shared" si="122"/>
        <v>1092</v>
      </c>
      <c r="Q1949" s="8">
        <f t="shared" si="123"/>
        <v>68</v>
      </c>
      <c r="R1949" s="2" t="s">
        <v>28</v>
      </c>
      <c r="S1949" s="9" t="str" cm="1">
        <f t="array" ref="S1949">_xlfn.IFS(
P1949=0,"2% commission",
AND(P1949&gt;0,P1949&lt;25000),"5% commission",
AND(P1949&gt;=25000,P1949&lt;50000),"7% commission",
AND(P1949&gt;=50000,P1949&lt;100000),"9% commission",
P1949&gt;=100000,"15% commission"
)</f>
        <v>5% commission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IFERROR(VLOOKUP($F1950,'Customer Info'!$A1941:$E2441,2,FALSE),"NOT Available")</f>
        <v>NOT Available</v>
      </c>
      <c r="H1950" s="6" t="str">
        <f>IFERROR(VLOOKUP(F1950,'Customer Info'!A1941:E2441,3,),"NOT Available")</f>
        <v>NOT Available</v>
      </c>
      <c r="I1950" s="6" t="str">
        <f>IFERROR(VLOOKUP(F1950,'Customer Info'!A1941:E2441,5,FALSE),"NOT Available")</f>
        <v>NOT Available</v>
      </c>
      <c r="J1950" s="2">
        <v>809</v>
      </c>
      <c r="K1950" s="2">
        <v>770</v>
      </c>
      <c r="L1950" s="2">
        <v>3</v>
      </c>
      <c r="M1950" s="7">
        <f t="shared" si="120"/>
        <v>2310</v>
      </c>
      <c r="N1950" s="7">
        <f t="shared" si="121"/>
        <v>2427</v>
      </c>
      <c r="O1950" s="2">
        <v>74</v>
      </c>
      <c r="P1950" s="8">
        <f t="shared" si="122"/>
        <v>2501</v>
      </c>
      <c r="Q1950" s="8">
        <f t="shared" si="123"/>
        <v>117</v>
      </c>
      <c r="R1950" s="2" t="s">
        <v>28</v>
      </c>
      <c r="S1950" s="9" t="str" cm="1">
        <f t="array" ref="S1950">_xlfn.IFS(
P1950=0,"2% commission",
AND(P1950&gt;0,P1950&lt;25000),"5% commission",
AND(P1950&gt;=25000,P1950&lt;50000),"7% commission",
AND(P1950&gt;=50000,P1950&lt;100000),"9% commission",
P1950&gt;=100000,"15% commission"
)</f>
        <v>5% commission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IFERROR(VLOOKUP($F1951,'Customer Info'!$A1942:$E2442,2,FALSE),"NOT Available")</f>
        <v>NOT Available</v>
      </c>
      <c r="H1951" s="6" t="str">
        <f>IFERROR(VLOOKUP(F1951,'Customer Info'!A1942:E2442,3,),"NOT Available")</f>
        <v>NOT Available</v>
      </c>
      <c r="I1951" s="6" t="str">
        <f>IFERROR(VLOOKUP(F1951,'Customer Info'!A1942:E2442,5,FALSE),"NOT Available")</f>
        <v>NOT Available</v>
      </c>
      <c r="J1951" s="2">
        <v>8781</v>
      </c>
      <c r="K1951" s="2">
        <v>7828</v>
      </c>
      <c r="L1951" s="2">
        <v>1</v>
      </c>
      <c r="M1951" s="7">
        <f t="shared" si="120"/>
        <v>7828</v>
      </c>
      <c r="N1951" s="7">
        <f t="shared" si="121"/>
        <v>8781</v>
      </c>
      <c r="O1951" s="2">
        <v>61</v>
      </c>
      <c r="P1951" s="8">
        <f t="shared" si="122"/>
        <v>8842</v>
      </c>
      <c r="Q1951" s="8">
        <f t="shared" si="123"/>
        <v>953</v>
      </c>
      <c r="R1951" s="2" t="s">
        <v>28</v>
      </c>
      <c r="S1951" s="9" t="str" cm="1">
        <f t="array" ref="S1951">_xlfn.IFS(
P1951=0,"2% commission",
AND(P1951&gt;0,P1951&lt;25000),"5% commission",
AND(P1951&gt;=25000,P1951&lt;50000),"7% commission",
AND(P1951&gt;=50000,P1951&lt;100000),"9% commission",
P1951&gt;=100000,"15% commission"
)</f>
        <v>5% commission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IFERROR(VLOOKUP($F1952,'Customer Info'!$A1943:$E2443,2,FALSE),"NOT Available")</f>
        <v>NOT Available</v>
      </c>
      <c r="H1952" s="6" t="str">
        <f>IFERROR(VLOOKUP(F1952,'Customer Info'!A1943:E2443,3,),"NOT Available")</f>
        <v>NOT Available</v>
      </c>
      <c r="I1952" s="6" t="str">
        <f>IFERROR(VLOOKUP(F1952,'Customer Info'!A1943:E2443,5,FALSE),"NOT Available")</f>
        <v>NOT Available</v>
      </c>
      <c r="J1952" s="2">
        <v>179</v>
      </c>
      <c r="K1952" s="2">
        <v>166</v>
      </c>
      <c r="L1952" s="2">
        <v>2</v>
      </c>
      <c r="M1952" s="7">
        <f t="shared" si="120"/>
        <v>332</v>
      </c>
      <c r="N1952" s="7">
        <f t="shared" si="121"/>
        <v>358</v>
      </c>
      <c r="O1952" s="2">
        <v>30</v>
      </c>
      <c r="P1952" s="8">
        <f t="shared" si="122"/>
        <v>388</v>
      </c>
      <c r="Q1952" s="8">
        <f t="shared" si="123"/>
        <v>26</v>
      </c>
      <c r="R1952" s="2" t="s">
        <v>50</v>
      </c>
      <c r="S1952" s="9" t="str" cm="1">
        <f t="array" ref="S1952">_xlfn.IFS(
P1952=0,"2% commission",
AND(P1952&gt;0,P1952&lt;25000),"5% commission",
AND(P1952&gt;=25000,P1952&lt;50000),"7% commission",
AND(P1952&gt;=50000,P1952&lt;100000),"9% commission",
P1952&gt;=100000,"15% commission"
)</f>
        <v>5% commission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IFERROR(VLOOKUP($F1953,'Customer Info'!$A1944:$E2444,2,FALSE),"NOT Available")</f>
        <v>NOT Available</v>
      </c>
      <c r="H1953" s="6" t="str">
        <f>IFERROR(VLOOKUP(F1953,'Customer Info'!A1944:E2444,3,),"NOT Available")</f>
        <v>NOT Available</v>
      </c>
      <c r="I1953" s="6" t="str">
        <f>IFERROR(VLOOKUP(F1953,'Customer Info'!A1944:E2444,5,FALSE),"NOT Available")</f>
        <v>NOT Available</v>
      </c>
      <c r="J1953" s="2">
        <v>7232</v>
      </c>
      <c r="K1953" s="2">
        <v>6753</v>
      </c>
      <c r="L1953" s="2">
        <v>1</v>
      </c>
      <c r="M1953" s="7">
        <f t="shared" si="120"/>
        <v>6753</v>
      </c>
      <c r="N1953" s="7">
        <f t="shared" si="121"/>
        <v>7232</v>
      </c>
      <c r="O1953" s="2">
        <v>54</v>
      </c>
      <c r="P1953" s="8">
        <f t="shared" si="122"/>
        <v>7286</v>
      </c>
      <c r="Q1953" s="8">
        <f t="shared" si="123"/>
        <v>479</v>
      </c>
      <c r="R1953" s="2" t="s">
        <v>28</v>
      </c>
      <c r="S1953" s="9" t="str" cm="1">
        <f t="array" ref="S1953">_xlfn.IFS(
P1953=0,"2% commission",
AND(P1953&gt;0,P1953&lt;25000),"5% commission",
AND(P1953&gt;=25000,P1953&lt;50000),"7% commission",
AND(P1953&gt;=50000,P1953&lt;100000),"9% commission",
P1953&gt;=100000,"15% commission"
)</f>
        <v>5% commission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IFERROR(VLOOKUP($F1954,'Customer Info'!$A1945:$E2445,2,FALSE),"NOT Available")</f>
        <v>NOT Available</v>
      </c>
      <c r="H1954" s="6" t="str">
        <f>IFERROR(VLOOKUP(F1954,'Customer Info'!A1945:E2445,3,),"NOT Available")</f>
        <v>NOT Available</v>
      </c>
      <c r="I1954" s="6" t="str">
        <f>IFERROR(VLOOKUP(F1954,'Customer Info'!A1945:E2445,5,FALSE),"NOT Available")</f>
        <v>NOT Available</v>
      </c>
      <c r="J1954" s="2">
        <v>7141</v>
      </c>
      <c r="K1954" s="2">
        <v>6541</v>
      </c>
      <c r="L1954" s="2">
        <v>2</v>
      </c>
      <c r="M1954" s="7">
        <f t="shared" si="120"/>
        <v>13082</v>
      </c>
      <c r="N1954" s="7">
        <f t="shared" si="121"/>
        <v>14282</v>
      </c>
      <c r="O1954" s="2">
        <v>58</v>
      </c>
      <c r="P1954" s="8">
        <f t="shared" si="122"/>
        <v>14340</v>
      </c>
      <c r="Q1954" s="8">
        <f t="shared" si="123"/>
        <v>1200</v>
      </c>
      <c r="R1954" s="2" t="s">
        <v>56</v>
      </c>
      <c r="S1954" s="9" t="str" cm="1">
        <f t="array" ref="S1954">_xlfn.IFS(
P1954=0,"2% commission",
AND(P1954&gt;0,P1954&lt;25000),"5% commission",
AND(P1954&gt;=25000,P1954&lt;50000),"7% commission",
AND(P1954&gt;=50000,P1954&lt;100000),"9% commission",
P1954&gt;=100000,"15% commission"
)</f>
        <v>5% commission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IFERROR(VLOOKUP($F1955,'Customer Info'!$A1946:$E2446,2,FALSE),"NOT Available")</f>
        <v>NOT Available</v>
      </c>
      <c r="H1955" s="6" t="str">
        <f>IFERROR(VLOOKUP(F1955,'Customer Info'!A1946:E2446,3,),"NOT Available")</f>
        <v>NOT Available</v>
      </c>
      <c r="I1955" s="6" t="str">
        <f>IFERROR(VLOOKUP(F1955,'Customer Info'!A1946:E2446,5,FALSE),"NOT Available")</f>
        <v>NOT Available</v>
      </c>
      <c r="J1955" s="2">
        <v>1859</v>
      </c>
      <c r="K1955" s="2">
        <v>1755</v>
      </c>
      <c r="L1955" s="2">
        <v>1</v>
      </c>
      <c r="M1955" s="7">
        <f t="shared" si="120"/>
        <v>1755</v>
      </c>
      <c r="N1955" s="7">
        <f t="shared" si="121"/>
        <v>1859</v>
      </c>
      <c r="O1955" s="2">
        <v>75</v>
      </c>
      <c r="P1955" s="8">
        <f t="shared" si="122"/>
        <v>1934</v>
      </c>
      <c r="Q1955" s="8">
        <f t="shared" si="123"/>
        <v>104</v>
      </c>
      <c r="R1955" s="2" t="s">
        <v>50</v>
      </c>
      <c r="S1955" s="9" t="str" cm="1">
        <f t="array" ref="S1955">_xlfn.IFS(
P1955=0,"2% commission",
AND(P1955&gt;0,P1955&lt;25000),"5% commission",
AND(P1955&gt;=25000,P1955&lt;50000),"7% commission",
AND(P1955&gt;=50000,P1955&lt;100000),"9% commission",
P1955&gt;=100000,"15% commission"
)</f>
        <v>5% commission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IFERROR(VLOOKUP($F1956,'Customer Info'!$A1947:$E2447,2,FALSE),"NOT Available")</f>
        <v>NOT Available</v>
      </c>
      <c r="H1956" s="6" t="str">
        <f>IFERROR(VLOOKUP(F1956,'Customer Info'!A1947:E2447,3,),"NOT Available")</f>
        <v>NOT Available</v>
      </c>
      <c r="I1956" s="6" t="str">
        <f>IFERROR(VLOOKUP(F1956,'Customer Info'!A1947:E2447,5,FALSE),"NOT Available")</f>
        <v>NOT Available</v>
      </c>
      <c r="J1956" s="2">
        <v>1364</v>
      </c>
      <c r="K1956" s="2">
        <v>1274</v>
      </c>
      <c r="L1956" s="2">
        <v>6</v>
      </c>
      <c r="M1956" s="7">
        <f t="shared" si="120"/>
        <v>7644</v>
      </c>
      <c r="N1956" s="7">
        <f t="shared" si="121"/>
        <v>8184</v>
      </c>
      <c r="O1956" s="2">
        <v>96</v>
      </c>
      <c r="P1956" s="8">
        <f t="shared" si="122"/>
        <v>8280</v>
      </c>
      <c r="Q1956" s="8">
        <f t="shared" si="123"/>
        <v>540</v>
      </c>
      <c r="R1956" s="2" t="s">
        <v>28</v>
      </c>
      <c r="S1956" s="9" t="str" cm="1">
        <f t="array" ref="S1956">_xlfn.IFS(
P1956=0,"2% commission",
AND(P1956&gt;0,P1956&lt;25000),"5% commission",
AND(P1956&gt;=25000,P1956&lt;50000),"7% commission",
AND(P1956&gt;=50000,P1956&lt;100000),"9% commission",
P1956&gt;=100000,"15% commission"
)</f>
        <v>5% commission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IFERROR(VLOOKUP($F1957,'Customer Info'!$A1948:$E2448,2,FALSE),"NOT Available")</f>
        <v>NOT Available</v>
      </c>
      <c r="H1957" s="6" t="str">
        <f>IFERROR(VLOOKUP(F1957,'Customer Info'!A1948:E2448,3,),"NOT Available")</f>
        <v>NOT Available</v>
      </c>
      <c r="I1957" s="6" t="str">
        <f>IFERROR(VLOOKUP(F1957,'Customer Info'!A1948:E2448,5,FALSE),"NOT Available")</f>
        <v>NOT Available</v>
      </c>
      <c r="J1957" s="2">
        <v>932</v>
      </c>
      <c r="K1957" s="2">
        <v>838</v>
      </c>
      <c r="L1957" s="2">
        <v>4</v>
      </c>
      <c r="M1957" s="7">
        <f t="shared" si="120"/>
        <v>3352</v>
      </c>
      <c r="N1957" s="7">
        <f t="shared" si="121"/>
        <v>3728</v>
      </c>
      <c r="O1957" s="2">
        <v>75</v>
      </c>
      <c r="P1957" s="8">
        <f t="shared" si="122"/>
        <v>3803</v>
      </c>
      <c r="Q1957" s="8">
        <f t="shared" si="123"/>
        <v>376</v>
      </c>
      <c r="R1957" s="2" t="s">
        <v>50</v>
      </c>
      <c r="S1957" s="9" t="str" cm="1">
        <f t="array" ref="S1957">_xlfn.IFS(
P1957=0,"2% commission",
AND(P1957&gt;0,P1957&lt;25000),"5% commission",
AND(P1957&gt;=25000,P1957&lt;50000),"7% commission",
AND(P1957&gt;=50000,P1957&lt;100000),"9% commission",
P1957&gt;=100000,"15% commission"
)</f>
        <v>5% commission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IFERROR(VLOOKUP($F1958,'Customer Info'!$A1949:$E2449,2,FALSE),"NOT Available")</f>
        <v>NOT Available</v>
      </c>
      <c r="H1958" s="6" t="str">
        <f>IFERROR(VLOOKUP(F1958,'Customer Info'!A1949:E2449,3,),"NOT Available")</f>
        <v>NOT Available</v>
      </c>
      <c r="I1958" s="6" t="str">
        <f>IFERROR(VLOOKUP(F1958,'Customer Info'!A1949:E2449,5,FALSE),"NOT Available")</f>
        <v>NOT Available</v>
      </c>
      <c r="J1958" s="2">
        <v>4784</v>
      </c>
      <c r="K1958" s="2">
        <v>4518</v>
      </c>
      <c r="L1958" s="2">
        <v>1</v>
      </c>
      <c r="M1958" s="7">
        <f t="shared" si="120"/>
        <v>4518</v>
      </c>
      <c r="N1958" s="7">
        <f t="shared" si="121"/>
        <v>4784</v>
      </c>
      <c r="O1958" s="2">
        <v>64</v>
      </c>
      <c r="P1958" s="8">
        <f t="shared" si="122"/>
        <v>4848</v>
      </c>
      <c r="Q1958" s="8">
        <f t="shared" si="123"/>
        <v>266</v>
      </c>
      <c r="R1958" s="2" t="s">
        <v>50</v>
      </c>
      <c r="S1958" s="9" t="str" cm="1">
        <f t="array" ref="S1958">_xlfn.IFS(
P1958=0,"2% commission",
AND(P1958&gt;0,P1958&lt;25000),"5% commission",
AND(P1958&gt;=25000,P1958&lt;50000),"7% commission",
AND(P1958&gt;=50000,P1958&lt;100000),"9% commission",
P1958&gt;=100000,"15% commission"
)</f>
        <v>5% commission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IFERROR(VLOOKUP($F1959,'Customer Info'!$A1950:$E2450,2,FALSE),"NOT Available")</f>
        <v>NOT Available</v>
      </c>
      <c r="H1959" s="6" t="str">
        <f>IFERROR(VLOOKUP(F1959,'Customer Info'!A1950:E2450,3,),"NOT Available")</f>
        <v>NOT Available</v>
      </c>
      <c r="I1959" s="6" t="str">
        <f>IFERROR(VLOOKUP(F1959,'Customer Info'!A1950:E2450,5,FALSE),"NOT Available")</f>
        <v>NOT Available</v>
      </c>
      <c r="J1959" s="2">
        <v>68</v>
      </c>
      <c r="K1959" s="2">
        <v>63</v>
      </c>
      <c r="L1959" s="2">
        <v>2</v>
      </c>
      <c r="M1959" s="7">
        <f t="shared" si="120"/>
        <v>126</v>
      </c>
      <c r="N1959" s="7">
        <f t="shared" si="121"/>
        <v>136</v>
      </c>
      <c r="O1959" s="2">
        <v>10</v>
      </c>
      <c r="P1959" s="8">
        <f t="shared" si="122"/>
        <v>146</v>
      </c>
      <c r="Q1959" s="8">
        <f t="shared" si="123"/>
        <v>10</v>
      </c>
      <c r="R1959" s="2" t="s">
        <v>28</v>
      </c>
      <c r="S1959" s="9" t="str" cm="1">
        <f t="array" ref="S1959">_xlfn.IFS(
P1959=0,"2% commission",
AND(P1959&gt;0,P1959&lt;25000),"5% commission",
AND(P1959&gt;=25000,P1959&lt;50000),"7% commission",
AND(P1959&gt;=50000,P1959&lt;100000),"9% commission",
P1959&gt;=100000,"15% commission"
)</f>
        <v>5% commission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IFERROR(VLOOKUP($F1960,'Customer Info'!$A1951:$E2451,2,FALSE),"NOT Available")</f>
        <v>NOT Available</v>
      </c>
      <c r="H1960" s="6" t="str">
        <f>IFERROR(VLOOKUP(F1960,'Customer Info'!A1951:E2451,3,),"NOT Available")</f>
        <v>NOT Available</v>
      </c>
      <c r="I1960" s="6" t="str">
        <f>IFERROR(VLOOKUP(F1960,'Customer Info'!A1951:E2451,5,FALSE),"NOT Available")</f>
        <v>NOT Available</v>
      </c>
      <c r="J1960" s="2">
        <v>93</v>
      </c>
      <c r="K1960" s="2">
        <v>86</v>
      </c>
      <c r="L1960" s="2">
        <v>2</v>
      </c>
      <c r="M1960" s="7">
        <f t="shared" si="120"/>
        <v>172</v>
      </c>
      <c r="N1960" s="7">
        <f t="shared" si="121"/>
        <v>186</v>
      </c>
      <c r="O1960" s="2">
        <v>10</v>
      </c>
      <c r="P1960" s="8">
        <f t="shared" si="122"/>
        <v>196</v>
      </c>
      <c r="Q1960" s="8">
        <f t="shared" si="123"/>
        <v>14</v>
      </c>
      <c r="R1960" s="2" t="s">
        <v>50</v>
      </c>
      <c r="S1960" s="9" t="str" cm="1">
        <f t="array" ref="S1960">_xlfn.IFS(
P1960=0,"2% commission",
AND(P1960&gt;0,P1960&lt;25000),"5% commission",
AND(P1960&gt;=25000,P1960&lt;50000),"7% commission",
AND(P1960&gt;=50000,P1960&lt;100000),"9% commission",
P1960&gt;=100000,"15% commission"
)</f>
        <v>5% commission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IFERROR(VLOOKUP($F1961,'Customer Info'!$A1952:$E2452,2,FALSE),"NOT Available")</f>
        <v>NOT Available</v>
      </c>
      <c r="H1961" s="6" t="str">
        <f>IFERROR(VLOOKUP(F1961,'Customer Info'!A1952:E2452,3,),"NOT Available")</f>
        <v>NOT Available</v>
      </c>
      <c r="I1961" s="6" t="str">
        <f>IFERROR(VLOOKUP(F1961,'Customer Info'!A1952:E2452,5,FALSE),"NOT Available")</f>
        <v>NOT Available</v>
      </c>
      <c r="J1961" s="2">
        <v>1545</v>
      </c>
      <c r="K1961" s="2">
        <v>1486</v>
      </c>
      <c r="L1961" s="2">
        <v>1</v>
      </c>
      <c r="M1961" s="7">
        <f t="shared" si="120"/>
        <v>1486</v>
      </c>
      <c r="N1961" s="7">
        <f t="shared" si="121"/>
        <v>1545</v>
      </c>
      <c r="O1961" s="2">
        <v>96</v>
      </c>
      <c r="P1961" s="8">
        <f t="shared" si="122"/>
        <v>1641</v>
      </c>
      <c r="Q1961" s="8">
        <f t="shared" si="123"/>
        <v>59</v>
      </c>
      <c r="R1961" s="2" t="s">
        <v>28</v>
      </c>
      <c r="S1961" s="9" t="str" cm="1">
        <f t="array" ref="S1961">_xlfn.IFS(
P1961=0,"2% commission",
AND(P1961&gt;0,P1961&lt;25000),"5% commission",
AND(P1961&gt;=25000,P1961&lt;50000),"7% commission",
AND(P1961&gt;=50000,P1961&lt;100000),"9% commission",
P1961&gt;=100000,"15% commission"
)</f>
        <v>5% commission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IFERROR(VLOOKUP($F1962,'Customer Info'!$A1953:$E2453,2,FALSE),"NOT Available")</f>
        <v>NOT Available</v>
      </c>
      <c r="H1962" s="6" t="str">
        <f>IFERROR(VLOOKUP(F1962,'Customer Info'!A1953:E2453,3,),"NOT Available")</f>
        <v>NOT Available</v>
      </c>
      <c r="I1962" s="6" t="str">
        <f>IFERROR(VLOOKUP(F1962,'Customer Info'!A1953:E2453,5,FALSE),"NOT Available")</f>
        <v>NOT Available</v>
      </c>
      <c r="J1962" s="2">
        <v>1292</v>
      </c>
      <c r="K1962" s="2">
        <v>1185</v>
      </c>
      <c r="L1962" s="2">
        <v>3</v>
      </c>
      <c r="M1962" s="7">
        <f t="shared" si="120"/>
        <v>3555</v>
      </c>
      <c r="N1962" s="7">
        <f t="shared" si="121"/>
        <v>3876</v>
      </c>
      <c r="O1962" s="2">
        <v>61</v>
      </c>
      <c r="P1962" s="8">
        <f t="shared" si="122"/>
        <v>3937</v>
      </c>
      <c r="Q1962" s="8">
        <f t="shared" si="123"/>
        <v>321</v>
      </c>
      <c r="R1962" s="2" t="s">
        <v>50</v>
      </c>
      <c r="S1962" s="9" t="str" cm="1">
        <f t="array" ref="S1962">_xlfn.IFS(
P1962=0,"2% commission",
AND(P1962&gt;0,P1962&lt;25000),"5% commission",
AND(P1962&gt;=25000,P1962&lt;50000),"7% commission",
AND(P1962&gt;=50000,P1962&lt;100000),"9% commission",
P1962&gt;=100000,"15% commission"
)</f>
        <v>5% commission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IFERROR(VLOOKUP($F1963,'Customer Info'!$A1954:$E2454,2,FALSE),"NOT Available")</f>
        <v>NOT Available</v>
      </c>
      <c r="H1963" s="6" t="str">
        <f>IFERROR(VLOOKUP(F1963,'Customer Info'!A1954:E2454,3,),"NOT Available")</f>
        <v>NOT Available</v>
      </c>
      <c r="I1963" s="6" t="str">
        <f>IFERROR(VLOOKUP(F1963,'Customer Info'!A1954:E2454,5,FALSE),"NOT Available")</f>
        <v>NOT Available</v>
      </c>
      <c r="J1963" s="2">
        <v>4761</v>
      </c>
      <c r="K1963" s="2">
        <v>4368</v>
      </c>
      <c r="L1963" s="2">
        <v>8</v>
      </c>
      <c r="M1963" s="7">
        <f t="shared" si="120"/>
        <v>34944</v>
      </c>
      <c r="N1963" s="7">
        <f t="shared" si="121"/>
        <v>38088</v>
      </c>
      <c r="O1963" s="2">
        <v>32</v>
      </c>
      <c r="P1963" s="8">
        <f t="shared" si="122"/>
        <v>38120</v>
      </c>
      <c r="Q1963" s="8">
        <f t="shared" si="123"/>
        <v>3144</v>
      </c>
      <c r="R1963" s="2" t="s">
        <v>50</v>
      </c>
      <c r="S1963" s="9" t="str" cm="1">
        <f t="array" ref="S1963">_xlfn.IFS(
P1963=0,"2% commission",
AND(P1963&gt;0,P1963&lt;25000),"5% commission",
AND(P1963&gt;=25000,P1963&lt;50000),"7% commission",
AND(P1963&gt;=50000,P1963&lt;100000),"9% commission",
P1963&gt;=100000,"15% commission"
)</f>
        <v>7% commission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IFERROR(VLOOKUP($F1964,'Customer Info'!$A1955:$E2455,2,FALSE),"NOT Available")</f>
        <v>NOT Available</v>
      </c>
      <c r="H1964" s="6" t="str">
        <f>IFERROR(VLOOKUP(F1964,'Customer Info'!A1955:E2455,3,),"NOT Available")</f>
        <v>NOT Available</v>
      </c>
      <c r="I1964" s="6" t="str">
        <f>IFERROR(VLOOKUP(F1964,'Customer Info'!A1955:E2455,5,FALSE),"NOT Available")</f>
        <v>NOT Available</v>
      </c>
      <c r="J1964" s="2">
        <v>8651</v>
      </c>
      <c r="K1964" s="2">
        <v>8081</v>
      </c>
      <c r="L1964" s="2">
        <v>4</v>
      </c>
      <c r="M1964" s="7">
        <f t="shared" si="120"/>
        <v>32324</v>
      </c>
      <c r="N1964" s="7">
        <f t="shared" si="121"/>
        <v>34604</v>
      </c>
      <c r="O1964" s="2">
        <v>89</v>
      </c>
      <c r="P1964" s="8">
        <f t="shared" si="122"/>
        <v>34693</v>
      </c>
      <c r="Q1964" s="8">
        <f t="shared" si="123"/>
        <v>2280</v>
      </c>
      <c r="R1964" s="2" t="s">
        <v>50</v>
      </c>
      <c r="S1964" s="9" t="str" cm="1">
        <f t="array" ref="S1964">_xlfn.IFS(
P1964=0,"2% commission",
AND(P1964&gt;0,P1964&lt;25000),"5% commission",
AND(P1964&gt;=25000,P1964&lt;50000),"7% commission",
AND(P1964&gt;=50000,P1964&lt;100000),"9% commission",
P1964&gt;=100000,"15% commission"
)</f>
        <v>7% commission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IFERROR(VLOOKUP($F1965,'Customer Info'!$A1956:$E2456,2,FALSE),"NOT Available")</f>
        <v>NOT Available</v>
      </c>
      <c r="H1965" s="6" t="str">
        <f>IFERROR(VLOOKUP(F1965,'Customer Info'!A1956:E2456,3,),"NOT Available")</f>
        <v>NOT Available</v>
      </c>
      <c r="I1965" s="6" t="str">
        <f>IFERROR(VLOOKUP(F1965,'Customer Info'!A1956:E2456,5,FALSE),"NOT Available")</f>
        <v>NOT Available</v>
      </c>
      <c r="J1965" s="2">
        <v>2778</v>
      </c>
      <c r="K1965" s="2">
        <v>2573</v>
      </c>
      <c r="L1965" s="2">
        <v>1</v>
      </c>
      <c r="M1965" s="7">
        <f t="shared" si="120"/>
        <v>2573</v>
      </c>
      <c r="N1965" s="7">
        <f t="shared" si="121"/>
        <v>2778</v>
      </c>
      <c r="O1965" s="2">
        <v>34</v>
      </c>
      <c r="P1965" s="8">
        <f t="shared" si="122"/>
        <v>2812</v>
      </c>
      <c r="Q1965" s="8">
        <f t="shared" si="123"/>
        <v>205</v>
      </c>
      <c r="R1965" s="2" t="s">
        <v>50</v>
      </c>
      <c r="S1965" s="9" t="str" cm="1">
        <f t="array" ref="S1965">_xlfn.IFS(
P1965=0,"2% commission",
AND(P1965&gt;0,P1965&lt;25000),"5% commission",
AND(P1965&gt;=25000,P1965&lt;50000),"7% commission",
AND(P1965&gt;=50000,P1965&lt;100000),"9% commission",
P1965&gt;=100000,"15% commission"
)</f>
        <v>5% commission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IFERROR(VLOOKUP($F1966,'Customer Info'!$A1957:$E2457,2,FALSE),"NOT Available")</f>
        <v>NOT Available</v>
      </c>
      <c r="H1966" s="6" t="str">
        <f>IFERROR(VLOOKUP(F1966,'Customer Info'!A1957:E2457,3,),"NOT Available")</f>
        <v>NOT Available</v>
      </c>
      <c r="I1966" s="6" t="str">
        <f>IFERROR(VLOOKUP(F1966,'Customer Info'!A1957:E2457,5,FALSE),"NOT Available")</f>
        <v>NOT Available</v>
      </c>
      <c r="J1966" s="2">
        <v>9033</v>
      </c>
      <c r="K1966" s="2">
        <v>8132</v>
      </c>
      <c r="L1966" s="2">
        <v>1</v>
      </c>
      <c r="M1966" s="7">
        <f t="shared" si="120"/>
        <v>8132</v>
      </c>
      <c r="N1966" s="7">
        <f t="shared" si="121"/>
        <v>9033</v>
      </c>
      <c r="O1966" s="2">
        <v>82</v>
      </c>
      <c r="P1966" s="8">
        <f t="shared" si="122"/>
        <v>9115</v>
      </c>
      <c r="Q1966" s="8">
        <f t="shared" si="123"/>
        <v>901</v>
      </c>
      <c r="R1966" s="2" t="s">
        <v>50</v>
      </c>
      <c r="S1966" s="9" t="str" cm="1">
        <f t="array" ref="S1966">_xlfn.IFS(
P1966=0,"2% commission",
AND(P1966&gt;0,P1966&lt;25000),"5% commission",
AND(P1966&gt;=25000,P1966&lt;50000),"7% commission",
AND(P1966&gt;=50000,P1966&lt;100000),"9% commission",
P1966&gt;=100000,"15% commission"
)</f>
        <v>5% commission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IFERROR(VLOOKUP($F1967,'Customer Info'!$A1958:$E2458,2,FALSE),"NOT Available")</f>
        <v>NOT Available</v>
      </c>
      <c r="H1967" s="6" t="str">
        <f>IFERROR(VLOOKUP(F1967,'Customer Info'!A1958:E2458,3,),"NOT Available")</f>
        <v>NOT Available</v>
      </c>
      <c r="I1967" s="6" t="str">
        <f>IFERROR(VLOOKUP(F1967,'Customer Info'!A1958:E2458,5,FALSE),"NOT Available")</f>
        <v>NOT Available</v>
      </c>
      <c r="J1967" s="2">
        <v>900</v>
      </c>
      <c r="K1967" s="2">
        <v>834</v>
      </c>
      <c r="L1967" s="2">
        <v>2</v>
      </c>
      <c r="M1967" s="7">
        <f t="shared" si="120"/>
        <v>1668</v>
      </c>
      <c r="N1967" s="7">
        <f t="shared" si="121"/>
        <v>1800</v>
      </c>
      <c r="O1967" s="2">
        <v>62</v>
      </c>
      <c r="P1967" s="8">
        <f t="shared" si="122"/>
        <v>1862</v>
      </c>
      <c r="Q1967" s="8">
        <f t="shared" si="123"/>
        <v>132</v>
      </c>
      <c r="R1967" s="2" t="s">
        <v>50</v>
      </c>
      <c r="S1967" s="9" t="str" cm="1">
        <f t="array" ref="S1967">_xlfn.IFS(
P1967=0,"2% commission",
AND(P1967&gt;0,P1967&lt;25000),"5% commission",
AND(P1967&gt;=25000,P1967&lt;50000),"7% commission",
AND(P1967&gt;=50000,P1967&lt;100000),"9% commission",
P1967&gt;=100000,"15% commission"
)</f>
        <v>5% commission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IFERROR(VLOOKUP($F1968,'Customer Info'!$A1959:$E2459,2,FALSE),"NOT Available")</f>
        <v>NOT Available</v>
      </c>
      <c r="H1968" s="6" t="str">
        <f>IFERROR(VLOOKUP(F1968,'Customer Info'!A1959:E2459,3,),"NOT Available")</f>
        <v>NOT Available</v>
      </c>
      <c r="I1968" s="6" t="str">
        <f>IFERROR(VLOOKUP(F1968,'Customer Info'!A1959:E2459,5,FALSE),"NOT Available")</f>
        <v>NOT Available</v>
      </c>
      <c r="J1968" s="2">
        <v>7658</v>
      </c>
      <c r="K1968" s="2">
        <v>7026</v>
      </c>
      <c r="L1968" s="2">
        <v>1</v>
      </c>
      <c r="M1968" s="7">
        <f t="shared" si="120"/>
        <v>7026</v>
      </c>
      <c r="N1968" s="7">
        <f t="shared" si="121"/>
        <v>7658</v>
      </c>
      <c r="O1968" s="2">
        <v>76</v>
      </c>
      <c r="P1968" s="8">
        <f t="shared" si="122"/>
        <v>7734</v>
      </c>
      <c r="Q1968" s="8">
        <f t="shared" si="123"/>
        <v>632</v>
      </c>
      <c r="R1968" s="2" t="s">
        <v>50</v>
      </c>
      <c r="S1968" s="9" t="str" cm="1">
        <f t="array" ref="S1968">_xlfn.IFS(
P1968=0,"2% commission",
AND(P1968&gt;0,P1968&lt;25000),"5% commission",
AND(P1968&gt;=25000,P1968&lt;50000),"7% commission",
AND(P1968&gt;=50000,P1968&lt;100000),"9% commission",
P1968&gt;=100000,"15% commission"
)</f>
        <v>5% commission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IFERROR(VLOOKUP($F1969,'Customer Info'!$A1960:$E2460,2,FALSE),"NOT Available")</f>
        <v>NOT Available</v>
      </c>
      <c r="H1969" s="6" t="str">
        <f>IFERROR(VLOOKUP(F1969,'Customer Info'!A1960:E2460,3,),"NOT Available")</f>
        <v>NOT Available</v>
      </c>
      <c r="I1969" s="6" t="str">
        <f>IFERROR(VLOOKUP(F1969,'Customer Info'!A1960:E2460,5,FALSE),"NOT Available")</f>
        <v>NOT Available</v>
      </c>
      <c r="J1969" s="2">
        <v>1968</v>
      </c>
      <c r="K1969" s="2">
        <v>1821</v>
      </c>
      <c r="L1969" s="2">
        <v>5</v>
      </c>
      <c r="M1969" s="7">
        <f t="shared" si="120"/>
        <v>9105</v>
      </c>
      <c r="N1969" s="7">
        <f t="shared" si="121"/>
        <v>9840</v>
      </c>
      <c r="O1969" s="2">
        <v>49</v>
      </c>
      <c r="P1969" s="8">
        <f t="shared" si="122"/>
        <v>9889</v>
      </c>
      <c r="Q1969" s="8">
        <f t="shared" si="123"/>
        <v>735</v>
      </c>
      <c r="R1969" s="2" t="s">
        <v>28</v>
      </c>
      <c r="S1969" s="9" t="str" cm="1">
        <f t="array" ref="S1969">_xlfn.IFS(
P1969=0,"2% commission",
AND(P1969&gt;0,P1969&lt;25000),"5% commission",
AND(P1969&gt;=25000,P1969&lt;50000),"7% commission",
AND(P1969&gt;=50000,P1969&lt;100000),"9% commission",
P1969&gt;=100000,"15% commission"
)</f>
        <v>5% commission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IFERROR(VLOOKUP($F1970,'Customer Info'!$A1961:$E2461,2,FALSE),"NOT Available")</f>
        <v>NOT Available</v>
      </c>
      <c r="H1970" s="6" t="str">
        <f>IFERROR(VLOOKUP(F1970,'Customer Info'!A1961:E2461,3,),"NOT Available")</f>
        <v>NOT Available</v>
      </c>
      <c r="I1970" s="6" t="str">
        <f>IFERROR(VLOOKUP(F1970,'Customer Info'!A1961:E2461,5,FALSE),"NOT Available")</f>
        <v>NOT Available</v>
      </c>
      <c r="J1970" s="2">
        <v>1533</v>
      </c>
      <c r="K1970" s="2">
        <v>1406</v>
      </c>
      <c r="L1970" s="2">
        <v>5</v>
      </c>
      <c r="M1970" s="7">
        <f t="shared" si="120"/>
        <v>7030</v>
      </c>
      <c r="N1970" s="7">
        <f t="shared" si="121"/>
        <v>7665</v>
      </c>
      <c r="O1970" s="2">
        <v>52</v>
      </c>
      <c r="P1970" s="8">
        <f t="shared" si="122"/>
        <v>7717</v>
      </c>
      <c r="Q1970" s="8">
        <f t="shared" si="123"/>
        <v>635</v>
      </c>
      <c r="R1970" s="2" t="s">
        <v>50</v>
      </c>
      <c r="S1970" s="9" t="str" cm="1">
        <f t="array" ref="S1970">_xlfn.IFS(
P1970=0,"2% commission",
AND(P1970&gt;0,P1970&lt;25000),"5% commission",
AND(P1970&gt;=25000,P1970&lt;50000),"7% commission",
AND(P1970&gt;=50000,P1970&lt;100000),"9% commission",
P1970&gt;=100000,"15% commission"
)</f>
        <v>5% commission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IFERROR(VLOOKUP($F1971,'Customer Info'!$A1962:$E2462,2,FALSE),"NOT Available")</f>
        <v>NOT Available</v>
      </c>
      <c r="H1971" s="6" t="str">
        <f>IFERROR(VLOOKUP(F1971,'Customer Info'!A1962:E2462,3,),"NOT Available")</f>
        <v>NOT Available</v>
      </c>
      <c r="I1971" s="6" t="str">
        <f>IFERROR(VLOOKUP(F1971,'Customer Info'!A1962:E2462,5,FALSE),"NOT Available")</f>
        <v>NOT Available</v>
      </c>
      <c r="J1971" s="2">
        <v>2244</v>
      </c>
      <c r="K1971" s="2">
        <v>2143</v>
      </c>
      <c r="L1971" s="2">
        <v>1</v>
      </c>
      <c r="M1971" s="7">
        <f t="shared" si="120"/>
        <v>2143</v>
      </c>
      <c r="N1971" s="7">
        <f t="shared" si="121"/>
        <v>2244</v>
      </c>
      <c r="O1971" s="2">
        <v>35</v>
      </c>
      <c r="P1971" s="8">
        <f t="shared" si="122"/>
        <v>2279</v>
      </c>
      <c r="Q1971" s="8">
        <f t="shared" si="123"/>
        <v>101</v>
      </c>
      <c r="R1971" s="2" t="s">
        <v>28</v>
      </c>
      <c r="S1971" s="9" t="str" cm="1">
        <f t="array" ref="S1971">_xlfn.IFS(
P1971=0,"2% commission",
AND(P1971&gt;0,P1971&lt;25000),"5% commission",
AND(P1971&gt;=25000,P1971&lt;50000),"7% commission",
AND(P1971&gt;=50000,P1971&lt;100000),"9% commission",
P1971&gt;=100000,"15% commission"
)</f>
        <v>5% commission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IFERROR(VLOOKUP($F1972,'Customer Info'!$A1963:$E2463,2,FALSE),"NOT Available")</f>
        <v>NOT Available</v>
      </c>
      <c r="H1972" s="6" t="str">
        <f>IFERROR(VLOOKUP(F1972,'Customer Info'!A1963:E2463,3,),"NOT Available")</f>
        <v>NOT Available</v>
      </c>
      <c r="I1972" s="6" t="str">
        <f>IFERROR(VLOOKUP(F1972,'Customer Info'!A1963:E2463,5,FALSE),"NOT Available")</f>
        <v>NOT Available</v>
      </c>
      <c r="J1972" s="2">
        <v>954</v>
      </c>
      <c r="K1972" s="2">
        <v>901</v>
      </c>
      <c r="L1972" s="2">
        <v>2</v>
      </c>
      <c r="M1972" s="7">
        <f t="shared" si="120"/>
        <v>1802</v>
      </c>
      <c r="N1972" s="7">
        <f t="shared" si="121"/>
        <v>1908</v>
      </c>
      <c r="O1972" s="2">
        <v>62</v>
      </c>
      <c r="P1972" s="8">
        <f t="shared" si="122"/>
        <v>1970</v>
      </c>
      <c r="Q1972" s="8">
        <f t="shared" si="123"/>
        <v>106</v>
      </c>
      <c r="R1972" s="2" t="s">
        <v>28</v>
      </c>
      <c r="S1972" s="9" t="str" cm="1">
        <f t="array" ref="S1972">_xlfn.IFS(
P1972=0,"2% commission",
AND(P1972&gt;0,P1972&lt;25000),"5% commission",
AND(P1972&gt;=25000,P1972&lt;50000),"7% commission",
AND(P1972&gt;=50000,P1972&lt;100000),"9% commission",
P1972&gt;=100000,"15% commission"
)</f>
        <v>5% commission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IFERROR(VLOOKUP($F1973,'Customer Info'!$A1964:$E2464,2,FALSE),"NOT Available")</f>
        <v>NOT Available</v>
      </c>
      <c r="H1973" s="6" t="str">
        <f>IFERROR(VLOOKUP(F1973,'Customer Info'!A1964:E2464,3,),"NOT Available")</f>
        <v>NOT Available</v>
      </c>
      <c r="I1973" s="6" t="str">
        <f>IFERROR(VLOOKUP(F1973,'Customer Info'!A1964:E2464,5,FALSE),"NOT Available")</f>
        <v>NOT Available</v>
      </c>
      <c r="J1973" s="2">
        <v>140</v>
      </c>
      <c r="K1973" s="2">
        <v>137</v>
      </c>
      <c r="L1973" s="2">
        <v>4</v>
      </c>
      <c r="M1973" s="7">
        <f t="shared" si="120"/>
        <v>548</v>
      </c>
      <c r="N1973" s="7">
        <f t="shared" si="121"/>
        <v>560</v>
      </c>
      <c r="O1973" s="2">
        <v>30</v>
      </c>
      <c r="P1973" s="8">
        <f t="shared" si="122"/>
        <v>590</v>
      </c>
      <c r="Q1973" s="8">
        <f t="shared" si="123"/>
        <v>12</v>
      </c>
      <c r="R1973" s="2" t="s">
        <v>28</v>
      </c>
      <c r="S1973" s="9" t="str" cm="1">
        <f t="array" ref="S1973">_xlfn.IFS(
P1973=0,"2% commission",
AND(P1973&gt;0,P1973&lt;25000),"5% commission",
AND(P1973&gt;=25000,P1973&lt;50000),"7% commission",
AND(P1973&gt;=50000,P1973&lt;100000),"9% commission",
P1973&gt;=100000,"15% commission"
)</f>
        <v>5% commission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IFERROR(VLOOKUP($F1974,'Customer Info'!$A1965:$E2465,2,FALSE),"NOT Available")</f>
        <v>NOT Available</v>
      </c>
      <c r="H1974" s="6" t="str">
        <f>IFERROR(VLOOKUP(F1974,'Customer Info'!A1965:E2465,3,),"NOT Available")</f>
        <v>NOT Available</v>
      </c>
      <c r="I1974" s="6" t="str">
        <f>IFERROR(VLOOKUP(F1974,'Customer Info'!A1965:E2465,5,FALSE),"NOT Available")</f>
        <v>NOT Available</v>
      </c>
      <c r="J1974" s="2">
        <v>128</v>
      </c>
      <c r="K1974" s="2">
        <v>115</v>
      </c>
      <c r="L1974" s="2">
        <v>7</v>
      </c>
      <c r="M1974" s="7">
        <f t="shared" si="120"/>
        <v>805</v>
      </c>
      <c r="N1974" s="7">
        <f t="shared" si="121"/>
        <v>896</v>
      </c>
      <c r="O1974" s="2">
        <v>30</v>
      </c>
      <c r="P1974" s="8">
        <f t="shared" si="122"/>
        <v>926</v>
      </c>
      <c r="Q1974" s="8">
        <f t="shared" si="123"/>
        <v>91</v>
      </c>
      <c r="R1974" s="2" t="s">
        <v>28</v>
      </c>
      <c r="S1974" s="9" t="str" cm="1">
        <f t="array" ref="S1974">_xlfn.IFS(
P1974=0,"2% commission",
AND(P1974&gt;0,P1974&lt;25000),"5% commission",
AND(P1974&gt;=25000,P1974&lt;50000),"7% commission",
AND(P1974&gt;=50000,P1974&lt;100000),"9% commission",
P1974&gt;=100000,"15% commission"
)</f>
        <v>5% commission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IFERROR(VLOOKUP($F1975,'Customer Info'!$A1966:$E2466,2,FALSE),"NOT Available")</f>
        <v>NOT Available</v>
      </c>
      <c r="H1975" s="6" t="str">
        <f>IFERROR(VLOOKUP(F1975,'Customer Info'!A1966:E2466,3,),"NOT Available")</f>
        <v>NOT Available</v>
      </c>
      <c r="I1975" s="6" t="str">
        <f>IFERROR(VLOOKUP(F1975,'Customer Info'!A1966:E2466,5,FALSE),"NOT Available")</f>
        <v>NOT Available</v>
      </c>
      <c r="J1975" s="2">
        <v>27691</v>
      </c>
      <c r="K1975" s="2">
        <v>25616</v>
      </c>
      <c r="L1975" s="2">
        <v>3</v>
      </c>
      <c r="M1975" s="7">
        <f t="shared" si="120"/>
        <v>76848</v>
      </c>
      <c r="N1975" s="7">
        <f t="shared" si="121"/>
        <v>83073</v>
      </c>
      <c r="O1975" s="2">
        <v>75</v>
      </c>
      <c r="P1975" s="8">
        <f t="shared" si="122"/>
        <v>83148</v>
      </c>
      <c r="Q1975" s="8">
        <f t="shared" si="123"/>
        <v>6225</v>
      </c>
      <c r="R1975" s="2" t="s">
        <v>28</v>
      </c>
      <c r="S1975" s="9" t="str" cm="1">
        <f t="array" ref="S1975">_xlfn.IFS(
P1975=0,"2% commission",
AND(P1975&gt;0,P1975&lt;25000),"5% commission",
AND(P1975&gt;=25000,P1975&lt;50000),"7% commission",
AND(P1975&gt;=50000,P1975&lt;100000),"9% commission",
P1975&gt;=100000,"15% commission"
)</f>
        <v>9% commission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IFERROR(VLOOKUP($F1976,'Customer Info'!$A1967:$E2467,2,FALSE),"NOT Available")</f>
        <v>NOT Available</v>
      </c>
      <c r="H1976" s="6" t="str">
        <f>IFERROR(VLOOKUP(F1976,'Customer Info'!A1967:E2467,3,),"NOT Available")</f>
        <v>NOT Available</v>
      </c>
      <c r="I1976" s="6" t="str">
        <f>IFERROR(VLOOKUP(F1976,'Customer Info'!A1967:E2467,5,FALSE),"NOT Available")</f>
        <v>NOT Available</v>
      </c>
      <c r="J1976" s="2">
        <v>1246</v>
      </c>
      <c r="K1976" s="2">
        <v>1164</v>
      </c>
      <c r="L1976" s="2">
        <v>1</v>
      </c>
      <c r="M1976" s="7">
        <f t="shared" si="120"/>
        <v>1164</v>
      </c>
      <c r="N1976" s="7">
        <f t="shared" si="121"/>
        <v>1246</v>
      </c>
      <c r="O1976" s="2">
        <v>58</v>
      </c>
      <c r="P1976" s="8">
        <f t="shared" si="122"/>
        <v>1304</v>
      </c>
      <c r="Q1976" s="8">
        <f t="shared" si="123"/>
        <v>82</v>
      </c>
      <c r="R1976" s="2" t="s">
        <v>50</v>
      </c>
      <c r="S1976" s="9" t="str" cm="1">
        <f t="array" ref="S1976">_xlfn.IFS(
P1976=0,"2% commission",
AND(P1976&gt;0,P1976&lt;25000),"5% commission",
AND(P1976&gt;=25000,P1976&lt;50000),"7% commission",
AND(P1976&gt;=50000,P1976&lt;100000),"9% commission",
P1976&gt;=100000,"15% commission"
)</f>
        <v>5% commission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IFERROR(VLOOKUP($F1977,'Customer Info'!$A1968:$E2468,2,FALSE),"NOT Available")</f>
        <v>NOT Available</v>
      </c>
      <c r="H1977" s="6" t="str">
        <f>IFERROR(VLOOKUP(F1977,'Customer Info'!A1968:E2468,3,),"NOT Available")</f>
        <v>NOT Available</v>
      </c>
      <c r="I1977" s="6" t="str">
        <f>IFERROR(VLOOKUP(F1977,'Customer Info'!A1968:E2468,5,FALSE),"NOT Available")</f>
        <v>NOT Available</v>
      </c>
      <c r="J1977" s="2">
        <v>1772</v>
      </c>
      <c r="K1977" s="2">
        <v>1656</v>
      </c>
      <c r="L1977" s="2">
        <v>3</v>
      </c>
      <c r="M1977" s="7">
        <f t="shared" si="120"/>
        <v>4968</v>
      </c>
      <c r="N1977" s="7">
        <f t="shared" si="121"/>
        <v>5316</v>
      </c>
      <c r="O1977" s="2">
        <v>67</v>
      </c>
      <c r="P1977" s="8">
        <f t="shared" si="122"/>
        <v>5383</v>
      </c>
      <c r="Q1977" s="8">
        <f t="shared" si="123"/>
        <v>348</v>
      </c>
      <c r="R1977" s="2" t="s">
        <v>28</v>
      </c>
      <c r="S1977" s="9" t="str" cm="1">
        <f t="array" ref="S1977">_xlfn.IFS(
P1977=0,"2% commission",
AND(P1977&gt;0,P1977&lt;25000),"5% commission",
AND(P1977&gt;=25000,P1977&lt;50000),"7% commission",
AND(P1977&gt;=50000,P1977&lt;100000),"9% commission",
P1977&gt;=100000,"15% commission"
)</f>
        <v>5% commission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IFERROR(VLOOKUP($F1978,'Customer Info'!$A1969:$E2469,2,FALSE),"NOT Available")</f>
        <v>NOT Available</v>
      </c>
      <c r="H1978" s="6" t="str">
        <f>IFERROR(VLOOKUP(F1978,'Customer Info'!A1969:E2469,3,),"NOT Available")</f>
        <v>NOT Available</v>
      </c>
      <c r="I1978" s="6" t="str">
        <f>IFERROR(VLOOKUP(F1978,'Customer Info'!A1969:E2469,5,FALSE),"NOT Available")</f>
        <v>NOT Available</v>
      </c>
      <c r="J1978" s="2">
        <v>392</v>
      </c>
      <c r="K1978" s="2">
        <v>356</v>
      </c>
      <c r="L1978" s="2">
        <v>3</v>
      </c>
      <c r="M1978" s="7">
        <f t="shared" si="120"/>
        <v>1068</v>
      </c>
      <c r="N1978" s="7">
        <f t="shared" si="121"/>
        <v>1176</v>
      </c>
      <c r="O1978" s="2">
        <v>58</v>
      </c>
      <c r="P1978" s="8">
        <f t="shared" si="122"/>
        <v>1234</v>
      </c>
      <c r="Q1978" s="8">
        <f t="shared" si="123"/>
        <v>108</v>
      </c>
      <c r="R1978" s="2" t="s">
        <v>50</v>
      </c>
      <c r="S1978" s="9" t="str" cm="1">
        <f t="array" ref="S1978">_xlfn.IFS(
P1978=0,"2% commission",
AND(P1978&gt;0,P1978&lt;25000),"5% commission",
AND(P1978&gt;=25000,P1978&lt;50000),"7% commission",
AND(P1978&gt;=50000,P1978&lt;100000),"9% commission",
P1978&gt;=100000,"15% commission"
)</f>
        <v>5% commission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IFERROR(VLOOKUP($F1979,'Customer Info'!$A1970:$E2470,2,FALSE),"NOT Available")</f>
        <v>NOT Available</v>
      </c>
      <c r="H1979" s="6" t="str">
        <f>IFERROR(VLOOKUP(F1979,'Customer Info'!A1970:E2470,3,),"NOT Available")</f>
        <v>NOT Available</v>
      </c>
      <c r="I1979" s="6" t="str">
        <f>IFERROR(VLOOKUP(F1979,'Customer Info'!A1970:E2470,5,FALSE),"NOT Available")</f>
        <v>NOT Available</v>
      </c>
      <c r="J1979" s="2">
        <v>7065</v>
      </c>
      <c r="K1979" s="2">
        <v>6545</v>
      </c>
      <c r="L1979" s="2">
        <v>4</v>
      </c>
      <c r="M1979" s="7">
        <f t="shared" si="120"/>
        <v>26180</v>
      </c>
      <c r="N1979" s="7">
        <f t="shared" si="121"/>
        <v>28260</v>
      </c>
      <c r="O1979" s="2">
        <v>63</v>
      </c>
      <c r="P1979" s="8">
        <f t="shared" si="122"/>
        <v>28323</v>
      </c>
      <c r="Q1979" s="8">
        <f t="shared" si="123"/>
        <v>2080</v>
      </c>
      <c r="R1979" s="2" t="s">
        <v>56</v>
      </c>
      <c r="S1979" s="9" t="str" cm="1">
        <f t="array" ref="S1979">_xlfn.IFS(
P1979=0,"2% commission",
AND(P1979&gt;0,P1979&lt;25000),"5% commission",
AND(P1979&gt;=25000,P1979&lt;50000),"7% commission",
AND(P1979&gt;=50000,P1979&lt;100000),"9% commission",
P1979&gt;=100000,"15% commission"
)</f>
        <v>7% commission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IFERROR(VLOOKUP($F1980,'Customer Info'!$A1971:$E2471,2,FALSE),"NOT Available")</f>
        <v>NOT Available</v>
      </c>
      <c r="H1980" s="6" t="str">
        <f>IFERROR(VLOOKUP(F1980,'Customer Info'!A1971:E2471,3,),"NOT Available")</f>
        <v>NOT Available</v>
      </c>
      <c r="I1980" s="6" t="str">
        <f>IFERROR(VLOOKUP(F1980,'Customer Info'!A1971:E2471,5,FALSE),"NOT Available")</f>
        <v>NOT Available</v>
      </c>
      <c r="J1980" s="2">
        <v>167</v>
      </c>
      <c r="K1980" s="2">
        <v>155</v>
      </c>
      <c r="L1980" s="2">
        <v>2</v>
      </c>
      <c r="M1980" s="7">
        <f t="shared" si="120"/>
        <v>310</v>
      </c>
      <c r="N1980" s="7">
        <f t="shared" si="121"/>
        <v>334</v>
      </c>
      <c r="O1980" s="2">
        <v>30</v>
      </c>
      <c r="P1980" s="8">
        <f t="shared" si="122"/>
        <v>364</v>
      </c>
      <c r="Q1980" s="8">
        <f t="shared" si="123"/>
        <v>24</v>
      </c>
      <c r="R1980" s="2" t="s">
        <v>28</v>
      </c>
      <c r="S1980" s="9" t="str" cm="1">
        <f t="array" ref="S1980">_xlfn.IFS(
P1980=0,"2% commission",
AND(P1980&gt;0,P1980&lt;25000),"5% commission",
AND(P1980&gt;=25000,P1980&lt;50000),"7% commission",
AND(P1980&gt;=50000,P1980&lt;100000),"9% commission",
P1980&gt;=100000,"15% commission"
)</f>
        <v>5% commission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IFERROR(VLOOKUP($F1981,'Customer Info'!$A1972:$E2472,2,FALSE),"NOT Available")</f>
        <v>NOT Available</v>
      </c>
      <c r="H1981" s="6" t="str">
        <f>IFERROR(VLOOKUP(F1981,'Customer Info'!A1972:E2472,3,),"NOT Available")</f>
        <v>NOT Available</v>
      </c>
      <c r="I1981" s="6" t="str">
        <f>IFERROR(VLOOKUP(F1981,'Customer Info'!A1972:E2472,5,FALSE),"NOT Available")</f>
        <v>NOT Available</v>
      </c>
      <c r="J1981" s="2">
        <v>1654</v>
      </c>
      <c r="K1981" s="2">
        <v>1577</v>
      </c>
      <c r="L1981" s="2">
        <v>5</v>
      </c>
      <c r="M1981" s="7">
        <f t="shared" si="120"/>
        <v>7885</v>
      </c>
      <c r="N1981" s="7">
        <f t="shared" si="121"/>
        <v>8270</v>
      </c>
      <c r="O1981" s="2">
        <v>21</v>
      </c>
      <c r="P1981" s="8">
        <f t="shared" si="122"/>
        <v>8291</v>
      </c>
      <c r="Q1981" s="8">
        <f t="shared" si="123"/>
        <v>385</v>
      </c>
      <c r="R1981" s="2" t="s">
        <v>26</v>
      </c>
      <c r="S1981" s="9" t="str" cm="1">
        <f t="array" ref="S1981">_xlfn.IFS(
P1981=0,"2% commission",
AND(P1981&gt;0,P1981&lt;25000),"5% commission",
AND(P1981&gt;=25000,P1981&lt;50000),"7% commission",
AND(P1981&gt;=50000,P1981&lt;100000),"9% commission",
P1981&gt;=100000,"15% commission"
)</f>
        <v>5% commission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IFERROR(VLOOKUP($F1982,'Customer Info'!$A1973:$E2473,2,FALSE),"NOT Available")</f>
        <v>NOT Available</v>
      </c>
      <c r="H1982" s="6" t="str">
        <f>IFERROR(VLOOKUP(F1982,'Customer Info'!A1973:E2473,3,),"NOT Available")</f>
        <v>NOT Available</v>
      </c>
      <c r="I1982" s="6" t="str">
        <f>IFERROR(VLOOKUP(F1982,'Customer Info'!A1973:E2473,5,FALSE),"NOT Available")</f>
        <v>NOT Available</v>
      </c>
      <c r="J1982" s="2">
        <v>2697</v>
      </c>
      <c r="K1982" s="2">
        <v>2498</v>
      </c>
      <c r="L1982" s="2">
        <v>4</v>
      </c>
      <c r="M1982" s="7">
        <f t="shared" si="120"/>
        <v>9992</v>
      </c>
      <c r="N1982" s="7">
        <f t="shared" si="121"/>
        <v>10788</v>
      </c>
      <c r="O1982" s="2">
        <v>90</v>
      </c>
      <c r="P1982" s="8">
        <f t="shared" si="122"/>
        <v>10878</v>
      </c>
      <c r="Q1982" s="8">
        <f t="shared" si="123"/>
        <v>796</v>
      </c>
      <c r="R1982" s="2" t="s">
        <v>56</v>
      </c>
      <c r="S1982" s="9" t="str" cm="1">
        <f t="array" ref="S1982">_xlfn.IFS(
P1982=0,"2% commission",
AND(P1982&gt;0,P1982&lt;25000),"5% commission",
AND(P1982&gt;=25000,P1982&lt;50000),"7% commission",
AND(P1982&gt;=50000,P1982&lt;100000),"9% commission",
P1982&gt;=100000,"15% commission"
)</f>
        <v>5% commission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IFERROR(VLOOKUP($F1983,'Customer Info'!$A1974:$E2474,2,FALSE),"NOT Available")</f>
        <v>NOT Available</v>
      </c>
      <c r="H1983" s="6" t="str">
        <f>IFERROR(VLOOKUP(F1983,'Customer Info'!A1974:E2474,3,),"NOT Available")</f>
        <v>NOT Available</v>
      </c>
      <c r="I1983" s="6" t="str">
        <f>IFERROR(VLOOKUP(F1983,'Customer Info'!A1974:E2474,5,FALSE),"NOT Available")</f>
        <v>NOT Available</v>
      </c>
      <c r="J1983" s="2">
        <v>2857</v>
      </c>
      <c r="K1983" s="2">
        <v>2622</v>
      </c>
      <c r="L1983" s="2">
        <v>1</v>
      </c>
      <c r="M1983" s="7">
        <f t="shared" si="120"/>
        <v>2622</v>
      </c>
      <c r="N1983" s="7">
        <f t="shared" si="121"/>
        <v>2857</v>
      </c>
      <c r="O1983" s="2">
        <v>85</v>
      </c>
      <c r="P1983" s="8">
        <f t="shared" si="122"/>
        <v>2942</v>
      </c>
      <c r="Q1983" s="8">
        <f t="shared" si="123"/>
        <v>235</v>
      </c>
      <c r="R1983" s="2" t="s">
        <v>28</v>
      </c>
      <c r="S1983" s="9" t="str" cm="1">
        <f t="array" ref="S1983">_xlfn.IFS(
P1983=0,"2% commission",
AND(P1983&gt;0,P1983&lt;25000),"5% commission",
AND(P1983&gt;=25000,P1983&lt;50000),"7% commission",
AND(P1983&gt;=50000,P1983&lt;100000),"9% commission",
P1983&gt;=100000,"15% commission"
)</f>
        <v>5% commission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IFERROR(VLOOKUP($F1984,'Customer Info'!$A1975:$E2475,2,FALSE),"NOT Available")</f>
        <v>NOT Available</v>
      </c>
      <c r="H1984" s="6" t="str">
        <f>IFERROR(VLOOKUP(F1984,'Customer Info'!A1975:E2475,3,),"NOT Available")</f>
        <v>NOT Available</v>
      </c>
      <c r="I1984" s="6" t="str">
        <f>IFERROR(VLOOKUP(F1984,'Customer Info'!A1975:E2475,5,FALSE),"NOT Available")</f>
        <v>NOT Available</v>
      </c>
      <c r="J1984" s="2">
        <v>2466</v>
      </c>
      <c r="K1984" s="2">
        <v>2327</v>
      </c>
      <c r="L1984" s="2">
        <v>3</v>
      </c>
      <c r="M1984" s="7">
        <f t="shared" si="120"/>
        <v>6981</v>
      </c>
      <c r="N1984" s="7">
        <f t="shared" si="121"/>
        <v>7398</v>
      </c>
      <c r="O1984" s="2">
        <v>99</v>
      </c>
      <c r="P1984" s="8">
        <f t="shared" si="122"/>
        <v>7497</v>
      </c>
      <c r="Q1984" s="8">
        <f t="shared" si="123"/>
        <v>417</v>
      </c>
      <c r="R1984" s="2" t="s">
        <v>28</v>
      </c>
      <c r="S1984" s="9" t="str" cm="1">
        <f t="array" ref="S1984">_xlfn.IFS(
P1984=0,"2% commission",
AND(P1984&gt;0,P1984&lt;25000),"5% commission",
AND(P1984&gt;=25000,P1984&lt;50000),"7% commission",
AND(P1984&gt;=50000,P1984&lt;100000),"9% commission",
P1984&gt;=100000,"15% commission"
)</f>
        <v>5% commission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IFERROR(VLOOKUP($F1985,'Customer Info'!$A1976:$E2476,2,FALSE),"NOT Available")</f>
        <v>NOT Available</v>
      </c>
      <c r="H1985" s="6" t="str">
        <f>IFERROR(VLOOKUP(F1985,'Customer Info'!A1976:E2476,3,),"NOT Available")</f>
        <v>NOT Available</v>
      </c>
      <c r="I1985" s="6" t="str">
        <f>IFERROR(VLOOKUP(F1985,'Customer Info'!A1976:E2476,5,FALSE),"NOT Available")</f>
        <v>NOT Available</v>
      </c>
      <c r="J1985" s="2">
        <v>3091</v>
      </c>
      <c r="K1985" s="2">
        <v>2889</v>
      </c>
      <c r="L1985" s="2">
        <v>4</v>
      </c>
      <c r="M1985" s="7">
        <f t="shared" si="120"/>
        <v>11556</v>
      </c>
      <c r="N1985" s="7">
        <f t="shared" si="121"/>
        <v>12364</v>
      </c>
      <c r="O1985" s="2">
        <v>64</v>
      </c>
      <c r="P1985" s="8">
        <f t="shared" si="122"/>
        <v>12428</v>
      </c>
      <c r="Q1985" s="8">
        <f t="shared" si="123"/>
        <v>808</v>
      </c>
      <c r="R1985" s="2" t="s">
        <v>50</v>
      </c>
      <c r="S1985" s="9" t="str" cm="1">
        <f t="array" ref="S1985">_xlfn.IFS(
P1985=0,"2% commission",
AND(P1985&gt;0,P1985&lt;25000),"5% commission",
AND(P1985&gt;=25000,P1985&lt;50000),"7% commission",
AND(P1985&gt;=50000,P1985&lt;100000),"9% commission",
P1985&gt;=100000,"15% commission"
)</f>
        <v>5% commission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IFERROR(VLOOKUP($F1986,'Customer Info'!$A1977:$E2477,2,FALSE),"NOT Available")</f>
        <v>NOT Available</v>
      </c>
      <c r="H1986" s="6" t="str">
        <f>IFERROR(VLOOKUP(F1986,'Customer Info'!A1977:E2477,3,),"NOT Available")</f>
        <v>NOT Available</v>
      </c>
      <c r="I1986" s="6" t="str">
        <f>IFERROR(VLOOKUP(F1986,'Customer Info'!A1977:E2477,5,FALSE),"NOT Available")</f>
        <v>NOT Available</v>
      </c>
      <c r="J1986" s="2">
        <v>2540</v>
      </c>
      <c r="K1986" s="2">
        <v>2397</v>
      </c>
      <c r="L1986" s="2">
        <v>1</v>
      </c>
      <c r="M1986" s="7">
        <f t="shared" si="120"/>
        <v>2397</v>
      </c>
      <c r="N1986" s="7">
        <f t="shared" si="121"/>
        <v>2540</v>
      </c>
      <c r="O1986" s="2">
        <v>37</v>
      </c>
      <c r="P1986" s="8">
        <f t="shared" si="122"/>
        <v>2577</v>
      </c>
      <c r="Q1986" s="8">
        <f t="shared" si="123"/>
        <v>143</v>
      </c>
      <c r="R1986" s="2" t="s">
        <v>28</v>
      </c>
      <c r="S1986" s="9" t="str" cm="1">
        <f t="array" ref="S1986">_xlfn.IFS(
P1986=0,"2% commission",
AND(P1986&gt;0,P1986&lt;25000),"5% commission",
AND(P1986&gt;=25000,P1986&lt;50000),"7% commission",
AND(P1986&gt;=50000,P1986&lt;100000),"9% commission",
P1986&gt;=100000,"15% commission"
)</f>
        <v>5% commission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IFERROR(VLOOKUP($F1987,'Customer Info'!$A1978:$E2478,2,FALSE),"NOT Available")</f>
        <v>NOT Available</v>
      </c>
      <c r="H1987" s="6" t="str">
        <f>IFERROR(VLOOKUP(F1987,'Customer Info'!A1978:E2478,3,),"NOT Available")</f>
        <v>NOT Available</v>
      </c>
      <c r="I1987" s="6" t="str">
        <f>IFERROR(VLOOKUP(F1987,'Customer Info'!A1978:E2478,5,FALSE),"NOT Available")</f>
        <v>NOT Available</v>
      </c>
      <c r="J1987" s="2">
        <v>2273</v>
      </c>
      <c r="K1987" s="2">
        <v>2229</v>
      </c>
      <c r="L1987" s="2">
        <v>3</v>
      </c>
      <c r="M1987" s="7">
        <f t="shared" si="120"/>
        <v>6687</v>
      </c>
      <c r="N1987" s="7">
        <f t="shared" si="121"/>
        <v>6819</v>
      </c>
      <c r="O1987" s="2">
        <v>49</v>
      </c>
      <c r="P1987" s="8">
        <f t="shared" si="122"/>
        <v>6868</v>
      </c>
      <c r="Q1987" s="8">
        <f t="shared" si="123"/>
        <v>132</v>
      </c>
      <c r="R1987" s="2" t="s">
        <v>50</v>
      </c>
      <c r="S1987" s="9" t="str" cm="1">
        <f t="array" ref="S1987">_xlfn.IFS(
P1987=0,"2% commission",
AND(P1987&gt;0,P1987&lt;25000),"5% commission",
AND(P1987&gt;=25000,P1987&lt;50000),"7% commission",
AND(P1987&gt;=50000,P1987&lt;100000),"9% commission",
P1987&gt;=100000,"15% commission"
)</f>
        <v>5% commission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IFERROR(VLOOKUP($F1988,'Customer Info'!$A1979:$E2479,2,FALSE),"NOT Available")</f>
        <v>NOT Available</v>
      </c>
      <c r="H1988" s="6" t="str">
        <f>IFERROR(VLOOKUP(F1988,'Customer Info'!A1979:E2479,3,),"NOT Available")</f>
        <v>NOT Available</v>
      </c>
      <c r="I1988" s="6" t="str">
        <f>IFERROR(VLOOKUP(F1988,'Customer Info'!A1979:E2479,5,FALSE),"NOT Available")</f>
        <v>NOT Available</v>
      </c>
      <c r="J1988" s="2">
        <v>142</v>
      </c>
      <c r="K1988" s="2">
        <v>134</v>
      </c>
      <c r="L1988" s="2">
        <v>3</v>
      </c>
      <c r="M1988" s="7">
        <f t="shared" si="120"/>
        <v>402</v>
      </c>
      <c r="N1988" s="7">
        <f t="shared" si="121"/>
        <v>426</v>
      </c>
      <c r="O1988" s="2">
        <v>30</v>
      </c>
      <c r="P1988" s="8">
        <f t="shared" si="122"/>
        <v>456</v>
      </c>
      <c r="Q1988" s="8">
        <f t="shared" si="123"/>
        <v>24</v>
      </c>
      <c r="R1988" s="2" t="s">
        <v>28</v>
      </c>
      <c r="S1988" s="9" t="str" cm="1">
        <f t="array" ref="S1988">_xlfn.IFS(
P1988=0,"2% commission",
AND(P1988&gt;0,P1988&lt;25000),"5% commission",
AND(P1988&gt;=25000,P1988&lt;50000),"7% commission",
AND(P1988&gt;=50000,P1988&lt;100000),"9% commission",
P1988&gt;=100000,"15% commission"
)</f>
        <v>5% commission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IFERROR(VLOOKUP($F1989,'Customer Info'!$A1980:$E2480,2,FALSE),"NOT Available")</f>
        <v>NOT Available</v>
      </c>
      <c r="H1989" s="6" t="str">
        <f>IFERROR(VLOOKUP(F1989,'Customer Info'!A1980:E2480,3,),"NOT Available")</f>
        <v>NOT Available</v>
      </c>
      <c r="I1989" s="6" t="str">
        <f>IFERROR(VLOOKUP(F1989,'Customer Info'!A1980:E2480,5,FALSE),"NOT Available")</f>
        <v>NOT Available</v>
      </c>
      <c r="J1989" s="2">
        <v>8281</v>
      </c>
      <c r="K1989" s="2">
        <v>7673</v>
      </c>
      <c r="L1989" s="2">
        <v>1</v>
      </c>
      <c r="M1989" s="7">
        <f t="shared" si="120"/>
        <v>7673</v>
      </c>
      <c r="N1989" s="7">
        <f t="shared" si="121"/>
        <v>8281</v>
      </c>
      <c r="O1989" s="2">
        <v>51</v>
      </c>
      <c r="P1989" s="8">
        <f t="shared" si="122"/>
        <v>8332</v>
      </c>
      <c r="Q1989" s="8">
        <f t="shared" si="123"/>
        <v>608</v>
      </c>
      <c r="R1989" s="2" t="s">
        <v>28</v>
      </c>
      <c r="S1989" s="9" t="str" cm="1">
        <f t="array" ref="S1989">_xlfn.IFS(
P1989=0,"2% commission",
AND(P1989&gt;0,P1989&lt;25000),"5% commission",
AND(P1989&gt;=25000,P1989&lt;50000),"7% commission",
AND(P1989&gt;=50000,P1989&lt;100000),"9% commission",
P1989&gt;=100000,"15% commission"
)</f>
        <v>5% commission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IFERROR(VLOOKUP($F1990,'Customer Info'!$A1981:$E2481,2,FALSE),"NOT Available")</f>
        <v>NOT Available</v>
      </c>
      <c r="H1990" s="6" t="str">
        <f>IFERROR(VLOOKUP(F1990,'Customer Info'!A1981:E2481,3,),"NOT Available")</f>
        <v>NOT Available</v>
      </c>
      <c r="I1990" s="6" t="str">
        <f>IFERROR(VLOOKUP(F1990,'Customer Info'!A1981:E2481,5,FALSE),"NOT Available")</f>
        <v>NOT Available</v>
      </c>
      <c r="J1990" s="2">
        <v>1413</v>
      </c>
      <c r="K1990" s="2">
        <v>1334</v>
      </c>
      <c r="L1990" s="2">
        <v>3</v>
      </c>
      <c r="M1990" s="7">
        <f t="shared" si="120"/>
        <v>4002</v>
      </c>
      <c r="N1990" s="7">
        <f t="shared" si="121"/>
        <v>4239</v>
      </c>
      <c r="O1990" s="2">
        <v>42</v>
      </c>
      <c r="P1990" s="8">
        <f t="shared" si="122"/>
        <v>4281</v>
      </c>
      <c r="Q1990" s="8">
        <f t="shared" si="123"/>
        <v>237</v>
      </c>
      <c r="R1990" s="2" t="s">
        <v>28</v>
      </c>
      <c r="S1990" s="9" t="str" cm="1">
        <f t="array" ref="S1990">_xlfn.IFS(
P1990=0,"2% commission",
AND(P1990&gt;0,P1990&lt;25000),"5% commission",
AND(P1990&gt;=25000,P1990&lt;50000),"7% commission",
AND(P1990&gt;=50000,P1990&lt;100000),"9% commission",
P1990&gt;=100000,"15% commission"
)</f>
        <v>5% commission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IFERROR(VLOOKUP($F1991,'Customer Info'!$A1982:$E2482,2,FALSE),"NOT Available")</f>
        <v>NOT Available</v>
      </c>
      <c r="H1991" s="6" t="str">
        <f>IFERROR(VLOOKUP(F1991,'Customer Info'!A1982:E2482,3,),"NOT Available")</f>
        <v>NOT Available</v>
      </c>
      <c r="I1991" s="6" t="str">
        <f>IFERROR(VLOOKUP(F1991,'Customer Info'!A1982:E2482,5,FALSE),"NOT Available")</f>
        <v>NOT Available</v>
      </c>
      <c r="J1991" s="2">
        <v>3192</v>
      </c>
      <c r="K1991" s="2">
        <v>3011</v>
      </c>
      <c r="L1991" s="2">
        <v>2</v>
      </c>
      <c r="M1991" s="7">
        <f t="shared" si="120"/>
        <v>6022</v>
      </c>
      <c r="N1991" s="7">
        <f t="shared" si="121"/>
        <v>6384</v>
      </c>
      <c r="O1991" s="2">
        <v>97</v>
      </c>
      <c r="P1991" s="8">
        <f t="shared" si="122"/>
        <v>6481</v>
      </c>
      <c r="Q1991" s="8">
        <f t="shared" si="123"/>
        <v>362</v>
      </c>
      <c r="R1991" s="2" t="s">
        <v>28</v>
      </c>
      <c r="S1991" s="9" t="str" cm="1">
        <f t="array" ref="S1991">_xlfn.IFS(
P1991=0,"2% commission",
AND(P1991&gt;0,P1991&lt;25000),"5% commission",
AND(P1991&gt;=25000,P1991&lt;50000),"7% commission",
AND(P1991&gt;=50000,P1991&lt;100000),"9% commission",
P1991&gt;=100000,"15% commission"
)</f>
        <v>5% commission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IFERROR(VLOOKUP($F1992,'Customer Info'!$A1983:$E2483,2,FALSE),"NOT Available")</f>
        <v>NOT Available</v>
      </c>
      <c r="H1992" s="6" t="str">
        <f>IFERROR(VLOOKUP(F1992,'Customer Info'!A1983:E2483,3,),"NOT Available")</f>
        <v>NOT Available</v>
      </c>
      <c r="I1992" s="6" t="str">
        <f>IFERROR(VLOOKUP(F1992,'Customer Info'!A1983:E2483,5,FALSE),"NOT Available")</f>
        <v>NOT Available</v>
      </c>
      <c r="J1992" s="2">
        <v>2759</v>
      </c>
      <c r="K1992" s="2">
        <v>2628</v>
      </c>
      <c r="L1992" s="2">
        <v>2</v>
      </c>
      <c r="M1992" s="7">
        <f t="shared" si="120"/>
        <v>5256</v>
      </c>
      <c r="N1992" s="7">
        <f t="shared" si="121"/>
        <v>5518</v>
      </c>
      <c r="O1992" s="2">
        <v>26</v>
      </c>
      <c r="P1992" s="8">
        <f t="shared" si="122"/>
        <v>5544</v>
      </c>
      <c r="Q1992" s="8">
        <f t="shared" si="123"/>
        <v>262</v>
      </c>
      <c r="R1992" s="2" t="s">
        <v>28</v>
      </c>
      <c r="S1992" s="9" t="str" cm="1">
        <f t="array" ref="S1992">_xlfn.IFS(
P1992=0,"2% commission",
AND(P1992&gt;0,P1992&lt;25000),"5% commission",
AND(P1992&gt;=25000,P1992&lt;50000),"7% commission",
AND(P1992&gt;=50000,P1992&lt;100000),"9% commission",
P1992&gt;=100000,"15% commission"
)</f>
        <v>5% commission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IFERROR(VLOOKUP($F1993,'Customer Info'!$A1984:$E2484,2,FALSE),"NOT Available")</f>
        <v>NOT Available</v>
      </c>
      <c r="H1993" s="6" t="str">
        <f>IFERROR(VLOOKUP(F1993,'Customer Info'!A1984:E2484,3,),"NOT Available")</f>
        <v>NOT Available</v>
      </c>
      <c r="I1993" s="6" t="str">
        <f>IFERROR(VLOOKUP(F1993,'Customer Info'!A1984:E2484,5,FALSE),"NOT Available")</f>
        <v>NOT Available</v>
      </c>
      <c r="J1993" s="2">
        <v>90</v>
      </c>
      <c r="K1993" s="2">
        <v>81</v>
      </c>
      <c r="L1993" s="2">
        <v>1</v>
      </c>
      <c r="M1993" s="7">
        <f t="shared" si="120"/>
        <v>81</v>
      </c>
      <c r="N1993" s="7">
        <f t="shared" si="121"/>
        <v>90</v>
      </c>
      <c r="O1993" s="2">
        <v>10</v>
      </c>
      <c r="P1993" s="8">
        <f t="shared" si="122"/>
        <v>100</v>
      </c>
      <c r="Q1993" s="8">
        <f t="shared" si="123"/>
        <v>9</v>
      </c>
      <c r="R1993" s="2" t="s">
        <v>28</v>
      </c>
      <c r="S1993" s="9" t="str" cm="1">
        <f t="array" ref="S1993">_xlfn.IFS(
P1993=0,"2% commission",
AND(P1993&gt;0,P1993&lt;25000),"5% commission",
AND(P1993&gt;=25000,P1993&lt;50000),"7% commission",
AND(P1993&gt;=50000,P1993&lt;100000),"9% commission",
P1993&gt;=100000,"15% commission"
)</f>
        <v>5% commission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IFERROR(VLOOKUP($F1994,'Customer Info'!$A1985:$E2485,2,FALSE),"NOT Available")</f>
        <v>NOT Available</v>
      </c>
      <c r="H1994" s="6" t="str">
        <f>IFERROR(VLOOKUP(F1994,'Customer Info'!A1985:E2485,3,),"NOT Available")</f>
        <v>NOT Available</v>
      </c>
      <c r="I1994" s="6" t="str">
        <f>IFERROR(VLOOKUP(F1994,'Customer Info'!A1985:E2485,5,FALSE),"NOT Available")</f>
        <v>NOT Available</v>
      </c>
      <c r="J1994" s="2">
        <v>69</v>
      </c>
      <c r="K1994" s="2">
        <v>64</v>
      </c>
      <c r="L1994" s="2">
        <v>1</v>
      </c>
      <c r="M1994" s="7">
        <f t="shared" si="120"/>
        <v>64</v>
      </c>
      <c r="N1994" s="7">
        <f t="shared" si="121"/>
        <v>69</v>
      </c>
      <c r="O1994" s="2">
        <v>10</v>
      </c>
      <c r="P1994" s="8">
        <f t="shared" si="122"/>
        <v>79</v>
      </c>
      <c r="Q1994" s="8">
        <f t="shared" si="123"/>
        <v>5</v>
      </c>
      <c r="R1994" s="2" t="s">
        <v>28</v>
      </c>
      <c r="S1994" s="9" t="str" cm="1">
        <f t="array" ref="S1994">_xlfn.IFS(
P1994=0,"2% commission",
AND(P1994&gt;0,P1994&lt;25000),"5% commission",
AND(P1994&gt;=25000,P1994&lt;50000),"7% commission",
AND(P1994&gt;=50000,P1994&lt;100000),"9% commission",
P1994&gt;=100000,"15% commission"
)</f>
        <v>5% commission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IFERROR(VLOOKUP($F1995,'Customer Info'!$A1986:$E2486,2,FALSE),"NOT Available")</f>
        <v>NOT Available</v>
      </c>
      <c r="H1995" s="6" t="str">
        <f>IFERROR(VLOOKUP(F1995,'Customer Info'!A1986:E2486,3,),"NOT Available")</f>
        <v>NOT Available</v>
      </c>
      <c r="I1995" s="6" t="str">
        <f>IFERROR(VLOOKUP(F1995,'Customer Info'!A1986:E2486,5,FALSE),"NOT Available")</f>
        <v>NOT Available</v>
      </c>
      <c r="J1995" s="2">
        <v>37949</v>
      </c>
      <c r="K1995" s="2">
        <v>34816</v>
      </c>
      <c r="L1995" s="2">
        <v>1</v>
      </c>
      <c r="M1995" s="7">
        <f t="shared" ref="M1995:M2058" si="124">K1995*L1995</f>
        <v>34816</v>
      </c>
      <c r="N1995" s="7">
        <f t="shared" ref="N1995:N2058" si="125">J1995*L1995</f>
        <v>37949</v>
      </c>
      <c r="O1995" s="2">
        <v>25</v>
      </c>
      <c r="P1995" s="8">
        <f t="shared" ref="P1995:P2058" si="126">SUM(N1995,O1995)</f>
        <v>37974</v>
      </c>
      <c r="Q1995" s="8">
        <f t="shared" ref="Q1995:Q2058" si="127">N1995-M1995</f>
        <v>3133</v>
      </c>
      <c r="R1995" s="2" t="s">
        <v>28</v>
      </c>
      <c r="S1995" s="9" t="str" cm="1">
        <f t="array" ref="S1995">_xlfn.IFS(
P1995=0,"2% commission",
AND(P1995&gt;0,P1995&lt;25000),"5% commission",
AND(P1995&gt;=25000,P1995&lt;50000),"7% commission",
AND(P1995&gt;=50000,P1995&lt;100000),"9% commission",
P1995&gt;=100000,"15% commission"
)</f>
        <v>7% commission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IFERROR(VLOOKUP($F1996,'Customer Info'!$A1987:$E2487,2,FALSE),"NOT Available")</f>
        <v>NOT Available</v>
      </c>
      <c r="H1996" s="6" t="str">
        <f>IFERROR(VLOOKUP(F1996,'Customer Info'!A1987:E2487,3,),"NOT Available")</f>
        <v>NOT Available</v>
      </c>
      <c r="I1996" s="6" t="str">
        <f>IFERROR(VLOOKUP(F1996,'Customer Info'!A1987:E2487,5,FALSE),"NOT Available")</f>
        <v>NOT Available</v>
      </c>
      <c r="J1996" s="2">
        <v>1564</v>
      </c>
      <c r="K1996" s="2">
        <v>1420</v>
      </c>
      <c r="L1996" s="2">
        <v>7</v>
      </c>
      <c r="M1996" s="7">
        <f t="shared" si="124"/>
        <v>9940</v>
      </c>
      <c r="N1996" s="7">
        <f t="shared" si="125"/>
        <v>10948</v>
      </c>
      <c r="O1996" s="2">
        <v>95</v>
      </c>
      <c r="P1996" s="8">
        <f t="shared" si="126"/>
        <v>11043</v>
      </c>
      <c r="Q1996" s="8">
        <f t="shared" si="127"/>
        <v>1008</v>
      </c>
      <c r="R1996" s="2" t="s">
        <v>28</v>
      </c>
      <c r="S1996" s="9" t="str" cm="1">
        <f t="array" ref="S1996">_xlfn.IFS(
P1996=0,"2% commission",
AND(P1996&gt;0,P1996&lt;25000),"5% commission",
AND(P1996&gt;=25000,P1996&lt;50000),"7% commission",
AND(P1996&gt;=50000,P1996&lt;100000),"9% commission",
P1996&gt;=100000,"15% commission"
)</f>
        <v>5% commission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IFERROR(VLOOKUP($F1997,'Customer Info'!$A1988:$E2488,2,FALSE),"NOT Available")</f>
        <v>NOT Available</v>
      </c>
      <c r="H1997" s="6" t="str">
        <f>IFERROR(VLOOKUP(F1997,'Customer Info'!A1988:E2488,3,),"NOT Available")</f>
        <v>NOT Available</v>
      </c>
      <c r="I1997" s="6" t="str">
        <f>IFERROR(VLOOKUP(F1997,'Customer Info'!A1988:E2488,5,FALSE),"NOT Available")</f>
        <v>NOT Available</v>
      </c>
      <c r="J1997" s="2">
        <v>954</v>
      </c>
      <c r="K1997" s="2">
        <v>901</v>
      </c>
      <c r="L1997" s="2">
        <v>2</v>
      </c>
      <c r="M1997" s="7">
        <f t="shared" si="124"/>
        <v>1802</v>
      </c>
      <c r="N1997" s="7">
        <f t="shared" si="125"/>
        <v>1908</v>
      </c>
      <c r="O1997" s="2">
        <v>62</v>
      </c>
      <c r="P1997" s="8">
        <f t="shared" si="126"/>
        <v>1970</v>
      </c>
      <c r="Q1997" s="8">
        <f t="shared" si="127"/>
        <v>106</v>
      </c>
      <c r="R1997" s="2" t="s">
        <v>56</v>
      </c>
      <c r="S1997" s="9" t="str" cm="1">
        <f t="array" ref="S1997">_xlfn.IFS(
P1997=0,"2% commission",
AND(P1997&gt;0,P1997&lt;25000),"5% commission",
AND(P1997&gt;=25000,P1997&lt;50000),"7% commission",
AND(P1997&gt;=50000,P1997&lt;100000),"9% commission",
P1997&gt;=100000,"15% commission"
)</f>
        <v>5% commission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IFERROR(VLOOKUP($F1998,'Customer Info'!$A1989:$E2489,2,FALSE),"NOT Available")</f>
        <v>NOT Available</v>
      </c>
      <c r="H1998" s="6" t="str">
        <f>IFERROR(VLOOKUP(F1998,'Customer Info'!A1989:E2489,3,),"NOT Available")</f>
        <v>NOT Available</v>
      </c>
      <c r="I1998" s="6" t="str">
        <f>IFERROR(VLOOKUP(F1998,'Customer Info'!A1989:E2489,5,FALSE),"NOT Available")</f>
        <v>NOT Available</v>
      </c>
      <c r="J1998" s="2">
        <v>1405</v>
      </c>
      <c r="K1998" s="2">
        <v>1287</v>
      </c>
      <c r="L1998" s="2">
        <v>3</v>
      </c>
      <c r="M1998" s="7">
        <f t="shared" si="124"/>
        <v>3861</v>
      </c>
      <c r="N1998" s="7">
        <f t="shared" si="125"/>
        <v>4215</v>
      </c>
      <c r="O1998" s="2">
        <v>25</v>
      </c>
      <c r="P1998" s="8">
        <f t="shared" si="126"/>
        <v>4240</v>
      </c>
      <c r="Q1998" s="8">
        <f t="shared" si="127"/>
        <v>354</v>
      </c>
      <c r="R1998" s="2" t="s">
        <v>28</v>
      </c>
      <c r="S1998" s="9" t="str" cm="1">
        <f t="array" ref="S1998">_xlfn.IFS(
P1998=0,"2% commission",
AND(P1998&gt;0,P1998&lt;25000),"5% commission",
AND(P1998&gt;=25000,P1998&lt;50000),"7% commission",
AND(P1998&gt;=50000,P1998&lt;100000),"9% commission",
P1998&gt;=100000,"15% commission"
)</f>
        <v>5% commission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IFERROR(VLOOKUP($F1999,'Customer Info'!$A1990:$E2490,2,FALSE),"NOT Available")</f>
        <v>NOT Available</v>
      </c>
      <c r="H1999" s="6" t="str">
        <f>IFERROR(VLOOKUP(F1999,'Customer Info'!A1990:E2490,3,),"NOT Available")</f>
        <v>NOT Available</v>
      </c>
      <c r="I1999" s="6" t="str">
        <f>IFERROR(VLOOKUP(F1999,'Customer Info'!A1990:E2490,5,FALSE),"NOT Available")</f>
        <v>NOT Available</v>
      </c>
      <c r="J1999" s="2">
        <v>214</v>
      </c>
      <c r="K1999" s="2">
        <v>199</v>
      </c>
      <c r="L1999" s="2">
        <v>3</v>
      </c>
      <c r="M1999" s="7">
        <f t="shared" si="124"/>
        <v>597</v>
      </c>
      <c r="N1999" s="7">
        <f t="shared" si="125"/>
        <v>642</v>
      </c>
      <c r="O1999" s="2">
        <v>99</v>
      </c>
      <c r="P1999" s="8">
        <f t="shared" si="126"/>
        <v>741</v>
      </c>
      <c r="Q1999" s="8">
        <f t="shared" si="127"/>
        <v>45</v>
      </c>
      <c r="R1999" s="2" t="s">
        <v>50</v>
      </c>
      <c r="S1999" s="9" t="str" cm="1">
        <f t="array" ref="S1999">_xlfn.IFS(
P1999=0,"2% commission",
AND(P1999&gt;0,P1999&lt;25000),"5% commission",
AND(P1999&gt;=25000,P1999&lt;50000),"7% commission",
AND(P1999&gt;=50000,P1999&lt;100000),"9% commission",
P1999&gt;=100000,"15% commission"
)</f>
        <v>5% commission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IFERROR(VLOOKUP($F2000,'Customer Info'!$A1991:$E2491,2,FALSE),"NOT Available")</f>
        <v>NOT Available</v>
      </c>
      <c r="H2000" s="6" t="str">
        <f>IFERROR(VLOOKUP(F2000,'Customer Info'!A1991:E2491,3,),"NOT Available")</f>
        <v>NOT Available</v>
      </c>
      <c r="I2000" s="6" t="str">
        <f>IFERROR(VLOOKUP(F2000,'Customer Info'!A1991:E2491,5,FALSE),"NOT Available")</f>
        <v>NOT Available</v>
      </c>
      <c r="J2000" s="2">
        <v>693</v>
      </c>
      <c r="K2000" s="2">
        <v>667</v>
      </c>
      <c r="L2000" s="2">
        <v>8</v>
      </c>
      <c r="M2000" s="7">
        <f t="shared" si="124"/>
        <v>5336</v>
      </c>
      <c r="N2000" s="7">
        <f t="shared" si="125"/>
        <v>5544</v>
      </c>
      <c r="O2000" s="2">
        <v>95</v>
      </c>
      <c r="P2000" s="8">
        <f t="shared" si="126"/>
        <v>5639</v>
      </c>
      <c r="Q2000" s="8">
        <f t="shared" si="127"/>
        <v>208</v>
      </c>
      <c r="R2000" s="2" t="s">
        <v>28</v>
      </c>
      <c r="S2000" s="9" t="str" cm="1">
        <f t="array" ref="S2000">_xlfn.IFS(
P2000=0,"2% commission",
AND(P2000&gt;0,P2000&lt;25000),"5% commission",
AND(P2000&gt;=25000,P2000&lt;50000),"7% commission",
AND(P2000&gt;=50000,P2000&lt;100000),"9% commission",
P2000&gt;=100000,"15% commission"
)</f>
        <v>5% commission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IFERROR(VLOOKUP($F2001,'Customer Info'!$A1992:$E2492,2,FALSE),"NOT Available")</f>
        <v>NOT Available</v>
      </c>
      <c r="H2001" s="6" t="str">
        <f>IFERROR(VLOOKUP(F2001,'Customer Info'!A1992:E2492,3,),"NOT Available")</f>
        <v>NOT Available</v>
      </c>
      <c r="I2001" s="6" t="str">
        <f>IFERROR(VLOOKUP(F2001,'Customer Info'!A1992:E2492,5,FALSE),"NOT Available")</f>
        <v>NOT Available</v>
      </c>
      <c r="J2001" s="2">
        <v>7534</v>
      </c>
      <c r="K2001" s="2">
        <v>7106</v>
      </c>
      <c r="L2001" s="2">
        <v>7</v>
      </c>
      <c r="M2001" s="7">
        <f t="shared" si="124"/>
        <v>49742</v>
      </c>
      <c r="N2001" s="7">
        <f t="shared" si="125"/>
        <v>52738</v>
      </c>
      <c r="O2001" s="2">
        <v>37</v>
      </c>
      <c r="P2001" s="8">
        <f t="shared" si="126"/>
        <v>52775</v>
      </c>
      <c r="Q2001" s="8">
        <f t="shared" si="127"/>
        <v>2996</v>
      </c>
      <c r="R2001" s="2" t="s">
        <v>28</v>
      </c>
      <c r="S2001" s="9" t="str" cm="1">
        <f t="array" ref="S2001">_xlfn.IFS(
P2001=0,"2% commission",
AND(P2001&gt;0,P2001&lt;25000),"5% commission",
AND(P2001&gt;=25000,P2001&lt;50000),"7% commission",
AND(P2001&gt;=50000,P2001&lt;100000),"9% commission",
P2001&gt;=100000,"15% commission"
)</f>
        <v>9% commission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IFERROR(VLOOKUP($F2002,'Customer Info'!$A1993:$E2493,2,FALSE),"NOT Available")</f>
        <v>NOT Available</v>
      </c>
      <c r="H2002" s="6" t="str">
        <f>IFERROR(VLOOKUP(F2002,'Customer Info'!A1993:E2493,3,),"NOT Available")</f>
        <v>NOT Available</v>
      </c>
      <c r="I2002" s="6" t="str">
        <f>IFERROR(VLOOKUP(F2002,'Customer Info'!A1993:E2493,5,FALSE),"NOT Available")</f>
        <v>NOT Available</v>
      </c>
      <c r="J2002" s="2">
        <v>208</v>
      </c>
      <c r="K2002" s="2">
        <v>187</v>
      </c>
      <c r="L2002" s="2">
        <v>2</v>
      </c>
      <c r="M2002" s="7">
        <f t="shared" si="124"/>
        <v>374</v>
      </c>
      <c r="N2002" s="7">
        <f t="shared" si="125"/>
        <v>416</v>
      </c>
      <c r="O2002" s="2">
        <v>90</v>
      </c>
      <c r="P2002" s="8">
        <f t="shared" si="126"/>
        <v>506</v>
      </c>
      <c r="Q2002" s="8">
        <f t="shared" si="127"/>
        <v>42</v>
      </c>
      <c r="R2002" s="2" t="s">
        <v>28</v>
      </c>
      <c r="S2002" s="9" t="str" cm="1">
        <f t="array" ref="S2002">_xlfn.IFS(
P2002=0,"2% commission",
AND(P2002&gt;0,P2002&lt;25000),"5% commission",
AND(P2002&gt;=25000,P2002&lt;50000),"7% commission",
AND(P2002&gt;=50000,P2002&lt;100000),"9% commission",
P2002&gt;=100000,"15% commission"
)</f>
        <v>5% commission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IFERROR(VLOOKUP($F2003,'Customer Info'!$A1994:$E2494,2,FALSE),"NOT Available")</f>
        <v>NOT Available</v>
      </c>
      <c r="H2003" s="6" t="str">
        <f>IFERROR(VLOOKUP(F2003,'Customer Info'!A1994:E2494,3,),"NOT Available")</f>
        <v>NOT Available</v>
      </c>
      <c r="I2003" s="6" t="str">
        <f>IFERROR(VLOOKUP(F2003,'Customer Info'!A1994:E2494,5,FALSE),"NOT Available")</f>
        <v>NOT Available</v>
      </c>
      <c r="J2003" s="2">
        <v>191</v>
      </c>
      <c r="K2003" s="2">
        <v>170</v>
      </c>
      <c r="L2003" s="2">
        <v>2</v>
      </c>
      <c r="M2003" s="7">
        <f t="shared" si="124"/>
        <v>340</v>
      </c>
      <c r="N2003" s="7">
        <f t="shared" si="125"/>
        <v>382</v>
      </c>
      <c r="O2003" s="2">
        <v>30</v>
      </c>
      <c r="P2003" s="8">
        <f t="shared" si="126"/>
        <v>412</v>
      </c>
      <c r="Q2003" s="8">
        <f t="shared" si="127"/>
        <v>42</v>
      </c>
      <c r="R2003" s="2" t="s">
        <v>28</v>
      </c>
      <c r="S2003" s="9" t="str" cm="1">
        <f t="array" ref="S2003">_xlfn.IFS(
P2003=0,"2% commission",
AND(P2003&gt;0,P2003&lt;25000),"5% commission",
AND(P2003&gt;=25000,P2003&lt;50000),"7% commission",
AND(P2003&gt;=50000,P2003&lt;100000),"9% commission",
P2003&gt;=100000,"15% commission"
)</f>
        <v>5% commission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IFERROR(VLOOKUP($F2004,'Customer Info'!$A1995:$E2495,2,FALSE),"NOT Available")</f>
        <v>NOT Available</v>
      </c>
      <c r="H2004" s="6" t="str">
        <f>IFERROR(VLOOKUP(F2004,'Customer Info'!A1995:E2495,3,),"NOT Available")</f>
        <v>NOT Available</v>
      </c>
      <c r="I2004" s="6" t="str">
        <f>IFERROR(VLOOKUP(F2004,'Customer Info'!A1995:E2495,5,FALSE),"NOT Available")</f>
        <v>NOT Available</v>
      </c>
      <c r="J2004" s="2">
        <v>4577</v>
      </c>
      <c r="K2004" s="2">
        <v>4280</v>
      </c>
      <c r="L2004" s="2">
        <v>7</v>
      </c>
      <c r="M2004" s="7">
        <f t="shared" si="124"/>
        <v>29960</v>
      </c>
      <c r="N2004" s="7">
        <f t="shared" si="125"/>
        <v>32039</v>
      </c>
      <c r="O2004" s="2">
        <v>66</v>
      </c>
      <c r="P2004" s="8">
        <f t="shared" si="126"/>
        <v>32105</v>
      </c>
      <c r="Q2004" s="8">
        <f t="shared" si="127"/>
        <v>2079</v>
      </c>
      <c r="R2004" s="2" t="s">
        <v>50</v>
      </c>
      <c r="S2004" s="9" t="str" cm="1">
        <f t="array" ref="S2004">_xlfn.IFS(
P2004=0,"2% commission",
AND(P2004&gt;0,P2004&lt;25000),"5% commission",
AND(P2004&gt;=25000,P2004&lt;50000),"7% commission",
AND(P2004&gt;=50000,P2004&lt;100000),"9% commission",
P2004&gt;=100000,"15% commission"
)</f>
        <v>7% commission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IFERROR(VLOOKUP($F2005,'Customer Info'!$A1996:$E2496,2,FALSE),"NOT Available")</f>
        <v>NOT Available</v>
      </c>
      <c r="H2005" s="6" t="str">
        <f>IFERROR(VLOOKUP(F2005,'Customer Info'!A1996:E2496,3,),"NOT Available")</f>
        <v>NOT Available</v>
      </c>
      <c r="I2005" s="6" t="str">
        <f>IFERROR(VLOOKUP(F2005,'Customer Info'!A1996:E2496,5,FALSE),"NOT Available")</f>
        <v>NOT Available</v>
      </c>
      <c r="J2005" s="2">
        <v>2965</v>
      </c>
      <c r="K2005" s="2">
        <v>2694</v>
      </c>
      <c r="L2005" s="2">
        <v>2</v>
      </c>
      <c r="M2005" s="7">
        <f t="shared" si="124"/>
        <v>5388</v>
      </c>
      <c r="N2005" s="7">
        <f t="shared" si="125"/>
        <v>5930</v>
      </c>
      <c r="O2005" s="2">
        <v>30</v>
      </c>
      <c r="P2005" s="8">
        <f t="shared" si="126"/>
        <v>5960</v>
      </c>
      <c r="Q2005" s="8">
        <f t="shared" si="127"/>
        <v>542</v>
      </c>
      <c r="R2005" s="2" t="s">
        <v>50</v>
      </c>
      <c r="S2005" s="9" t="str" cm="1">
        <f t="array" ref="S2005">_xlfn.IFS(
P2005=0,"2% commission",
AND(P2005&gt;0,P2005&lt;25000),"5% commission",
AND(P2005&gt;=25000,P2005&lt;50000),"7% commission",
AND(P2005&gt;=50000,P2005&lt;100000),"9% commission",
P2005&gt;=100000,"15% commission"
)</f>
        <v>5% commission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IFERROR(VLOOKUP($F2006,'Customer Info'!$A1997:$E2497,2,FALSE),"NOT Available")</f>
        <v>NOT Available</v>
      </c>
      <c r="H2006" s="6" t="str">
        <f>IFERROR(VLOOKUP(F2006,'Customer Info'!A1997:E2497,3,),"NOT Available")</f>
        <v>NOT Available</v>
      </c>
      <c r="I2006" s="6" t="str">
        <f>IFERROR(VLOOKUP(F2006,'Customer Info'!A1997:E2497,5,FALSE),"NOT Available")</f>
        <v>NOT Available</v>
      </c>
      <c r="J2006" s="2">
        <v>62</v>
      </c>
      <c r="K2006" s="2">
        <v>58</v>
      </c>
      <c r="L2006" s="2">
        <v>2</v>
      </c>
      <c r="M2006" s="7">
        <f t="shared" si="124"/>
        <v>116</v>
      </c>
      <c r="N2006" s="7">
        <f t="shared" si="125"/>
        <v>124</v>
      </c>
      <c r="O2006" s="2">
        <v>10</v>
      </c>
      <c r="P2006" s="8">
        <f t="shared" si="126"/>
        <v>134</v>
      </c>
      <c r="Q2006" s="8">
        <f t="shared" si="127"/>
        <v>8</v>
      </c>
      <c r="R2006" s="2" t="s">
        <v>28</v>
      </c>
      <c r="S2006" s="9" t="str" cm="1">
        <f t="array" ref="S2006">_xlfn.IFS(
P2006=0,"2% commission",
AND(P2006&gt;0,P2006&lt;25000),"5% commission",
AND(P2006&gt;=25000,P2006&lt;50000),"7% commission",
AND(P2006&gt;=50000,P2006&lt;100000),"9% commission",
P2006&gt;=100000,"15% commission"
)</f>
        <v>5% commission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IFERROR(VLOOKUP($F2007,'Customer Info'!$A1998:$E2498,2,FALSE),"NOT Available")</f>
        <v>NOT Available</v>
      </c>
      <c r="H2007" s="6" t="str">
        <f>IFERROR(VLOOKUP(F2007,'Customer Info'!A1998:E2498,3,),"NOT Available")</f>
        <v>NOT Available</v>
      </c>
      <c r="I2007" s="6" t="str">
        <f>IFERROR(VLOOKUP(F2007,'Customer Info'!A1998:E2498,5,FALSE),"NOT Available")</f>
        <v>NOT Available</v>
      </c>
      <c r="J2007" s="2">
        <v>67</v>
      </c>
      <c r="K2007" s="2">
        <v>62</v>
      </c>
      <c r="L2007" s="2">
        <v>1</v>
      </c>
      <c r="M2007" s="7">
        <f t="shared" si="124"/>
        <v>62</v>
      </c>
      <c r="N2007" s="7">
        <f t="shared" si="125"/>
        <v>67</v>
      </c>
      <c r="O2007" s="2">
        <v>10</v>
      </c>
      <c r="P2007" s="8">
        <f t="shared" si="126"/>
        <v>77</v>
      </c>
      <c r="Q2007" s="8">
        <f t="shared" si="127"/>
        <v>5</v>
      </c>
      <c r="R2007" s="2" t="s">
        <v>28</v>
      </c>
      <c r="S2007" s="9" t="str" cm="1">
        <f t="array" ref="S2007">_xlfn.IFS(
P2007=0,"2% commission",
AND(P2007&gt;0,P2007&lt;25000),"5% commission",
AND(P2007&gt;=25000,P2007&lt;50000),"7% commission",
AND(P2007&gt;=50000,P2007&lt;100000),"9% commission",
P2007&gt;=100000,"15% commission"
)</f>
        <v>5% commission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IFERROR(VLOOKUP($F2008,'Customer Info'!$A1999:$E2499,2,FALSE),"NOT Available")</f>
        <v>NOT Available</v>
      </c>
      <c r="H2008" s="6" t="str">
        <f>IFERROR(VLOOKUP(F2008,'Customer Info'!A1999:E2499,3,),"NOT Available")</f>
        <v>NOT Available</v>
      </c>
      <c r="I2008" s="6" t="str">
        <f>IFERROR(VLOOKUP(F2008,'Customer Info'!A1999:E2499,5,FALSE),"NOT Available")</f>
        <v>NOT Available</v>
      </c>
      <c r="J2008" s="2">
        <v>4784</v>
      </c>
      <c r="K2008" s="2">
        <v>4518</v>
      </c>
      <c r="L2008" s="2">
        <v>3</v>
      </c>
      <c r="M2008" s="7">
        <f t="shared" si="124"/>
        <v>13554</v>
      </c>
      <c r="N2008" s="7">
        <f t="shared" si="125"/>
        <v>14352</v>
      </c>
      <c r="O2008" s="2">
        <v>91</v>
      </c>
      <c r="P2008" s="8">
        <f t="shared" si="126"/>
        <v>14443</v>
      </c>
      <c r="Q2008" s="8">
        <f t="shared" si="127"/>
        <v>798</v>
      </c>
      <c r="R2008" s="2" t="s">
        <v>26</v>
      </c>
      <c r="S2008" s="9" t="str" cm="1">
        <f t="array" ref="S2008">_xlfn.IFS(
P2008=0,"2% commission",
AND(P2008&gt;0,P2008&lt;25000),"5% commission",
AND(P2008&gt;=25000,P2008&lt;50000),"7% commission",
AND(P2008&gt;=50000,P2008&lt;100000),"9% commission",
P2008&gt;=100000,"15% commission"
)</f>
        <v>5% commission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IFERROR(VLOOKUP($F2009,'Customer Info'!$A2000:$E2500,2,FALSE),"NOT Available")</f>
        <v>NOT Available</v>
      </c>
      <c r="H2009" s="6" t="str">
        <f>IFERROR(VLOOKUP(F2009,'Customer Info'!A2000:E2500,3,),"NOT Available")</f>
        <v>NOT Available</v>
      </c>
      <c r="I2009" s="6" t="str">
        <f>IFERROR(VLOOKUP(F2009,'Customer Info'!A2000:E2500,5,FALSE),"NOT Available")</f>
        <v>NOT Available</v>
      </c>
      <c r="J2009" s="2">
        <v>825</v>
      </c>
      <c r="K2009" s="2">
        <v>793</v>
      </c>
      <c r="L2009" s="2">
        <v>6</v>
      </c>
      <c r="M2009" s="7">
        <f t="shared" si="124"/>
        <v>4758</v>
      </c>
      <c r="N2009" s="7">
        <f t="shared" si="125"/>
        <v>4950</v>
      </c>
      <c r="O2009" s="2">
        <v>48</v>
      </c>
      <c r="P2009" s="8">
        <f t="shared" si="126"/>
        <v>4998</v>
      </c>
      <c r="Q2009" s="8">
        <f t="shared" si="127"/>
        <v>192</v>
      </c>
      <c r="R2009" s="2" t="s">
        <v>26</v>
      </c>
      <c r="S2009" s="9" t="str" cm="1">
        <f t="array" ref="S2009">_xlfn.IFS(
P2009=0,"2% commission",
AND(P2009&gt;0,P2009&lt;25000),"5% commission",
AND(P2009&gt;=25000,P2009&lt;50000),"7% commission",
AND(P2009&gt;=50000,P2009&lt;100000),"9% commission",
P2009&gt;=100000,"15% commission"
)</f>
        <v>5% commission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IFERROR(VLOOKUP($F2010,'Customer Info'!$A2001:$E2501,2,FALSE),"NOT Available")</f>
        <v>NOT Available</v>
      </c>
      <c r="H2010" s="6" t="str">
        <f>IFERROR(VLOOKUP(F2010,'Customer Info'!A2001:E2501,3,),"NOT Available")</f>
        <v>NOT Available</v>
      </c>
      <c r="I2010" s="6" t="str">
        <f>IFERROR(VLOOKUP(F2010,'Customer Info'!A2001:E2501,5,FALSE),"NOT Available")</f>
        <v>NOT Available</v>
      </c>
      <c r="J2010" s="2">
        <v>2453</v>
      </c>
      <c r="K2010" s="2">
        <v>2336</v>
      </c>
      <c r="L2010" s="2">
        <v>3</v>
      </c>
      <c r="M2010" s="7">
        <f t="shared" si="124"/>
        <v>7008</v>
      </c>
      <c r="N2010" s="7">
        <f t="shared" si="125"/>
        <v>7359</v>
      </c>
      <c r="O2010" s="2">
        <v>89</v>
      </c>
      <c r="P2010" s="8">
        <f t="shared" si="126"/>
        <v>7448</v>
      </c>
      <c r="Q2010" s="8">
        <f t="shared" si="127"/>
        <v>351</v>
      </c>
      <c r="R2010" s="2" t="s">
        <v>28</v>
      </c>
      <c r="S2010" s="9" t="str" cm="1">
        <f t="array" ref="S2010">_xlfn.IFS(
P2010=0,"2% commission",
AND(P2010&gt;0,P2010&lt;25000),"5% commission",
AND(P2010&gt;=25000,P2010&lt;50000),"7% commission",
AND(P2010&gt;=50000,P2010&lt;100000),"9% commission",
P2010&gt;=100000,"15% commission"
)</f>
        <v>5% commission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IFERROR(VLOOKUP($F2011,'Customer Info'!$A2002:$E2502,2,FALSE),"NOT Available")</f>
        <v>NOT Available</v>
      </c>
      <c r="H2011" s="6" t="str">
        <f>IFERROR(VLOOKUP(F2011,'Customer Info'!A2002:E2502,3,),"NOT Available")</f>
        <v>NOT Available</v>
      </c>
      <c r="I2011" s="6" t="str">
        <f>IFERROR(VLOOKUP(F2011,'Customer Info'!A2002:E2502,5,FALSE),"NOT Available")</f>
        <v>NOT Available</v>
      </c>
      <c r="J2011" s="2">
        <v>1770</v>
      </c>
      <c r="K2011" s="2">
        <v>1592</v>
      </c>
      <c r="L2011" s="2">
        <v>1</v>
      </c>
      <c r="M2011" s="7">
        <f t="shared" si="124"/>
        <v>1592</v>
      </c>
      <c r="N2011" s="7">
        <f t="shared" si="125"/>
        <v>1770</v>
      </c>
      <c r="O2011" s="2">
        <v>76</v>
      </c>
      <c r="P2011" s="8">
        <f t="shared" si="126"/>
        <v>1846</v>
      </c>
      <c r="Q2011" s="8">
        <f t="shared" si="127"/>
        <v>178</v>
      </c>
      <c r="R2011" s="2" t="s">
        <v>50</v>
      </c>
      <c r="S2011" s="9" t="str" cm="1">
        <f t="array" ref="S2011">_xlfn.IFS(
P2011=0,"2% commission",
AND(P2011&gt;0,P2011&lt;25000),"5% commission",
AND(P2011&gt;=25000,P2011&lt;50000),"7% commission",
AND(P2011&gt;=50000,P2011&lt;100000),"9% commission",
P2011&gt;=100000,"15% commission"
)</f>
        <v>5% commission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IFERROR(VLOOKUP($F2012,'Customer Info'!$A2003:$E2503,2,FALSE),"NOT Available")</f>
        <v>NOT Available</v>
      </c>
      <c r="H2012" s="6" t="str">
        <f>IFERROR(VLOOKUP(F2012,'Customer Info'!A2003:E2503,3,),"NOT Available")</f>
        <v>NOT Available</v>
      </c>
      <c r="I2012" s="6" t="str">
        <f>IFERROR(VLOOKUP(F2012,'Customer Info'!A2003:E2503,5,FALSE),"NOT Available")</f>
        <v>NOT Available</v>
      </c>
      <c r="J2012" s="2">
        <v>38328</v>
      </c>
      <c r="K2012" s="2">
        <v>35164</v>
      </c>
      <c r="L2012" s="2">
        <v>2</v>
      </c>
      <c r="M2012" s="7">
        <f t="shared" si="124"/>
        <v>70328</v>
      </c>
      <c r="N2012" s="7">
        <f t="shared" si="125"/>
        <v>76656</v>
      </c>
      <c r="O2012" s="2">
        <v>23</v>
      </c>
      <c r="P2012" s="8">
        <f t="shared" si="126"/>
        <v>76679</v>
      </c>
      <c r="Q2012" s="8">
        <f t="shared" si="127"/>
        <v>6328</v>
      </c>
      <c r="R2012" s="2" t="s">
        <v>50</v>
      </c>
      <c r="S2012" s="9" t="str" cm="1">
        <f t="array" ref="S2012">_xlfn.IFS(
P2012=0,"2% commission",
AND(P2012&gt;0,P2012&lt;25000),"5% commission",
AND(P2012&gt;=25000,P2012&lt;50000),"7% commission",
AND(P2012&gt;=50000,P2012&lt;100000),"9% commission",
P2012&gt;=100000,"15% commission"
)</f>
        <v>9% commission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IFERROR(VLOOKUP($F2013,'Customer Info'!$A2004:$E2504,2,FALSE),"NOT Available")</f>
        <v>NOT Available</v>
      </c>
      <c r="H2013" s="6" t="str">
        <f>IFERROR(VLOOKUP(F2013,'Customer Info'!A2004:E2504,3,),"NOT Available")</f>
        <v>NOT Available</v>
      </c>
      <c r="I2013" s="6" t="str">
        <f>IFERROR(VLOOKUP(F2013,'Customer Info'!A2004:E2504,5,FALSE),"NOT Available")</f>
        <v>NOT Available</v>
      </c>
      <c r="J2013" s="2">
        <v>285</v>
      </c>
      <c r="K2013" s="2">
        <v>259</v>
      </c>
      <c r="L2013" s="2">
        <v>9</v>
      </c>
      <c r="M2013" s="7">
        <f t="shared" si="124"/>
        <v>2331</v>
      </c>
      <c r="N2013" s="7">
        <f t="shared" si="125"/>
        <v>2565</v>
      </c>
      <c r="O2013" s="2">
        <v>60</v>
      </c>
      <c r="P2013" s="8">
        <f t="shared" si="126"/>
        <v>2625</v>
      </c>
      <c r="Q2013" s="8">
        <f t="shared" si="127"/>
        <v>234</v>
      </c>
      <c r="R2013" s="2" t="s">
        <v>50</v>
      </c>
      <c r="S2013" s="9" t="str" cm="1">
        <f t="array" ref="S2013">_xlfn.IFS(
P2013=0,"2% commission",
AND(P2013&gt;0,P2013&lt;25000),"5% commission",
AND(P2013&gt;=25000,P2013&lt;50000),"7% commission",
AND(P2013&gt;=50000,P2013&lt;100000),"9% commission",
P2013&gt;=100000,"15% commission"
)</f>
        <v>5% commission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IFERROR(VLOOKUP($F2014,'Customer Info'!$A2005:$E2505,2,FALSE),"NOT Available")</f>
        <v>NOT Available</v>
      </c>
      <c r="H2014" s="6" t="str">
        <f>IFERROR(VLOOKUP(F2014,'Customer Info'!A2005:E2505,3,),"NOT Available")</f>
        <v>NOT Available</v>
      </c>
      <c r="I2014" s="6" t="str">
        <f>IFERROR(VLOOKUP(F2014,'Customer Info'!A2005:E2505,5,FALSE),"NOT Available")</f>
        <v>NOT Available</v>
      </c>
      <c r="J2014" s="2">
        <v>1364</v>
      </c>
      <c r="K2014" s="2">
        <v>1274</v>
      </c>
      <c r="L2014" s="2">
        <v>8</v>
      </c>
      <c r="M2014" s="7">
        <f t="shared" si="124"/>
        <v>10192</v>
      </c>
      <c r="N2014" s="7">
        <f t="shared" si="125"/>
        <v>10912</v>
      </c>
      <c r="O2014" s="2">
        <v>37</v>
      </c>
      <c r="P2014" s="8">
        <f t="shared" si="126"/>
        <v>10949</v>
      </c>
      <c r="Q2014" s="8">
        <f t="shared" si="127"/>
        <v>720</v>
      </c>
      <c r="R2014" s="2" t="s">
        <v>28</v>
      </c>
      <c r="S2014" s="9" t="str" cm="1">
        <f t="array" ref="S2014">_xlfn.IFS(
P2014=0,"2% commission",
AND(P2014&gt;0,P2014&lt;25000),"5% commission",
AND(P2014&gt;=25000,P2014&lt;50000),"7% commission",
AND(P2014&gt;=50000,P2014&lt;100000),"9% commission",
P2014&gt;=100000,"15% commission"
)</f>
        <v>5% commission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IFERROR(VLOOKUP($F2015,'Customer Info'!$A2006:$E2506,2,FALSE),"NOT Available")</f>
        <v>NOT Available</v>
      </c>
      <c r="H2015" s="6" t="str">
        <f>IFERROR(VLOOKUP(F2015,'Customer Info'!A2006:E2506,3,),"NOT Available")</f>
        <v>NOT Available</v>
      </c>
      <c r="I2015" s="6" t="str">
        <f>IFERROR(VLOOKUP(F2015,'Customer Info'!A2006:E2506,5,FALSE),"NOT Available")</f>
        <v>NOT Available</v>
      </c>
      <c r="J2015" s="2">
        <v>63</v>
      </c>
      <c r="K2015" s="2">
        <v>58</v>
      </c>
      <c r="L2015" s="2">
        <v>7</v>
      </c>
      <c r="M2015" s="7">
        <f t="shared" si="124"/>
        <v>406</v>
      </c>
      <c r="N2015" s="7">
        <f t="shared" si="125"/>
        <v>441</v>
      </c>
      <c r="O2015" s="2">
        <v>10</v>
      </c>
      <c r="P2015" s="8">
        <f t="shared" si="126"/>
        <v>451</v>
      </c>
      <c r="Q2015" s="8">
        <f t="shared" si="127"/>
        <v>35</v>
      </c>
      <c r="R2015" s="2" t="s">
        <v>28</v>
      </c>
      <c r="S2015" s="9" t="str" cm="1">
        <f t="array" ref="S2015">_xlfn.IFS(
P2015=0,"2% commission",
AND(P2015&gt;0,P2015&lt;25000),"5% commission",
AND(P2015&gt;=25000,P2015&lt;50000),"7% commission",
AND(P2015&gt;=50000,P2015&lt;100000),"9% commission",
P2015&gt;=100000,"15% commission"
)</f>
        <v>5% commission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IFERROR(VLOOKUP($F2016,'Customer Info'!$A2007:$E2507,2,FALSE),"NOT Available")</f>
        <v>NOT Available</v>
      </c>
      <c r="H2016" s="6" t="str">
        <f>IFERROR(VLOOKUP(F2016,'Customer Info'!A2007:E2507,3,),"NOT Available")</f>
        <v>NOT Available</v>
      </c>
      <c r="I2016" s="6" t="str">
        <f>IFERROR(VLOOKUP(F2016,'Customer Info'!A2007:E2507,5,FALSE),"NOT Available")</f>
        <v>NOT Available</v>
      </c>
      <c r="J2016" s="2">
        <v>1533</v>
      </c>
      <c r="K2016" s="2">
        <v>1406</v>
      </c>
      <c r="L2016" s="2">
        <v>2</v>
      </c>
      <c r="M2016" s="7">
        <f t="shared" si="124"/>
        <v>2812</v>
      </c>
      <c r="N2016" s="7">
        <f t="shared" si="125"/>
        <v>3066</v>
      </c>
      <c r="O2016" s="2">
        <v>66</v>
      </c>
      <c r="P2016" s="8">
        <f t="shared" si="126"/>
        <v>3132</v>
      </c>
      <c r="Q2016" s="8">
        <f t="shared" si="127"/>
        <v>254</v>
      </c>
      <c r="R2016" s="2" t="s">
        <v>26</v>
      </c>
      <c r="S2016" s="9" t="str" cm="1">
        <f t="array" ref="S2016">_xlfn.IFS(
P2016=0,"2% commission",
AND(P2016&gt;0,P2016&lt;25000),"5% commission",
AND(P2016&gt;=25000,P2016&lt;50000),"7% commission",
AND(P2016&gt;=50000,P2016&lt;100000),"9% commission",
P2016&gt;=100000,"15% commission"
)</f>
        <v>5% commission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IFERROR(VLOOKUP($F2017,'Customer Info'!$A2008:$E2508,2,FALSE),"NOT Available")</f>
        <v>NOT Available</v>
      </c>
      <c r="H2017" s="6" t="str">
        <f>IFERROR(VLOOKUP(F2017,'Customer Info'!A2008:E2508,3,),"NOT Available")</f>
        <v>NOT Available</v>
      </c>
      <c r="I2017" s="6" t="str">
        <f>IFERROR(VLOOKUP(F2017,'Customer Info'!A2008:E2508,5,FALSE),"NOT Available")</f>
        <v>NOT Available</v>
      </c>
      <c r="J2017" s="2">
        <v>2602</v>
      </c>
      <c r="K2017" s="2">
        <v>2363</v>
      </c>
      <c r="L2017" s="2">
        <v>2</v>
      </c>
      <c r="M2017" s="7">
        <f t="shared" si="124"/>
        <v>4726</v>
      </c>
      <c r="N2017" s="7">
        <f t="shared" si="125"/>
        <v>5204</v>
      </c>
      <c r="O2017" s="2">
        <v>78</v>
      </c>
      <c r="P2017" s="8">
        <f t="shared" si="126"/>
        <v>5282</v>
      </c>
      <c r="Q2017" s="8">
        <f t="shared" si="127"/>
        <v>478</v>
      </c>
      <c r="R2017" s="2" t="s">
        <v>50</v>
      </c>
      <c r="S2017" s="9" t="str" cm="1">
        <f t="array" ref="S2017">_xlfn.IFS(
P2017=0,"2% commission",
AND(P2017&gt;0,P2017&lt;25000),"5% commission",
AND(P2017&gt;=25000,P2017&lt;50000),"7% commission",
AND(P2017&gt;=50000,P2017&lt;100000),"9% commission",
P2017&gt;=100000,"15% commission"
)</f>
        <v>5% commission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IFERROR(VLOOKUP($F2018,'Customer Info'!$A2009:$E2509,2,FALSE),"NOT Available")</f>
        <v>NOT Available</v>
      </c>
      <c r="H2018" s="6" t="str">
        <f>IFERROR(VLOOKUP(F2018,'Customer Info'!A2009:E2509,3,),"NOT Available")</f>
        <v>NOT Available</v>
      </c>
      <c r="I2018" s="6" t="str">
        <f>IFERROR(VLOOKUP(F2018,'Customer Info'!A2009:E2509,5,FALSE),"NOT Available")</f>
        <v>NOT Available</v>
      </c>
      <c r="J2018" s="2">
        <v>729</v>
      </c>
      <c r="K2018" s="2">
        <v>689</v>
      </c>
      <c r="L2018" s="2">
        <v>3</v>
      </c>
      <c r="M2018" s="7">
        <f t="shared" si="124"/>
        <v>2067</v>
      </c>
      <c r="N2018" s="7">
        <f t="shared" si="125"/>
        <v>2187</v>
      </c>
      <c r="O2018" s="2">
        <v>49</v>
      </c>
      <c r="P2018" s="8">
        <f t="shared" si="126"/>
        <v>2236</v>
      </c>
      <c r="Q2018" s="8">
        <f t="shared" si="127"/>
        <v>120</v>
      </c>
      <c r="R2018" s="2" t="s">
        <v>50</v>
      </c>
      <c r="S2018" s="9" t="str" cm="1">
        <f t="array" ref="S2018">_xlfn.IFS(
P2018=0,"2% commission",
AND(P2018&gt;0,P2018&lt;25000),"5% commission",
AND(P2018&gt;=25000,P2018&lt;50000),"7% commission",
AND(P2018&gt;=50000,P2018&lt;100000),"9% commission",
P2018&gt;=100000,"15% commission"
)</f>
        <v>5% commission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IFERROR(VLOOKUP($F2019,'Customer Info'!$A2010:$E2510,2,FALSE),"NOT Available")</f>
        <v>NOT Available</v>
      </c>
      <c r="H2019" s="6" t="str">
        <f>IFERROR(VLOOKUP(F2019,'Customer Info'!A2010:E2510,3,),"NOT Available")</f>
        <v>NOT Available</v>
      </c>
      <c r="I2019" s="6" t="str">
        <f>IFERROR(VLOOKUP(F2019,'Customer Info'!A2010:E2510,5,FALSE),"NOT Available")</f>
        <v>NOT Available</v>
      </c>
      <c r="J2019" s="2">
        <v>2857</v>
      </c>
      <c r="K2019" s="2">
        <v>2622</v>
      </c>
      <c r="L2019" s="2">
        <v>7</v>
      </c>
      <c r="M2019" s="7">
        <f t="shared" si="124"/>
        <v>18354</v>
      </c>
      <c r="N2019" s="7">
        <f t="shared" si="125"/>
        <v>19999</v>
      </c>
      <c r="O2019" s="2">
        <v>78</v>
      </c>
      <c r="P2019" s="8">
        <f t="shared" si="126"/>
        <v>20077</v>
      </c>
      <c r="Q2019" s="8">
        <f t="shared" si="127"/>
        <v>1645</v>
      </c>
      <c r="R2019" s="2" t="s">
        <v>28</v>
      </c>
      <c r="S2019" s="9" t="str" cm="1">
        <f t="array" ref="S2019">_xlfn.IFS(
P2019=0,"2% commission",
AND(P2019&gt;0,P2019&lt;25000),"5% commission",
AND(P2019&gt;=25000,P2019&lt;50000),"7% commission",
AND(P2019&gt;=50000,P2019&lt;100000),"9% commission",
P2019&gt;=100000,"15% commission"
)</f>
        <v>5% commission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IFERROR(VLOOKUP($F2020,'Customer Info'!$A2011:$E2511,2,FALSE),"NOT Available")</f>
        <v>NOT Available</v>
      </c>
      <c r="H2020" s="6" t="str">
        <f>IFERROR(VLOOKUP(F2020,'Customer Info'!A2011:E2511,3,),"NOT Available")</f>
        <v>NOT Available</v>
      </c>
      <c r="I2020" s="6" t="str">
        <f>IFERROR(VLOOKUP(F2020,'Customer Info'!A2011:E2511,5,FALSE),"NOT Available")</f>
        <v>NOT Available</v>
      </c>
      <c r="J2020" s="2">
        <v>4904</v>
      </c>
      <c r="K2020" s="2">
        <v>4499</v>
      </c>
      <c r="L2020" s="2">
        <v>2</v>
      </c>
      <c r="M2020" s="7">
        <f t="shared" si="124"/>
        <v>8998</v>
      </c>
      <c r="N2020" s="7">
        <f t="shared" si="125"/>
        <v>9808</v>
      </c>
      <c r="O2020" s="2">
        <v>24</v>
      </c>
      <c r="P2020" s="8">
        <f t="shared" si="126"/>
        <v>9832</v>
      </c>
      <c r="Q2020" s="8">
        <f t="shared" si="127"/>
        <v>810</v>
      </c>
      <c r="R2020" s="2" t="s">
        <v>50</v>
      </c>
      <c r="S2020" s="9" t="str" cm="1">
        <f t="array" ref="S2020">_xlfn.IFS(
P2020=0,"2% commission",
AND(P2020&gt;0,P2020&lt;25000),"5% commission",
AND(P2020&gt;=25000,P2020&lt;50000),"7% commission",
AND(P2020&gt;=50000,P2020&lt;100000),"9% commission",
P2020&gt;=100000,"15% commission"
)</f>
        <v>5% commission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IFERROR(VLOOKUP($F2021,'Customer Info'!$A2012:$E2512,2,FALSE),"NOT Available")</f>
        <v>NOT Available</v>
      </c>
      <c r="H2021" s="6" t="str">
        <f>IFERROR(VLOOKUP(F2021,'Customer Info'!A2012:E2512,3,),"NOT Available")</f>
        <v>NOT Available</v>
      </c>
      <c r="I2021" s="6" t="str">
        <f>IFERROR(VLOOKUP(F2021,'Customer Info'!A2012:E2512,5,FALSE),"NOT Available")</f>
        <v>NOT Available</v>
      </c>
      <c r="J2021" s="2">
        <v>3288</v>
      </c>
      <c r="K2021" s="2">
        <v>3041</v>
      </c>
      <c r="L2021" s="2">
        <v>1</v>
      </c>
      <c r="M2021" s="7">
        <f t="shared" si="124"/>
        <v>3041</v>
      </c>
      <c r="N2021" s="7">
        <f t="shared" si="125"/>
        <v>3288</v>
      </c>
      <c r="O2021" s="2">
        <v>46</v>
      </c>
      <c r="P2021" s="8">
        <f t="shared" si="126"/>
        <v>3334</v>
      </c>
      <c r="Q2021" s="8">
        <f t="shared" si="127"/>
        <v>247</v>
      </c>
      <c r="R2021" s="2" t="s">
        <v>28</v>
      </c>
      <c r="S2021" s="9" t="str" cm="1">
        <f t="array" ref="S2021">_xlfn.IFS(
P2021=0,"2% commission",
AND(P2021&gt;0,P2021&lt;25000),"5% commission",
AND(P2021&gt;=25000,P2021&lt;50000),"7% commission",
AND(P2021&gt;=50000,P2021&lt;100000),"9% commission",
P2021&gt;=100000,"15% commission"
)</f>
        <v>5% commission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IFERROR(VLOOKUP($F2022,'Customer Info'!$A2013:$E2513,2,FALSE),"NOT Available")</f>
        <v>NOT Available</v>
      </c>
      <c r="H2022" s="6" t="str">
        <f>IFERROR(VLOOKUP(F2022,'Customer Info'!A2013:E2513,3,),"NOT Available")</f>
        <v>NOT Available</v>
      </c>
      <c r="I2022" s="6" t="str">
        <f>IFERROR(VLOOKUP(F2022,'Customer Info'!A2013:E2513,5,FALSE),"NOT Available")</f>
        <v>NOT Available</v>
      </c>
      <c r="J2022" s="2">
        <v>1774</v>
      </c>
      <c r="K2022" s="2">
        <v>1642</v>
      </c>
      <c r="L2022" s="2">
        <v>1</v>
      </c>
      <c r="M2022" s="7">
        <f t="shared" si="124"/>
        <v>1642</v>
      </c>
      <c r="N2022" s="7">
        <f t="shared" si="125"/>
        <v>1774</v>
      </c>
      <c r="O2022" s="2">
        <v>70</v>
      </c>
      <c r="P2022" s="8">
        <f t="shared" si="126"/>
        <v>1844</v>
      </c>
      <c r="Q2022" s="8">
        <f t="shared" si="127"/>
        <v>132</v>
      </c>
      <c r="R2022" s="2" t="s">
        <v>26</v>
      </c>
      <c r="S2022" s="9" t="str" cm="1">
        <f t="array" ref="S2022">_xlfn.IFS(
P2022=0,"2% commission",
AND(P2022&gt;0,P2022&lt;25000),"5% commission",
AND(P2022&gt;=25000,P2022&lt;50000),"7% commission",
AND(P2022&gt;=50000,P2022&lt;100000),"9% commission",
P2022&gt;=100000,"15% commission"
)</f>
        <v>5% commission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IFERROR(VLOOKUP($F2023,'Customer Info'!$A2014:$E2514,2,FALSE),"NOT Available")</f>
        <v>NOT Available</v>
      </c>
      <c r="H2023" s="6" t="str">
        <f>IFERROR(VLOOKUP(F2023,'Customer Info'!A2014:E2514,3,),"NOT Available")</f>
        <v>NOT Available</v>
      </c>
      <c r="I2023" s="6" t="str">
        <f>IFERROR(VLOOKUP(F2023,'Customer Info'!A2014:E2514,5,FALSE),"NOT Available")</f>
        <v>NOT Available</v>
      </c>
      <c r="J2023" s="2">
        <v>4904</v>
      </c>
      <c r="K2023" s="2">
        <v>4499</v>
      </c>
      <c r="L2023" s="2">
        <v>1</v>
      </c>
      <c r="M2023" s="7">
        <f t="shared" si="124"/>
        <v>4499</v>
      </c>
      <c r="N2023" s="7">
        <f t="shared" si="125"/>
        <v>4904</v>
      </c>
      <c r="O2023" s="2">
        <v>36</v>
      </c>
      <c r="P2023" s="8">
        <f t="shared" si="126"/>
        <v>4940</v>
      </c>
      <c r="Q2023" s="8">
        <f t="shared" si="127"/>
        <v>405</v>
      </c>
      <c r="R2023" s="2" t="s">
        <v>50</v>
      </c>
      <c r="S2023" s="9" t="str" cm="1">
        <f t="array" ref="S2023">_xlfn.IFS(
P2023=0,"2% commission",
AND(P2023&gt;0,P2023&lt;25000),"5% commission",
AND(P2023&gt;=25000,P2023&lt;50000),"7% commission",
AND(P2023&gt;=50000,P2023&lt;100000),"9% commission",
P2023&gt;=100000,"15% commission"
)</f>
        <v>5% commission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IFERROR(VLOOKUP($F2024,'Customer Info'!$A2015:$E2515,2,FALSE),"NOT Available")</f>
        <v>NOT Available</v>
      </c>
      <c r="H2024" s="6" t="str">
        <f>IFERROR(VLOOKUP(F2024,'Customer Info'!A2015:E2515,3,),"NOT Available")</f>
        <v>NOT Available</v>
      </c>
      <c r="I2024" s="6" t="str">
        <f>IFERROR(VLOOKUP(F2024,'Customer Info'!A2015:E2515,5,FALSE),"NOT Available")</f>
        <v>NOT Available</v>
      </c>
      <c r="J2024" s="2">
        <v>8878</v>
      </c>
      <c r="K2024" s="2">
        <v>7914</v>
      </c>
      <c r="L2024" s="2">
        <v>6</v>
      </c>
      <c r="M2024" s="7">
        <f t="shared" si="124"/>
        <v>47484</v>
      </c>
      <c r="N2024" s="7">
        <f t="shared" si="125"/>
        <v>53268</v>
      </c>
      <c r="O2024" s="2">
        <v>35</v>
      </c>
      <c r="P2024" s="8">
        <f t="shared" si="126"/>
        <v>53303</v>
      </c>
      <c r="Q2024" s="8">
        <f t="shared" si="127"/>
        <v>5784</v>
      </c>
      <c r="R2024" s="2" t="s">
        <v>26</v>
      </c>
      <c r="S2024" s="9" t="str" cm="1">
        <f t="array" ref="S2024">_xlfn.IFS(
P2024=0,"2% commission",
AND(P2024&gt;0,P2024&lt;25000),"5% commission",
AND(P2024&gt;=25000,P2024&lt;50000),"7% commission",
AND(P2024&gt;=50000,P2024&lt;100000),"9% commission",
P2024&gt;=100000,"15% commission"
)</f>
        <v>9% commission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IFERROR(VLOOKUP($F2025,'Customer Info'!$A2016:$E2516,2,FALSE),"NOT Available")</f>
        <v>NOT Available</v>
      </c>
      <c r="H2025" s="6" t="str">
        <f>IFERROR(VLOOKUP(F2025,'Customer Info'!A2016:E2516,3,),"NOT Available")</f>
        <v>NOT Available</v>
      </c>
      <c r="I2025" s="6" t="str">
        <f>IFERROR(VLOOKUP(F2025,'Customer Info'!A2016:E2516,5,FALSE),"NOT Available")</f>
        <v>NOT Available</v>
      </c>
      <c r="J2025" s="2">
        <v>69</v>
      </c>
      <c r="K2025" s="2">
        <v>64</v>
      </c>
      <c r="L2025" s="2">
        <v>1</v>
      </c>
      <c r="M2025" s="7">
        <f t="shared" si="124"/>
        <v>64</v>
      </c>
      <c r="N2025" s="7">
        <f t="shared" si="125"/>
        <v>69</v>
      </c>
      <c r="O2025" s="2">
        <v>10</v>
      </c>
      <c r="P2025" s="8">
        <f t="shared" si="126"/>
        <v>79</v>
      </c>
      <c r="Q2025" s="8">
        <f t="shared" si="127"/>
        <v>5</v>
      </c>
      <c r="R2025" s="2" t="s">
        <v>28</v>
      </c>
      <c r="S2025" s="9" t="str" cm="1">
        <f t="array" ref="S2025">_xlfn.IFS(
P2025=0,"2% commission",
AND(P2025&gt;0,P2025&lt;25000),"5% commission",
AND(P2025&gt;=25000,P2025&lt;50000),"7% commission",
AND(P2025&gt;=50000,P2025&lt;100000),"9% commission",
P2025&gt;=100000,"15% commission"
)</f>
        <v>5% commission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IFERROR(VLOOKUP($F2026,'Customer Info'!$A2017:$E2517,2,FALSE),"NOT Available")</f>
        <v>NOT Available</v>
      </c>
      <c r="H2026" s="6" t="str">
        <f>IFERROR(VLOOKUP(F2026,'Customer Info'!A2017:E2517,3,),"NOT Available")</f>
        <v>NOT Available</v>
      </c>
      <c r="I2026" s="6" t="str">
        <f>IFERROR(VLOOKUP(F2026,'Customer Info'!A2017:E2517,5,FALSE),"NOT Available")</f>
        <v>NOT Available</v>
      </c>
      <c r="J2026" s="2">
        <v>179</v>
      </c>
      <c r="K2026" s="2">
        <v>166</v>
      </c>
      <c r="L2026" s="2">
        <v>1</v>
      </c>
      <c r="M2026" s="7">
        <f t="shared" si="124"/>
        <v>166</v>
      </c>
      <c r="N2026" s="7">
        <f t="shared" si="125"/>
        <v>179</v>
      </c>
      <c r="O2026" s="2">
        <v>30</v>
      </c>
      <c r="P2026" s="8">
        <f t="shared" si="126"/>
        <v>209</v>
      </c>
      <c r="Q2026" s="8">
        <f t="shared" si="127"/>
        <v>13</v>
      </c>
      <c r="R2026" s="2" t="s">
        <v>56</v>
      </c>
      <c r="S2026" s="9" t="str" cm="1">
        <f t="array" ref="S2026">_xlfn.IFS(
P2026=0,"2% commission",
AND(P2026&gt;0,P2026&lt;25000),"5% commission",
AND(P2026&gt;=25000,P2026&lt;50000),"7% commission",
AND(P2026&gt;=50000,P2026&lt;100000),"9% commission",
P2026&gt;=100000,"15% commission"
)</f>
        <v>5% commission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IFERROR(VLOOKUP($F2027,'Customer Info'!$A2018:$E2518,2,FALSE),"NOT Available")</f>
        <v>NOT Available</v>
      </c>
      <c r="H2027" s="6" t="str">
        <f>IFERROR(VLOOKUP(F2027,'Customer Info'!A2018:E2518,3,),"NOT Available")</f>
        <v>NOT Available</v>
      </c>
      <c r="I2027" s="6" t="str">
        <f>IFERROR(VLOOKUP(F2027,'Customer Info'!A2018:E2518,5,FALSE),"NOT Available")</f>
        <v>NOT Available</v>
      </c>
      <c r="J2027" s="2">
        <v>2526</v>
      </c>
      <c r="K2027" s="2">
        <v>2408</v>
      </c>
      <c r="L2027" s="2">
        <v>4</v>
      </c>
      <c r="M2027" s="7">
        <f t="shared" si="124"/>
        <v>9632</v>
      </c>
      <c r="N2027" s="7">
        <f t="shared" si="125"/>
        <v>10104</v>
      </c>
      <c r="O2027" s="2">
        <v>36</v>
      </c>
      <c r="P2027" s="8">
        <f t="shared" si="126"/>
        <v>10140</v>
      </c>
      <c r="Q2027" s="8">
        <f t="shared" si="127"/>
        <v>472</v>
      </c>
      <c r="R2027" s="2" t="s">
        <v>56</v>
      </c>
      <c r="S2027" s="9" t="str" cm="1">
        <f t="array" ref="S2027">_xlfn.IFS(
P2027=0,"2% commission",
AND(P2027&gt;0,P2027&lt;25000),"5% commission",
AND(P2027&gt;=25000,P2027&lt;50000),"7% commission",
AND(P2027&gt;=50000,P2027&lt;100000),"9% commission",
P2027&gt;=100000,"15% commission"
)</f>
        <v>5% commission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IFERROR(VLOOKUP($F2028,'Customer Info'!$A2019:$E2519,2,FALSE),"NOT Available")</f>
        <v>NOT Available</v>
      </c>
      <c r="H2028" s="6" t="str">
        <f>IFERROR(VLOOKUP(F2028,'Customer Info'!A2019:E2519,3,),"NOT Available")</f>
        <v>NOT Available</v>
      </c>
      <c r="I2028" s="6" t="str">
        <f>IFERROR(VLOOKUP(F2028,'Customer Info'!A2019:E2519,5,FALSE),"NOT Available")</f>
        <v>NOT Available</v>
      </c>
      <c r="J2028" s="2">
        <v>954</v>
      </c>
      <c r="K2028" s="2">
        <v>901</v>
      </c>
      <c r="L2028" s="2">
        <v>3</v>
      </c>
      <c r="M2028" s="7">
        <f t="shared" si="124"/>
        <v>2703</v>
      </c>
      <c r="N2028" s="7">
        <f t="shared" si="125"/>
        <v>2862</v>
      </c>
      <c r="O2028" s="2">
        <v>95</v>
      </c>
      <c r="P2028" s="8">
        <f t="shared" si="126"/>
        <v>2957</v>
      </c>
      <c r="Q2028" s="8">
        <f t="shared" si="127"/>
        <v>159</v>
      </c>
      <c r="R2028" s="2" t="s">
        <v>28</v>
      </c>
      <c r="S2028" s="9" t="str" cm="1">
        <f t="array" ref="S2028">_xlfn.IFS(
P2028=0,"2% commission",
AND(P2028&gt;0,P2028&lt;25000),"5% commission",
AND(P2028&gt;=25000,P2028&lt;50000),"7% commission",
AND(P2028&gt;=50000,P2028&lt;100000),"9% commission",
P2028&gt;=100000,"15% commission"
)</f>
        <v>5% commission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IFERROR(VLOOKUP($F2029,'Customer Info'!$A2020:$E2520,2,FALSE),"NOT Available")</f>
        <v>NOT Available</v>
      </c>
      <c r="H2029" s="6" t="str">
        <f>IFERROR(VLOOKUP(F2029,'Customer Info'!A2020:E2520,3,),"NOT Available")</f>
        <v>NOT Available</v>
      </c>
      <c r="I2029" s="6" t="str">
        <f>IFERROR(VLOOKUP(F2029,'Customer Info'!A2020:E2520,5,FALSE),"NOT Available")</f>
        <v>NOT Available</v>
      </c>
      <c r="J2029" s="2">
        <v>2551</v>
      </c>
      <c r="K2029" s="2">
        <v>2456</v>
      </c>
      <c r="L2029" s="2">
        <v>4</v>
      </c>
      <c r="M2029" s="7">
        <f t="shared" si="124"/>
        <v>9824</v>
      </c>
      <c r="N2029" s="7">
        <f t="shared" si="125"/>
        <v>10204</v>
      </c>
      <c r="O2029" s="2">
        <v>86</v>
      </c>
      <c r="P2029" s="8">
        <f t="shared" si="126"/>
        <v>10290</v>
      </c>
      <c r="Q2029" s="8">
        <f t="shared" si="127"/>
        <v>380</v>
      </c>
      <c r="R2029" s="2" t="s">
        <v>28</v>
      </c>
      <c r="S2029" s="9" t="str" cm="1">
        <f t="array" ref="S2029">_xlfn.IFS(
P2029=0,"2% commission",
AND(P2029&gt;0,P2029&lt;25000),"5% commission",
AND(P2029&gt;=25000,P2029&lt;50000),"7% commission",
AND(P2029&gt;=50000,P2029&lt;100000),"9% commission",
P2029&gt;=100000,"15% commission"
)</f>
        <v>5% commission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IFERROR(VLOOKUP($F2030,'Customer Info'!$A2021:$E2521,2,FALSE),"NOT Available")</f>
        <v>NOT Available</v>
      </c>
      <c r="H2030" s="6" t="str">
        <f>IFERROR(VLOOKUP(F2030,'Customer Info'!A2021:E2521,3,),"NOT Available")</f>
        <v>NOT Available</v>
      </c>
      <c r="I2030" s="6" t="str">
        <f>IFERROR(VLOOKUP(F2030,'Customer Info'!A2021:E2521,5,FALSE),"NOT Available")</f>
        <v>NOT Available</v>
      </c>
      <c r="J2030" s="2">
        <v>2515</v>
      </c>
      <c r="K2030" s="2">
        <v>2397</v>
      </c>
      <c r="L2030" s="2">
        <v>6</v>
      </c>
      <c r="M2030" s="7">
        <f t="shared" si="124"/>
        <v>14382</v>
      </c>
      <c r="N2030" s="7">
        <f t="shared" si="125"/>
        <v>15090</v>
      </c>
      <c r="O2030" s="2">
        <v>26</v>
      </c>
      <c r="P2030" s="8">
        <f t="shared" si="126"/>
        <v>15116</v>
      </c>
      <c r="Q2030" s="8">
        <f t="shared" si="127"/>
        <v>708</v>
      </c>
      <c r="R2030" s="2" t="s">
        <v>26</v>
      </c>
      <c r="S2030" s="9" t="str" cm="1">
        <f t="array" ref="S2030">_xlfn.IFS(
P2030=0,"2% commission",
AND(P2030&gt;0,P2030&lt;25000),"5% commission",
AND(P2030&gt;=25000,P2030&lt;50000),"7% commission",
AND(P2030&gt;=50000,P2030&lt;100000),"9% commission",
P2030&gt;=100000,"15% commission"
)</f>
        <v>5% commission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IFERROR(VLOOKUP($F2031,'Customer Info'!$A2022:$E2522,2,FALSE),"NOT Available")</f>
        <v>NOT Available</v>
      </c>
      <c r="H2031" s="6" t="str">
        <f>IFERROR(VLOOKUP(F2031,'Customer Info'!A2022:E2522,3,),"NOT Available")</f>
        <v>NOT Available</v>
      </c>
      <c r="I2031" s="6" t="str">
        <f>IFERROR(VLOOKUP(F2031,'Customer Info'!A2022:E2522,5,FALSE),"NOT Available")</f>
        <v>NOT Available</v>
      </c>
      <c r="J2031" s="2">
        <v>222</v>
      </c>
      <c r="K2031" s="2">
        <v>204</v>
      </c>
      <c r="L2031" s="2">
        <v>2</v>
      </c>
      <c r="M2031" s="7">
        <f t="shared" si="124"/>
        <v>408</v>
      </c>
      <c r="N2031" s="7">
        <f t="shared" si="125"/>
        <v>444</v>
      </c>
      <c r="O2031" s="2">
        <v>43</v>
      </c>
      <c r="P2031" s="8">
        <f t="shared" si="126"/>
        <v>487</v>
      </c>
      <c r="Q2031" s="8">
        <f t="shared" si="127"/>
        <v>36</v>
      </c>
      <c r="R2031" s="2" t="s">
        <v>28</v>
      </c>
      <c r="S2031" s="9" t="str" cm="1">
        <f t="array" ref="S2031">_xlfn.IFS(
P2031=0,"2% commission",
AND(P2031&gt;0,P2031&lt;25000),"5% commission",
AND(P2031&gt;=25000,P2031&lt;50000),"7% commission",
AND(P2031&gt;=50000,P2031&lt;100000),"9% commission",
P2031&gt;=100000,"15% commission"
)</f>
        <v>5% commission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IFERROR(VLOOKUP($F2032,'Customer Info'!$A2023:$E2523,2,FALSE),"NOT Available")</f>
        <v>NOT Available</v>
      </c>
      <c r="H2032" s="6" t="str">
        <f>IFERROR(VLOOKUP(F2032,'Customer Info'!A2023:E2523,3,),"NOT Available")</f>
        <v>NOT Available</v>
      </c>
      <c r="I2032" s="6" t="str">
        <f>IFERROR(VLOOKUP(F2032,'Customer Info'!A2023:E2523,5,FALSE),"NOT Available")</f>
        <v>NOT Available</v>
      </c>
      <c r="J2032" s="2">
        <v>5909</v>
      </c>
      <c r="K2032" s="2">
        <v>5528</v>
      </c>
      <c r="L2032" s="2">
        <v>1</v>
      </c>
      <c r="M2032" s="7">
        <f t="shared" si="124"/>
        <v>5528</v>
      </c>
      <c r="N2032" s="7">
        <f t="shared" si="125"/>
        <v>5909</v>
      </c>
      <c r="O2032" s="2">
        <v>83</v>
      </c>
      <c r="P2032" s="8">
        <f t="shared" si="126"/>
        <v>5992</v>
      </c>
      <c r="Q2032" s="8">
        <f t="shared" si="127"/>
        <v>381</v>
      </c>
      <c r="R2032" s="2" t="s">
        <v>28</v>
      </c>
      <c r="S2032" s="9" t="str" cm="1">
        <f t="array" ref="S2032">_xlfn.IFS(
P2032=0,"2% commission",
AND(P2032&gt;0,P2032&lt;25000),"5% commission",
AND(P2032&gt;=25000,P2032&lt;50000),"7% commission",
AND(P2032&gt;=50000,P2032&lt;100000),"9% commission",
P2032&gt;=100000,"15% commission"
)</f>
        <v>5% commission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IFERROR(VLOOKUP($F2033,'Customer Info'!$A2024:$E2524,2,FALSE),"NOT Available")</f>
        <v>NOT Available</v>
      </c>
      <c r="H2033" s="6" t="str">
        <f>IFERROR(VLOOKUP(F2033,'Customer Info'!A2024:E2524,3,),"NOT Available")</f>
        <v>NOT Available</v>
      </c>
      <c r="I2033" s="6" t="str">
        <f>IFERROR(VLOOKUP(F2033,'Customer Info'!A2024:E2524,5,FALSE),"NOT Available")</f>
        <v>NOT Available</v>
      </c>
      <c r="J2033" s="2">
        <v>9033</v>
      </c>
      <c r="K2033" s="2">
        <v>8132</v>
      </c>
      <c r="L2033" s="2">
        <v>4</v>
      </c>
      <c r="M2033" s="7">
        <f t="shared" si="124"/>
        <v>32528</v>
      </c>
      <c r="N2033" s="7">
        <f t="shared" si="125"/>
        <v>36132</v>
      </c>
      <c r="O2033" s="2">
        <v>36</v>
      </c>
      <c r="P2033" s="8">
        <f t="shared" si="126"/>
        <v>36168</v>
      </c>
      <c r="Q2033" s="8">
        <f t="shared" si="127"/>
        <v>3604</v>
      </c>
      <c r="R2033" s="2" t="s">
        <v>28</v>
      </c>
      <c r="S2033" s="9" t="str" cm="1">
        <f t="array" ref="S2033">_xlfn.IFS(
P2033=0,"2% commission",
AND(P2033&gt;0,P2033&lt;25000),"5% commission",
AND(P2033&gt;=25000,P2033&lt;50000),"7% commission",
AND(P2033&gt;=50000,P2033&lt;100000),"9% commission",
P2033&gt;=100000,"15% commission"
)</f>
        <v>7% commission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IFERROR(VLOOKUP($F2034,'Customer Info'!$A2025:$E2525,2,FALSE),"NOT Available")</f>
        <v>NOT Available</v>
      </c>
      <c r="H2034" s="6" t="str">
        <f>IFERROR(VLOOKUP(F2034,'Customer Info'!A2025:E2525,3,),"NOT Available")</f>
        <v>NOT Available</v>
      </c>
      <c r="I2034" s="6" t="str">
        <f>IFERROR(VLOOKUP(F2034,'Customer Info'!A2025:E2525,5,FALSE),"NOT Available")</f>
        <v>NOT Available</v>
      </c>
      <c r="J2034" s="2">
        <v>3354</v>
      </c>
      <c r="K2034" s="2">
        <v>3102</v>
      </c>
      <c r="L2034" s="2">
        <v>3</v>
      </c>
      <c r="M2034" s="7">
        <f t="shared" si="124"/>
        <v>9306</v>
      </c>
      <c r="N2034" s="7">
        <f t="shared" si="125"/>
        <v>10062</v>
      </c>
      <c r="O2034" s="2">
        <v>48</v>
      </c>
      <c r="P2034" s="8">
        <f t="shared" si="126"/>
        <v>10110</v>
      </c>
      <c r="Q2034" s="8">
        <f t="shared" si="127"/>
        <v>756</v>
      </c>
      <c r="R2034" s="2" t="s">
        <v>50</v>
      </c>
      <c r="S2034" s="9" t="str" cm="1">
        <f t="array" ref="S2034">_xlfn.IFS(
P2034=0,"2% commission",
AND(P2034&gt;0,P2034&lt;25000),"5% commission",
AND(P2034&gt;=25000,P2034&lt;50000),"7% commission",
AND(P2034&gt;=50000,P2034&lt;100000),"9% commission",
P2034&gt;=100000,"15% commission"
)</f>
        <v>5% commission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IFERROR(VLOOKUP($F2035,'Customer Info'!$A2026:$E2526,2,FALSE),"NOT Available")</f>
        <v>NOT Available</v>
      </c>
      <c r="H2035" s="6" t="str">
        <f>IFERROR(VLOOKUP(F2035,'Customer Info'!A2026:E2526,3,),"NOT Available")</f>
        <v>NOT Available</v>
      </c>
      <c r="I2035" s="6" t="str">
        <f>IFERROR(VLOOKUP(F2035,'Customer Info'!A2026:E2526,5,FALSE),"NOT Available")</f>
        <v>NOT Available</v>
      </c>
      <c r="J2035" s="2">
        <v>2017</v>
      </c>
      <c r="K2035" s="2">
        <v>1834</v>
      </c>
      <c r="L2035" s="2">
        <v>1</v>
      </c>
      <c r="M2035" s="7">
        <f t="shared" si="124"/>
        <v>1834</v>
      </c>
      <c r="N2035" s="7">
        <f t="shared" si="125"/>
        <v>2017</v>
      </c>
      <c r="O2035" s="2">
        <v>44</v>
      </c>
      <c r="P2035" s="8">
        <f t="shared" si="126"/>
        <v>2061</v>
      </c>
      <c r="Q2035" s="8">
        <f t="shared" si="127"/>
        <v>183</v>
      </c>
      <c r="R2035" s="2" t="s">
        <v>50</v>
      </c>
      <c r="S2035" s="9" t="str" cm="1">
        <f t="array" ref="S2035">_xlfn.IFS(
P2035=0,"2% commission",
AND(P2035&gt;0,P2035&lt;25000),"5% commission",
AND(P2035&gt;=25000,P2035&lt;50000),"7% commission",
AND(P2035&gt;=50000,P2035&lt;100000),"9% commission",
P2035&gt;=100000,"15% commission"
)</f>
        <v>5% commission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IFERROR(VLOOKUP($F2036,'Customer Info'!$A2027:$E2527,2,FALSE),"NOT Available")</f>
        <v>NOT Available</v>
      </c>
      <c r="H2036" s="6" t="str">
        <f>IFERROR(VLOOKUP(F2036,'Customer Info'!A2027:E2527,3,),"NOT Available")</f>
        <v>NOT Available</v>
      </c>
      <c r="I2036" s="6" t="str">
        <f>IFERROR(VLOOKUP(F2036,'Customer Info'!A2027:E2527,5,FALSE),"NOT Available")</f>
        <v>NOT Available</v>
      </c>
      <c r="J2036" s="2">
        <v>9214</v>
      </c>
      <c r="K2036" s="2">
        <v>8295</v>
      </c>
      <c r="L2036" s="2">
        <v>1</v>
      </c>
      <c r="M2036" s="7">
        <f t="shared" si="124"/>
        <v>8295</v>
      </c>
      <c r="N2036" s="7">
        <f t="shared" si="125"/>
        <v>9214</v>
      </c>
      <c r="O2036" s="2">
        <v>84</v>
      </c>
      <c r="P2036" s="8">
        <f t="shared" si="126"/>
        <v>9298</v>
      </c>
      <c r="Q2036" s="8">
        <f t="shared" si="127"/>
        <v>919</v>
      </c>
      <c r="R2036" s="2" t="s">
        <v>50</v>
      </c>
      <c r="S2036" s="9" t="str" cm="1">
        <f t="array" ref="S2036">_xlfn.IFS(
P2036=0,"2% commission",
AND(P2036&gt;0,P2036&lt;25000),"5% commission",
AND(P2036&gt;=25000,P2036&lt;50000),"7% commission",
AND(P2036&gt;=50000,P2036&lt;100000),"9% commission",
P2036&gt;=100000,"15% commission"
)</f>
        <v>5% commission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IFERROR(VLOOKUP($F2037,'Customer Info'!$A2028:$E2528,2,FALSE),"NOT Available")</f>
        <v>NOT Available</v>
      </c>
      <c r="H2037" s="6" t="str">
        <f>IFERROR(VLOOKUP(F2037,'Customer Info'!A2028:E2528,3,),"NOT Available")</f>
        <v>NOT Available</v>
      </c>
      <c r="I2037" s="6" t="str">
        <f>IFERROR(VLOOKUP(F2037,'Customer Info'!A2028:E2528,5,FALSE),"NOT Available")</f>
        <v>NOT Available</v>
      </c>
      <c r="J2037" s="2">
        <v>93</v>
      </c>
      <c r="K2037" s="2">
        <v>86</v>
      </c>
      <c r="L2037" s="2">
        <v>8</v>
      </c>
      <c r="M2037" s="7">
        <f t="shared" si="124"/>
        <v>688</v>
      </c>
      <c r="N2037" s="7">
        <f t="shared" si="125"/>
        <v>744</v>
      </c>
      <c r="O2037" s="2">
        <v>10</v>
      </c>
      <c r="P2037" s="8">
        <f t="shared" si="126"/>
        <v>754</v>
      </c>
      <c r="Q2037" s="8">
        <f t="shared" si="127"/>
        <v>56</v>
      </c>
      <c r="R2037" s="2" t="s">
        <v>50</v>
      </c>
      <c r="S2037" s="9" t="str" cm="1">
        <f t="array" ref="S2037">_xlfn.IFS(
P2037=0,"2% commission",
AND(P2037&gt;0,P2037&lt;25000),"5% commission",
AND(P2037&gt;=25000,P2037&lt;50000),"7% commission",
AND(P2037&gt;=50000,P2037&lt;100000),"9% commission",
P2037&gt;=100000,"15% commission"
)</f>
        <v>5% commission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IFERROR(VLOOKUP($F2038,'Customer Info'!$A2029:$E2529,2,FALSE),"NOT Available")</f>
        <v>NOT Available</v>
      </c>
      <c r="H2038" s="6" t="str">
        <f>IFERROR(VLOOKUP(F2038,'Customer Info'!A2029:E2529,3,),"NOT Available")</f>
        <v>NOT Available</v>
      </c>
      <c r="I2038" s="6" t="str">
        <f>IFERROR(VLOOKUP(F2038,'Customer Info'!A2029:E2529,5,FALSE),"NOT Available")</f>
        <v>NOT Available</v>
      </c>
      <c r="J2038" s="2">
        <v>2205</v>
      </c>
      <c r="K2038" s="2">
        <v>2061</v>
      </c>
      <c r="L2038" s="2">
        <v>1</v>
      </c>
      <c r="M2038" s="7">
        <f t="shared" si="124"/>
        <v>2061</v>
      </c>
      <c r="N2038" s="7">
        <f t="shared" si="125"/>
        <v>2205</v>
      </c>
      <c r="O2038" s="2">
        <v>65</v>
      </c>
      <c r="P2038" s="8">
        <f t="shared" si="126"/>
        <v>2270</v>
      </c>
      <c r="Q2038" s="8">
        <f t="shared" si="127"/>
        <v>144</v>
      </c>
      <c r="R2038" s="2" t="s">
        <v>28</v>
      </c>
      <c r="S2038" s="9" t="str" cm="1">
        <f t="array" ref="S2038">_xlfn.IFS(
P2038=0,"2% commission",
AND(P2038&gt;0,P2038&lt;25000),"5% commission",
AND(P2038&gt;=25000,P2038&lt;50000),"7% commission",
AND(P2038&gt;=50000,P2038&lt;100000),"9% commission",
P2038&gt;=100000,"15% commission"
)</f>
        <v>5% commission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IFERROR(VLOOKUP($F2039,'Customer Info'!$A2030:$E2530,2,FALSE),"NOT Available")</f>
        <v>NOT Available</v>
      </c>
      <c r="H2039" s="6" t="str">
        <f>IFERROR(VLOOKUP(F2039,'Customer Info'!A2030:E2530,3,),"NOT Available")</f>
        <v>NOT Available</v>
      </c>
      <c r="I2039" s="6" t="str">
        <f>IFERROR(VLOOKUP(F2039,'Customer Info'!A2030:E2530,5,FALSE),"NOT Available")</f>
        <v>NOT Available</v>
      </c>
      <c r="J2039" s="2">
        <v>1364</v>
      </c>
      <c r="K2039" s="2">
        <v>1274</v>
      </c>
      <c r="L2039" s="2">
        <v>2</v>
      </c>
      <c r="M2039" s="7">
        <f t="shared" si="124"/>
        <v>2548</v>
      </c>
      <c r="N2039" s="7">
        <f t="shared" si="125"/>
        <v>2728</v>
      </c>
      <c r="O2039" s="2">
        <v>85</v>
      </c>
      <c r="P2039" s="8">
        <f t="shared" si="126"/>
        <v>2813</v>
      </c>
      <c r="Q2039" s="8">
        <f t="shared" si="127"/>
        <v>180</v>
      </c>
      <c r="R2039" s="2" t="s">
        <v>28</v>
      </c>
      <c r="S2039" s="9" t="str" cm="1">
        <f t="array" ref="S2039">_xlfn.IFS(
P2039=0,"2% commission",
AND(P2039&gt;0,P2039&lt;25000),"5% commission",
AND(P2039&gt;=25000,P2039&lt;50000),"7% commission",
AND(P2039&gt;=50000,P2039&lt;100000),"9% commission",
P2039&gt;=100000,"15% commission"
)</f>
        <v>5% commission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IFERROR(VLOOKUP($F2040,'Customer Info'!$A2031:$E2531,2,FALSE),"NOT Available")</f>
        <v>NOT Available</v>
      </c>
      <c r="H2040" s="6" t="str">
        <f>IFERROR(VLOOKUP(F2040,'Customer Info'!A2031:E2531,3,),"NOT Available")</f>
        <v>NOT Available</v>
      </c>
      <c r="I2040" s="6" t="str">
        <f>IFERROR(VLOOKUP(F2040,'Customer Info'!A2031:E2531,5,FALSE),"NOT Available")</f>
        <v>NOT Available</v>
      </c>
      <c r="J2040" s="2">
        <v>1125</v>
      </c>
      <c r="K2040" s="2">
        <v>1040</v>
      </c>
      <c r="L2040" s="2">
        <v>3</v>
      </c>
      <c r="M2040" s="7">
        <f t="shared" si="124"/>
        <v>3120</v>
      </c>
      <c r="N2040" s="7">
        <f t="shared" si="125"/>
        <v>3375</v>
      </c>
      <c r="O2040" s="2">
        <v>45</v>
      </c>
      <c r="P2040" s="8">
        <f t="shared" si="126"/>
        <v>3420</v>
      </c>
      <c r="Q2040" s="8">
        <f t="shared" si="127"/>
        <v>255</v>
      </c>
      <c r="R2040" s="2" t="s">
        <v>50</v>
      </c>
      <c r="S2040" s="9" t="str" cm="1">
        <f t="array" ref="S2040">_xlfn.IFS(
P2040=0,"2% commission",
AND(P2040&gt;0,P2040&lt;25000),"5% commission",
AND(P2040&gt;=25000,P2040&lt;50000),"7% commission",
AND(P2040&gt;=50000,P2040&lt;100000),"9% commission",
P2040&gt;=100000,"15% commission"
)</f>
        <v>5% commission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IFERROR(VLOOKUP($F2041,'Customer Info'!$A2032:$E2532,2,FALSE),"NOT Available")</f>
        <v>NOT Available</v>
      </c>
      <c r="H2041" s="6" t="str">
        <f>IFERROR(VLOOKUP(F2041,'Customer Info'!A2032:E2532,3,),"NOT Available")</f>
        <v>NOT Available</v>
      </c>
      <c r="I2041" s="6" t="str">
        <f>IFERROR(VLOOKUP(F2041,'Customer Info'!A2032:E2532,5,FALSE),"NOT Available")</f>
        <v>NOT Available</v>
      </c>
      <c r="J2041" s="2">
        <v>1997</v>
      </c>
      <c r="K2041" s="2">
        <v>1816</v>
      </c>
      <c r="L2041" s="2">
        <v>1</v>
      </c>
      <c r="M2041" s="7">
        <f t="shared" si="124"/>
        <v>1816</v>
      </c>
      <c r="N2041" s="7">
        <f t="shared" si="125"/>
        <v>1997</v>
      </c>
      <c r="O2041" s="2">
        <v>54</v>
      </c>
      <c r="P2041" s="8">
        <f t="shared" si="126"/>
        <v>2051</v>
      </c>
      <c r="Q2041" s="8">
        <f t="shared" si="127"/>
        <v>181</v>
      </c>
      <c r="R2041" s="2" t="s">
        <v>28</v>
      </c>
      <c r="S2041" s="9" t="str" cm="1">
        <f t="array" ref="S2041">_xlfn.IFS(
P2041=0,"2% commission",
AND(P2041&gt;0,P2041&lt;25000),"5% commission",
AND(P2041&gt;=25000,P2041&lt;50000),"7% commission",
AND(P2041&gt;=50000,P2041&lt;100000),"9% commission",
P2041&gt;=100000,"15% commission"
)</f>
        <v>5% commission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IFERROR(VLOOKUP($F2042,'Customer Info'!$A2033:$E2533,2,FALSE),"NOT Available")</f>
        <v>NOT Available</v>
      </c>
      <c r="H2042" s="6" t="str">
        <f>IFERROR(VLOOKUP(F2042,'Customer Info'!A2033:E2533,3,),"NOT Available")</f>
        <v>NOT Available</v>
      </c>
      <c r="I2042" s="6" t="str">
        <f>IFERROR(VLOOKUP(F2042,'Customer Info'!A2033:E2533,5,FALSE),"NOT Available")</f>
        <v>NOT Available</v>
      </c>
      <c r="J2042" s="2">
        <v>135</v>
      </c>
      <c r="K2042" s="2">
        <v>126</v>
      </c>
      <c r="L2042" s="2">
        <v>6</v>
      </c>
      <c r="M2042" s="7">
        <f t="shared" si="124"/>
        <v>756</v>
      </c>
      <c r="N2042" s="7">
        <f t="shared" si="125"/>
        <v>810</v>
      </c>
      <c r="O2042" s="2">
        <v>30</v>
      </c>
      <c r="P2042" s="8">
        <f t="shared" si="126"/>
        <v>840</v>
      </c>
      <c r="Q2042" s="8">
        <f t="shared" si="127"/>
        <v>54</v>
      </c>
      <c r="R2042" s="2" t="s">
        <v>28</v>
      </c>
      <c r="S2042" s="9" t="str" cm="1">
        <f t="array" ref="S2042">_xlfn.IFS(
P2042=0,"2% commission",
AND(P2042&gt;0,P2042&lt;25000),"5% commission",
AND(P2042&gt;=25000,P2042&lt;50000),"7% commission",
AND(P2042&gt;=50000,P2042&lt;100000),"9% commission",
P2042&gt;=100000,"15% commission"
)</f>
        <v>5% commission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IFERROR(VLOOKUP($F2043,'Customer Info'!$A2034:$E2534,2,FALSE),"NOT Available")</f>
        <v>NOT Available</v>
      </c>
      <c r="H2043" s="6" t="str">
        <f>IFERROR(VLOOKUP(F2043,'Customer Info'!A2034:E2534,3,),"NOT Available")</f>
        <v>NOT Available</v>
      </c>
      <c r="I2043" s="6" t="str">
        <f>IFERROR(VLOOKUP(F2043,'Customer Info'!A2034:E2534,5,FALSE),"NOT Available")</f>
        <v>NOT Available</v>
      </c>
      <c r="J2043" s="2">
        <v>1798</v>
      </c>
      <c r="K2043" s="2">
        <v>1650</v>
      </c>
      <c r="L2043" s="2">
        <v>2</v>
      </c>
      <c r="M2043" s="7">
        <f t="shared" si="124"/>
        <v>3300</v>
      </c>
      <c r="N2043" s="7">
        <f t="shared" si="125"/>
        <v>3596</v>
      </c>
      <c r="O2043" s="2">
        <v>73</v>
      </c>
      <c r="P2043" s="8">
        <f t="shared" si="126"/>
        <v>3669</v>
      </c>
      <c r="Q2043" s="8">
        <f t="shared" si="127"/>
        <v>296</v>
      </c>
      <c r="R2043" s="2" t="s">
        <v>28</v>
      </c>
      <c r="S2043" s="9" t="str" cm="1">
        <f t="array" ref="S2043">_xlfn.IFS(
P2043=0,"2% commission",
AND(P2043&gt;0,P2043&lt;25000),"5% commission",
AND(P2043&gt;=25000,P2043&lt;50000),"7% commission",
AND(P2043&gt;=50000,P2043&lt;100000),"9% commission",
P2043&gt;=100000,"15% commission"
)</f>
        <v>5% commission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IFERROR(VLOOKUP($F2044,'Customer Info'!$A2035:$E2535,2,FALSE),"NOT Available")</f>
        <v>NOT Available</v>
      </c>
      <c r="H2044" s="6" t="str">
        <f>IFERROR(VLOOKUP(F2044,'Customer Info'!A2035:E2535,3,),"NOT Available")</f>
        <v>NOT Available</v>
      </c>
      <c r="I2044" s="6" t="str">
        <f>IFERROR(VLOOKUP(F2044,'Customer Info'!A2035:E2535,5,FALSE),"NOT Available")</f>
        <v>NOT Available</v>
      </c>
      <c r="J2044" s="2">
        <v>1169</v>
      </c>
      <c r="K2044" s="2">
        <v>1072</v>
      </c>
      <c r="L2044" s="2">
        <v>2</v>
      </c>
      <c r="M2044" s="7">
        <f t="shared" si="124"/>
        <v>2144</v>
      </c>
      <c r="N2044" s="7">
        <f t="shared" si="125"/>
        <v>2338</v>
      </c>
      <c r="O2044" s="2">
        <v>69</v>
      </c>
      <c r="P2044" s="8">
        <f t="shared" si="126"/>
        <v>2407</v>
      </c>
      <c r="Q2044" s="8">
        <f t="shared" si="127"/>
        <v>194</v>
      </c>
      <c r="R2044" s="2" t="s">
        <v>28</v>
      </c>
      <c r="S2044" s="9" t="str" cm="1">
        <f t="array" ref="S2044">_xlfn.IFS(
P2044=0,"2% commission",
AND(P2044&gt;0,P2044&lt;25000),"5% commission",
AND(P2044&gt;=25000,P2044&lt;50000),"7% commission",
AND(P2044&gt;=50000,P2044&lt;100000),"9% commission",
P2044&gt;=100000,"15% commission"
)</f>
        <v>5% commission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IFERROR(VLOOKUP($F2045,'Customer Info'!$A2036:$E2536,2,FALSE),"NOT Available")</f>
        <v>NOT Available</v>
      </c>
      <c r="H2045" s="6" t="str">
        <f>IFERROR(VLOOKUP(F2045,'Customer Info'!A2036:E2536,3,),"NOT Available")</f>
        <v>NOT Available</v>
      </c>
      <c r="I2045" s="6" t="str">
        <f>IFERROR(VLOOKUP(F2045,'Customer Info'!A2036:E2536,5,FALSE),"NOT Available")</f>
        <v>NOT Available</v>
      </c>
      <c r="J2045" s="2">
        <v>1808</v>
      </c>
      <c r="K2045" s="2">
        <v>1740</v>
      </c>
      <c r="L2045" s="2">
        <v>6</v>
      </c>
      <c r="M2045" s="7">
        <f t="shared" si="124"/>
        <v>10440</v>
      </c>
      <c r="N2045" s="7">
        <f t="shared" si="125"/>
        <v>10848</v>
      </c>
      <c r="O2045" s="2">
        <v>84</v>
      </c>
      <c r="P2045" s="8">
        <f t="shared" si="126"/>
        <v>10932</v>
      </c>
      <c r="Q2045" s="8">
        <f t="shared" si="127"/>
        <v>408</v>
      </c>
      <c r="R2045" s="2" t="s">
        <v>28</v>
      </c>
      <c r="S2045" s="9" t="str" cm="1">
        <f t="array" ref="S2045">_xlfn.IFS(
P2045=0,"2% commission",
AND(P2045&gt;0,P2045&lt;25000),"5% commission",
AND(P2045&gt;=25000,P2045&lt;50000),"7% commission",
AND(P2045&gt;=50000,P2045&lt;100000),"9% commission",
P2045&gt;=100000,"15% commission"
)</f>
        <v>5% commission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IFERROR(VLOOKUP($F2046,'Customer Info'!$A2037:$E2537,2,FALSE),"NOT Available")</f>
        <v>NOT Available</v>
      </c>
      <c r="H2046" s="6" t="str">
        <f>IFERROR(VLOOKUP(F2046,'Customer Info'!A2037:E2537,3,),"NOT Available")</f>
        <v>NOT Available</v>
      </c>
      <c r="I2046" s="6" t="str">
        <f>IFERROR(VLOOKUP(F2046,'Customer Info'!A2037:E2537,5,FALSE),"NOT Available")</f>
        <v>NOT Available</v>
      </c>
      <c r="J2046" s="2">
        <v>2515</v>
      </c>
      <c r="K2046" s="2">
        <v>2397</v>
      </c>
      <c r="L2046" s="2">
        <v>2</v>
      </c>
      <c r="M2046" s="7">
        <f t="shared" si="124"/>
        <v>4794</v>
      </c>
      <c r="N2046" s="7">
        <f t="shared" si="125"/>
        <v>5030</v>
      </c>
      <c r="O2046" s="2">
        <v>89</v>
      </c>
      <c r="P2046" s="8">
        <f t="shared" si="126"/>
        <v>5119</v>
      </c>
      <c r="Q2046" s="8">
        <f t="shared" si="127"/>
        <v>236</v>
      </c>
      <c r="R2046" s="2" t="s">
        <v>28</v>
      </c>
      <c r="S2046" s="9" t="str" cm="1">
        <f t="array" ref="S2046">_xlfn.IFS(
P2046=0,"2% commission",
AND(P2046&gt;0,P2046&lt;25000),"5% commission",
AND(P2046&gt;=25000,P2046&lt;50000),"7% commission",
AND(P2046&gt;=50000,P2046&lt;100000),"9% commission",
P2046&gt;=100000,"15% commission"
)</f>
        <v>5% commission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IFERROR(VLOOKUP($F2047,'Customer Info'!$A2038:$E2538,2,FALSE),"NOT Available")</f>
        <v>NOT Available</v>
      </c>
      <c r="H2047" s="6" t="str">
        <f>IFERROR(VLOOKUP(F2047,'Customer Info'!A2038:E2538,3,),"NOT Available")</f>
        <v>NOT Available</v>
      </c>
      <c r="I2047" s="6" t="str">
        <f>IFERROR(VLOOKUP(F2047,'Customer Info'!A2038:E2538,5,FALSE),"NOT Available")</f>
        <v>NOT Available</v>
      </c>
      <c r="J2047" s="2">
        <v>1752</v>
      </c>
      <c r="K2047" s="2">
        <v>1576</v>
      </c>
      <c r="L2047" s="2">
        <v>3</v>
      </c>
      <c r="M2047" s="7">
        <f t="shared" si="124"/>
        <v>4728</v>
      </c>
      <c r="N2047" s="7">
        <f t="shared" si="125"/>
        <v>5256</v>
      </c>
      <c r="O2047" s="2">
        <v>88</v>
      </c>
      <c r="P2047" s="8">
        <f t="shared" si="126"/>
        <v>5344</v>
      </c>
      <c r="Q2047" s="8">
        <f t="shared" si="127"/>
        <v>528</v>
      </c>
      <c r="R2047" s="2" t="s">
        <v>28</v>
      </c>
      <c r="S2047" s="9" t="str" cm="1">
        <f t="array" ref="S2047">_xlfn.IFS(
P2047=0,"2% commission",
AND(P2047&gt;0,P2047&lt;25000),"5% commission",
AND(P2047&gt;=25000,P2047&lt;50000),"7% commission",
AND(P2047&gt;=50000,P2047&lt;100000),"9% commission",
P2047&gt;=100000,"15% commission"
)</f>
        <v>5% commission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IFERROR(VLOOKUP($F2048,'Customer Info'!$A2039:$E2539,2,FALSE),"NOT Available")</f>
        <v>NOT Available</v>
      </c>
      <c r="H2048" s="6" t="str">
        <f>IFERROR(VLOOKUP(F2048,'Customer Info'!A2039:E2539,3,),"NOT Available")</f>
        <v>NOT Available</v>
      </c>
      <c r="I2048" s="6" t="str">
        <f>IFERROR(VLOOKUP(F2048,'Customer Info'!A2039:E2539,5,FALSE),"NOT Available")</f>
        <v>NOT Available</v>
      </c>
      <c r="J2048" s="2">
        <v>179</v>
      </c>
      <c r="K2048" s="2">
        <v>171</v>
      </c>
      <c r="L2048" s="2">
        <v>5</v>
      </c>
      <c r="M2048" s="7">
        <f t="shared" si="124"/>
        <v>855</v>
      </c>
      <c r="N2048" s="7">
        <f t="shared" si="125"/>
        <v>895</v>
      </c>
      <c r="O2048" s="2">
        <v>30</v>
      </c>
      <c r="P2048" s="8">
        <f t="shared" si="126"/>
        <v>925</v>
      </c>
      <c r="Q2048" s="8">
        <f t="shared" si="127"/>
        <v>40</v>
      </c>
      <c r="R2048" s="2" t="s">
        <v>50</v>
      </c>
      <c r="S2048" s="9" t="str" cm="1">
        <f t="array" ref="S2048">_xlfn.IFS(
P2048=0,"2% commission",
AND(P2048&gt;0,P2048&lt;25000),"5% commission",
AND(P2048&gt;=25000,P2048&lt;50000),"7% commission",
AND(P2048&gt;=50000,P2048&lt;100000),"9% commission",
P2048&gt;=100000,"15% commission"
)</f>
        <v>5% commission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IFERROR(VLOOKUP($F2049,'Customer Info'!$A2040:$E2540,2,FALSE),"NOT Available")</f>
        <v>NOT Available</v>
      </c>
      <c r="H2049" s="6" t="str">
        <f>IFERROR(VLOOKUP(F2049,'Customer Info'!A2040:E2540,3,),"NOT Available")</f>
        <v>NOT Available</v>
      </c>
      <c r="I2049" s="6" t="str">
        <f>IFERROR(VLOOKUP(F2049,'Customer Info'!A2040:E2540,5,FALSE),"NOT Available")</f>
        <v>NOT Available</v>
      </c>
      <c r="J2049" s="2">
        <v>1574</v>
      </c>
      <c r="K2049" s="2">
        <v>1458</v>
      </c>
      <c r="L2049" s="2">
        <v>3</v>
      </c>
      <c r="M2049" s="7">
        <f t="shared" si="124"/>
        <v>4374</v>
      </c>
      <c r="N2049" s="7">
        <f t="shared" si="125"/>
        <v>4722</v>
      </c>
      <c r="O2049" s="2">
        <v>59</v>
      </c>
      <c r="P2049" s="8">
        <f t="shared" si="126"/>
        <v>4781</v>
      </c>
      <c r="Q2049" s="8">
        <f t="shared" si="127"/>
        <v>348</v>
      </c>
      <c r="R2049" s="2" t="s">
        <v>50</v>
      </c>
      <c r="S2049" s="9" t="str" cm="1">
        <f t="array" ref="S2049">_xlfn.IFS(
P2049=0,"2% commission",
AND(P2049&gt;0,P2049&lt;25000),"5% commission",
AND(P2049&gt;=25000,P2049&lt;50000),"7% commission",
AND(P2049&gt;=50000,P2049&lt;100000),"9% commission",
P2049&gt;=100000,"15% commission"
)</f>
        <v>5% commission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IFERROR(VLOOKUP($F2050,'Customer Info'!$A2041:$E2541,2,FALSE),"NOT Available")</f>
        <v>NOT Available</v>
      </c>
      <c r="H2050" s="6" t="str">
        <f>IFERROR(VLOOKUP(F2050,'Customer Info'!A2041:E2541,3,),"NOT Available")</f>
        <v>NOT Available</v>
      </c>
      <c r="I2050" s="6" t="str">
        <f>IFERROR(VLOOKUP(F2050,'Customer Info'!A2041:E2541,5,FALSE),"NOT Available")</f>
        <v>NOT Available</v>
      </c>
      <c r="J2050" s="2">
        <v>1752</v>
      </c>
      <c r="K2050" s="2">
        <v>1576</v>
      </c>
      <c r="L2050" s="2">
        <v>2</v>
      </c>
      <c r="M2050" s="7">
        <f t="shared" si="124"/>
        <v>3152</v>
      </c>
      <c r="N2050" s="7">
        <f t="shared" si="125"/>
        <v>3504</v>
      </c>
      <c r="O2050" s="2">
        <v>30</v>
      </c>
      <c r="P2050" s="8">
        <f t="shared" si="126"/>
        <v>3534</v>
      </c>
      <c r="Q2050" s="8">
        <f t="shared" si="127"/>
        <v>352</v>
      </c>
      <c r="R2050" s="2" t="s">
        <v>28</v>
      </c>
      <c r="S2050" s="9" t="str" cm="1">
        <f t="array" ref="S2050">_xlfn.IFS(
P2050=0,"2% commission",
AND(P2050&gt;0,P2050&lt;25000),"5% commission",
AND(P2050&gt;=25000,P2050&lt;50000),"7% commission",
AND(P2050&gt;=50000,P2050&lt;100000),"9% commission",
P2050&gt;=100000,"15% commission"
)</f>
        <v>5% commission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IFERROR(VLOOKUP($F2051,'Customer Info'!$A2042:$E2542,2,FALSE),"NOT Available")</f>
        <v>NOT Available</v>
      </c>
      <c r="H2051" s="6" t="str">
        <f>IFERROR(VLOOKUP(F2051,'Customer Info'!A2042:E2542,3,),"NOT Available")</f>
        <v>NOT Available</v>
      </c>
      <c r="I2051" s="6" t="str">
        <f>IFERROR(VLOOKUP(F2051,'Customer Info'!A2042:E2542,5,FALSE),"NOT Available")</f>
        <v>NOT Available</v>
      </c>
      <c r="J2051" s="2">
        <v>2243</v>
      </c>
      <c r="K2051" s="2">
        <v>2000</v>
      </c>
      <c r="L2051" s="2">
        <v>3</v>
      </c>
      <c r="M2051" s="7">
        <f t="shared" si="124"/>
        <v>6000</v>
      </c>
      <c r="N2051" s="7">
        <f t="shared" si="125"/>
        <v>6729</v>
      </c>
      <c r="O2051" s="2">
        <v>58</v>
      </c>
      <c r="P2051" s="8">
        <f t="shared" si="126"/>
        <v>6787</v>
      </c>
      <c r="Q2051" s="8">
        <f t="shared" si="127"/>
        <v>729</v>
      </c>
      <c r="R2051" s="2" t="s">
        <v>50</v>
      </c>
      <c r="S2051" s="9" t="str" cm="1">
        <f t="array" ref="S2051">_xlfn.IFS(
P2051=0,"2% commission",
AND(P2051&gt;0,P2051&lt;25000),"5% commission",
AND(P2051&gt;=25000,P2051&lt;50000),"7% commission",
AND(P2051&gt;=50000,P2051&lt;100000),"9% commission",
P2051&gt;=100000,"15% commission"
)</f>
        <v>5% commission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IFERROR(VLOOKUP($F2052,'Customer Info'!$A2043:$E2543,2,FALSE),"NOT Available")</f>
        <v>NOT Available</v>
      </c>
      <c r="H2052" s="6" t="str">
        <f>IFERROR(VLOOKUP(F2052,'Customer Info'!A2043:E2543,3,),"NOT Available")</f>
        <v>NOT Available</v>
      </c>
      <c r="I2052" s="6" t="str">
        <f>IFERROR(VLOOKUP(F2052,'Customer Info'!A2043:E2543,5,FALSE),"NOT Available")</f>
        <v>NOT Available</v>
      </c>
      <c r="J2052" s="2">
        <v>7943</v>
      </c>
      <c r="K2052" s="2">
        <v>7790</v>
      </c>
      <c r="L2052" s="2">
        <v>1</v>
      </c>
      <c r="M2052" s="7">
        <f t="shared" si="124"/>
        <v>7790</v>
      </c>
      <c r="N2052" s="7">
        <f t="shared" si="125"/>
        <v>7943</v>
      </c>
      <c r="O2052" s="2">
        <v>81</v>
      </c>
      <c r="P2052" s="8">
        <f t="shared" si="126"/>
        <v>8024</v>
      </c>
      <c r="Q2052" s="8">
        <f t="shared" si="127"/>
        <v>153</v>
      </c>
      <c r="R2052" s="2" t="s">
        <v>28</v>
      </c>
      <c r="S2052" s="9" t="str" cm="1">
        <f t="array" ref="S2052">_xlfn.IFS(
P2052=0,"2% commission",
AND(P2052&gt;0,P2052&lt;25000),"5% commission",
AND(P2052&gt;=25000,P2052&lt;50000),"7% commission",
AND(P2052&gt;=50000,P2052&lt;100000),"9% commission",
P2052&gt;=100000,"15% commission"
)</f>
        <v>5% commission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IFERROR(VLOOKUP($F2053,'Customer Info'!$A2044:$E2544,2,FALSE),"NOT Available")</f>
        <v>NOT Available</v>
      </c>
      <c r="H2053" s="6" t="str">
        <f>IFERROR(VLOOKUP(F2053,'Customer Info'!A2044:E2544,3,),"NOT Available")</f>
        <v>NOT Available</v>
      </c>
      <c r="I2053" s="6" t="str">
        <f>IFERROR(VLOOKUP(F2053,'Customer Info'!A2044:E2544,5,FALSE),"NOT Available")</f>
        <v>NOT Available</v>
      </c>
      <c r="J2053" s="2">
        <v>2759</v>
      </c>
      <c r="K2053" s="2">
        <v>2628</v>
      </c>
      <c r="L2053" s="2">
        <v>3</v>
      </c>
      <c r="M2053" s="7">
        <f t="shared" si="124"/>
        <v>7884</v>
      </c>
      <c r="N2053" s="7">
        <f t="shared" si="125"/>
        <v>8277</v>
      </c>
      <c r="O2053" s="2">
        <v>56</v>
      </c>
      <c r="P2053" s="8">
        <f t="shared" si="126"/>
        <v>8333</v>
      </c>
      <c r="Q2053" s="8">
        <f t="shared" si="127"/>
        <v>393</v>
      </c>
      <c r="R2053" s="2" t="s">
        <v>28</v>
      </c>
      <c r="S2053" s="9" t="str" cm="1">
        <f t="array" ref="S2053">_xlfn.IFS(
P2053=0,"2% commission",
AND(P2053&gt;0,P2053&lt;25000),"5% commission",
AND(P2053&gt;=25000,P2053&lt;50000),"7% commission",
AND(P2053&gt;=50000,P2053&lt;100000),"9% commission",
P2053&gt;=100000,"15% commission"
)</f>
        <v>5% commission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IFERROR(VLOOKUP($F2054,'Customer Info'!$A2045:$E2545,2,FALSE),"NOT Available")</f>
        <v>NOT Available</v>
      </c>
      <c r="H2054" s="6" t="str">
        <f>IFERROR(VLOOKUP(F2054,'Customer Info'!A2045:E2545,3,),"NOT Available")</f>
        <v>NOT Available</v>
      </c>
      <c r="I2054" s="6" t="str">
        <f>IFERROR(VLOOKUP(F2054,'Customer Info'!A2045:E2545,5,FALSE),"NOT Available")</f>
        <v>NOT Available</v>
      </c>
      <c r="J2054" s="2">
        <v>8686</v>
      </c>
      <c r="K2054" s="2">
        <v>8035</v>
      </c>
      <c r="L2054" s="2">
        <v>1</v>
      </c>
      <c r="M2054" s="7">
        <f t="shared" si="124"/>
        <v>8035</v>
      </c>
      <c r="N2054" s="7">
        <f t="shared" si="125"/>
        <v>8686</v>
      </c>
      <c r="O2054" s="2">
        <v>54</v>
      </c>
      <c r="P2054" s="8">
        <f t="shared" si="126"/>
        <v>8740</v>
      </c>
      <c r="Q2054" s="8">
        <f t="shared" si="127"/>
        <v>651</v>
      </c>
      <c r="R2054" s="2" t="s">
        <v>28</v>
      </c>
      <c r="S2054" s="9" t="str" cm="1">
        <f t="array" ref="S2054">_xlfn.IFS(
P2054=0,"2% commission",
AND(P2054&gt;0,P2054&lt;25000),"5% commission",
AND(P2054&gt;=25000,P2054&lt;50000),"7% commission",
AND(P2054&gt;=50000,P2054&lt;100000),"9% commission",
P2054&gt;=100000,"15% commission"
)</f>
        <v>5% commission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IFERROR(VLOOKUP($F2055,'Customer Info'!$A2046:$E2546,2,FALSE),"NOT Available")</f>
        <v>NOT Available</v>
      </c>
      <c r="H2055" s="6" t="str">
        <f>IFERROR(VLOOKUP(F2055,'Customer Info'!A2046:E2546,3,),"NOT Available")</f>
        <v>NOT Available</v>
      </c>
      <c r="I2055" s="6" t="str">
        <f>IFERROR(VLOOKUP(F2055,'Customer Info'!A2046:E2546,5,FALSE),"NOT Available")</f>
        <v>NOT Available</v>
      </c>
      <c r="J2055" s="2">
        <v>90</v>
      </c>
      <c r="K2055" s="2">
        <v>81</v>
      </c>
      <c r="L2055" s="2">
        <v>4</v>
      </c>
      <c r="M2055" s="7">
        <f t="shared" si="124"/>
        <v>324</v>
      </c>
      <c r="N2055" s="7">
        <f t="shared" si="125"/>
        <v>360</v>
      </c>
      <c r="O2055" s="2">
        <v>10</v>
      </c>
      <c r="P2055" s="8">
        <f t="shared" si="126"/>
        <v>370</v>
      </c>
      <c r="Q2055" s="8">
        <f t="shared" si="127"/>
        <v>36</v>
      </c>
      <c r="R2055" s="2" t="s">
        <v>28</v>
      </c>
      <c r="S2055" s="9" t="str" cm="1">
        <f t="array" ref="S2055">_xlfn.IFS(
P2055=0,"2% commission",
AND(P2055&gt;0,P2055&lt;25000),"5% commission",
AND(P2055&gt;=25000,P2055&lt;50000),"7% commission",
AND(P2055&gt;=50000,P2055&lt;100000),"9% commission",
P2055&gt;=100000,"15% commission"
)</f>
        <v>5% commission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IFERROR(VLOOKUP($F2056,'Customer Info'!$A2047:$E2547,2,FALSE),"NOT Available")</f>
        <v>NOT Available</v>
      </c>
      <c r="H2056" s="6" t="str">
        <f>IFERROR(VLOOKUP(F2056,'Customer Info'!A2047:E2547,3,),"NOT Available")</f>
        <v>NOT Available</v>
      </c>
      <c r="I2056" s="6" t="str">
        <f>IFERROR(VLOOKUP(F2056,'Customer Info'!A2047:E2547,5,FALSE),"NOT Available")</f>
        <v>NOT Available</v>
      </c>
      <c r="J2056" s="2">
        <v>9306</v>
      </c>
      <c r="K2056" s="2">
        <v>8461</v>
      </c>
      <c r="L2056" s="2">
        <v>1</v>
      </c>
      <c r="M2056" s="7">
        <f t="shared" si="124"/>
        <v>8461</v>
      </c>
      <c r="N2056" s="7">
        <f t="shared" si="125"/>
        <v>9306</v>
      </c>
      <c r="O2056" s="2">
        <v>37</v>
      </c>
      <c r="P2056" s="8">
        <f t="shared" si="126"/>
        <v>9343</v>
      </c>
      <c r="Q2056" s="8">
        <f t="shared" si="127"/>
        <v>845</v>
      </c>
      <c r="R2056" s="2" t="s">
        <v>28</v>
      </c>
      <c r="S2056" s="9" t="str" cm="1">
        <f t="array" ref="S2056">_xlfn.IFS(
P2056=0,"2% commission",
AND(P2056&gt;0,P2056&lt;25000),"5% commission",
AND(P2056&gt;=25000,P2056&lt;50000),"7% commission",
AND(P2056&gt;=50000,P2056&lt;100000),"9% commission",
P2056&gt;=100000,"15% commission"
)</f>
        <v>5% commission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IFERROR(VLOOKUP($F2057,'Customer Info'!$A2048:$E2548,2,FALSE),"NOT Available")</f>
        <v>NOT Available</v>
      </c>
      <c r="H2057" s="6" t="str">
        <f>IFERROR(VLOOKUP(F2057,'Customer Info'!A2048:E2548,3,),"NOT Available")</f>
        <v>NOT Available</v>
      </c>
      <c r="I2057" s="6" t="str">
        <f>IFERROR(VLOOKUP(F2057,'Customer Info'!A2048:E2548,5,FALSE),"NOT Available")</f>
        <v>NOT Available</v>
      </c>
      <c r="J2057" s="2">
        <v>932</v>
      </c>
      <c r="K2057" s="2">
        <v>838</v>
      </c>
      <c r="L2057" s="2">
        <v>2</v>
      </c>
      <c r="M2057" s="7">
        <f t="shared" si="124"/>
        <v>1676</v>
      </c>
      <c r="N2057" s="7">
        <f t="shared" si="125"/>
        <v>1864</v>
      </c>
      <c r="O2057" s="2">
        <v>25</v>
      </c>
      <c r="P2057" s="8">
        <f t="shared" si="126"/>
        <v>1889</v>
      </c>
      <c r="Q2057" s="8">
        <f t="shared" si="127"/>
        <v>188</v>
      </c>
      <c r="R2057" s="2" t="s">
        <v>56</v>
      </c>
      <c r="S2057" s="9" t="str" cm="1">
        <f t="array" ref="S2057">_xlfn.IFS(
P2057=0,"2% commission",
AND(P2057&gt;0,P2057&lt;25000),"5% commission",
AND(P2057&gt;=25000,P2057&lt;50000),"7% commission",
AND(P2057&gt;=50000,P2057&lt;100000),"9% commission",
P2057&gt;=100000,"15% commission"
)</f>
        <v>5% commission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IFERROR(VLOOKUP($F2058,'Customer Info'!$A2049:$E2549,2,FALSE),"NOT Available")</f>
        <v>NOT Available</v>
      </c>
      <c r="H2058" s="6" t="str">
        <f>IFERROR(VLOOKUP(F2058,'Customer Info'!A2049:E2549,3,),"NOT Available")</f>
        <v>NOT Available</v>
      </c>
      <c r="I2058" s="6" t="str">
        <f>IFERROR(VLOOKUP(F2058,'Customer Info'!A2049:E2549,5,FALSE),"NOT Available")</f>
        <v>NOT Available</v>
      </c>
      <c r="J2058" s="2">
        <v>135</v>
      </c>
      <c r="K2058" s="2">
        <v>129</v>
      </c>
      <c r="L2058" s="2">
        <v>3</v>
      </c>
      <c r="M2058" s="7">
        <f t="shared" si="124"/>
        <v>387</v>
      </c>
      <c r="N2058" s="7">
        <f t="shared" si="125"/>
        <v>405</v>
      </c>
      <c r="O2058" s="2">
        <v>30</v>
      </c>
      <c r="P2058" s="8">
        <f t="shared" si="126"/>
        <v>435</v>
      </c>
      <c r="Q2058" s="8">
        <f t="shared" si="127"/>
        <v>18</v>
      </c>
      <c r="R2058" s="2" t="s">
        <v>56</v>
      </c>
      <c r="S2058" s="9" t="str" cm="1">
        <f t="array" ref="S2058">_xlfn.IFS(
P2058=0,"2% commission",
AND(P2058&gt;0,P2058&lt;25000),"5% commission",
AND(P2058&gt;=25000,P2058&lt;50000),"7% commission",
AND(P2058&gt;=50000,P2058&lt;100000),"9% commission",
P2058&gt;=100000,"15% commission"
)</f>
        <v>5% commission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IFERROR(VLOOKUP($F2059,'Customer Info'!$A2050:$E2550,2,FALSE),"NOT Available")</f>
        <v>NOT Available</v>
      </c>
      <c r="H2059" s="6" t="str">
        <f>IFERROR(VLOOKUP(F2059,'Customer Info'!A2050:E2550,3,),"NOT Available")</f>
        <v>NOT Available</v>
      </c>
      <c r="I2059" s="6" t="str">
        <f>IFERROR(VLOOKUP(F2059,'Customer Info'!A2050:E2550,5,FALSE),"NOT Available")</f>
        <v>NOT Available</v>
      </c>
      <c r="J2059" s="2">
        <v>185</v>
      </c>
      <c r="K2059" s="2">
        <v>174</v>
      </c>
      <c r="L2059" s="2">
        <v>5</v>
      </c>
      <c r="M2059" s="7">
        <f t="shared" ref="M2059:M2122" si="128">K2059*L2059</f>
        <v>870</v>
      </c>
      <c r="N2059" s="7">
        <f t="shared" ref="N2059:N2122" si="129">J2059*L2059</f>
        <v>925</v>
      </c>
      <c r="O2059" s="2">
        <v>30</v>
      </c>
      <c r="P2059" s="8">
        <f t="shared" ref="P2059:P2122" si="130">SUM(N2059,O2059)</f>
        <v>955</v>
      </c>
      <c r="Q2059" s="8">
        <f t="shared" ref="Q2059:Q2122" si="131">N2059-M2059</f>
        <v>55</v>
      </c>
      <c r="R2059" s="2" t="s">
        <v>28</v>
      </c>
      <c r="S2059" s="9" t="str" cm="1">
        <f t="array" ref="S2059">_xlfn.IFS(
P2059=0,"2% commission",
AND(P2059&gt;0,P2059&lt;25000),"5% commission",
AND(P2059&gt;=25000,P2059&lt;50000),"7% commission",
AND(P2059&gt;=50000,P2059&lt;100000),"9% commission",
P2059&gt;=100000,"15% commission"
)</f>
        <v>5% commission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IFERROR(VLOOKUP($F2060,'Customer Info'!$A2051:$E2551,2,FALSE),"NOT Available")</f>
        <v>NOT Available</v>
      </c>
      <c r="H2060" s="6" t="str">
        <f>IFERROR(VLOOKUP(F2060,'Customer Info'!A2051:E2551,3,),"NOT Available")</f>
        <v>NOT Available</v>
      </c>
      <c r="I2060" s="6" t="str">
        <f>IFERROR(VLOOKUP(F2060,'Customer Info'!A2051:E2551,5,FALSE),"NOT Available")</f>
        <v>NOT Available</v>
      </c>
      <c r="J2060" s="2">
        <v>3192</v>
      </c>
      <c r="K2060" s="2">
        <v>3011</v>
      </c>
      <c r="L2060" s="2">
        <v>3</v>
      </c>
      <c r="M2060" s="7">
        <f t="shared" si="128"/>
        <v>9033</v>
      </c>
      <c r="N2060" s="7">
        <f t="shared" si="129"/>
        <v>9576</v>
      </c>
      <c r="O2060" s="2">
        <v>51</v>
      </c>
      <c r="P2060" s="8">
        <f t="shared" si="130"/>
        <v>9627</v>
      </c>
      <c r="Q2060" s="8">
        <f t="shared" si="131"/>
        <v>543</v>
      </c>
      <c r="R2060" s="2" t="s">
        <v>28</v>
      </c>
      <c r="S2060" s="9" t="str" cm="1">
        <f t="array" ref="S2060">_xlfn.IFS(
P2060=0,"2% commission",
AND(P2060&gt;0,P2060&lt;25000),"5% commission",
AND(P2060&gt;=25000,P2060&lt;50000),"7% commission",
AND(P2060&gt;=50000,P2060&lt;100000),"9% commission",
P2060&gt;=100000,"15% commission"
)</f>
        <v>5% commission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IFERROR(VLOOKUP($F2061,'Customer Info'!$A2052:$E2552,2,FALSE),"NOT Available")</f>
        <v>NOT Available</v>
      </c>
      <c r="H2061" s="6" t="str">
        <f>IFERROR(VLOOKUP(F2061,'Customer Info'!A2052:E2552,3,),"NOT Available")</f>
        <v>NOT Available</v>
      </c>
      <c r="I2061" s="6" t="str">
        <f>IFERROR(VLOOKUP(F2061,'Customer Info'!A2052:E2552,5,FALSE),"NOT Available")</f>
        <v>NOT Available</v>
      </c>
      <c r="J2061" s="2">
        <v>3176</v>
      </c>
      <c r="K2061" s="2">
        <v>3116</v>
      </c>
      <c r="L2061" s="2">
        <v>1</v>
      </c>
      <c r="M2061" s="7">
        <f t="shared" si="128"/>
        <v>3116</v>
      </c>
      <c r="N2061" s="7">
        <f t="shared" si="129"/>
        <v>3176</v>
      </c>
      <c r="O2061" s="2">
        <v>90</v>
      </c>
      <c r="P2061" s="8">
        <f t="shared" si="130"/>
        <v>3266</v>
      </c>
      <c r="Q2061" s="8">
        <f t="shared" si="131"/>
        <v>60</v>
      </c>
      <c r="R2061" s="2" t="s">
        <v>56</v>
      </c>
      <c r="S2061" s="9" t="str" cm="1">
        <f t="array" ref="S2061">_xlfn.IFS(
P2061=0,"2% commission",
AND(P2061&gt;0,P2061&lt;25000),"5% commission",
AND(P2061&gt;=25000,P2061&lt;50000),"7% commission",
AND(P2061&gt;=50000,P2061&lt;100000),"9% commission",
P2061&gt;=100000,"15% commission"
)</f>
        <v>5% commission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IFERROR(VLOOKUP($F2062,'Customer Info'!$A2053:$E2553,2,FALSE),"NOT Available")</f>
        <v>NOT Available</v>
      </c>
      <c r="H2062" s="6" t="str">
        <f>IFERROR(VLOOKUP(F2062,'Customer Info'!A2053:E2553,3,),"NOT Available")</f>
        <v>NOT Available</v>
      </c>
      <c r="I2062" s="6" t="str">
        <f>IFERROR(VLOOKUP(F2062,'Customer Info'!A2053:E2553,5,FALSE),"NOT Available")</f>
        <v>NOT Available</v>
      </c>
      <c r="J2062" s="2">
        <v>169</v>
      </c>
      <c r="K2062" s="2">
        <v>160</v>
      </c>
      <c r="L2062" s="2">
        <v>5</v>
      </c>
      <c r="M2062" s="7">
        <f t="shared" si="128"/>
        <v>800</v>
      </c>
      <c r="N2062" s="7">
        <f t="shared" si="129"/>
        <v>845</v>
      </c>
      <c r="O2062" s="2">
        <v>30</v>
      </c>
      <c r="P2062" s="8">
        <f t="shared" si="130"/>
        <v>875</v>
      </c>
      <c r="Q2062" s="8">
        <f t="shared" si="131"/>
        <v>45</v>
      </c>
      <c r="R2062" s="2" t="s">
        <v>26</v>
      </c>
      <c r="S2062" s="9" t="str" cm="1">
        <f t="array" ref="S2062">_xlfn.IFS(
P2062=0,"2% commission",
AND(P2062&gt;0,P2062&lt;25000),"5% commission",
AND(P2062&gt;=25000,P2062&lt;50000),"7% commission",
AND(P2062&gt;=50000,P2062&lt;100000),"9% commission",
P2062&gt;=100000,"15% commission"
)</f>
        <v>5% commission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IFERROR(VLOOKUP($F2063,'Customer Info'!$A2054:$E2554,2,FALSE),"NOT Available")</f>
        <v>NOT Available</v>
      </c>
      <c r="H2063" s="6" t="str">
        <f>IFERROR(VLOOKUP(F2063,'Customer Info'!A2054:E2554,3,),"NOT Available")</f>
        <v>NOT Available</v>
      </c>
      <c r="I2063" s="6" t="str">
        <f>IFERROR(VLOOKUP(F2063,'Customer Info'!A2054:E2554,5,FALSE),"NOT Available")</f>
        <v>NOT Available</v>
      </c>
      <c r="J2063" s="2">
        <v>187</v>
      </c>
      <c r="K2063" s="2">
        <v>176</v>
      </c>
      <c r="L2063" s="2">
        <v>6</v>
      </c>
      <c r="M2063" s="7">
        <f t="shared" si="128"/>
        <v>1056</v>
      </c>
      <c r="N2063" s="7">
        <f t="shared" si="129"/>
        <v>1122</v>
      </c>
      <c r="O2063" s="2">
        <v>30</v>
      </c>
      <c r="P2063" s="8">
        <f t="shared" si="130"/>
        <v>1152</v>
      </c>
      <c r="Q2063" s="8">
        <f t="shared" si="131"/>
        <v>66</v>
      </c>
      <c r="R2063" s="2" t="s">
        <v>28</v>
      </c>
      <c r="S2063" s="9" t="str" cm="1">
        <f t="array" ref="S2063">_xlfn.IFS(
P2063=0,"2% commission",
AND(P2063&gt;0,P2063&lt;25000),"5% commission",
AND(P2063&gt;=25000,P2063&lt;50000),"7% commission",
AND(P2063&gt;=50000,P2063&lt;100000),"9% commission",
P2063&gt;=100000,"15% commission"
)</f>
        <v>5% commission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IFERROR(VLOOKUP($F2064,'Customer Info'!$A2055:$E2555,2,FALSE),"NOT Available")</f>
        <v>NOT Available</v>
      </c>
      <c r="H2064" s="6" t="str">
        <f>IFERROR(VLOOKUP(F2064,'Customer Info'!A2055:E2555,3,),"NOT Available")</f>
        <v>NOT Available</v>
      </c>
      <c r="I2064" s="6" t="str">
        <f>IFERROR(VLOOKUP(F2064,'Customer Info'!A2055:E2555,5,FALSE),"NOT Available")</f>
        <v>NOT Available</v>
      </c>
      <c r="J2064" s="2">
        <v>445</v>
      </c>
      <c r="K2064" s="2">
        <v>415</v>
      </c>
      <c r="L2064" s="2">
        <v>2</v>
      </c>
      <c r="M2064" s="7">
        <f t="shared" si="128"/>
        <v>830</v>
      </c>
      <c r="N2064" s="7">
        <f t="shared" si="129"/>
        <v>890</v>
      </c>
      <c r="O2064" s="2">
        <v>36</v>
      </c>
      <c r="P2064" s="8">
        <f t="shared" si="130"/>
        <v>926</v>
      </c>
      <c r="Q2064" s="8">
        <f t="shared" si="131"/>
        <v>60</v>
      </c>
      <c r="R2064" s="2" t="s">
        <v>50</v>
      </c>
      <c r="S2064" s="9" t="str" cm="1">
        <f t="array" ref="S2064">_xlfn.IFS(
P2064=0,"2% commission",
AND(P2064&gt;0,P2064&lt;25000),"5% commission",
AND(P2064&gt;=25000,P2064&lt;50000),"7% commission",
AND(P2064&gt;=50000,P2064&lt;100000),"9% commission",
P2064&gt;=100000,"15% commission"
)</f>
        <v>5% commission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IFERROR(VLOOKUP($F2065,'Customer Info'!$A2056:$E2556,2,FALSE),"NOT Available")</f>
        <v>NOT Available</v>
      </c>
      <c r="H2065" s="6" t="str">
        <f>IFERROR(VLOOKUP(F2065,'Customer Info'!A2056:E2556,3,),"NOT Available")</f>
        <v>NOT Available</v>
      </c>
      <c r="I2065" s="6" t="str">
        <f>IFERROR(VLOOKUP(F2065,'Customer Info'!A2056:E2556,5,FALSE),"NOT Available")</f>
        <v>NOT Available</v>
      </c>
      <c r="J2065" s="2">
        <v>7960</v>
      </c>
      <c r="K2065" s="2">
        <v>7375</v>
      </c>
      <c r="L2065" s="2">
        <v>2</v>
      </c>
      <c r="M2065" s="7">
        <f t="shared" si="128"/>
        <v>14750</v>
      </c>
      <c r="N2065" s="7">
        <f t="shared" si="129"/>
        <v>15920</v>
      </c>
      <c r="O2065" s="2">
        <v>28</v>
      </c>
      <c r="P2065" s="8">
        <f t="shared" si="130"/>
        <v>15948</v>
      </c>
      <c r="Q2065" s="8">
        <f t="shared" si="131"/>
        <v>1170</v>
      </c>
      <c r="R2065" s="2" t="s">
        <v>28</v>
      </c>
      <c r="S2065" s="9" t="str" cm="1">
        <f t="array" ref="S2065">_xlfn.IFS(
P2065=0,"2% commission",
AND(P2065&gt;0,P2065&lt;25000),"5% commission",
AND(P2065&gt;=25000,P2065&lt;50000),"7% commission",
AND(P2065&gt;=50000,P2065&lt;100000),"9% commission",
P2065&gt;=100000,"15% commission"
)</f>
        <v>5% commission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IFERROR(VLOOKUP($F2066,'Customer Info'!$A2057:$E2557,2,FALSE),"NOT Available")</f>
        <v>NOT Available</v>
      </c>
      <c r="H2066" s="6" t="str">
        <f>IFERROR(VLOOKUP(F2066,'Customer Info'!A2057:E2557,3,),"NOT Available")</f>
        <v>NOT Available</v>
      </c>
      <c r="I2066" s="6" t="str">
        <f>IFERROR(VLOOKUP(F2066,'Customer Info'!A2057:E2557,5,FALSE),"NOT Available")</f>
        <v>NOT Available</v>
      </c>
      <c r="J2066" s="2">
        <v>127</v>
      </c>
      <c r="K2066" s="2">
        <v>116</v>
      </c>
      <c r="L2066" s="2">
        <v>4</v>
      </c>
      <c r="M2066" s="7">
        <f t="shared" si="128"/>
        <v>464</v>
      </c>
      <c r="N2066" s="7">
        <f t="shared" si="129"/>
        <v>508</v>
      </c>
      <c r="O2066" s="2">
        <v>30</v>
      </c>
      <c r="P2066" s="8">
        <f t="shared" si="130"/>
        <v>538</v>
      </c>
      <c r="Q2066" s="8">
        <f t="shared" si="131"/>
        <v>44</v>
      </c>
      <c r="R2066" s="2" t="s">
        <v>28</v>
      </c>
      <c r="S2066" s="9" t="str" cm="1">
        <f t="array" ref="S2066">_xlfn.IFS(
P2066=0,"2% commission",
AND(P2066&gt;0,P2066&lt;25000),"5% commission",
AND(P2066&gt;=25000,P2066&lt;50000),"7% commission",
AND(P2066&gt;=50000,P2066&lt;100000),"9% commission",
P2066&gt;=100000,"15% commission"
)</f>
        <v>5% commission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IFERROR(VLOOKUP($F2067,'Customer Info'!$A2058:$E2558,2,FALSE),"NOT Available")</f>
        <v>NOT Available</v>
      </c>
      <c r="H2067" s="6" t="str">
        <f>IFERROR(VLOOKUP(F2067,'Customer Info'!A2058:E2558,3,),"NOT Available")</f>
        <v>NOT Available</v>
      </c>
      <c r="I2067" s="6" t="str">
        <f>IFERROR(VLOOKUP(F2067,'Customer Info'!A2058:E2558,5,FALSE),"NOT Available")</f>
        <v>NOT Available</v>
      </c>
      <c r="J2067" s="2">
        <v>3256</v>
      </c>
      <c r="K2067" s="2">
        <v>2959</v>
      </c>
      <c r="L2067" s="2">
        <v>4</v>
      </c>
      <c r="M2067" s="7">
        <f t="shared" si="128"/>
        <v>11836</v>
      </c>
      <c r="N2067" s="7">
        <f t="shared" si="129"/>
        <v>13024</v>
      </c>
      <c r="O2067" s="2">
        <v>61</v>
      </c>
      <c r="P2067" s="8">
        <f t="shared" si="130"/>
        <v>13085</v>
      </c>
      <c r="Q2067" s="8">
        <f t="shared" si="131"/>
        <v>1188</v>
      </c>
      <c r="R2067" s="2" t="s">
        <v>28</v>
      </c>
      <c r="S2067" s="9" t="str" cm="1">
        <f t="array" ref="S2067">_xlfn.IFS(
P2067=0,"2% commission",
AND(P2067&gt;0,P2067&lt;25000),"5% commission",
AND(P2067&gt;=25000,P2067&lt;50000),"7% commission",
AND(P2067&gt;=50000,P2067&lt;100000),"9% commission",
P2067&gt;=100000,"15% commission"
)</f>
        <v>5% commission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IFERROR(VLOOKUP($F2068,'Customer Info'!$A2059:$E2559,2,FALSE),"NOT Available")</f>
        <v>NOT Available</v>
      </c>
      <c r="H2068" s="6" t="str">
        <f>IFERROR(VLOOKUP(F2068,'Customer Info'!A2059:E2559,3,),"NOT Available")</f>
        <v>NOT Available</v>
      </c>
      <c r="I2068" s="6" t="str">
        <f>IFERROR(VLOOKUP(F2068,'Customer Info'!A2059:E2559,5,FALSE),"NOT Available")</f>
        <v>NOT Available</v>
      </c>
      <c r="J2068" s="2">
        <v>2644</v>
      </c>
      <c r="K2068" s="2">
        <v>2425</v>
      </c>
      <c r="L2068" s="2">
        <v>3</v>
      </c>
      <c r="M2068" s="7">
        <f t="shared" si="128"/>
        <v>7275</v>
      </c>
      <c r="N2068" s="7">
        <f t="shared" si="129"/>
        <v>7932</v>
      </c>
      <c r="O2068" s="2">
        <v>95</v>
      </c>
      <c r="P2068" s="8">
        <f t="shared" si="130"/>
        <v>8027</v>
      </c>
      <c r="Q2068" s="8">
        <f t="shared" si="131"/>
        <v>657</v>
      </c>
      <c r="R2068" s="2" t="s">
        <v>28</v>
      </c>
      <c r="S2068" s="9" t="str" cm="1">
        <f t="array" ref="S2068">_xlfn.IFS(
P2068=0,"2% commission",
AND(P2068&gt;0,P2068&lt;25000),"5% commission",
AND(P2068&gt;=25000,P2068&lt;50000),"7% commission",
AND(P2068&gt;=50000,P2068&lt;100000),"9% commission",
P2068&gt;=100000,"15% commission"
)</f>
        <v>5% commission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IFERROR(VLOOKUP($F2069,'Customer Info'!$A2060:$E2560,2,FALSE),"NOT Available")</f>
        <v>NOT Available</v>
      </c>
      <c r="H2069" s="6" t="str">
        <f>IFERROR(VLOOKUP(F2069,'Customer Info'!A2060:E2560,3,),"NOT Available")</f>
        <v>NOT Available</v>
      </c>
      <c r="I2069" s="6" t="str">
        <f>IFERROR(VLOOKUP(F2069,'Customer Info'!A2060:E2560,5,FALSE),"NOT Available")</f>
        <v>NOT Available</v>
      </c>
      <c r="J2069" s="2">
        <v>144</v>
      </c>
      <c r="K2069" s="2">
        <v>133</v>
      </c>
      <c r="L2069" s="2">
        <v>4</v>
      </c>
      <c r="M2069" s="7">
        <f t="shared" si="128"/>
        <v>532</v>
      </c>
      <c r="N2069" s="7">
        <f t="shared" si="129"/>
        <v>576</v>
      </c>
      <c r="O2069" s="2">
        <v>30</v>
      </c>
      <c r="P2069" s="8">
        <f t="shared" si="130"/>
        <v>606</v>
      </c>
      <c r="Q2069" s="8">
        <f t="shared" si="131"/>
        <v>44</v>
      </c>
      <c r="R2069" s="2" t="s">
        <v>50</v>
      </c>
      <c r="S2069" s="9" t="str" cm="1">
        <f t="array" ref="S2069">_xlfn.IFS(
P2069=0,"2% commission",
AND(P2069&gt;0,P2069&lt;25000),"5% commission",
AND(P2069&gt;=25000,P2069&lt;50000),"7% commission",
AND(P2069&gt;=50000,P2069&lt;100000),"9% commission",
P2069&gt;=100000,"15% commission"
)</f>
        <v>5% commission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IFERROR(VLOOKUP($F2070,'Customer Info'!$A2061:$E2561,2,FALSE),"NOT Available")</f>
        <v>NOT Available</v>
      </c>
      <c r="H2070" s="6" t="str">
        <f>IFERROR(VLOOKUP(F2070,'Customer Info'!A2061:E2561,3,),"NOT Available")</f>
        <v>NOT Available</v>
      </c>
      <c r="I2070" s="6" t="str">
        <f>IFERROR(VLOOKUP(F2070,'Customer Info'!A2061:E2561,5,FALSE),"NOT Available")</f>
        <v>NOT Available</v>
      </c>
      <c r="J2070" s="2">
        <v>1186</v>
      </c>
      <c r="K2070" s="2">
        <v>1141</v>
      </c>
      <c r="L2070" s="2">
        <v>2</v>
      </c>
      <c r="M2070" s="7">
        <f t="shared" si="128"/>
        <v>2282</v>
      </c>
      <c r="N2070" s="7">
        <f t="shared" si="129"/>
        <v>2372</v>
      </c>
      <c r="O2070" s="2">
        <v>100</v>
      </c>
      <c r="P2070" s="8">
        <f t="shared" si="130"/>
        <v>2472</v>
      </c>
      <c r="Q2070" s="8">
        <f t="shared" si="131"/>
        <v>90</v>
      </c>
      <c r="R2070" s="2" t="s">
        <v>28</v>
      </c>
      <c r="S2070" s="9" t="str" cm="1">
        <f t="array" ref="S2070">_xlfn.IFS(
P2070=0,"2% commission",
AND(P2070&gt;0,P2070&lt;25000),"5% commission",
AND(P2070&gt;=25000,P2070&lt;50000),"7% commission",
AND(P2070&gt;=50000,P2070&lt;100000),"9% commission",
P2070&gt;=100000,"15% commission"
)</f>
        <v>5% commission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IFERROR(VLOOKUP($F2071,'Customer Info'!$A2062:$E2562,2,FALSE),"NOT Available")</f>
        <v>NOT Available</v>
      </c>
      <c r="H2071" s="6" t="str">
        <f>IFERROR(VLOOKUP(F2071,'Customer Info'!A2062:E2562,3,),"NOT Available")</f>
        <v>NOT Available</v>
      </c>
      <c r="I2071" s="6" t="str">
        <f>IFERROR(VLOOKUP(F2071,'Customer Info'!A2062:E2562,5,FALSE),"NOT Available")</f>
        <v>NOT Available</v>
      </c>
      <c r="J2071" s="2">
        <v>3321</v>
      </c>
      <c r="K2071" s="2">
        <v>2989</v>
      </c>
      <c r="L2071" s="2">
        <v>9</v>
      </c>
      <c r="M2071" s="7">
        <f t="shared" si="128"/>
        <v>26901</v>
      </c>
      <c r="N2071" s="7">
        <f t="shared" si="129"/>
        <v>29889</v>
      </c>
      <c r="O2071" s="2">
        <v>59</v>
      </c>
      <c r="P2071" s="8">
        <f t="shared" si="130"/>
        <v>29948</v>
      </c>
      <c r="Q2071" s="8">
        <f t="shared" si="131"/>
        <v>2988</v>
      </c>
      <c r="R2071" s="2" t="s">
        <v>28</v>
      </c>
      <c r="S2071" s="9" t="str" cm="1">
        <f t="array" ref="S2071">_xlfn.IFS(
P2071=0,"2% commission",
AND(P2071&gt;0,P2071&lt;25000),"5% commission",
AND(P2071&gt;=25000,P2071&lt;50000),"7% commission",
AND(P2071&gt;=50000,P2071&lt;100000),"9% commission",
P2071&gt;=100000,"15% commission"
)</f>
        <v>7% commission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IFERROR(VLOOKUP($F2072,'Customer Info'!$A2063:$E2563,2,FALSE),"NOT Available")</f>
        <v>NOT Available</v>
      </c>
      <c r="H2072" s="6" t="str">
        <f>IFERROR(VLOOKUP(F2072,'Customer Info'!A2063:E2563,3,),"NOT Available")</f>
        <v>NOT Available</v>
      </c>
      <c r="I2072" s="6" t="str">
        <f>IFERROR(VLOOKUP(F2072,'Customer Info'!A2063:E2563,5,FALSE),"NOT Available")</f>
        <v>NOT Available</v>
      </c>
      <c r="J2072" s="2">
        <v>8869</v>
      </c>
      <c r="K2072" s="2">
        <v>7906</v>
      </c>
      <c r="L2072" s="2">
        <v>1</v>
      </c>
      <c r="M2072" s="7">
        <f t="shared" si="128"/>
        <v>7906</v>
      </c>
      <c r="N2072" s="7">
        <f t="shared" si="129"/>
        <v>8869</v>
      </c>
      <c r="O2072" s="2">
        <v>33</v>
      </c>
      <c r="P2072" s="8">
        <f t="shared" si="130"/>
        <v>8902</v>
      </c>
      <c r="Q2072" s="8">
        <f t="shared" si="131"/>
        <v>963</v>
      </c>
      <c r="R2072" s="2" t="s">
        <v>50</v>
      </c>
      <c r="S2072" s="9" t="str" cm="1">
        <f t="array" ref="S2072">_xlfn.IFS(
P2072=0,"2% commission",
AND(P2072&gt;0,P2072&lt;25000),"5% commission",
AND(P2072&gt;=25000,P2072&lt;50000),"7% commission",
AND(P2072&gt;=50000,P2072&lt;100000),"9% commission",
P2072&gt;=100000,"15% commission"
)</f>
        <v>5% commission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IFERROR(VLOOKUP($F2073,'Customer Info'!$A2064:$E2564,2,FALSE),"NOT Available")</f>
        <v>NOT Available</v>
      </c>
      <c r="H2073" s="6" t="str">
        <f>IFERROR(VLOOKUP(F2073,'Customer Info'!A2064:E2564,3,),"NOT Available")</f>
        <v>NOT Available</v>
      </c>
      <c r="I2073" s="6" t="str">
        <f>IFERROR(VLOOKUP(F2073,'Customer Info'!A2064:E2564,5,FALSE),"NOT Available")</f>
        <v>NOT Available</v>
      </c>
      <c r="J2073" s="2">
        <v>3017</v>
      </c>
      <c r="K2073" s="2">
        <v>2825</v>
      </c>
      <c r="L2073" s="2">
        <v>8</v>
      </c>
      <c r="M2073" s="7">
        <f t="shared" si="128"/>
        <v>22600</v>
      </c>
      <c r="N2073" s="7">
        <f t="shared" si="129"/>
        <v>24136</v>
      </c>
      <c r="O2073" s="2">
        <v>90</v>
      </c>
      <c r="P2073" s="8">
        <f t="shared" si="130"/>
        <v>24226</v>
      </c>
      <c r="Q2073" s="8">
        <f t="shared" si="131"/>
        <v>1536</v>
      </c>
      <c r="R2073" s="2" t="s">
        <v>28</v>
      </c>
      <c r="S2073" s="9" t="str" cm="1">
        <f t="array" ref="S2073">_xlfn.IFS(
P2073=0,"2% commission",
AND(P2073&gt;0,P2073&lt;25000),"5% commission",
AND(P2073&gt;=25000,P2073&lt;50000),"7% commission",
AND(P2073&gt;=50000,P2073&lt;100000),"9% commission",
P2073&gt;=100000,"15% commission"
)</f>
        <v>5% commission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IFERROR(VLOOKUP($F2074,'Customer Info'!$A2065:$E2565,2,FALSE),"NOT Available")</f>
        <v>NOT Available</v>
      </c>
      <c r="H2074" s="6" t="str">
        <f>IFERROR(VLOOKUP(F2074,'Customer Info'!A2065:E2565,3,),"NOT Available")</f>
        <v>NOT Available</v>
      </c>
      <c r="I2074" s="6" t="str">
        <f>IFERROR(VLOOKUP(F2074,'Customer Info'!A2065:E2565,5,FALSE),"NOT Available")</f>
        <v>NOT Available</v>
      </c>
      <c r="J2074" s="2">
        <v>1717</v>
      </c>
      <c r="K2074" s="2">
        <v>1652</v>
      </c>
      <c r="L2074" s="2">
        <v>3</v>
      </c>
      <c r="M2074" s="7">
        <f t="shared" si="128"/>
        <v>4956</v>
      </c>
      <c r="N2074" s="7">
        <f t="shared" si="129"/>
        <v>5151</v>
      </c>
      <c r="O2074" s="2">
        <v>24</v>
      </c>
      <c r="P2074" s="8">
        <f t="shared" si="130"/>
        <v>5175</v>
      </c>
      <c r="Q2074" s="8">
        <f t="shared" si="131"/>
        <v>195</v>
      </c>
      <c r="R2074" s="2" t="s">
        <v>28</v>
      </c>
      <c r="S2074" s="9" t="str" cm="1">
        <f t="array" ref="S2074">_xlfn.IFS(
P2074=0,"2% commission",
AND(P2074&gt;0,P2074&lt;25000),"5% commission",
AND(P2074&gt;=25000,P2074&lt;50000),"7% commission",
AND(P2074&gt;=50000,P2074&lt;100000),"9% commission",
P2074&gt;=100000,"15% commission"
)</f>
        <v>5% commission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IFERROR(VLOOKUP($F2075,'Customer Info'!$A2066:$E2566,2,FALSE),"NOT Available")</f>
        <v>NOT Available</v>
      </c>
      <c r="H2075" s="6" t="str">
        <f>IFERROR(VLOOKUP(F2075,'Customer Info'!A2066:E2566,3,),"NOT Available")</f>
        <v>NOT Available</v>
      </c>
      <c r="I2075" s="6" t="str">
        <f>IFERROR(VLOOKUP(F2075,'Customer Info'!A2066:E2566,5,FALSE),"NOT Available")</f>
        <v>NOT Available</v>
      </c>
      <c r="J2075" s="2">
        <v>288</v>
      </c>
      <c r="K2075" s="2">
        <v>264</v>
      </c>
      <c r="L2075" s="2">
        <v>6</v>
      </c>
      <c r="M2075" s="7">
        <f t="shared" si="128"/>
        <v>1584</v>
      </c>
      <c r="N2075" s="7">
        <f t="shared" si="129"/>
        <v>1728</v>
      </c>
      <c r="O2075" s="2">
        <v>34</v>
      </c>
      <c r="P2075" s="8">
        <f t="shared" si="130"/>
        <v>1762</v>
      </c>
      <c r="Q2075" s="8">
        <f t="shared" si="131"/>
        <v>144</v>
      </c>
      <c r="R2075" s="2" t="s">
        <v>56</v>
      </c>
      <c r="S2075" s="9" t="str" cm="1">
        <f t="array" ref="S2075">_xlfn.IFS(
P2075=0,"2% commission",
AND(P2075&gt;0,P2075&lt;25000),"5% commission",
AND(P2075&gt;=25000,P2075&lt;50000),"7% commission",
AND(P2075&gt;=50000,P2075&lt;100000),"9% commission",
P2075&gt;=100000,"15% commission"
)</f>
        <v>5% commission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IFERROR(VLOOKUP($F2076,'Customer Info'!$A2067:$E2567,2,FALSE),"NOT Available")</f>
        <v>NOT Available</v>
      </c>
      <c r="H2076" s="6" t="str">
        <f>IFERROR(VLOOKUP(F2076,'Customer Info'!A2067:E2567,3,),"NOT Available")</f>
        <v>NOT Available</v>
      </c>
      <c r="I2076" s="6" t="str">
        <f>IFERROR(VLOOKUP(F2076,'Customer Info'!A2067:E2567,5,FALSE),"NOT Available")</f>
        <v>NOT Available</v>
      </c>
      <c r="J2076" s="2">
        <v>130</v>
      </c>
      <c r="K2076" s="2">
        <v>122</v>
      </c>
      <c r="L2076" s="2">
        <v>4</v>
      </c>
      <c r="M2076" s="7">
        <f t="shared" si="128"/>
        <v>488</v>
      </c>
      <c r="N2076" s="7">
        <f t="shared" si="129"/>
        <v>520</v>
      </c>
      <c r="O2076" s="2">
        <v>30</v>
      </c>
      <c r="P2076" s="8">
        <f t="shared" si="130"/>
        <v>550</v>
      </c>
      <c r="Q2076" s="8">
        <f t="shared" si="131"/>
        <v>32</v>
      </c>
      <c r="R2076" s="2" t="s">
        <v>26</v>
      </c>
      <c r="S2076" s="9" t="str" cm="1">
        <f t="array" ref="S2076">_xlfn.IFS(
P2076=0,"2% commission",
AND(P2076&gt;0,P2076&lt;25000),"5% commission",
AND(P2076&gt;=25000,P2076&lt;50000),"7% commission",
AND(P2076&gt;=50000,P2076&lt;100000),"9% commission",
P2076&gt;=100000,"15% commission"
)</f>
        <v>5% commission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IFERROR(VLOOKUP($F2077,'Customer Info'!$A2068:$E2568,2,FALSE),"NOT Available")</f>
        <v>NOT Available</v>
      </c>
      <c r="H2077" s="6" t="str">
        <f>IFERROR(VLOOKUP(F2077,'Customer Info'!A2068:E2568,3,),"NOT Available")</f>
        <v>NOT Available</v>
      </c>
      <c r="I2077" s="6" t="str">
        <f>IFERROR(VLOOKUP(F2077,'Customer Info'!A2068:E2568,5,FALSE),"NOT Available")</f>
        <v>NOT Available</v>
      </c>
      <c r="J2077" s="2">
        <v>1533</v>
      </c>
      <c r="K2077" s="2">
        <v>1406</v>
      </c>
      <c r="L2077" s="2">
        <v>2</v>
      </c>
      <c r="M2077" s="7">
        <f t="shared" si="128"/>
        <v>2812</v>
      </c>
      <c r="N2077" s="7">
        <f t="shared" si="129"/>
        <v>3066</v>
      </c>
      <c r="O2077" s="2">
        <v>89</v>
      </c>
      <c r="P2077" s="8">
        <f t="shared" si="130"/>
        <v>3155</v>
      </c>
      <c r="Q2077" s="8">
        <f t="shared" si="131"/>
        <v>254</v>
      </c>
      <c r="R2077" s="2" t="s">
        <v>28</v>
      </c>
      <c r="S2077" s="9" t="str" cm="1">
        <f t="array" ref="S2077">_xlfn.IFS(
P2077=0,"2% commission",
AND(P2077&gt;0,P2077&lt;25000),"5% commission",
AND(P2077&gt;=25000,P2077&lt;50000),"7% commission",
AND(P2077&gt;=50000,P2077&lt;100000),"9% commission",
P2077&gt;=100000,"15% commission"
)</f>
        <v>5% commission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IFERROR(VLOOKUP($F2078,'Customer Info'!$A2069:$E2569,2,FALSE),"NOT Available")</f>
        <v>NOT Available</v>
      </c>
      <c r="H2078" s="6" t="str">
        <f>IFERROR(VLOOKUP(F2078,'Customer Info'!A2069:E2569,3,),"NOT Available")</f>
        <v>NOT Available</v>
      </c>
      <c r="I2078" s="6" t="str">
        <f>IFERROR(VLOOKUP(F2078,'Customer Info'!A2069:E2569,5,FALSE),"NOT Available")</f>
        <v>NOT Available</v>
      </c>
      <c r="J2078" s="2">
        <v>671</v>
      </c>
      <c r="K2078" s="2">
        <v>627</v>
      </c>
      <c r="L2078" s="2">
        <v>1</v>
      </c>
      <c r="M2078" s="7">
        <f t="shared" si="128"/>
        <v>627</v>
      </c>
      <c r="N2078" s="7">
        <f t="shared" si="129"/>
        <v>671</v>
      </c>
      <c r="O2078" s="2">
        <v>31</v>
      </c>
      <c r="P2078" s="8">
        <f t="shared" si="130"/>
        <v>702</v>
      </c>
      <c r="Q2078" s="8">
        <f t="shared" si="131"/>
        <v>44</v>
      </c>
      <c r="R2078" s="2" t="s">
        <v>26</v>
      </c>
      <c r="S2078" s="9" t="str" cm="1">
        <f t="array" ref="S2078">_xlfn.IFS(
P2078=0,"2% commission",
AND(P2078&gt;0,P2078&lt;25000),"5% commission",
AND(P2078&gt;=25000,P2078&lt;50000),"7% commission",
AND(P2078&gt;=50000,P2078&lt;100000),"9% commission",
P2078&gt;=100000,"15% commission"
)</f>
        <v>5% commission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IFERROR(VLOOKUP($F2079,'Customer Info'!$A2070:$E2570,2,FALSE),"NOT Available")</f>
        <v>NOT Available</v>
      </c>
      <c r="H2079" s="6" t="str">
        <f>IFERROR(VLOOKUP(F2079,'Customer Info'!A2070:E2570,3,),"NOT Available")</f>
        <v>NOT Available</v>
      </c>
      <c r="I2079" s="6" t="str">
        <f>IFERROR(VLOOKUP(F2079,'Customer Info'!A2070:E2570,5,FALSE),"NOT Available")</f>
        <v>NOT Available</v>
      </c>
      <c r="J2079" s="2">
        <v>169</v>
      </c>
      <c r="K2079" s="2">
        <v>160</v>
      </c>
      <c r="L2079" s="2">
        <v>2</v>
      </c>
      <c r="M2079" s="7">
        <f t="shared" si="128"/>
        <v>320</v>
      </c>
      <c r="N2079" s="7">
        <f t="shared" si="129"/>
        <v>338</v>
      </c>
      <c r="O2079" s="2">
        <v>30</v>
      </c>
      <c r="P2079" s="8">
        <f t="shared" si="130"/>
        <v>368</v>
      </c>
      <c r="Q2079" s="8">
        <f t="shared" si="131"/>
        <v>18</v>
      </c>
      <c r="R2079" s="2" t="s">
        <v>56</v>
      </c>
      <c r="S2079" s="9" t="str" cm="1">
        <f t="array" ref="S2079">_xlfn.IFS(
P2079=0,"2% commission",
AND(P2079&gt;0,P2079&lt;25000),"5% commission",
AND(P2079&gt;=25000,P2079&lt;50000),"7% commission",
AND(P2079&gt;=50000,P2079&lt;100000),"9% commission",
P2079&gt;=100000,"15% commission"
)</f>
        <v>5% commission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IFERROR(VLOOKUP($F2080,'Customer Info'!$A2071:$E2571,2,FALSE),"NOT Available")</f>
        <v>NOT Available</v>
      </c>
      <c r="H2080" s="6" t="str">
        <f>IFERROR(VLOOKUP(F2080,'Customer Info'!A2071:E2571,3,),"NOT Available")</f>
        <v>NOT Available</v>
      </c>
      <c r="I2080" s="6" t="str">
        <f>IFERROR(VLOOKUP(F2080,'Customer Info'!A2071:E2571,5,FALSE),"NOT Available")</f>
        <v>NOT Available</v>
      </c>
      <c r="J2080" s="2">
        <v>2951</v>
      </c>
      <c r="K2080" s="2">
        <v>2786</v>
      </c>
      <c r="L2080" s="2">
        <v>1</v>
      </c>
      <c r="M2080" s="7">
        <f t="shared" si="128"/>
        <v>2786</v>
      </c>
      <c r="N2080" s="7">
        <f t="shared" si="129"/>
        <v>2951</v>
      </c>
      <c r="O2080" s="2">
        <v>90</v>
      </c>
      <c r="P2080" s="8">
        <f t="shared" si="130"/>
        <v>3041</v>
      </c>
      <c r="Q2080" s="8">
        <f t="shared" si="131"/>
        <v>165</v>
      </c>
      <c r="R2080" s="2" t="s">
        <v>56</v>
      </c>
      <c r="S2080" s="9" t="str" cm="1">
        <f t="array" ref="S2080">_xlfn.IFS(
P2080=0,"2% commission",
AND(P2080&gt;0,P2080&lt;25000),"5% commission",
AND(P2080&gt;=25000,P2080&lt;50000),"7% commission",
AND(P2080&gt;=50000,P2080&lt;100000),"9% commission",
P2080&gt;=100000,"15% commission"
)</f>
        <v>5% commission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IFERROR(VLOOKUP($F2081,'Customer Info'!$A2072:$E2572,2,FALSE),"NOT Available")</f>
        <v>NOT Available</v>
      </c>
      <c r="H2081" s="6" t="str">
        <f>IFERROR(VLOOKUP(F2081,'Customer Info'!A2072:E2572,3,),"NOT Available")</f>
        <v>NOT Available</v>
      </c>
      <c r="I2081" s="6" t="str">
        <f>IFERROR(VLOOKUP(F2081,'Customer Info'!A2072:E2572,5,FALSE),"NOT Available")</f>
        <v>NOT Available</v>
      </c>
      <c r="J2081" s="2">
        <v>183</v>
      </c>
      <c r="K2081" s="2">
        <v>168</v>
      </c>
      <c r="L2081" s="2">
        <v>2</v>
      </c>
      <c r="M2081" s="7">
        <f t="shared" si="128"/>
        <v>336</v>
      </c>
      <c r="N2081" s="7">
        <f t="shared" si="129"/>
        <v>366</v>
      </c>
      <c r="O2081" s="2">
        <v>30</v>
      </c>
      <c r="P2081" s="8">
        <f t="shared" si="130"/>
        <v>396</v>
      </c>
      <c r="Q2081" s="8">
        <f t="shared" si="131"/>
        <v>30</v>
      </c>
      <c r="R2081" s="2" t="s">
        <v>28</v>
      </c>
      <c r="S2081" s="9" t="str" cm="1">
        <f t="array" ref="S2081">_xlfn.IFS(
P2081=0,"2% commission",
AND(P2081&gt;0,P2081&lt;25000),"5% commission",
AND(P2081&gt;=25000,P2081&lt;50000),"7% commission",
AND(P2081&gt;=50000,P2081&lt;100000),"9% commission",
P2081&gt;=100000,"15% commission"
)</f>
        <v>5% commission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IFERROR(VLOOKUP($F2082,'Customer Info'!$A2073:$E2573,2,FALSE),"NOT Available")</f>
        <v>NOT Available</v>
      </c>
      <c r="H2082" s="6" t="str">
        <f>IFERROR(VLOOKUP(F2082,'Customer Info'!A2073:E2573,3,),"NOT Available")</f>
        <v>NOT Available</v>
      </c>
      <c r="I2082" s="6" t="str">
        <f>IFERROR(VLOOKUP(F2082,'Customer Info'!A2073:E2573,5,FALSE),"NOT Available")</f>
        <v>NOT Available</v>
      </c>
      <c r="J2082" s="2">
        <v>5941</v>
      </c>
      <c r="K2082" s="2">
        <v>5827</v>
      </c>
      <c r="L2082" s="2">
        <v>2</v>
      </c>
      <c r="M2082" s="7">
        <f t="shared" si="128"/>
        <v>11654</v>
      </c>
      <c r="N2082" s="7">
        <f t="shared" si="129"/>
        <v>11882</v>
      </c>
      <c r="O2082" s="2">
        <v>88</v>
      </c>
      <c r="P2082" s="8">
        <f t="shared" si="130"/>
        <v>11970</v>
      </c>
      <c r="Q2082" s="8">
        <f t="shared" si="131"/>
        <v>228</v>
      </c>
      <c r="R2082" s="2" t="s">
        <v>28</v>
      </c>
      <c r="S2082" s="9" t="str" cm="1">
        <f t="array" ref="S2082">_xlfn.IFS(
P2082=0,"2% commission",
AND(P2082&gt;0,P2082&lt;25000),"5% commission",
AND(P2082&gt;=25000,P2082&lt;50000),"7% commission",
AND(P2082&gt;=50000,P2082&lt;100000),"9% commission",
P2082&gt;=100000,"15% commission"
)</f>
        <v>5% commission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IFERROR(VLOOKUP($F2083,'Customer Info'!$A2074:$E2574,2,FALSE),"NOT Available")</f>
        <v>NOT Available</v>
      </c>
      <c r="H2083" s="6" t="str">
        <f>IFERROR(VLOOKUP(F2083,'Customer Info'!A2074:E2574,3,),"NOT Available")</f>
        <v>NOT Available</v>
      </c>
      <c r="I2083" s="6" t="str">
        <f>IFERROR(VLOOKUP(F2083,'Customer Info'!A2074:E2574,5,FALSE),"NOT Available")</f>
        <v>NOT Available</v>
      </c>
      <c r="J2083" s="2">
        <v>954</v>
      </c>
      <c r="K2083" s="2">
        <v>901</v>
      </c>
      <c r="L2083" s="2">
        <v>5</v>
      </c>
      <c r="M2083" s="7">
        <f t="shared" si="128"/>
        <v>4505</v>
      </c>
      <c r="N2083" s="7">
        <f t="shared" si="129"/>
        <v>4770</v>
      </c>
      <c r="O2083" s="2">
        <v>43</v>
      </c>
      <c r="P2083" s="8">
        <f t="shared" si="130"/>
        <v>4813</v>
      </c>
      <c r="Q2083" s="8">
        <f t="shared" si="131"/>
        <v>265</v>
      </c>
      <c r="R2083" s="2" t="s">
        <v>50</v>
      </c>
      <c r="S2083" s="9" t="str" cm="1">
        <f t="array" ref="S2083">_xlfn.IFS(
P2083=0,"2% commission",
AND(P2083&gt;0,P2083&lt;25000),"5% commission",
AND(P2083&gt;=25000,P2083&lt;50000),"7% commission",
AND(P2083&gt;=50000,P2083&lt;100000),"9% commission",
P2083&gt;=100000,"15% commission"
)</f>
        <v>5% commission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IFERROR(VLOOKUP($F2084,'Customer Info'!$A2075:$E2575,2,FALSE),"NOT Available")</f>
        <v>NOT Available</v>
      </c>
      <c r="H2084" s="6" t="str">
        <f>IFERROR(VLOOKUP(F2084,'Customer Info'!A2075:E2575,3,),"NOT Available")</f>
        <v>NOT Available</v>
      </c>
      <c r="I2084" s="6" t="str">
        <f>IFERROR(VLOOKUP(F2084,'Customer Info'!A2075:E2575,5,FALSE),"NOT Available")</f>
        <v>NOT Available</v>
      </c>
      <c r="J2084" s="2">
        <v>978</v>
      </c>
      <c r="K2084" s="2">
        <v>922</v>
      </c>
      <c r="L2084" s="2">
        <v>3</v>
      </c>
      <c r="M2084" s="7">
        <f t="shared" si="128"/>
        <v>2766</v>
      </c>
      <c r="N2084" s="7">
        <f t="shared" si="129"/>
        <v>2934</v>
      </c>
      <c r="O2084" s="2">
        <v>45</v>
      </c>
      <c r="P2084" s="8">
        <f t="shared" si="130"/>
        <v>2979</v>
      </c>
      <c r="Q2084" s="8">
        <f t="shared" si="131"/>
        <v>168</v>
      </c>
      <c r="R2084" s="2" t="s">
        <v>28</v>
      </c>
      <c r="S2084" s="9" t="str" cm="1">
        <f t="array" ref="S2084">_xlfn.IFS(
P2084=0,"2% commission",
AND(P2084&gt;0,P2084&lt;25000),"5% commission",
AND(P2084&gt;=25000,P2084&lt;50000),"7% commission",
AND(P2084&gt;=50000,P2084&lt;100000),"9% commission",
P2084&gt;=100000,"15% commission"
)</f>
        <v>5% commission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IFERROR(VLOOKUP($F2085,'Customer Info'!$A2076:$E2576,2,FALSE),"NOT Available")</f>
        <v>NOT Available</v>
      </c>
      <c r="H2085" s="6" t="str">
        <f>IFERROR(VLOOKUP(F2085,'Customer Info'!A2076:E2576,3,),"NOT Available")</f>
        <v>NOT Available</v>
      </c>
      <c r="I2085" s="6" t="str">
        <f>IFERROR(VLOOKUP(F2085,'Customer Info'!A2076:E2576,5,FALSE),"NOT Available")</f>
        <v>NOT Available</v>
      </c>
      <c r="J2085" s="2">
        <v>1125</v>
      </c>
      <c r="K2085" s="2">
        <v>1040</v>
      </c>
      <c r="L2085" s="2">
        <v>2</v>
      </c>
      <c r="M2085" s="7">
        <f t="shared" si="128"/>
        <v>2080</v>
      </c>
      <c r="N2085" s="7">
        <f t="shared" si="129"/>
        <v>2250</v>
      </c>
      <c r="O2085" s="2">
        <v>40</v>
      </c>
      <c r="P2085" s="8">
        <f t="shared" si="130"/>
        <v>2290</v>
      </c>
      <c r="Q2085" s="8">
        <f t="shared" si="131"/>
        <v>170</v>
      </c>
      <c r="R2085" s="2" t="s">
        <v>28</v>
      </c>
      <c r="S2085" s="9" t="str" cm="1">
        <f t="array" ref="S2085">_xlfn.IFS(
P2085=0,"2% commission",
AND(P2085&gt;0,P2085&lt;25000),"5% commission",
AND(P2085&gt;=25000,P2085&lt;50000),"7% commission",
AND(P2085&gt;=50000,P2085&lt;100000),"9% commission",
P2085&gt;=100000,"15% commission"
)</f>
        <v>5% commission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IFERROR(VLOOKUP($F2086,'Customer Info'!$A2077:$E2577,2,FALSE),"NOT Available")</f>
        <v>NOT Available</v>
      </c>
      <c r="H2086" s="6" t="str">
        <f>IFERROR(VLOOKUP(F2086,'Customer Info'!A2077:E2577,3,),"NOT Available")</f>
        <v>NOT Available</v>
      </c>
      <c r="I2086" s="6" t="str">
        <f>IFERROR(VLOOKUP(F2086,'Customer Info'!A2077:E2577,5,FALSE),"NOT Available")</f>
        <v>NOT Available</v>
      </c>
      <c r="J2086" s="2">
        <v>729</v>
      </c>
      <c r="K2086" s="2">
        <v>689</v>
      </c>
      <c r="L2086" s="2">
        <v>3</v>
      </c>
      <c r="M2086" s="7">
        <f t="shared" si="128"/>
        <v>2067</v>
      </c>
      <c r="N2086" s="7">
        <f t="shared" si="129"/>
        <v>2187</v>
      </c>
      <c r="O2086" s="2">
        <v>71</v>
      </c>
      <c r="P2086" s="8">
        <f t="shared" si="130"/>
        <v>2258</v>
      </c>
      <c r="Q2086" s="8">
        <f t="shared" si="131"/>
        <v>120</v>
      </c>
      <c r="R2086" s="2" t="s">
        <v>28</v>
      </c>
      <c r="S2086" s="9" t="str" cm="1">
        <f t="array" ref="S2086">_xlfn.IFS(
P2086=0,"2% commission",
AND(P2086&gt;0,P2086&lt;25000),"5% commission",
AND(P2086&gt;=25000,P2086&lt;50000),"7% commission",
AND(P2086&gt;=50000,P2086&lt;100000),"9% commission",
P2086&gt;=100000,"15% commission"
)</f>
        <v>5% commission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IFERROR(VLOOKUP($F2087,'Customer Info'!$A2078:$E2578,2,FALSE),"NOT Available")</f>
        <v>NOT Available</v>
      </c>
      <c r="H2087" s="6" t="str">
        <f>IFERROR(VLOOKUP(F2087,'Customer Info'!A2078:E2578,3,),"NOT Available")</f>
        <v>NOT Available</v>
      </c>
      <c r="I2087" s="6" t="str">
        <f>IFERROR(VLOOKUP(F2087,'Customer Info'!A2078:E2578,5,FALSE),"NOT Available")</f>
        <v>NOT Available</v>
      </c>
      <c r="J2087" s="2">
        <v>4784</v>
      </c>
      <c r="K2087" s="2">
        <v>4518</v>
      </c>
      <c r="L2087" s="2">
        <v>4</v>
      </c>
      <c r="M2087" s="7">
        <f t="shared" si="128"/>
        <v>18072</v>
      </c>
      <c r="N2087" s="7">
        <f t="shared" si="129"/>
        <v>19136</v>
      </c>
      <c r="O2087" s="2">
        <v>63</v>
      </c>
      <c r="P2087" s="8">
        <f t="shared" si="130"/>
        <v>19199</v>
      </c>
      <c r="Q2087" s="8">
        <f t="shared" si="131"/>
        <v>1064</v>
      </c>
      <c r="R2087" s="2" t="s">
        <v>28</v>
      </c>
      <c r="S2087" s="9" t="str" cm="1">
        <f t="array" ref="S2087">_xlfn.IFS(
P2087=0,"2% commission",
AND(P2087&gt;0,P2087&lt;25000),"5% commission",
AND(P2087&gt;=25000,P2087&lt;50000),"7% commission",
AND(P2087&gt;=50000,P2087&lt;100000),"9% commission",
P2087&gt;=100000,"15% commission"
)</f>
        <v>5% commission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IFERROR(VLOOKUP($F2088,'Customer Info'!$A2079:$E2579,2,FALSE),"NOT Available")</f>
        <v>NOT Available</v>
      </c>
      <c r="H2088" s="6" t="str">
        <f>IFERROR(VLOOKUP(F2088,'Customer Info'!A2079:E2579,3,),"NOT Available")</f>
        <v>NOT Available</v>
      </c>
      <c r="I2088" s="6" t="str">
        <f>IFERROR(VLOOKUP(F2088,'Customer Info'!A2079:E2579,5,FALSE),"NOT Available")</f>
        <v>NOT Available</v>
      </c>
      <c r="J2088" s="2">
        <v>2747</v>
      </c>
      <c r="K2088" s="2">
        <v>2545</v>
      </c>
      <c r="L2088" s="2">
        <v>4</v>
      </c>
      <c r="M2088" s="7">
        <f t="shared" si="128"/>
        <v>10180</v>
      </c>
      <c r="N2088" s="7">
        <f t="shared" si="129"/>
        <v>10988</v>
      </c>
      <c r="O2088" s="2">
        <v>42</v>
      </c>
      <c r="P2088" s="8">
        <f t="shared" si="130"/>
        <v>11030</v>
      </c>
      <c r="Q2088" s="8">
        <f t="shared" si="131"/>
        <v>808</v>
      </c>
      <c r="R2088" s="2" t="s">
        <v>50</v>
      </c>
      <c r="S2088" s="9" t="str" cm="1">
        <f t="array" ref="S2088">_xlfn.IFS(
P2088=0,"2% commission",
AND(P2088&gt;0,P2088&lt;25000),"5% commission",
AND(P2088&gt;=25000,P2088&lt;50000),"7% commission",
AND(P2088&gt;=50000,P2088&lt;100000),"9% commission",
P2088&gt;=100000,"15% commission"
)</f>
        <v>5% commission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IFERROR(VLOOKUP($F2089,'Customer Info'!$A2080:$E2580,2,FALSE),"NOT Available")</f>
        <v>NOT Available</v>
      </c>
      <c r="H2089" s="6" t="str">
        <f>IFERROR(VLOOKUP(F2089,'Customer Info'!A2080:E2580,3,),"NOT Available")</f>
        <v>NOT Available</v>
      </c>
      <c r="I2089" s="6" t="str">
        <f>IFERROR(VLOOKUP(F2089,'Customer Info'!A2080:E2580,5,FALSE),"NOT Available")</f>
        <v>NOT Available</v>
      </c>
      <c r="J2089" s="2">
        <v>1816</v>
      </c>
      <c r="K2089" s="2">
        <v>1700</v>
      </c>
      <c r="L2089" s="2">
        <v>2</v>
      </c>
      <c r="M2089" s="7">
        <f t="shared" si="128"/>
        <v>3400</v>
      </c>
      <c r="N2089" s="7">
        <f t="shared" si="129"/>
        <v>3632</v>
      </c>
      <c r="O2089" s="2">
        <v>67</v>
      </c>
      <c r="P2089" s="8">
        <f t="shared" si="130"/>
        <v>3699</v>
      </c>
      <c r="Q2089" s="8">
        <f t="shared" si="131"/>
        <v>232</v>
      </c>
      <c r="R2089" s="2" t="s">
        <v>50</v>
      </c>
      <c r="S2089" s="9" t="str" cm="1">
        <f t="array" ref="S2089">_xlfn.IFS(
P2089=0,"2% commission",
AND(P2089&gt;0,P2089&lt;25000),"5% commission",
AND(P2089&gt;=25000,P2089&lt;50000),"7% commission",
AND(P2089&gt;=50000,P2089&lt;100000),"9% commission",
P2089&gt;=100000,"15% commission"
)</f>
        <v>5% commission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IFERROR(VLOOKUP($F2090,'Customer Info'!$A2081:$E2581,2,FALSE),"NOT Available")</f>
        <v>NOT Available</v>
      </c>
      <c r="H2090" s="6" t="str">
        <f>IFERROR(VLOOKUP(F2090,'Customer Info'!A2081:E2581,3,),"NOT Available")</f>
        <v>NOT Available</v>
      </c>
      <c r="I2090" s="6" t="str">
        <f>IFERROR(VLOOKUP(F2090,'Customer Info'!A2081:E2581,5,FALSE),"NOT Available")</f>
        <v>NOT Available</v>
      </c>
      <c r="J2090" s="2">
        <v>1703</v>
      </c>
      <c r="K2090" s="2">
        <v>1639</v>
      </c>
      <c r="L2090" s="2">
        <v>3</v>
      </c>
      <c r="M2090" s="7">
        <f t="shared" si="128"/>
        <v>4917</v>
      </c>
      <c r="N2090" s="7">
        <f t="shared" si="129"/>
        <v>5109</v>
      </c>
      <c r="O2090" s="2">
        <v>23</v>
      </c>
      <c r="P2090" s="8">
        <f t="shared" si="130"/>
        <v>5132</v>
      </c>
      <c r="Q2090" s="8">
        <f t="shared" si="131"/>
        <v>192</v>
      </c>
      <c r="R2090" s="2" t="s">
        <v>28</v>
      </c>
      <c r="S2090" s="9" t="str" cm="1">
        <f t="array" ref="S2090">_xlfn.IFS(
P2090=0,"2% commission",
AND(P2090&gt;0,P2090&lt;25000),"5% commission",
AND(P2090&gt;=25000,P2090&lt;50000),"7% commission",
AND(P2090&gt;=50000,P2090&lt;100000),"9% commission",
P2090&gt;=100000,"15% commission"
)</f>
        <v>5% commission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IFERROR(VLOOKUP($F2091,'Customer Info'!$A2082:$E2582,2,FALSE),"NOT Available")</f>
        <v>NOT Available</v>
      </c>
      <c r="H2091" s="6" t="str">
        <f>IFERROR(VLOOKUP(F2091,'Customer Info'!A2082:E2582,3,),"NOT Available")</f>
        <v>NOT Available</v>
      </c>
      <c r="I2091" s="6" t="str">
        <f>IFERROR(VLOOKUP(F2091,'Customer Info'!A2082:E2582,5,FALSE),"NOT Available")</f>
        <v>NOT Available</v>
      </c>
      <c r="J2091" s="2">
        <v>2706</v>
      </c>
      <c r="K2091" s="2">
        <v>2553</v>
      </c>
      <c r="L2091" s="2">
        <v>9</v>
      </c>
      <c r="M2091" s="7">
        <f t="shared" si="128"/>
        <v>22977</v>
      </c>
      <c r="N2091" s="7">
        <f t="shared" si="129"/>
        <v>24354</v>
      </c>
      <c r="O2091" s="2">
        <v>77</v>
      </c>
      <c r="P2091" s="8">
        <f t="shared" si="130"/>
        <v>24431</v>
      </c>
      <c r="Q2091" s="8">
        <f t="shared" si="131"/>
        <v>1377</v>
      </c>
      <c r="R2091" s="2" t="s">
        <v>50</v>
      </c>
      <c r="S2091" s="9" t="str" cm="1">
        <f t="array" ref="S2091">_xlfn.IFS(
P2091=0,"2% commission",
AND(P2091&gt;0,P2091&lt;25000),"5% commission",
AND(P2091&gt;=25000,P2091&lt;50000),"7% commission",
AND(P2091&gt;=50000,P2091&lt;100000),"9% commission",
P2091&gt;=100000,"15% commission"
)</f>
        <v>5% commission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IFERROR(VLOOKUP($F2092,'Customer Info'!$A2083:$E2583,2,FALSE),"NOT Available")</f>
        <v>NOT Available</v>
      </c>
      <c r="H2092" s="6" t="str">
        <f>IFERROR(VLOOKUP(F2092,'Customer Info'!A2083:E2583,3,),"NOT Available")</f>
        <v>NOT Available</v>
      </c>
      <c r="I2092" s="6" t="str">
        <f>IFERROR(VLOOKUP(F2092,'Customer Info'!A2083:E2583,5,FALSE),"NOT Available")</f>
        <v>NOT Available</v>
      </c>
      <c r="J2092" s="2">
        <v>2083</v>
      </c>
      <c r="K2092" s="2">
        <v>2004</v>
      </c>
      <c r="L2092" s="2">
        <v>8</v>
      </c>
      <c r="M2092" s="7">
        <f t="shared" si="128"/>
        <v>16032</v>
      </c>
      <c r="N2092" s="7">
        <f t="shared" si="129"/>
        <v>16664</v>
      </c>
      <c r="O2092" s="2">
        <v>49</v>
      </c>
      <c r="P2092" s="8">
        <f t="shared" si="130"/>
        <v>16713</v>
      </c>
      <c r="Q2092" s="8">
        <f t="shared" si="131"/>
        <v>632</v>
      </c>
      <c r="R2092" s="2" t="s">
        <v>50</v>
      </c>
      <c r="S2092" s="9" t="str" cm="1">
        <f t="array" ref="S2092">_xlfn.IFS(
P2092=0,"2% commission",
AND(P2092&gt;0,P2092&lt;25000),"5% commission",
AND(P2092&gt;=25000,P2092&lt;50000),"7% commission",
AND(P2092&gt;=50000,P2092&lt;100000),"9% commission",
P2092&gt;=100000,"15% commission"
)</f>
        <v>5% commission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IFERROR(VLOOKUP($F2093,'Customer Info'!$A2084:$E2584,2,FALSE),"NOT Available")</f>
        <v>NOT Available</v>
      </c>
      <c r="H2093" s="6" t="str">
        <f>IFERROR(VLOOKUP(F2093,'Customer Info'!A2084:E2584,3,),"NOT Available")</f>
        <v>NOT Available</v>
      </c>
      <c r="I2093" s="6" t="str">
        <f>IFERROR(VLOOKUP(F2093,'Customer Info'!A2084:E2584,5,FALSE),"NOT Available")</f>
        <v>NOT Available</v>
      </c>
      <c r="J2093" s="2">
        <v>187</v>
      </c>
      <c r="K2093" s="2">
        <v>176</v>
      </c>
      <c r="L2093" s="2">
        <v>3</v>
      </c>
      <c r="M2093" s="7">
        <f t="shared" si="128"/>
        <v>528</v>
      </c>
      <c r="N2093" s="7">
        <f t="shared" si="129"/>
        <v>561</v>
      </c>
      <c r="O2093" s="2">
        <v>30</v>
      </c>
      <c r="P2093" s="8">
        <f t="shared" si="130"/>
        <v>591</v>
      </c>
      <c r="Q2093" s="8">
        <f t="shared" si="131"/>
        <v>33</v>
      </c>
      <c r="R2093" s="2" t="s">
        <v>28</v>
      </c>
      <c r="S2093" s="9" t="str" cm="1">
        <f t="array" ref="S2093">_xlfn.IFS(
P2093=0,"2% commission",
AND(P2093&gt;0,P2093&lt;25000),"5% commission",
AND(P2093&gt;=25000,P2093&lt;50000),"7% commission",
AND(P2093&gt;=50000,P2093&lt;100000),"9% commission",
P2093&gt;=100000,"15% commission"
)</f>
        <v>5% commission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IFERROR(VLOOKUP($F2094,'Customer Info'!$A2085:$E2585,2,FALSE),"NOT Available")</f>
        <v>NOT Available</v>
      </c>
      <c r="H2094" s="6" t="str">
        <f>IFERROR(VLOOKUP(F2094,'Customer Info'!A2085:E2585,3,),"NOT Available")</f>
        <v>NOT Available</v>
      </c>
      <c r="I2094" s="6" t="str">
        <f>IFERROR(VLOOKUP(F2094,'Customer Info'!A2085:E2585,5,FALSE),"NOT Available")</f>
        <v>NOT Available</v>
      </c>
      <c r="J2094" s="2">
        <v>3256</v>
      </c>
      <c r="K2094" s="2">
        <v>3044</v>
      </c>
      <c r="L2094" s="2">
        <v>3</v>
      </c>
      <c r="M2094" s="7">
        <f t="shared" si="128"/>
        <v>9132</v>
      </c>
      <c r="N2094" s="7">
        <f t="shared" si="129"/>
        <v>9768</v>
      </c>
      <c r="O2094" s="2">
        <v>65</v>
      </c>
      <c r="P2094" s="8">
        <f t="shared" si="130"/>
        <v>9833</v>
      </c>
      <c r="Q2094" s="8">
        <f t="shared" si="131"/>
        <v>636</v>
      </c>
      <c r="R2094" s="2" t="s">
        <v>50</v>
      </c>
      <c r="S2094" s="9" t="str" cm="1">
        <f t="array" ref="S2094">_xlfn.IFS(
P2094=0,"2% commission",
AND(P2094&gt;0,P2094&lt;25000),"5% commission",
AND(P2094&gt;=25000,P2094&lt;50000),"7% commission",
AND(P2094&gt;=50000,P2094&lt;100000),"9% commission",
P2094&gt;=100000,"15% commission"
)</f>
        <v>5% commission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IFERROR(VLOOKUP($F2095,'Customer Info'!$A2086:$E2586,2,FALSE),"NOT Available")</f>
        <v>NOT Available</v>
      </c>
      <c r="H2095" s="6" t="str">
        <f>IFERROR(VLOOKUP(F2095,'Customer Info'!A2086:E2586,3,),"NOT Available")</f>
        <v>NOT Available</v>
      </c>
      <c r="I2095" s="6" t="str">
        <f>IFERROR(VLOOKUP(F2095,'Customer Info'!A2086:E2586,5,FALSE),"NOT Available")</f>
        <v>NOT Available</v>
      </c>
      <c r="J2095" s="2">
        <v>3256</v>
      </c>
      <c r="K2095" s="2">
        <v>2959</v>
      </c>
      <c r="L2095" s="2">
        <v>1</v>
      </c>
      <c r="M2095" s="7">
        <f t="shared" si="128"/>
        <v>2959</v>
      </c>
      <c r="N2095" s="7">
        <f t="shared" si="129"/>
        <v>3256</v>
      </c>
      <c r="O2095" s="2">
        <v>90</v>
      </c>
      <c r="P2095" s="8">
        <f t="shared" si="130"/>
        <v>3346</v>
      </c>
      <c r="Q2095" s="8">
        <f t="shared" si="131"/>
        <v>297</v>
      </c>
      <c r="R2095" s="2" t="s">
        <v>26</v>
      </c>
      <c r="S2095" s="9" t="str" cm="1">
        <f t="array" ref="S2095">_xlfn.IFS(
P2095=0,"2% commission",
AND(P2095&gt;0,P2095&lt;25000),"5% commission",
AND(P2095&gt;=25000,P2095&lt;50000),"7% commission",
AND(P2095&gt;=50000,P2095&lt;100000),"9% commission",
P2095&gt;=100000,"15% commission"
)</f>
        <v>5% commission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IFERROR(VLOOKUP($F2096,'Customer Info'!$A2087:$E2587,2,FALSE),"NOT Available")</f>
        <v>NOT Available</v>
      </c>
      <c r="H2096" s="6" t="str">
        <f>IFERROR(VLOOKUP(F2096,'Customer Info'!A2087:E2587,3,),"NOT Available")</f>
        <v>NOT Available</v>
      </c>
      <c r="I2096" s="6" t="str">
        <f>IFERROR(VLOOKUP(F2096,'Customer Info'!A2087:E2587,5,FALSE),"NOT Available")</f>
        <v>NOT Available</v>
      </c>
      <c r="J2096" s="2">
        <v>458</v>
      </c>
      <c r="K2096" s="2">
        <v>419</v>
      </c>
      <c r="L2096" s="2">
        <v>1</v>
      </c>
      <c r="M2096" s="7">
        <f t="shared" si="128"/>
        <v>419</v>
      </c>
      <c r="N2096" s="7">
        <f t="shared" si="129"/>
        <v>458</v>
      </c>
      <c r="O2096" s="2">
        <v>58</v>
      </c>
      <c r="P2096" s="8">
        <f t="shared" si="130"/>
        <v>516</v>
      </c>
      <c r="Q2096" s="8">
        <f t="shared" si="131"/>
        <v>39</v>
      </c>
      <c r="R2096" s="2" t="s">
        <v>50</v>
      </c>
      <c r="S2096" s="9" t="str" cm="1">
        <f t="array" ref="S2096">_xlfn.IFS(
P2096=0,"2% commission",
AND(P2096&gt;0,P2096&lt;25000),"5% commission",
AND(P2096&gt;=25000,P2096&lt;50000),"7% commission",
AND(P2096&gt;=50000,P2096&lt;100000),"9% commission",
P2096&gt;=100000,"15% commission"
)</f>
        <v>5% commission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IFERROR(VLOOKUP($F2097,'Customer Info'!$A2088:$E2588,2,FALSE),"NOT Available")</f>
        <v>NOT Available</v>
      </c>
      <c r="H2097" s="6" t="str">
        <f>IFERROR(VLOOKUP(F2097,'Customer Info'!A2088:E2588,3,),"NOT Available")</f>
        <v>NOT Available</v>
      </c>
      <c r="I2097" s="6" t="str">
        <f>IFERROR(VLOOKUP(F2097,'Customer Info'!A2088:E2588,5,FALSE),"NOT Available")</f>
        <v>NOT Available</v>
      </c>
      <c r="J2097" s="2">
        <v>4904</v>
      </c>
      <c r="K2097" s="2">
        <v>4499</v>
      </c>
      <c r="L2097" s="2">
        <v>2</v>
      </c>
      <c r="M2097" s="7">
        <f t="shared" si="128"/>
        <v>8998</v>
      </c>
      <c r="N2097" s="7">
        <f t="shared" si="129"/>
        <v>9808</v>
      </c>
      <c r="O2097" s="2">
        <v>55</v>
      </c>
      <c r="P2097" s="8">
        <f t="shared" si="130"/>
        <v>9863</v>
      </c>
      <c r="Q2097" s="8">
        <f t="shared" si="131"/>
        <v>810</v>
      </c>
      <c r="R2097" s="2" t="s">
        <v>50</v>
      </c>
      <c r="S2097" s="9" t="str" cm="1">
        <f t="array" ref="S2097">_xlfn.IFS(
P2097=0,"2% commission",
AND(P2097&gt;0,P2097&lt;25000),"5% commission",
AND(P2097&gt;=25000,P2097&lt;50000),"7% commission",
AND(P2097&gt;=50000,P2097&lt;100000),"9% commission",
P2097&gt;=100000,"15% commission"
)</f>
        <v>5% commission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IFERROR(VLOOKUP($F2098,'Customer Info'!$A2089:$E2589,2,FALSE),"NOT Available")</f>
        <v>NOT Available</v>
      </c>
      <c r="H2098" s="6" t="str">
        <f>IFERROR(VLOOKUP(F2098,'Customer Info'!A2089:E2589,3,),"NOT Available")</f>
        <v>NOT Available</v>
      </c>
      <c r="I2098" s="6" t="str">
        <f>IFERROR(VLOOKUP(F2098,'Customer Info'!A2089:E2589,5,FALSE),"NOT Available")</f>
        <v>NOT Available</v>
      </c>
      <c r="J2098" s="2">
        <v>177</v>
      </c>
      <c r="K2098" s="2">
        <v>169</v>
      </c>
      <c r="L2098" s="2">
        <v>2</v>
      </c>
      <c r="M2098" s="7">
        <f t="shared" si="128"/>
        <v>338</v>
      </c>
      <c r="N2098" s="7">
        <f t="shared" si="129"/>
        <v>354</v>
      </c>
      <c r="O2098" s="2">
        <v>30</v>
      </c>
      <c r="P2098" s="8">
        <f t="shared" si="130"/>
        <v>384</v>
      </c>
      <c r="Q2098" s="8">
        <f t="shared" si="131"/>
        <v>16</v>
      </c>
      <c r="R2098" s="2" t="s">
        <v>28</v>
      </c>
      <c r="S2098" s="9" t="str" cm="1">
        <f t="array" ref="S2098">_xlfn.IFS(
P2098=0,"2% commission",
AND(P2098&gt;0,P2098&lt;25000),"5% commission",
AND(P2098&gt;=25000,P2098&lt;50000),"7% commission",
AND(P2098&gt;=50000,P2098&lt;100000),"9% commission",
P2098&gt;=100000,"15% commission"
)</f>
        <v>5% commission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IFERROR(VLOOKUP($F2099,'Customer Info'!$A2090:$E2590,2,FALSE),"NOT Available")</f>
        <v>NOT Available</v>
      </c>
      <c r="H2099" s="6" t="str">
        <f>IFERROR(VLOOKUP(F2099,'Customer Info'!A2090:E2590,3,),"NOT Available")</f>
        <v>NOT Available</v>
      </c>
      <c r="I2099" s="6" t="str">
        <f>IFERROR(VLOOKUP(F2099,'Customer Info'!A2090:E2590,5,FALSE),"NOT Available")</f>
        <v>NOT Available</v>
      </c>
      <c r="J2099" s="2">
        <v>7960</v>
      </c>
      <c r="K2099" s="2">
        <v>7375</v>
      </c>
      <c r="L2099" s="2">
        <v>2</v>
      </c>
      <c r="M2099" s="7">
        <f t="shared" si="128"/>
        <v>14750</v>
      </c>
      <c r="N2099" s="7">
        <f t="shared" si="129"/>
        <v>15920</v>
      </c>
      <c r="O2099" s="2">
        <v>69</v>
      </c>
      <c r="P2099" s="8">
        <f t="shared" si="130"/>
        <v>15989</v>
      </c>
      <c r="Q2099" s="8">
        <f t="shared" si="131"/>
        <v>1170</v>
      </c>
      <c r="R2099" s="2" t="s">
        <v>28</v>
      </c>
      <c r="S2099" s="9" t="str" cm="1">
        <f t="array" ref="S2099">_xlfn.IFS(
P2099=0,"2% commission",
AND(P2099&gt;0,P2099&lt;25000),"5% commission",
AND(P2099&gt;=25000,P2099&lt;50000),"7% commission",
AND(P2099&gt;=50000,P2099&lt;100000),"9% commission",
P2099&gt;=100000,"15% commission"
)</f>
        <v>5% commission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IFERROR(VLOOKUP($F2100,'Customer Info'!$A2091:$E2591,2,FALSE),"NOT Available")</f>
        <v>NOT Available</v>
      </c>
      <c r="H2100" s="6" t="str">
        <f>IFERROR(VLOOKUP(F2100,'Customer Info'!A2091:E2591,3,),"NOT Available")</f>
        <v>NOT Available</v>
      </c>
      <c r="I2100" s="6" t="str">
        <f>IFERROR(VLOOKUP(F2100,'Customer Info'!A2091:E2591,5,FALSE),"NOT Available")</f>
        <v>NOT Available</v>
      </c>
      <c r="J2100" s="2">
        <v>1545</v>
      </c>
      <c r="K2100" s="2">
        <v>1486</v>
      </c>
      <c r="L2100" s="2">
        <v>5</v>
      </c>
      <c r="M2100" s="7">
        <f t="shared" si="128"/>
        <v>7430</v>
      </c>
      <c r="N2100" s="7">
        <f t="shared" si="129"/>
        <v>7725</v>
      </c>
      <c r="O2100" s="2">
        <v>92</v>
      </c>
      <c r="P2100" s="8">
        <f t="shared" si="130"/>
        <v>7817</v>
      </c>
      <c r="Q2100" s="8">
        <f t="shared" si="131"/>
        <v>295</v>
      </c>
      <c r="R2100" s="2" t="s">
        <v>50</v>
      </c>
      <c r="S2100" s="9" t="str" cm="1">
        <f t="array" ref="S2100">_xlfn.IFS(
P2100=0,"2% commission",
AND(P2100&gt;0,P2100&lt;25000),"5% commission",
AND(P2100&gt;=25000,P2100&lt;50000),"7% commission",
AND(P2100&gt;=50000,P2100&lt;100000),"9% commission",
P2100&gt;=100000,"15% commission"
)</f>
        <v>5% commission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IFERROR(VLOOKUP($F2101,'Customer Info'!$A2092:$E2592,2,FALSE),"NOT Available")</f>
        <v>NOT Available</v>
      </c>
      <c r="H2101" s="6" t="str">
        <f>IFERROR(VLOOKUP(F2101,'Customer Info'!A2092:E2592,3,),"NOT Available")</f>
        <v>NOT Available</v>
      </c>
      <c r="I2101" s="6" t="str">
        <f>IFERROR(VLOOKUP(F2101,'Customer Info'!A2092:E2592,5,FALSE),"NOT Available")</f>
        <v>NOT Available</v>
      </c>
      <c r="J2101" s="2">
        <v>835</v>
      </c>
      <c r="K2101" s="2">
        <v>796</v>
      </c>
      <c r="L2101" s="2">
        <v>9</v>
      </c>
      <c r="M2101" s="7">
        <f t="shared" si="128"/>
        <v>7164</v>
      </c>
      <c r="N2101" s="7">
        <f t="shared" si="129"/>
        <v>7515</v>
      </c>
      <c r="O2101" s="2">
        <v>26</v>
      </c>
      <c r="P2101" s="8">
        <f t="shared" si="130"/>
        <v>7541</v>
      </c>
      <c r="Q2101" s="8">
        <f t="shared" si="131"/>
        <v>351</v>
      </c>
      <c r="R2101" s="2" t="s">
        <v>28</v>
      </c>
      <c r="S2101" s="9" t="str" cm="1">
        <f t="array" ref="S2101">_xlfn.IFS(
P2101=0,"2% commission",
AND(P2101&gt;0,P2101&lt;25000),"5% commission",
AND(P2101&gt;=25000,P2101&lt;50000),"7% commission",
AND(P2101&gt;=50000,P2101&lt;100000),"9% commission",
P2101&gt;=100000,"15% commission"
)</f>
        <v>5% commission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IFERROR(VLOOKUP($F2102,'Customer Info'!$A2093:$E2593,2,FALSE),"NOT Available")</f>
        <v>NOT Available</v>
      </c>
      <c r="H2102" s="6" t="str">
        <f>IFERROR(VLOOKUP(F2102,'Customer Info'!A2093:E2593,3,),"NOT Available")</f>
        <v>NOT Available</v>
      </c>
      <c r="I2102" s="6" t="str">
        <f>IFERROR(VLOOKUP(F2102,'Customer Info'!A2093:E2593,5,FALSE),"NOT Available")</f>
        <v>NOT Available</v>
      </c>
      <c r="J2102" s="2">
        <v>1358</v>
      </c>
      <c r="K2102" s="2">
        <v>1270</v>
      </c>
      <c r="L2102" s="2">
        <v>3</v>
      </c>
      <c r="M2102" s="7">
        <f t="shared" si="128"/>
        <v>3810</v>
      </c>
      <c r="N2102" s="7">
        <f t="shared" si="129"/>
        <v>4074</v>
      </c>
      <c r="O2102" s="2">
        <v>58</v>
      </c>
      <c r="P2102" s="8">
        <f t="shared" si="130"/>
        <v>4132</v>
      </c>
      <c r="Q2102" s="8">
        <f t="shared" si="131"/>
        <v>264</v>
      </c>
      <c r="R2102" s="2" t="s">
        <v>50</v>
      </c>
      <c r="S2102" s="9" t="str" cm="1">
        <f t="array" ref="S2102">_xlfn.IFS(
P2102=0,"2% commission",
AND(P2102&gt;0,P2102&lt;25000),"5% commission",
AND(P2102&gt;=25000,P2102&lt;50000),"7% commission",
AND(P2102&gt;=50000,P2102&lt;100000),"9% commission",
P2102&gt;=100000,"15% commission"
)</f>
        <v>5% commission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IFERROR(VLOOKUP($F2103,'Customer Info'!$A2094:$E2594,2,FALSE),"NOT Available")</f>
        <v>NOT Available</v>
      </c>
      <c r="H2103" s="6" t="str">
        <f>IFERROR(VLOOKUP(F2103,'Customer Info'!A2094:E2594,3,),"NOT Available")</f>
        <v>NOT Available</v>
      </c>
      <c r="I2103" s="6" t="str">
        <f>IFERROR(VLOOKUP(F2103,'Customer Info'!A2094:E2594,5,FALSE),"NOT Available")</f>
        <v>NOT Available</v>
      </c>
      <c r="J2103" s="2">
        <v>8651</v>
      </c>
      <c r="K2103" s="2">
        <v>8081</v>
      </c>
      <c r="L2103" s="2">
        <v>5</v>
      </c>
      <c r="M2103" s="7">
        <f t="shared" si="128"/>
        <v>40405</v>
      </c>
      <c r="N2103" s="7">
        <f t="shared" si="129"/>
        <v>43255</v>
      </c>
      <c r="O2103" s="2">
        <v>26</v>
      </c>
      <c r="P2103" s="8">
        <f t="shared" si="130"/>
        <v>43281</v>
      </c>
      <c r="Q2103" s="8">
        <f t="shared" si="131"/>
        <v>2850</v>
      </c>
      <c r="R2103" s="2" t="s">
        <v>50</v>
      </c>
      <c r="S2103" s="9" t="str" cm="1">
        <f t="array" ref="S2103">_xlfn.IFS(
P2103=0,"2% commission",
AND(P2103&gt;0,P2103&lt;25000),"5% commission",
AND(P2103&gt;=25000,P2103&lt;50000),"7% commission",
AND(P2103&gt;=50000,P2103&lt;100000),"9% commission",
P2103&gt;=100000,"15% commission"
)</f>
        <v>7% commission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IFERROR(VLOOKUP($F2104,'Customer Info'!$A2095:$E2595,2,FALSE),"NOT Available")</f>
        <v>NOT Available</v>
      </c>
      <c r="H2104" s="6" t="str">
        <f>IFERROR(VLOOKUP(F2104,'Customer Info'!A2095:E2595,3,),"NOT Available")</f>
        <v>NOT Available</v>
      </c>
      <c r="I2104" s="6" t="str">
        <f>IFERROR(VLOOKUP(F2104,'Customer Info'!A2095:E2595,5,FALSE),"NOT Available")</f>
        <v>NOT Available</v>
      </c>
      <c r="J2104" s="2">
        <v>21863</v>
      </c>
      <c r="K2104" s="2">
        <v>20821</v>
      </c>
      <c r="L2104" s="2">
        <v>1</v>
      </c>
      <c r="M2104" s="7">
        <f t="shared" si="128"/>
        <v>20821</v>
      </c>
      <c r="N2104" s="7">
        <f t="shared" si="129"/>
        <v>21863</v>
      </c>
      <c r="O2104" s="2">
        <v>55</v>
      </c>
      <c r="P2104" s="8">
        <f t="shared" si="130"/>
        <v>21918</v>
      </c>
      <c r="Q2104" s="8">
        <f t="shared" si="131"/>
        <v>1042</v>
      </c>
      <c r="R2104" s="2" t="s">
        <v>28</v>
      </c>
      <c r="S2104" s="9" t="str" cm="1">
        <f t="array" ref="S2104">_xlfn.IFS(
P2104=0,"2% commission",
AND(P2104&gt;0,P2104&lt;25000),"5% commission",
AND(P2104&gt;=25000,P2104&lt;50000),"7% commission",
AND(P2104&gt;=50000,P2104&lt;100000),"9% commission",
P2104&gt;=100000,"15% commission"
)</f>
        <v>5% commission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IFERROR(VLOOKUP($F2105,'Customer Info'!$A2096:$E2596,2,FALSE),"NOT Available")</f>
        <v>NOT Available</v>
      </c>
      <c r="H2105" s="6" t="str">
        <f>IFERROR(VLOOKUP(F2105,'Customer Info'!A2096:E2596,3,),"NOT Available")</f>
        <v>NOT Available</v>
      </c>
      <c r="I2105" s="6" t="str">
        <f>IFERROR(VLOOKUP(F2105,'Customer Info'!A2096:E2596,5,FALSE),"NOT Available")</f>
        <v>NOT Available</v>
      </c>
      <c r="J2105" s="2">
        <v>474</v>
      </c>
      <c r="K2105" s="2">
        <v>443</v>
      </c>
      <c r="L2105" s="2">
        <v>5</v>
      </c>
      <c r="M2105" s="7">
        <f t="shared" si="128"/>
        <v>2215</v>
      </c>
      <c r="N2105" s="7">
        <f t="shared" si="129"/>
        <v>2370</v>
      </c>
      <c r="O2105" s="2">
        <v>79</v>
      </c>
      <c r="P2105" s="8">
        <f t="shared" si="130"/>
        <v>2449</v>
      </c>
      <c r="Q2105" s="8">
        <f t="shared" si="131"/>
        <v>155</v>
      </c>
      <c r="R2105" s="2" t="s">
        <v>50</v>
      </c>
      <c r="S2105" s="9" t="str" cm="1">
        <f t="array" ref="S2105">_xlfn.IFS(
P2105=0,"2% commission",
AND(P2105&gt;0,P2105&lt;25000),"5% commission",
AND(P2105&gt;=25000,P2105&lt;50000),"7% commission",
AND(P2105&gt;=50000,P2105&lt;100000),"9% commission",
P2105&gt;=100000,"15% commission"
)</f>
        <v>5% commission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IFERROR(VLOOKUP($F2106,'Customer Info'!$A2097:$E2597,2,FALSE),"NOT Available")</f>
        <v>NOT Available</v>
      </c>
      <c r="H2106" s="6" t="str">
        <f>IFERROR(VLOOKUP(F2106,'Customer Info'!A2097:E2597,3,),"NOT Available")</f>
        <v>NOT Available</v>
      </c>
      <c r="I2106" s="6" t="str">
        <f>IFERROR(VLOOKUP(F2106,'Customer Info'!A2097:E2597,5,FALSE),"NOT Available")</f>
        <v>NOT Available</v>
      </c>
      <c r="J2106" s="2">
        <v>1169</v>
      </c>
      <c r="K2106" s="2">
        <v>1103</v>
      </c>
      <c r="L2106" s="2">
        <v>6</v>
      </c>
      <c r="M2106" s="7">
        <f t="shared" si="128"/>
        <v>6618</v>
      </c>
      <c r="N2106" s="7">
        <f t="shared" si="129"/>
        <v>7014</v>
      </c>
      <c r="O2106" s="2">
        <v>87</v>
      </c>
      <c r="P2106" s="8">
        <f t="shared" si="130"/>
        <v>7101</v>
      </c>
      <c r="Q2106" s="8">
        <f t="shared" si="131"/>
        <v>396</v>
      </c>
      <c r="R2106" s="2" t="s">
        <v>28</v>
      </c>
      <c r="S2106" s="9" t="str" cm="1">
        <f t="array" ref="S2106">_xlfn.IFS(
P2106=0,"2% commission",
AND(P2106&gt;0,P2106&lt;25000),"5% commission",
AND(P2106&gt;=25000,P2106&lt;50000),"7% commission",
AND(P2106&gt;=50000,P2106&lt;100000),"9% commission",
P2106&gt;=100000,"15% commission"
)</f>
        <v>5% commission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IFERROR(VLOOKUP($F2107,'Customer Info'!$A2098:$E2598,2,FALSE),"NOT Available")</f>
        <v>NOT Available</v>
      </c>
      <c r="H2107" s="6" t="str">
        <f>IFERROR(VLOOKUP(F2107,'Customer Info'!A2098:E2598,3,),"NOT Available")</f>
        <v>NOT Available</v>
      </c>
      <c r="I2107" s="6" t="str">
        <f>IFERROR(VLOOKUP(F2107,'Customer Info'!A2098:E2598,5,FALSE),"NOT Available")</f>
        <v>NOT Available</v>
      </c>
      <c r="J2107" s="2">
        <v>1358</v>
      </c>
      <c r="K2107" s="2">
        <v>1294</v>
      </c>
      <c r="L2107" s="2">
        <v>6</v>
      </c>
      <c r="M2107" s="7">
        <f t="shared" si="128"/>
        <v>7764</v>
      </c>
      <c r="N2107" s="7">
        <f t="shared" si="129"/>
        <v>8148</v>
      </c>
      <c r="O2107" s="2">
        <v>50</v>
      </c>
      <c r="P2107" s="8">
        <f t="shared" si="130"/>
        <v>8198</v>
      </c>
      <c r="Q2107" s="8">
        <f t="shared" si="131"/>
        <v>384</v>
      </c>
      <c r="R2107" s="2" t="s">
        <v>28</v>
      </c>
      <c r="S2107" s="9" t="str" cm="1">
        <f t="array" ref="S2107">_xlfn.IFS(
P2107=0,"2% commission",
AND(P2107&gt;0,P2107&lt;25000),"5% commission",
AND(P2107&gt;=25000,P2107&lt;50000),"7% commission",
AND(P2107&gt;=50000,P2107&lt;100000),"9% commission",
P2107&gt;=100000,"15% commission"
)</f>
        <v>5% commission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IFERROR(VLOOKUP($F2108,'Customer Info'!$A2099:$E2599,2,FALSE),"NOT Available")</f>
        <v>NOT Available</v>
      </c>
      <c r="H2108" s="6" t="str">
        <f>IFERROR(VLOOKUP(F2108,'Customer Info'!A2099:E2599,3,),"NOT Available")</f>
        <v>NOT Available</v>
      </c>
      <c r="I2108" s="6" t="str">
        <f>IFERROR(VLOOKUP(F2108,'Customer Info'!A2099:E2599,5,FALSE),"NOT Available")</f>
        <v>NOT Available</v>
      </c>
      <c r="J2108" s="2">
        <v>141</v>
      </c>
      <c r="K2108" s="2">
        <v>131</v>
      </c>
      <c r="L2108" s="2">
        <v>12</v>
      </c>
      <c r="M2108" s="7">
        <f t="shared" si="128"/>
        <v>1572</v>
      </c>
      <c r="N2108" s="7">
        <f t="shared" si="129"/>
        <v>1692</v>
      </c>
      <c r="O2108" s="2">
        <v>30</v>
      </c>
      <c r="P2108" s="8">
        <f t="shared" si="130"/>
        <v>1722</v>
      </c>
      <c r="Q2108" s="8">
        <f t="shared" si="131"/>
        <v>120</v>
      </c>
      <c r="R2108" s="2" t="s">
        <v>28</v>
      </c>
      <c r="S2108" s="9" t="str" cm="1">
        <f t="array" ref="S2108">_xlfn.IFS(
P2108=0,"2% commission",
AND(P2108&gt;0,P2108&lt;25000),"5% commission",
AND(P2108&gt;=25000,P2108&lt;50000),"7% commission",
AND(P2108&gt;=50000,P2108&lt;100000),"9% commission",
P2108&gt;=100000,"15% commission"
)</f>
        <v>5% commission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IFERROR(VLOOKUP($F2109,'Customer Info'!$A2100:$E2600,2,FALSE),"NOT Available")</f>
        <v>NOT Available</v>
      </c>
      <c r="H2109" s="6" t="str">
        <f>IFERROR(VLOOKUP(F2109,'Customer Info'!A2100:E2600,3,),"NOT Available")</f>
        <v>NOT Available</v>
      </c>
      <c r="I2109" s="6" t="str">
        <f>IFERROR(VLOOKUP(F2109,'Customer Info'!A2100:E2600,5,FALSE),"NOT Available")</f>
        <v>NOT Available</v>
      </c>
      <c r="J2109" s="2">
        <v>61</v>
      </c>
      <c r="K2109" s="2">
        <v>57</v>
      </c>
      <c r="L2109" s="2">
        <v>3</v>
      </c>
      <c r="M2109" s="7">
        <f t="shared" si="128"/>
        <v>171</v>
      </c>
      <c r="N2109" s="7">
        <f t="shared" si="129"/>
        <v>183</v>
      </c>
      <c r="O2109" s="2">
        <v>10</v>
      </c>
      <c r="P2109" s="8">
        <f t="shared" si="130"/>
        <v>193</v>
      </c>
      <c r="Q2109" s="8">
        <f t="shared" si="131"/>
        <v>12</v>
      </c>
      <c r="R2109" s="2" t="s">
        <v>50</v>
      </c>
      <c r="S2109" s="9" t="str" cm="1">
        <f t="array" ref="S2109">_xlfn.IFS(
P2109=0,"2% commission",
AND(P2109&gt;0,P2109&lt;25000),"5% commission",
AND(P2109&gt;=25000,P2109&lt;50000),"7% commission",
AND(P2109&gt;=50000,P2109&lt;100000),"9% commission",
P2109&gt;=100000,"15% commission"
)</f>
        <v>5% commission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IFERROR(VLOOKUP($F2110,'Customer Info'!$A2101:$E2601,2,FALSE),"NOT Available")</f>
        <v>NOT Available</v>
      </c>
      <c r="H2110" s="6" t="str">
        <f>IFERROR(VLOOKUP(F2110,'Customer Info'!A2101:E2601,3,),"NOT Available")</f>
        <v>NOT Available</v>
      </c>
      <c r="I2110" s="6" t="str">
        <f>IFERROR(VLOOKUP(F2110,'Customer Info'!A2101:E2601,5,FALSE),"NOT Available")</f>
        <v>NOT Available</v>
      </c>
      <c r="J2110" s="2">
        <v>4577</v>
      </c>
      <c r="K2110" s="2">
        <v>4285</v>
      </c>
      <c r="L2110" s="2">
        <v>3</v>
      </c>
      <c r="M2110" s="7">
        <f t="shared" si="128"/>
        <v>12855</v>
      </c>
      <c r="N2110" s="7">
        <f t="shared" si="129"/>
        <v>13731</v>
      </c>
      <c r="O2110" s="2">
        <v>85</v>
      </c>
      <c r="P2110" s="8">
        <f t="shared" si="130"/>
        <v>13816</v>
      </c>
      <c r="Q2110" s="8">
        <f t="shared" si="131"/>
        <v>876</v>
      </c>
      <c r="R2110" s="2" t="s">
        <v>50</v>
      </c>
      <c r="S2110" s="9" t="str" cm="1">
        <f t="array" ref="S2110">_xlfn.IFS(
P2110=0,"2% commission",
AND(P2110&gt;0,P2110&lt;25000),"5% commission",
AND(P2110&gt;=25000,P2110&lt;50000),"7% commission",
AND(P2110&gt;=50000,P2110&lt;100000),"9% commission",
P2110&gt;=100000,"15% commission"
)</f>
        <v>5% commission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IFERROR(VLOOKUP($F2111,'Customer Info'!$A2102:$E2602,2,FALSE),"NOT Available")</f>
        <v>NOT Available</v>
      </c>
      <c r="H2111" s="6" t="str">
        <f>IFERROR(VLOOKUP(F2111,'Customer Info'!A2102:E2602,3,),"NOT Available")</f>
        <v>NOT Available</v>
      </c>
      <c r="I2111" s="6" t="str">
        <f>IFERROR(VLOOKUP(F2111,'Customer Info'!A2102:E2602,5,FALSE),"NOT Available")</f>
        <v>NOT Available</v>
      </c>
      <c r="J2111" s="2">
        <v>141</v>
      </c>
      <c r="K2111" s="2">
        <v>131</v>
      </c>
      <c r="L2111" s="2">
        <v>7</v>
      </c>
      <c r="M2111" s="7">
        <f t="shared" si="128"/>
        <v>917</v>
      </c>
      <c r="N2111" s="7">
        <f t="shared" si="129"/>
        <v>987</v>
      </c>
      <c r="O2111" s="2">
        <v>30</v>
      </c>
      <c r="P2111" s="8">
        <f t="shared" si="130"/>
        <v>1017</v>
      </c>
      <c r="Q2111" s="8">
        <f t="shared" si="131"/>
        <v>70</v>
      </c>
      <c r="R2111" s="2" t="s">
        <v>50</v>
      </c>
      <c r="S2111" s="9" t="str" cm="1">
        <f t="array" ref="S2111">_xlfn.IFS(
P2111=0,"2% commission",
AND(P2111&gt;0,P2111&lt;25000),"5% commission",
AND(P2111&gt;=25000,P2111&lt;50000),"7% commission",
AND(P2111&gt;=50000,P2111&lt;100000),"9% commission",
P2111&gt;=100000,"15% commission"
)</f>
        <v>5% commission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IFERROR(VLOOKUP($F2112,'Customer Info'!$A2103:$E2603,2,FALSE),"NOT Available")</f>
        <v>NOT Available</v>
      </c>
      <c r="H2112" s="6" t="str">
        <f>IFERROR(VLOOKUP(F2112,'Customer Info'!A2103:E2603,3,),"NOT Available")</f>
        <v>NOT Available</v>
      </c>
      <c r="I2112" s="6" t="str">
        <f>IFERROR(VLOOKUP(F2112,'Customer Info'!A2103:E2603,5,FALSE),"NOT Available")</f>
        <v>NOT Available</v>
      </c>
      <c r="J2112" s="2">
        <v>1186</v>
      </c>
      <c r="K2112" s="2">
        <v>1141</v>
      </c>
      <c r="L2112" s="2">
        <v>3</v>
      </c>
      <c r="M2112" s="7">
        <f t="shared" si="128"/>
        <v>3423</v>
      </c>
      <c r="N2112" s="7">
        <f t="shared" si="129"/>
        <v>3558</v>
      </c>
      <c r="O2112" s="2">
        <v>88</v>
      </c>
      <c r="P2112" s="8">
        <f t="shared" si="130"/>
        <v>3646</v>
      </c>
      <c r="Q2112" s="8">
        <f t="shared" si="131"/>
        <v>135</v>
      </c>
      <c r="R2112" s="2" t="s">
        <v>28</v>
      </c>
      <c r="S2112" s="9" t="str" cm="1">
        <f t="array" ref="S2112">_xlfn.IFS(
P2112=0,"2% commission",
AND(P2112&gt;0,P2112&lt;25000),"5% commission",
AND(P2112&gt;=25000,P2112&lt;50000),"7% commission",
AND(P2112&gt;=50000,P2112&lt;100000),"9% commission",
P2112&gt;=100000,"15% commission"
)</f>
        <v>5% commission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IFERROR(VLOOKUP($F2113,'Customer Info'!$A2104:$E2604,2,FALSE),"NOT Available")</f>
        <v>NOT Available</v>
      </c>
      <c r="H2113" s="6" t="str">
        <f>IFERROR(VLOOKUP(F2113,'Customer Info'!A2104:E2604,3,),"NOT Available")</f>
        <v>NOT Available</v>
      </c>
      <c r="I2113" s="6" t="str">
        <f>IFERROR(VLOOKUP(F2113,'Customer Info'!A2104:E2604,5,FALSE),"NOT Available")</f>
        <v>NOT Available</v>
      </c>
      <c r="J2113" s="2">
        <v>194</v>
      </c>
      <c r="K2113" s="2">
        <v>176</v>
      </c>
      <c r="L2113" s="2">
        <v>3</v>
      </c>
      <c r="M2113" s="7">
        <f t="shared" si="128"/>
        <v>528</v>
      </c>
      <c r="N2113" s="7">
        <f t="shared" si="129"/>
        <v>582</v>
      </c>
      <c r="O2113" s="2">
        <v>30</v>
      </c>
      <c r="P2113" s="8">
        <f t="shared" si="130"/>
        <v>612</v>
      </c>
      <c r="Q2113" s="8">
        <f t="shared" si="131"/>
        <v>54</v>
      </c>
      <c r="R2113" s="2" t="s">
        <v>26</v>
      </c>
      <c r="S2113" s="9" t="str" cm="1">
        <f t="array" ref="S2113">_xlfn.IFS(
P2113=0,"2% commission",
AND(P2113&gt;0,P2113&lt;25000),"5% commission",
AND(P2113&gt;=25000,P2113&lt;50000),"7% commission",
AND(P2113&gt;=50000,P2113&lt;100000),"9% commission",
P2113&gt;=100000,"15% commission"
)</f>
        <v>5% commission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IFERROR(VLOOKUP($F2114,'Customer Info'!$A2105:$E2605,2,FALSE),"NOT Available")</f>
        <v>NOT Available</v>
      </c>
      <c r="H2114" s="6" t="str">
        <f>IFERROR(VLOOKUP(F2114,'Customer Info'!A2105:E2605,3,),"NOT Available")</f>
        <v>NOT Available</v>
      </c>
      <c r="I2114" s="6" t="str">
        <f>IFERROR(VLOOKUP(F2114,'Customer Info'!A2105:E2605,5,FALSE),"NOT Available")</f>
        <v>NOT Available</v>
      </c>
      <c r="J2114" s="2">
        <v>224</v>
      </c>
      <c r="K2114" s="2">
        <v>210</v>
      </c>
      <c r="L2114" s="2">
        <v>1</v>
      </c>
      <c r="M2114" s="7">
        <f t="shared" si="128"/>
        <v>210</v>
      </c>
      <c r="N2114" s="7">
        <f t="shared" si="129"/>
        <v>224</v>
      </c>
      <c r="O2114" s="2">
        <v>64</v>
      </c>
      <c r="P2114" s="8">
        <f t="shared" si="130"/>
        <v>288</v>
      </c>
      <c r="Q2114" s="8">
        <f t="shared" si="131"/>
        <v>14</v>
      </c>
      <c r="R2114" s="2" t="s">
        <v>26</v>
      </c>
      <c r="S2114" s="9" t="str" cm="1">
        <f t="array" ref="S2114">_xlfn.IFS(
P2114=0,"2% commission",
AND(P2114&gt;0,P2114&lt;25000),"5% commission",
AND(P2114&gt;=25000,P2114&lt;50000),"7% commission",
AND(P2114&gt;=50000,P2114&lt;100000),"9% commission",
P2114&gt;=100000,"15% commission"
)</f>
        <v>5% commission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IFERROR(VLOOKUP($F2115,'Customer Info'!$A2106:$E2606,2,FALSE),"NOT Available")</f>
        <v>NOT Available</v>
      </c>
      <c r="H2115" s="6" t="str">
        <f>IFERROR(VLOOKUP(F2115,'Customer Info'!A2106:E2606,3,),"NOT Available")</f>
        <v>NOT Available</v>
      </c>
      <c r="I2115" s="6" t="str">
        <f>IFERROR(VLOOKUP(F2115,'Customer Info'!A2106:E2606,5,FALSE),"NOT Available")</f>
        <v>NOT Available</v>
      </c>
      <c r="J2115" s="2">
        <v>8281</v>
      </c>
      <c r="K2115" s="2">
        <v>7673</v>
      </c>
      <c r="L2115" s="2">
        <v>6</v>
      </c>
      <c r="M2115" s="7">
        <f t="shared" si="128"/>
        <v>46038</v>
      </c>
      <c r="N2115" s="7">
        <f t="shared" si="129"/>
        <v>49686</v>
      </c>
      <c r="O2115" s="2">
        <v>60</v>
      </c>
      <c r="P2115" s="8">
        <f t="shared" si="130"/>
        <v>49746</v>
      </c>
      <c r="Q2115" s="8">
        <f t="shared" si="131"/>
        <v>3648</v>
      </c>
      <c r="R2115" s="2" t="s">
        <v>28</v>
      </c>
      <c r="S2115" s="9" t="str" cm="1">
        <f t="array" ref="S2115">_xlfn.IFS(
P2115=0,"2% commission",
AND(P2115&gt;0,P2115&lt;25000),"5% commission",
AND(P2115&gt;=25000,P2115&lt;50000),"7% commission",
AND(P2115&gt;=50000,P2115&lt;100000),"9% commission",
P2115&gt;=100000,"15% commission"
)</f>
        <v>7% commission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IFERROR(VLOOKUP($F2116,'Customer Info'!$A2107:$E2607,2,FALSE),"NOT Available")</f>
        <v>NOT Available</v>
      </c>
      <c r="H2116" s="6" t="str">
        <f>IFERROR(VLOOKUP(F2116,'Customer Info'!A2107:E2607,3,),"NOT Available")</f>
        <v>NOT Available</v>
      </c>
      <c r="I2116" s="6" t="str">
        <f>IFERROR(VLOOKUP(F2116,'Customer Info'!A2107:E2607,5,FALSE),"NOT Available")</f>
        <v>NOT Available</v>
      </c>
      <c r="J2116" s="2">
        <v>7960</v>
      </c>
      <c r="K2116" s="2">
        <v>7375</v>
      </c>
      <c r="L2116" s="2">
        <v>2</v>
      </c>
      <c r="M2116" s="7">
        <f t="shared" si="128"/>
        <v>14750</v>
      </c>
      <c r="N2116" s="7">
        <f t="shared" si="129"/>
        <v>15920</v>
      </c>
      <c r="O2116" s="2">
        <v>90</v>
      </c>
      <c r="P2116" s="8">
        <f t="shared" si="130"/>
        <v>16010</v>
      </c>
      <c r="Q2116" s="8">
        <f t="shared" si="131"/>
        <v>1170</v>
      </c>
      <c r="R2116" s="2" t="s">
        <v>28</v>
      </c>
      <c r="S2116" s="9" t="str" cm="1">
        <f t="array" ref="S2116">_xlfn.IFS(
P2116=0,"2% commission",
AND(P2116&gt;0,P2116&lt;25000),"5% commission",
AND(P2116&gt;=25000,P2116&lt;50000),"7% commission",
AND(P2116&gt;=50000,P2116&lt;100000),"9% commission",
P2116&gt;=100000,"15% commission"
)</f>
        <v>5% commission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IFERROR(VLOOKUP($F2117,'Customer Info'!$A2108:$E2608,2,FALSE),"NOT Available")</f>
        <v>NOT Available</v>
      </c>
      <c r="H2117" s="6" t="str">
        <f>IFERROR(VLOOKUP(F2117,'Customer Info'!A2108:E2608,3,),"NOT Available")</f>
        <v>NOT Available</v>
      </c>
      <c r="I2117" s="6" t="str">
        <f>IFERROR(VLOOKUP(F2117,'Customer Info'!A2108:E2608,5,FALSE),"NOT Available")</f>
        <v>NOT Available</v>
      </c>
      <c r="J2117" s="2">
        <v>8651</v>
      </c>
      <c r="K2117" s="2">
        <v>8081</v>
      </c>
      <c r="L2117" s="2">
        <v>2</v>
      </c>
      <c r="M2117" s="7">
        <f t="shared" si="128"/>
        <v>16162</v>
      </c>
      <c r="N2117" s="7">
        <f t="shared" si="129"/>
        <v>17302</v>
      </c>
      <c r="O2117" s="2">
        <v>49</v>
      </c>
      <c r="P2117" s="8">
        <f t="shared" si="130"/>
        <v>17351</v>
      </c>
      <c r="Q2117" s="8">
        <f t="shared" si="131"/>
        <v>1140</v>
      </c>
      <c r="R2117" s="2" t="s">
        <v>28</v>
      </c>
      <c r="S2117" s="9" t="str" cm="1">
        <f t="array" ref="S2117">_xlfn.IFS(
P2117=0,"2% commission",
AND(P2117&gt;0,P2117&lt;25000),"5% commission",
AND(P2117&gt;=25000,P2117&lt;50000),"7% commission",
AND(P2117&gt;=50000,P2117&lt;100000),"9% commission",
P2117&gt;=100000,"15% commission"
)</f>
        <v>5% commission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IFERROR(VLOOKUP($F2118,'Customer Info'!$A2109:$E2609,2,FALSE),"NOT Available")</f>
        <v>NOT Available</v>
      </c>
      <c r="H2118" s="6" t="str">
        <f>IFERROR(VLOOKUP(F2118,'Customer Info'!A2109:E2609,3,),"NOT Available")</f>
        <v>NOT Available</v>
      </c>
      <c r="I2118" s="6" t="str">
        <f>IFERROR(VLOOKUP(F2118,'Customer Info'!A2109:E2609,5,FALSE),"NOT Available")</f>
        <v>NOT Available</v>
      </c>
      <c r="J2118" s="2">
        <v>6087</v>
      </c>
      <c r="K2118" s="2">
        <v>5808</v>
      </c>
      <c r="L2118" s="2">
        <v>2</v>
      </c>
      <c r="M2118" s="7">
        <f t="shared" si="128"/>
        <v>11616</v>
      </c>
      <c r="N2118" s="7">
        <f t="shared" si="129"/>
        <v>12174</v>
      </c>
      <c r="O2118" s="2">
        <v>90</v>
      </c>
      <c r="P2118" s="8">
        <f t="shared" si="130"/>
        <v>12264</v>
      </c>
      <c r="Q2118" s="8">
        <f t="shared" si="131"/>
        <v>558</v>
      </c>
      <c r="R2118" s="2" t="s">
        <v>28</v>
      </c>
      <c r="S2118" s="9" t="str" cm="1">
        <f t="array" ref="S2118">_xlfn.IFS(
P2118=0,"2% commission",
AND(P2118&gt;0,P2118&lt;25000),"5% commission",
AND(P2118&gt;=25000,P2118&lt;50000),"7% commission",
AND(P2118&gt;=50000,P2118&lt;100000),"9% commission",
P2118&gt;=100000,"15% commission"
)</f>
        <v>5% commission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IFERROR(VLOOKUP($F2119,'Customer Info'!$A2110:$E2610,2,FALSE),"NOT Available")</f>
        <v>NOT Available</v>
      </c>
      <c r="H2119" s="6" t="str">
        <f>IFERROR(VLOOKUP(F2119,'Customer Info'!A2110:E2610,3,),"NOT Available")</f>
        <v>NOT Available</v>
      </c>
      <c r="I2119" s="6" t="str">
        <f>IFERROR(VLOOKUP(F2119,'Customer Info'!A2110:E2610,5,FALSE),"NOT Available")</f>
        <v>NOT Available</v>
      </c>
      <c r="J2119" s="2">
        <v>5882</v>
      </c>
      <c r="K2119" s="2">
        <v>5713</v>
      </c>
      <c r="L2119" s="2">
        <v>3</v>
      </c>
      <c r="M2119" s="7">
        <f t="shared" si="128"/>
        <v>17139</v>
      </c>
      <c r="N2119" s="7">
        <f t="shared" si="129"/>
        <v>17646</v>
      </c>
      <c r="O2119" s="2">
        <v>100</v>
      </c>
      <c r="P2119" s="8">
        <f t="shared" si="130"/>
        <v>17746</v>
      </c>
      <c r="Q2119" s="8">
        <f t="shared" si="131"/>
        <v>507</v>
      </c>
      <c r="R2119" s="2" t="s">
        <v>26</v>
      </c>
      <c r="S2119" s="9" t="str" cm="1">
        <f t="array" ref="S2119">_xlfn.IFS(
P2119=0,"2% commission",
AND(P2119&gt;0,P2119&lt;25000),"5% commission",
AND(P2119&gt;=25000,P2119&lt;50000),"7% commission",
AND(P2119&gt;=50000,P2119&lt;100000),"9% commission",
P2119&gt;=100000,"15% commission"
)</f>
        <v>5% commission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IFERROR(VLOOKUP($F2120,'Customer Info'!$A2111:$E2611,2,FALSE),"NOT Available")</f>
        <v>NOT Available</v>
      </c>
      <c r="H2120" s="6" t="str">
        <f>IFERROR(VLOOKUP(F2120,'Customer Info'!A2111:E2611,3,),"NOT Available")</f>
        <v>NOT Available</v>
      </c>
      <c r="I2120" s="6" t="str">
        <f>IFERROR(VLOOKUP(F2120,'Customer Info'!A2111:E2611,5,FALSE),"NOT Available")</f>
        <v>NOT Available</v>
      </c>
      <c r="J2120" s="2">
        <v>129</v>
      </c>
      <c r="K2120" s="2">
        <v>118</v>
      </c>
      <c r="L2120" s="2">
        <v>1</v>
      </c>
      <c r="M2120" s="7">
        <f t="shared" si="128"/>
        <v>118</v>
      </c>
      <c r="N2120" s="7">
        <f t="shared" si="129"/>
        <v>129</v>
      </c>
      <c r="O2120" s="2">
        <v>30</v>
      </c>
      <c r="P2120" s="8">
        <f t="shared" si="130"/>
        <v>159</v>
      </c>
      <c r="Q2120" s="8">
        <f t="shared" si="131"/>
        <v>11</v>
      </c>
      <c r="R2120" s="2" t="s">
        <v>28</v>
      </c>
      <c r="S2120" s="9" t="str" cm="1">
        <f t="array" ref="S2120">_xlfn.IFS(
P2120=0,"2% commission",
AND(P2120&gt;0,P2120&lt;25000),"5% commission",
AND(P2120&gt;=25000,P2120&lt;50000),"7% commission",
AND(P2120&gt;=50000,P2120&lt;100000),"9% commission",
P2120&gt;=100000,"15% commission"
)</f>
        <v>5% commission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IFERROR(VLOOKUP($F2121,'Customer Info'!$A2112:$E2612,2,FALSE),"NOT Available")</f>
        <v>NOT Available</v>
      </c>
      <c r="H2121" s="6" t="str">
        <f>IFERROR(VLOOKUP(F2121,'Customer Info'!A2112:E2612,3,),"NOT Available")</f>
        <v>NOT Available</v>
      </c>
      <c r="I2121" s="6" t="str">
        <f>IFERROR(VLOOKUP(F2121,'Customer Info'!A2112:E2612,5,FALSE),"NOT Available")</f>
        <v>NOT Available</v>
      </c>
      <c r="J2121" s="2">
        <v>1651</v>
      </c>
      <c r="K2121" s="2">
        <v>1604</v>
      </c>
      <c r="L2121" s="2">
        <v>1</v>
      </c>
      <c r="M2121" s="7">
        <f t="shared" si="128"/>
        <v>1604</v>
      </c>
      <c r="N2121" s="7">
        <f t="shared" si="129"/>
        <v>1651</v>
      </c>
      <c r="O2121" s="2">
        <v>55</v>
      </c>
      <c r="P2121" s="8">
        <f t="shared" si="130"/>
        <v>1706</v>
      </c>
      <c r="Q2121" s="8">
        <f t="shared" si="131"/>
        <v>47</v>
      </c>
      <c r="R2121" s="2" t="s">
        <v>56</v>
      </c>
      <c r="S2121" s="9" t="str" cm="1">
        <f t="array" ref="S2121">_xlfn.IFS(
P2121=0,"2% commission",
AND(P2121&gt;0,P2121&lt;25000),"5% commission",
AND(P2121&gt;=25000,P2121&lt;50000),"7% commission",
AND(P2121&gt;=50000,P2121&lt;100000),"9% commission",
P2121&gt;=100000,"15% commission"
)</f>
        <v>5% commission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IFERROR(VLOOKUP($F2122,'Customer Info'!$A2113:$E2613,2,FALSE),"NOT Available")</f>
        <v>NOT Available</v>
      </c>
      <c r="H2122" s="6" t="str">
        <f>IFERROR(VLOOKUP(F2122,'Customer Info'!A2113:E2613,3,),"NOT Available")</f>
        <v>NOT Available</v>
      </c>
      <c r="I2122" s="6" t="str">
        <f>IFERROR(VLOOKUP(F2122,'Customer Info'!A2113:E2613,5,FALSE),"NOT Available")</f>
        <v>NOT Available</v>
      </c>
      <c r="J2122" s="2">
        <v>167</v>
      </c>
      <c r="K2122" s="2">
        <v>155</v>
      </c>
      <c r="L2122" s="2">
        <v>4</v>
      </c>
      <c r="M2122" s="7">
        <f t="shared" si="128"/>
        <v>620</v>
      </c>
      <c r="N2122" s="7">
        <f t="shared" si="129"/>
        <v>668</v>
      </c>
      <c r="O2122" s="2">
        <v>30</v>
      </c>
      <c r="P2122" s="8">
        <f t="shared" si="130"/>
        <v>698</v>
      </c>
      <c r="Q2122" s="8">
        <f t="shared" si="131"/>
        <v>48</v>
      </c>
      <c r="R2122" s="2" t="s">
        <v>28</v>
      </c>
      <c r="S2122" s="9" t="str" cm="1">
        <f t="array" ref="S2122">_xlfn.IFS(
P2122=0,"2% commission",
AND(P2122&gt;0,P2122&lt;25000),"5% commission",
AND(P2122&gt;=25000,P2122&lt;50000),"7% commission",
AND(P2122&gt;=50000,P2122&lt;100000),"9% commission",
P2122&gt;=100000,"15% commission"
)</f>
        <v>5% commission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IFERROR(VLOOKUP($F2123,'Customer Info'!$A2114:$E2614,2,FALSE),"NOT Available")</f>
        <v>NOT Available</v>
      </c>
      <c r="H2123" s="6" t="str">
        <f>IFERROR(VLOOKUP(F2123,'Customer Info'!A2114:E2614,3,),"NOT Available")</f>
        <v>NOT Available</v>
      </c>
      <c r="I2123" s="6" t="str">
        <f>IFERROR(VLOOKUP(F2123,'Customer Info'!A2114:E2614,5,FALSE),"NOT Available")</f>
        <v>NOT Available</v>
      </c>
      <c r="J2123" s="2">
        <v>1845</v>
      </c>
      <c r="K2123" s="2">
        <v>1742</v>
      </c>
      <c r="L2123" s="2">
        <v>3</v>
      </c>
      <c r="M2123" s="7">
        <f t="shared" ref="M2123:M2186" si="132">K2123*L2123</f>
        <v>5226</v>
      </c>
      <c r="N2123" s="7">
        <f t="shared" ref="N2123:N2186" si="133">J2123*L2123</f>
        <v>5535</v>
      </c>
      <c r="O2123" s="2">
        <v>74</v>
      </c>
      <c r="P2123" s="8">
        <f t="shared" ref="P2123:P2186" si="134">SUM(N2123,O2123)</f>
        <v>5609</v>
      </c>
      <c r="Q2123" s="8">
        <f t="shared" ref="Q2123:Q2186" si="135">N2123-M2123</f>
        <v>309</v>
      </c>
      <c r="R2123" s="2" t="s">
        <v>28</v>
      </c>
      <c r="S2123" s="9" t="str" cm="1">
        <f t="array" ref="S2123">_xlfn.IFS(
P2123=0,"2% commission",
AND(P2123&gt;0,P2123&lt;25000),"5% commission",
AND(P2123&gt;=25000,P2123&lt;50000),"7% commission",
AND(P2123&gt;=50000,P2123&lt;100000),"9% commission",
P2123&gt;=100000,"15% commission"
)</f>
        <v>5% commission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IFERROR(VLOOKUP($F2124,'Customer Info'!$A2115:$E2615,2,FALSE),"NOT Available")</f>
        <v>NOT Available</v>
      </c>
      <c r="H2124" s="6" t="str">
        <f>IFERROR(VLOOKUP(F2124,'Customer Info'!A2115:E2615,3,),"NOT Available")</f>
        <v>NOT Available</v>
      </c>
      <c r="I2124" s="6" t="str">
        <f>IFERROR(VLOOKUP(F2124,'Customer Info'!A2115:E2615,5,FALSE),"NOT Available")</f>
        <v>NOT Available</v>
      </c>
      <c r="J2124" s="2">
        <v>97</v>
      </c>
      <c r="K2124" s="2">
        <v>92</v>
      </c>
      <c r="L2124" s="2">
        <v>2</v>
      </c>
      <c r="M2124" s="7">
        <f t="shared" si="132"/>
        <v>184</v>
      </c>
      <c r="N2124" s="7">
        <f t="shared" si="133"/>
        <v>194</v>
      </c>
      <c r="O2124" s="2">
        <v>10</v>
      </c>
      <c r="P2124" s="8">
        <f t="shared" si="134"/>
        <v>204</v>
      </c>
      <c r="Q2124" s="8">
        <f t="shared" si="135"/>
        <v>10</v>
      </c>
      <c r="R2124" s="2" t="s">
        <v>28</v>
      </c>
      <c r="S2124" s="9" t="str" cm="1">
        <f t="array" ref="S2124">_xlfn.IFS(
P2124=0,"2% commission",
AND(P2124&gt;0,P2124&lt;25000),"5% commission",
AND(P2124&gt;=25000,P2124&lt;50000),"7% commission",
AND(P2124&gt;=50000,P2124&lt;100000),"9% commission",
P2124&gt;=100000,"15% commission"
)</f>
        <v>5% commission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IFERROR(VLOOKUP($F2125,'Customer Info'!$A2116:$E2616,2,FALSE),"NOT Available")</f>
        <v>NOT Available</v>
      </c>
      <c r="H2125" s="6" t="str">
        <f>IFERROR(VLOOKUP(F2125,'Customer Info'!A2116:E2616,3,),"NOT Available")</f>
        <v>NOT Available</v>
      </c>
      <c r="I2125" s="6" t="str">
        <f>IFERROR(VLOOKUP(F2125,'Customer Info'!A2116:E2616,5,FALSE),"NOT Available")</f>
        <v>NOT Available</v>
      </c>
      <c r="J2125" s="2">
        <v>166</v>
      </c>
      <c r="K2125" s="2">
        <v>149</v>
      </c>
      <c r="L2125" s="2">
        <v>3</v>
      </c>
      <c r="M2125" s="7">
        <f t="shared" si="132"/>
        <v>447</v>
      </c>
      <c r="N2125" s="7">
        <f t="shared" si="133"/>
        <v>498</v>
      </c>
      <c r="O2125" s="2">
        <v>30</v>
      </c>
      <c r="P2125" s="8">
        <f t="shared" si="134"/>
        <v>528</v>
      </c>
      <c r="Q2125" s="8">
        <f t="shared" si="135"/>
        <v>51</v>
      </c>
      <c r="R2125" s="2" t="s">
        <v>50</v>
      </c>
      <c r="S2125" s="9" t="str" cm="1">
        <f t="array" ref="S2125">_xlfn.IFS(
P2125=0,"2% commission",
AND(P2125&gt;0,P2125&lt;25000),"5% commission",
AND(P2125&gt;=25000,P2125&lt;50000),"7% commission",
AND(P2125&gt;=50000,P2125&lt;100000),"9% commission",
P2125&gt;=100000,"15% commission"
)</f>
        <v>5% commission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IFERROR(VLOOKUP($F2126,'Customer Info'!$A2117:$E2617,2,FALSE),"NOT Available")</f>
        <v>NOT Available</v>
      </c>
      <c r="H2126" s="6" t="str">
        <f>IFERROR(VLOOKUP(F2126,'Customer Info'!A2117:E2617,3,),"NOT Available")</f>
        <v>NOT Available</v>
      </c>
      <c r="I2126" s="6" t="str">
        <f>IFERROR(VLOOKUP(F2126,'Customer Info'!A2117:E2617,5,FALSE),"NOT Available")</f>
        <v>NOT Available</v>
      </c>
      <c r="J2126" s="2">
        <v>520</v>
      </c>
      <c r="K2126" s="2">
        <v>477</v>
      </c>
      <c r="L2126" s="2">
        <v>3</v>
      </c>
      <c r="M2126" s="7">
        <f t="shared" si="132"/>
        <v>1431</v>
      </c>
      <c r="N2126" s="7">
        <f t="shared" si="133"/>
        <v>1560</v>
      </c>
      <c r="O2126" s="2">
        <v>56</v>
      </c>
      <c r="P2126" s="8">
        <f t="shared" si="134"/>
        <v>1616</v>
      </c>
      <c r="Q2126" s="8">
        <f t="shared" si="135"/>
        <v>129</v>
      </c>
      <c r="R2126" s="2" t="s">
        <v>28</v>
      </c>
      <c r="S2126" s="9" t="str" cm="1">
        <f t="array" ref="S2126">_xlfn.IFS(
P2126=0,"2% commission",
AND(P2126&gt;0,P2126&lt;25000),"5% commission",
AND(P2126&gt;=25000,P2126&lt;50000),"7% commission",
AND(P2126&gt;=50000,P2126&lt;100000),"9% commission",
P2126&gt;=100000,"15% commission"
)</f>
        <v>5% commission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IFERROR(VLOOKUP($F2127,'Customer Info'!$A2118:$E2618,2,FALSE),"NOT Available")</f>
        <v>NOT Available</v>
      </c>
      <c r="H2127" s="6" t="str">
        <f>IFERROR(VLOOKUP(F2127,'Customer Info'!A2118:E2618,3,),"NOT Available")</f>
        <v>NOT Available</v>
      </c>
      <c r="I2127" s="6" t="str">
        <f>IFERROR(VLOOKUP(F2127,'Customer Info'!A2118:E2618,5,FALSE),"NOT Available")</f>
        <v>NOT Available</v>
      </c>
      <c r="J2127" s="2">
        <v>7658</v>
      </c>
      <c r="K2127" s="2">
        <v>7026</v>
      </c>
      <c r="L2127" s="2">
        <v>2</v>
      </c>
      <c r="M2127" s="7">
        <f t="shared" si="132"/>
        <v>14052</v>
      </c>
      <c r="N2127" s="7">
        <f t="shared" si="133"/>
        <v>15316</v>
      </c>
      <c r="O2127" s="2">
        <v>46</v>
      </c>
      <c r="P2127" s="8">
        <f t="shared" si="134"/>
        <v>15362</v>
      </c>
      <c r="Q2127" s="8">
        <f t="shared" si="135"/>
        <v>1264</v>
      </c>
      <c r="R2127" s="2" t="s">
        <v>50</v>
      </c>
      <c r="S2127" s="9" t="str" cm="1">
        <f t="array" ref="S2127">_xlfn.IFS(
P2127=0,"2% commission",
AND(P2127&gt;0,P2127&lt;25000),"5% commission",
AND(P2127&gt;=25000,P2127&lt;50000),"7% commission",
AND(P2127&gt;=50000,P2127&lt;100000),"9% commission",
P2127&gt;=100000,"15% commission"
)</f>
        <v>5% commission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IFERROR(VLOOKUP($F2128,'Customer Info'!$A2119:$E2619,2,FALSE),"NOT Available")</f>
        <v>NOT Available</v>
      </c>
      <c r="H2128" s="6" t="str">
        <f>IFERROR(VLOOKUP(F2128,'Customer Info'!A2119:E2619,3,),"NOT Available")</f>
        <v>NOT Available</v>
      </c>
      <c r="I2128" s="6" t="str">
        <f>IFERROR(VLOOKUP(F2128,'Customer Info'!A2119:E2619,5,FALSE),"NOT Available")</f>
        <v>NOT Available</v>
      </c>
      <c r="J2128" s="2">
        <v>184</v>
      </c>
      <c r="K2128" s="2">
        <v>176</v>
      </c>
      <c r="L2128" s="2">
        <v>3</v>
      </c>
      <c r="M2128" s="7">
        <f t="shared" si="132"/>
        <v>528</v>
      </c>
      <c r="N2128" s="7">
        <f t="shared" si="133"/>
        <v>552</v>
      </c>
      <c r="O2128" s="2">
        <v>30</v>
      </c>
      <c r="P2128" s="8">
        <f t="shared" si="134"/>
        <v>582</v>
      </c>
      <c r="Q2128" s="8">
        <f t="shared" si="135"/>
        <v>24</v>
      </c>
      <c r="R2128" s="2" t="s">
        <v>28</v>
      </c>
      <c r="S2128" s="9" t="str" cm="1">
        <f t="array" ref="S2128">_xlfn.IFS(
P2128=0,"2% commission",
AND(P2128&gt;0,P2128&lt;25000),"5% commission",
AND(P2128&gt;=25000,P2128&lt;50000),"7% commission",
AND(P2128&gt;=50000,P2128&lt;100000),"9% commission",
P2128&gt;=100000,"15% commission"
)</f>
        <v>5% commission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IFERROR(VLOOKUP($F2129,'Customer Info'!$A2120:$E2620,2,FALSE),"NOT Available")</f>
        <v>NOT Available</v>
      </c>
      <c r="H2129" s="6" t="str">
        <f>IFERROR(VLOOKUP(F2129,'Customer Info'!A2120:E2620,3,),"NOT Available")</f>
        <v>NOT Available</v>
      </c>
      <c r="I2129" s="6" t="str">
        <f>IFERROR(VLOOKUP(F2129,'Customer Info'!A2120:E2620,5,FALSE),"NOT Available")</f>
        <v>NOT Available</v>
      </c>
      <c r="J2129" s="2">
        <v>7534</v>
      </c>
      <c r="K2129" s="2">
        <v>7106</v>
      </c>
      <c r="L2129" s="2">
        <v>2</v>
      </c>
      <c r="M2129" s="7">
        <f t="shared" si="132"/>
        <v>14212</v>
      </c>
      <c r="N2129" s="7">
        <f t="shared" si="133"/>
        <v>15068</v>
      </c>
      <c r="O2129" s="2">
        <v>47</v>
      </c>
      <c r="P2129" s="8">
        <f t="shared" si="134"/>
        <v>15115</v>
      </c>
      <c r="Q2129" s="8">
        <f t="shared" si="135"/>
        <v>856</v>
      </c>
      <c r="R2129" s="2" t="s">
        <v>28</v>
      </c>
      <c r="S2129" s="9" t="str" cm="1">
        <f t="array" ref="S2129">_xlfn.IFS(
P2129=0,"2% commission",
AND(P2129&gt;0,P2129&lt;25000),"5% commission",
AND(P2129&gt;=25000,P2129&lt;50000),"7% commission",
AND(P2129&gt;=50000,P2129&lt;100000),"9% commission",
P2129&gt;=100000,"15% commission"
)</f>
        <v>5% commission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IFERROR(VLOOKUP($F2130,'Customer Info'!$A2121:$E2621,2,FALSE),"NOT Available")</f>
        <v>NOT Available</v>
      </c>
      <c r="H2130" s="6" t="str">
        <f>IFERROR(VLOOKUP(F2130,'Customer Info'!A2121:E2621,3,),"NOT Available")</f>
        <v>NOT Available</v>
      </c>
      <c r="I2130" s="6" t="str">
        <f>IFERROR(VLOOKUP(F2130,'Customer Info'!A2121:E2621,5,FALSE),"NOT Available")</f>
        <v>NOT Available</v>
      </c>
      <c r="J2130" s="2">
        <v>8781</v>
      </c>
      <c r="K2130" s="2">
        <v>7828</v>
      </c>
      <c r="L2130" s="2">
        <v>2</v>
      </c>
      <c r="M2130" s="7">
        <f t="shared" si="132"/>
        <v>15656</v>
      </c>
      <c r="N2130" s="7">
        <f t="shared" si="133"/>
        <v>17562</v>
      </c>
      <c r="O2130" s="2">
        <v>88</v>
      </c>
      <c r="P2130" s="8">
        <f t="shared" si="134"/>
        <v>17650</v>
      </c>
      <c r="Q2130" s="8">
        <f t="shared" si="135"/>
        <v>1906</v>
      </c>
      <c r="R2130" s="2" t="s">
        <v>28</v>
      </c>
      <c r="S2130" s="9" t="str" cm="1">
        <f t="array" ref="S2130">_xlfn.IFS(
P2130=0,"2% commission",
AND(P2130&gt;0,P2130&lt;25000),"5% commission",
AND(P2130&gt;=25000,P2130&lt;50000),"7% commission",
AND(P2130&gt;=50000,P2130&lt;100000),"9% commission",
P2130&gt;=100000,"15% commission"
)</f>
        <v>5% commission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IFERROR(VLOOKUP($F2131,'Customer Info'!$A2122:$E2622,2,FALSE),"NOT Available")</f>
        <v>NOT Available</v>
      </c>
      <c r="H2131" s="6" t="str">
        <f>IFERROR(VLOOKUP(F2131,'Customer Info'!A2122:E2622,3,),"NOT Available")</f>
        <v>NOT Available</v>
      </c>
      <c r="I2131" s="6" t="str">
        <f>IFERROR(VLOOKUP(F2131,'Customer Info'!A2122:E2622,5,FALSE),"NOT Available")</f>
        <v>NOT Available</v>
      </c>
      <c r="J2131" s="2">
        <v>6274</v>
      </c>
      <c r="K2131" s="2">
        <v>6093</v>
      </c>
      <c r="L2131" s="2">
        <v>4</v>
      </c>
      <c r="M2131" s="7">
        <f t="shared" si="132"/>
        <v>24372</v>
      </c>
      <c r="N2131" s="7">
        <f t="shared" si="133"/>
        <v>25096</v>
      </c>
      <c r="O2131" s="2">
        <v>44</v>
      </c>
      <c r="P2131" s="8">
        <f t="shared" si="134"/>
        <v>25140</v>
      </c>
      <c r="Q2131" s="8">
        <f t="shared" si="135"/>
        <v>724</v>
      </c>
      <c r="R2131" s="2" t="s">
        <v>50</v>
      </c>
      <c r="S2131" s="9" t="str" cm="1">
        <f t="array" ref="S2131">_xlfn.IFS(
P2131=0,"2% commission",
AND(P2131&gt;0,P2131&lt;25000),"5% commission",
AND(P2131&gt;=25000,P2131&lt;50000),"7% commission",
AND(P2131&gt;=50000,P2131&lt;100000),"9% commission",
P2131&gt;=100000,"15% commission"
)</f>
        <v>7% commission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IFERROR(VLOOKUP($F2132,'Customer Info'!$A2123:$E2623,2,FALSE),"NOT Available")</f>
        <v>NOT Available</v>
      </c>
      <c r="H2132" s="6" t="str">
        <f>IFERROR(VLOOKUP(F2132,'Customer Info'!A2123:E2623,3,),"NOT Available")</f>
        <v>NOT Available</v>
      </c>
      <c r="I2132" s="6" t="str">
        <f>IFERROR(VLOOKUP(F2132,'Customer Info'!A2123:E2623,5,FALSE),"NOT Available")</f>
        <v>NOT Available</v>
      </c>
      <c r="J2132" s="2">
        <v>2697</v>
      </c>
      <c r="K2132" s="2">
        <v>2498</v>
      </c>
      <c r="L2132" s="2">
        <v>2</v>
      </c>
      <c r="M2132" s="7">
        <f t="shared" si="132"/>
        <v>4996</v>
      </c>
      <c r="N2132" s="7">
        <f t="shared" si="133"/>
        <v>5394</v>
      </c>
      <c r="O2132" s="2">
        <v>67</v>
      </c>
      <c r="P2132" s="8">
        <f t="shared" si="134"/>
        <v>5461</v>
      </c>
      <c r="Q2132" s="8">
        <f t="shared" si="135"/>
        <v>398</v>
      </c>
      <c r="R2132" s="2" t="s">
        <v>28</v>
      </c>
      <c r="S2132" s="9" t="str" cm="1">
        <f t="array" ref="S2132">_xlfn.IFS(
P2132=0,"2% commission",
AND(P2132&gt;0,P2132&lt;25000),"5% commission",
AND(P2132&gt;=25000,P2132&lt;50000),"7% commission",
AND(P2132&gt;=50000,P2132&lt;100000),"9% commission",
P2132&gt;=100000,"15% commission"
)</f>
        <v>5% commission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IFERROR(VLOOKUP($F2133,'Customer Info'!$A2124:$E2624,2,FALSE),"NOT Available")</f>
        <v>NOT Available</v>
      </c>
      <c r="H2133" s="6" t="str">
        <f>IFERROR(VLOOKUP(F2133,'Customer Info'!A2124:E2624,3,),"NOT Available")</f>
        <v>NOT Available</v>
      </c>
      <c r="I2133" s="6" t="str">
        <f>IFERROR(VLOOKUP(F2133,'Customer Info'!A2124:E2624,5,FALSE),"NOT Available")</f>
        <v>NOT Available</v>
      </c>
      <c r="J2133" s="2">
        <v>63</v>
      </c>
      <c r="K2133" s="2">
        <v>58</v>
      </c>
      <c r="L2133" s="2">
        <v>3</v>
      </c>
      <c r="M2133" s="7">
        <f t="shared" si="132"/>
        <v>174</v>
      </c>
      <c r="N2133" s="7">
        <f t="shared" si="133"/>
        <v>189</v>
      </c>
      <c r="O2133" s="2">
        <v>10</v>
      </c>
      <c r="P2133" s="8">
        <f t="shared" si="134"/>
        <v>199</v>
      </c>
      <c r="Q2133" s="8">
        <f t="shared" si="135"/>
        <v>15</v>
      </c>
      <c r="R2133" s="2" t="s">
        <v>28</v>
      </c>
      <c r="S2133" s="9" t="str" cm="1">
        <f t="array" ref="S2133">_xlfn.IFS(
P2133=0,"2% commission",
AND(P2133&gt;0,P2133&lt;25000),"5% commission",
AND(P2133&gt;=25000,P2133&lt;50000),"7% commission",
AND(P2133&gt;=50000,P2133&lt;100000),"9% commission",
P2133&gt;=100000,"15% commission"
)</f>
        <v>5% commission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IFERROR(VLOOKUP($F2134,'Customer Info'!$A2125:$E2625,2,FALSE),"NOT Available")</f>
        <v>NOT Available</v>
      </c>
      <c r="H2134" s="6" t="str">
        <f>IFERROR(VLOOKUP(F2134,'Customer Info'!A2125:E2625,3,),"NOT Available")</f>
        <v>NOT Available</v>
      </c>
      <c r="I2134" s="6" t="str">
        <f>IFERROR(VLOOKUP(F2134,'Customer Info'!A2125:E2625,5,FALSE),"NOT Available")</f>
        <v>NOT Available</v>
      </c>
      <c r="J2134" s="2">
        <v>1569</v>
      </c>
      <c r="K2134" s="2">
        <v>1466</v>
      </c>
      <c r="L2134" s="2">
        <v>3</v>
      </c>
      <c r="M2134" s="7">
        <f t="shared" si="132"/>
        <v>4398</v>
      </c>
      <c r="N2134" s="7">
        <f t="shared" si="133"/>
        <v>4707</v>
      </c>
      <c r="O2134" s="2">
        <v>28</v>
      </c>
      <c r="P2134" s="8">
        <f t="shared" si="134"/>
        <v>4735</v>
      </c>
      <c r="Q2134" s="8">
        <f t="shared" si="135"/>
        <v>309</v>
      </c>
      <c r="R2134" s="2" t="s">
        <v>28</v>
      </c>
      <c r="S2134" s="9" t="str" cm="1">
        <f t="array" ref="S2134">_xlfn.IFS(
P2134=0,"2% commission",
AND(P2134&gt;0,P2134&lt;25000),"5% commission",
AND(P2134&gt;=25000,P2134&lt;50000),"7% commission",
AND(P2134&gt;=50000,P2134&lt;100000),"9% commission",
P2134&gt;=100000,"15% commission"
)</f>
        <v>5% commission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IFERROR(VLOOKUP($F2135,'Customer Info'!$A2126:$E2626,2,FALSE),"NOT Available")</f>
        <v>NOT Available</v>
      </c>
      <c r="H2135" s="6" t="str">
        <f>IFERROR(VLOOKUP(F2135,'Customer Info'!A2126:E2626,3,),"NOT Available")</f>
        <v>NOT Available</v>
      </c>
      <c r="I2135" s="6" t="str">
        <f>IFERROR(VLOOKUP(F2135,'Customer Info'!A2126:E2626,5,FALSE),"NOT Available")</f>
        <v>NOT Available</v>
      </c>
      <c r="J2135" s="2">
        <v>28522</v>
      </c>
      <c r="K2135" s="2">
        <v>26384</v>
      </c>
      <c r="L2135" s="2">
        <v>1</v>
      </c>
      <c r="M2135" s="7">
        <f t="shared" si="132"/>
        <v>26384</v>
      </c>
      <c r="N2135" s="7">
        <f t="shared" si="133"/>
        <v>28522</v>
      </c>
      <c r="O2135" s="2">
        <v>88</v>
      </c>
      <c r="P2135" s="8">
        <f t="shared" si="134"/>
        <v>28610</v>
      </c>
      <c r="Q2135" s="8">
        <f t="shared" si="135"/>
        <v>2138</v>
      </c>
      <c r="R2135" s="2" t="s">
        <v>26</v>
      </c>
      <c r="S2135" s="9" t="str" cm="1">
        <f t="array" ref="S2135">_xlfn.IFS(
P2135=0,"2% commission",
AND(P2135&gt;0,P2135&lt;25000),"5% commission",
AND(P2135&gt;=25000,P2135&lt;50000),"7% commission",
AND(P2135&gt;=50000,P2135&lt;100000),"9% commission",
P2135&gt;=100000,"15% commission"
)</f>
        <v>7% commission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IFERROR(VLOOKUP($F2136,'Customer Info'!$A2127:$E2627,2,FALSE),"NOT Available")</f>
        <v>NOT Available</v>
      </c>
      <c r="H2136" s="6" t="str">
        <f>IFERROR(VLOOKUP(F2136,'Customer Info'!A2127:E2627,3,),"NOT Available")</f>
        <v>NOT Available</v>
      </c>
      <c r="I2136" s="6" t="str">
        <f>IFERROR(VLOOKUP(F2136,'Customer Info'!A2127:E2627,5,FALSE),"NOT Available")</f>
        <v>NOT Available</v>
      </c>
      <c r="J2136" s="2">
        <v>2042</v>
      </c>
      <c r="K2136" s="2">
        <v>1965</v>
      </c>
      <c r="L2136" s="2">
        <v>1</v>
      </c>
      <c r="M2136" s="7">
        <f t="shared" si="132"/>
        <v>1965</v>
      </c>
      <c r="N2136" s="7">
        <f t="shared" si="133"/>
        <v>2042</v>
      </c>
      <c r="O2136" s="2">
        <v>31</v>
      </c>
      <c r="P2136" s="8">
        <f t="shared" si="134"/>
        <v>2073</v>
      </c>
      <c r="Q2136" s="8">
        <f t="shared" si="135"/>
        <v>77</v>
      </c>
      <c r="R2136" s="2" t="s">
        <v>50</v>
      </c>
      <c r="S2136" s="9" t="str" cm="1">
        <f t="array" ref="S2136">_xlfn.IFS(
P2136=0,"2% commission",
AND(P2136&gt;0,P2136&lt;25000),"5% commission",
AND(P2136&gt;=25000,P2136&lt;50000),"7% commission",
AND(P2136&gt;=50000,P2136&lt;100000),"9% commission",
P2136&gt;=100000,"15% commission"
)</f>
        <v>5% commission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IFERROR(VLOOKUP($F2137,'Customer Info'!$A2128:$E2628,2,FALSE),"NOT Available")</f>
        <v>NOT Available</v>
      </c>
      <c r="H2137" s="6" t="str">
        <f>IFERROR(VLOOKUP(F2137,'Customer Info'!A2128:E2628,3,),"NOT Available")</f>
        <v>NOT Available</v>
      </c>
      <c r="I2137" s="6" t="str">
        <f>IFERROR(VLOOKUP(F2137,'Customer Info'!A2128:E2628,5,FALSE),"NOT Available")</f>
        <v>NOT Available</v>
      </c>
      <c r="J2137" s="2">
        <v>149</v>
      </c>
      <c r="K2137" s="2">
        <v>131</v>
      </c>
      <c r="L2137" s="2">
        <v>4</v>
      </c>
      <c r="M2137" s="7">
        <f t="shared" si="132"/>
        <v>524</v>
      </c>
      <c r="N2137" s="7">
        <f t="shared" si="133"/>
        <v>596</v>
      </c>
      <c r="O2137" s="2">
        <v>30</v>
      </c>
      <c r="P2137" s="8">
        <f t="shared" si="134"/>
        <v>626</v>
      </c>
      <c r="Q2137" s="8">
        <f t="shared" si="135"/>
        <v>72</v>
      </c>
      <c r="R2137" s="2" t="s">
        <v>28</v>
      </c>
      <c r="S2137" s="9" t="str" cm="1">
        <f t="array" ref="S2137">_xlfn.IFS(
P2137=0,"2% commission",
AND(P2137&gt;0,P2137&lt;25000),"5% commission",
AND(P2137&gt;=25000,P2137&lt;50000),"7% commission",
AND(P2137&gt;=50000,P2137&lt;100000),"9% commission",
P2137&gt;=100000,"15% commission"
)</f>
        <v>5% commission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IFERROR(VLOOKUP($F2138,'Customer Info'!$A2129:$E2629,2,FALSE),"NOT Available")</f>
        <v>NOT Available</v>
      </c>
      <c r="H2138" s="6" t="str">
        <f>IFERROR(VLOOKUP(F2138,'Customer Info'!A2129:E2629,3,),"NOT Available")</f>
        <v>NOT Available</v>
      </c>
      <c r="I2138" s="6" t="str">
        <f>IFERROR(VLOOKUP(F2138,'Customer Info'!A2129:E2629,5,FALSE),"NOT Available")</f>
        <v>NOT Available</v>
      </c>
      <c r="J2138" s="2">
        <v>210</v>
      </c>
      <c r="K2138" s="2">
        <v>191</v>
      </c>
      <c r="L2138" s="2">
        <v>3</v>
      </c>
      <c r="M2138" s="7">
        <f t="shared" si="132"/>
        <v>573</v>
      </c>
      <c r="N2138" s="7">
        <f t="shared" si="133"/>
        <v>630</v>
      </c>
      <c r="O2138" s="2">
        <v>35</v>
      </c>
      <c r="P2138" s="8">
        <f t="shared" si="134"/>
        <v>665</v>
      </c>
      <c r="Q2138" s="8">
        <f t="shared" si="135"/>
        <v>57</v>
      </c>
      <c r="R2138" s="2" t="s">
        <v>28</v>
      </c>
      <c r="S2138" s="9" t="str" cm="1">
        <f t="array" ref="S2138">_xlfn.IFS(
P2138=0,"2% commission",
AND(P2138&gt;0,P2138&lt;25000),"5% commission",
AND(P2138&gt;=25000,P2138&lt;50000),"7% commission",
AND(P2138&gt;=50000,P2138&lt;100000),"9% commission",
P2138&gt;=100000,"15% commission"
)</f>
        <v>5% commission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IFERROR(VLOOKUP($F2139,'Customer Info'!$A2130:$E2630,2,FALSE),"NOT Available")</f>
        <v>NOT Available</v>
      </c>
      <c r="H2139" s="6" t="str">
        <f>IFERROR(VLOOKUP(F2139,'Customer Info'!A2130:E2630,3,),"NOT Available")</f>
        <v>NOT Available</v>
      </c>
      <c r="I2139" s="6" t="str">
        <f>IFERROR(VLOOKUP(F2139,'Customer Info'!A2130:E2630,5,FALSE),"NOT Available")</f>
        <v>NOT Available</v>
      </c>
      <c r="J2139" s="2">
        <v>6027</v>
      </c>
      <c r="K2139" s="2">
        <v>5694</v>
      </c>
      <c r="L2139" s="2">
        <v>2</v>
      </c>
      <c r="M2139" s="7">
        <f t="shared" si="132"/>
        <v>11388</v>
      </c>
      <c r="N2139" s="7">
        <f t="shared" si="133"/>
        <v>12054</v>
      </c>
      <c r="O2139" s="2">
        <v>60</v>
      </c>
      <c r="P2139" s="8">
        <f t="shared" si="134"/>
        <v>12114</v>
      </c>
      <c r="Q2139" s="8">
        <f t="shared" si="135"/>
        <v>666</v>
      </c>
      <c r="R2139" s="2" t="s">
        <v>50</v>
      </c>
      <c r="S2139" s="9" t="str" cm="1">
        <f t="array" ref="S2139">_xlfn.IFS(
P2139=0,"2% commission",
AND(P2139&gt;0,P2139&lt;25000),"5% commission",
AND(P2139&gt;=25000,P2139&lt;50000),"7% commission",
AND(P2139&gt;=50000,P2139&lt;100000),"9% commission",
P2139&gt;=100000,"15% commission"
)</f>
        <v>5% commission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IFERROR(VLOOKUP($F2140,'Customer Info'!$A2131:$E2631,2,FALSE),"NOT Available")</f>
        <v>NOT Available</v>
      </c>
      <c r="H2140" s="6" t="str">
        <f>IFERROR(VLOOKUP(F2140,'Customer Info'!A2131:E2631,3,),"NOT Available")</f>
        <v>NOT Available</v>
      </c>
      <c r="I2140" s="6" t="str">
        <f>IFERROR(VLOOKUP(F2140,'Customer Info'!A2131:E2631,5,FALSE),"NOT Available")</f>
        <v>NOT Available</v>
      </c>
      <c r="J2140" s="2">
        <v>1364</v>
      </c>
      <c r="K2140" s="2">
        <v>1274</v>
      </c>
      <c r="L2140" s="2">
        <v>6</v>
      </c>
      <c r="M2140" s="7">
        <f t="shared" si="132"/>
        <v>7644</v>
      </c>
      <c r="N2140" s="7">
        <f t="shared" si="133"/>
        <v>8184</v>
      </c>
      <c r="O2140" s="2">
        <v>71</v>
      </c>
      <c r="P2140" s="8">
        <f t="shared" si="134"/>
        <v>8255</v>
      </c>
      <c r="Q2140" s="8">
        <f t="shared" si="135"/>
        <v>540</v>
      </c>
      <c r="R2140" s="2" t="s">
        <v>50</v>
      </c>
      <c r="S2140" s="9" t="str" cm="1">
        <f t="array" ref="S2140">_xlfn.IFS(
P2140=0,"2% commission",
AND(P2140&gt;0,P2140&lt;25000),"5% commission",
AND(P2140&gt;=25000,P2140&lt;50000),"7% commission",
AND(P2140&gt;=50000,P2140&lt;100000),"9% commission",
P2140&gt;=100000,"15% commission"
)</f>
        <v>5% commission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IFERROR(VLOOKUP($F2141,'Customer Info'!$A2132:$E2632,2,FALSE),"NOT Available")</f>
        <v>NOT Available</v>
      </c>
      <c r="H2141" s="6" t="str">
        <f>IFERROR(VLOOKUP(F2141,'Customer Info'!A2132:E2632,3,),"NOT Available")</f>
        <v>NOT Available</v>
      </c>
      <c r="I2141" s="6" t="str">
        <f>IFERROR(VLOOKUP(F2141,'Customer Info'!A2132:E2632,5,FALSE),"NOT Available")</f>
        <v>NOT Available</v>
      </c>
      <c r="J2141" s="2">
        <v>1834</v>
      </c>
      <c r="K2141" s="2">
        <v>1716</v>
      </c>
      <c r="L2141" s="2">
        <v>5</v>
      </c>
      <c r="M2141" s="7">
        <f t="shared" si="132"/>
        <v>8580</v>
      </c>
      <c r="N2141" s="7">
        <f t="shared" si="133"/>
        <v>9170</v>
      </c>
      <c r="O2141" s="2">
        <v>94</v>
      </c>
      <c r="P2141" s="8">
        <f t="shared" si="134"/>
        <v>9264</v>
      </c>
      <c r="Q2141" s="8">
        <f t="shared" si="135"/>
        <v>590</v>
      </c>
      <c r="R2141" s="2" t="s">
        <v>28</v>
      </c>
      <c r="S2141" s="9" t="str" cm="1">
        <f t="array" ref="S2141">_xlfn.IFS(
P2141=0,"2% commission",
AND(P2141&gt;0,P2141&lt;25000),"5% commission",
AND(P2141&gt;=25000,P2141&lt;50000),"7% commission",
AND(P2141&gt;=50000,P2141&lt;100000),"9% commission",
P2141&gt;=100000,"15% commission"
)</f>
        <v>5% commission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IFERROR(VLOOKUP($F2142,'Customer Info'!$A2133:$E2633,2,FALSE),"NOT Available")</f>
        <v>NOT Available</v>
      </c>
      <c r="H2142" s="6" t="str">
        <f>IFERROR(VLOOKUP(F2142,'Customer Info'!A2133:E2633,3,),"NOT Available")</f>
        <v>NOT Available</v>
      </c>
      <c r="I2142" s="6" t="str">
        <f>IFERROR(VLOOKUP(F2142,'Customer Info'!A2133:E2633,5,FALSE),"NOT Available")</f>
        <v>NOT Available</v>
      </c>
      <c r="J2142" s="2">
        <v>173</v>
      </c>
      <c r="K2142" s="2">
        <v>155</v>
      </c>
      <c r="L2142" s="2">
        <v>4</v>
      </c>
      <c r="M2142" s="7">
        <f t="shared" si="132"/>
        <v>620</v>
      </c>
      <c r="N2142" s="7">
        <f t="shared" si="133"/>
        <v>692</v>
      </c>
      <c r="O2142" s="2">
        <v>30</v>
      </c>
      <c r="P2142" s="8">
        <f t="shared" si="134"/>
        <v>722</v>
      </c>
      <c r="Q2142" s="8">
        <f t="shared" si="135"/>
        <v>72</v>
      </c>
      <c r="R2142" s="2" t="s">
        <v>28</v>
      </c>
      <c r="S2142" s="9" t="str" cm="1">
        <f t="array" ref="S2142">_xlfn.IFS(
P2142=0,"2% commission",
AND(P2142&gt;0,P2142&lt;25000),"5% commission",
AND(P2142&gt;=25000,P2142&lt;50000),"7% commission",
AND(P2142&gt;=50000,P2142&lt;100000),"9% commission",
P2142&gt;=100000,"15% commission"
)</f>
        <v>5% commission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IFERROR(VLOOKUP($F2143,'Customer Info'!$A2134:$E2634,2,FALSE),"NOT Available")</f>
        <v>NOT Available</v>
      </c>
      <c r="H2143" s="6" t="str">
        <f>IFERROR(VLOOKUP(F2143,'Customer Info'!A2134:E2634,3,),"NOT Available")</f>
        <v>NOT Available</v>
      </c>
      <c r="I2143" s="6" t="str">
        <f>IFERROR(VLOOKUP(F2143,'Customer Info'!A2134:E2634,5,FALSE),"NOT Available")</f>
        <v>NOT Available</v>
      </c>
      <c r="J2143" s="2">
        <v>882</v>
      </c>
      <c r="K2143" s="2">
        <v>818</v>
      </c>
      <c r="L2143" s="2">
        <v>6</v>
      </c>
      <c r="M2143" s="7">
        <f t="shared" si="132"/>
        <v>4908</v>
      </c>
      <c r="N2143" s="7">
        <f t="shared" si="133"/>
        <v>5292</v>
      </c>
      <c r="O2143" s="2">
        <v>94</v>
      </c>
      <c r="P2143" s="8">
        <f t="shared" si="134"/>
        <v>5386</v>
      </c>
      <c r="Q2143" s="8">
        <f t="shared" si="135"/>
        <v>384</v>
      </c>
      <c r="R2143" s="2" t="s">
        <v>50</v>
      </c>
      <c r="S2143" s="9" t="str" cm="1">
        <f t="array" ref="S2143">_xlfn.IFS(
P2143=0,"2% commission",
AND(P2143&gt;0,P2143&lt;25000),"5% commission",
AND(P2143&gt;=25000,P2143&lt;50000),"7% commission",
AND(P2143&gt;=50000,P2143&lt;100000),"9% commission",
P2143&gt;=100000,"15% commission"
)</f>
        <v>5% commission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IFERROR(VLOOKUP($F2144,'Customer Info'!$A2135:$E2635,2,FALSE),"NOT Available")</f>
        <v>NOT Available</v>
      </c>
      <c r="H2144" s="6" t="str">
        <f>IFERROR(VLOOKUP(F2144,'Customer Info'!A2135:E2635,3,),"NOT Available")</f>
        <v>NOT Available</v>
      </c>
      <c r="I2144" s="6" t="str">
        <f>IFERROR(VLOOKUP(F2144,'Customer Info'!A2135:E2635,5,FALSE),"NOT Available")</f>
        <v>NOT Available</v>
      </c>
      <c r="J2144" s="2">
        <v>3341</v>
      </c>
      <c r="K2144" s="2">
        <v>3152</v>
      </c>
      <c r="L2144" s="2">
        <v>4</v>
      </c>
      <c r="M2144" s="7">
        <f t="shared" si="132"/>
        <v>12608</v>
      </c>
      <c r="N2144" s="7">
        <f t="shared" si="133"/>
        <v>13364</v>
      </c>
      <c r="O2144" s="2">
        <v>96</v>
      </c>
      <c r="P2144" s="8">
        <f t="shared" si="134"/>
        <v>13460</v>
      </c>
      <c r="Q2144" s="8">
        <f t="shared" si="135"/>
        <v>756</v>
      </c>
      <c r="R2144" s="2" t="s">
        <v>28</v>
      </c>
      <c r="S2144" s="9" t="str" cm="1">
        <f t="array" ref="S2144">_xlfn.IFS(
P2144=0,"2% commission",
AND(P2144&gt;0,P2144&lt;25000),"5% commission",
AND(P2144&gt;=25000,P2144&lt;50000),"7% commission",
AND(P2144&gt;=50000,P2144&lt;100000),"9% commission",
P2144&gt;=100000,"15% commission"
)</f>
        <v>5% commission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IFERROR(VLOOKUP($F2145,'Customer Info'!$A2136:$E2636,2,FALSE),"NOT Available")</f>
        <v>NOT Available</v>
      </c>
      <c r="H2145" s="6" t="str">
        <f>IFERROR(VLOOKUP(F2145,'Customer Info'!A2136:E2636,3,),"NOT Available")</f>
        <v>NOT Available</v>
      </c>
      <c r="I2145" s="6" t="str">
        <f>IFERROR(VLOOKUP(F2145,'Customer Info'!A2136:E2636,5,FALSE),"NOT Available")</f>
        <v>NOT Available</v>
      </c>
      <c r="J2145" s="2">
        <v>1186</v>
      </c>
      <c r="K2145" s="2">
        <v>1141</v>
      </c>
      <c r="L2145" s="2">
        <v>2</v>
      </c>
      <c r="M2145" s="7">
        <f t="shared" si="132"/>
        <v>2282</v>
      </c>
      <c r="N2145" s="7">
        <f t="shared" si="133"/>
        <v>2372</v>
      </c>
      <c r="O2145" s="2">
        <v>83</v>
      </c>
      <c r="P2145" s="8">
        <f t="shared" si="134"/>
        <v>2455</v>
      </c>
      <c r="Q2145" s="8">
        <f t="shared" si="135"/>
        <v>90</v>
      </c>
      <c r="R2145" s="2" t="s">
        <v>26</v>
      </c>
      <c r="S2145" s="9" t="str" cm="1">
        <f t="array" ref="S2145">_xlfn.IFS(
P2145=0,"2% commission",
AND(P2145&gt;0,P2145&lt;25000),"5% commission",
AND(P2145&gt;=25000,P2145&lt;50000),"7% commission",
AND(P2145&gt;=50000,P2145&lt;100000),"9% commission",
P2145&gt;=100000,"15% commission"
)</f>
        <v>5% commission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IFERROR(VLOOKUP($F2146,'Customer Info'!$A2137:$E2637,2,FALSE),"NOT Available")</f>
        <v>NOT Available</v>
      </c>
      <c r="H2146" s="6" t="str">
        <f>IFERROR(VLOOKUP(F2146,'Customer Info'!A2137:E2637,3,),"NOT Available")</f>
        <v>NOT Available</v>
      </c>
      <c r="I2146" s="6" t="str">
        <f>IFERROR(VLOOKUP(F2146,'Customer Info'!A2137:E2637,5,FALSE),"NOT Available")</f>
        <v>NOT Available</v>
      </c>
      <c r="J2146" s="2">
        <v>4798</v>
      </c>
      <c r="K2146" s="2">
        <v>4448</v>
      </c>
      <c r="L2146" s="2">
        <v>1</v>
      </c>
      <c r="M2146" s="7">
        <f t="shared" si="132"/>
        <v>4448</v>
      </c>
      <c r="N2146" s="7">
        <f t="shared" si="133"/>
        <v>4798</v>
      </c>
      <c r="O2146" s="2">
        <v>66</v>
      </c>
      <c r="P2146" s="8">
        <f t="shared" si="134"/>
        <v>4864</v>
      </c>
      <c r="Q2146" s="8">
        <f t="shared" si="135"/>
        <v>350</v>
      </c>
      <c r="R2146" s="2" t="s">
        <v>28</v>
      </c>
      <c r="S2146" s="9" t="str" cm="1">
        <f t="array" ref="S2146">_xlfn.IFS(
P2146=0,"2% commission",
AND(P2146&gt;0,P2146&lt;25000),"5% commission",
AND(P2146&gt;=25000,P2146&lt;50000),"7% commission",
AND(P2146&gt;=50000,P2146&lt;100000),"9% commission",
P2146&gt;=100000,"15% commission"
)</f>
        <v>5% commission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IFERROR(VLOOKUP($F2147,'Customer Info'!$A2138:$E2638,2,FALSE),"NOT Available")</f>
        <v>NOT Available</v>
      </c>
      <c r="H2147" s="6" t="str">
        <f>IFERROR(VLOOKUP(F2147,'Customer Info'!A2138:E2638,3,),"NOT Available")</f>
        <v>NOT Available</v>
      </c>
      <c r="I2147" s="6" t="str">
        <f>IFERROR(VLOOKUP(F2147,'Customer Info'!A2138:E2638,5,FALSE),"NOT Available")</f>
        <v>NOT Available</v>
      </c>
      <c r="J2147" s="2">
        <v>8399</v>
      </c>
      <c r="K2147" s="2">
        <v>8001</v>
      </c>
      <c r="L2147" s="2">
        <v>1</v>
      </c>
      <c r="M2147" s="7">
        <f t="shared" si="132"/>
        <v>8001</v>
      </c>
      <c r="N2147" s="7">
        <f t="shared" si="133"/>
        <v>8399</v>
      </c>
      <c r="O2147" s="2">
        <v>93</v>
      </c>
      <c r="P2147" s="8">
        <f t="shared" si="134"/>
        <v>8492</v>
      </c>
      <c r="Q2147" s="8">
        <f t="shared" si="135"/>
        <v>398</v>
      </c>
      <c r="R2147" s="2" t="s">
        <v>28</v>
      </c>
      <c r="S2147" s="9" t="str" cm="1">
        <f t="array" ref="S2147">_xlfn.IFS(
P2147=0,"2% commission",
AND(P2147&gt;0,P2147&lt;25000),"5% commission",
AND(P2147&gt;=25000,P2147&lt;50000),"7% commission",
AND(P2147&gt;=50000,P2147&lt;100000),"9% commission",
P2147&gt;=100000,"15% commission"
)</f>
        <v>5% commission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IFERROR(VLOOKUP($F2148,'Customer Info'!$A2139:$E2639,2,FALSE),"NOT Available")</f>
        <v>NOT Available</v>
      </c>
      <c r="H2148" s="6" t="str">
        <f>IFERROR(VLOOKUP(F2148,'Customer Info'!A2139:E2639,3,),"NOT Available")</f>
        <v>NOT Available</v>
      </c>
      <c r="I2148" s="6" t="str">
        <f>IFERROR(VLOOKUP(F2148,'Customer Info'!A2139:E2639,5,FALSE),"NOT Available")</f>
        <v>NOT Available</v>
      </c>
      <c r="J2148" s="2">
        <v>59</v>
      </c>
      <c r="K2148" s="2">
        <v>55</v>
      </c>
      <c r="L2148" s="2">
        <v>1</v>
      </c>
      <c r="M2148" s="7">
        <f t="shared" si="132"/>
        <v>55</v>
      </c>
      <c r="N2148" s="7">
        <f t="shared" si="133"/>
        <v>59</v>
      </c>
      <c r="O2148" s="2">
        <v>10</v>
      </c>
      <c r="P2148" s="8">
        <f t="shared" si="134"/>
        <v>69</v>
      </c>
      <c r="Q2148" s="8">
        <f t="shared" si="135"/>
        <v>4</v>
      </c>
      <c r="R2148" s="2" t="s">
        <v>28</v>
      </c>
      <c r="S2148" s="9" t="str" cm="1">
        <f t="array" ref="S2148">_xlfn.IFS(
P2148=0,"2% commission",
AND(P2148&gt;0,P2148&lt;25000),"5% commission",
AND(P2148&gt;=25000,P2148&lt;50000),"7% commission",
AND(P2148&gt;=50000,P2148&lt;100000),"9% commission",
P2148&gt;=100000,"15% commission"
)</f>
        <v>5% commission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IFERROR(VLOOKUP($F2149,'Customer Info'!$A2140:$E2640,2,FALSE),"NOT Available")</f>
        <v>NOT Available</v>
      </c>
      <c r="H2149" s="6" t="str">
        <f>IFERROR(VLOOKUP(F2149,'Customer Info'!A2140:E2640,3,),"NOT Available")</f>
        <v>NOT Available</v>
      </c>
      <c r="I2149" s="6" t="str">
        <f>IFERROR(VLOOKUP(F2149,'Customer Info'!A2140:E2640,5,FALSE),"NOT Available")</f>
        <v>NOT Available</v>
      </c>
      <c r="J2149" s="2">
        <v>175</v>
      </c>
      <c r="K2149" s="2">
        <v>162</v>
      </c>
      <c r="L2149" s="2">
        <v>3</v>
      </c>
      <c r="M2149" s="7">
        <f t="shared" si="132"/>
        <v>486</v>
      </c>
      <c r="N2149" s="7">
        <f t="shared" si="133"/>
        <v>525</v>
      </c>
      <c r="O2149" s="2">
        <v>30</v>
      </c>
      <c r="P2149" s="8">
        <f t="shared" si="134"/>
        <v>555</v>
      </c>
      <c r="Q2149" s="8">
        <f t="shared" si="135"/>
        <v>39</v>
      </c>
      <c r="R2149" s="2" t="s">
        <v>28</v>
      </c>
      <c r="S2149" s="9" t="str" cm="1">
        <f t="array" ref="S2149">_xlfn.IFS(
P2149=0,"2% commission",
AND(P2149&gt;0,P2149&lt;25000),"5% commission",
AND(P2149&gt;=25000,P2149&lt;50000),"7% commission",
AND(P2149&gt;=50000,P2149&lt;100000),"9% commission",
P2149&gt;=100000,"15% commission"
)</f>
        <v>5% commission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IFERROR(VLOOKUP($F2150,'Customer Info'!$A2141:$E2641,2,FALSE),"NOT Available")</f>
        <v>NOT Available</v>
      </c>
      <c r="H2150" s="6" t="str">
        <f>IFERROR(VLOOKUP(F2150,'Customer Info'!A2141:E2641,3,),"NOT Available")</f>
        <v>NOT Available</v>
      </c>
      <c r="I2150" s="6" t="str">
        <f>IFERROR(VLOOKUP(F2150,'Customer Info'!A2141:E2641,5,FALSE),"NOT Available")</f>
        <v>NOT Available</v>
      </c>
      <c r="J2150" s="2">
        <v>222</v>
      </c>
      <c r="K2150" s="2">
        <v>204</v>
      </c>
      <c r="L2150" s="2">
        <v>1</v>
      </c>
      <c r="M2150" s="7">
        <f t="shared" si="132"/>
        <v>204</v>
      </c>
      <c r="N2150" s="7">
        <f t="shared" si="133"/>
        <v>222</v>
      </c>
      <c r="O2150" s="2">
        <v>25</v>
      </c>
      <c r="P2150" s="8">
        <f t="shared" si="134"/>
        <v>247</v>
      </c>
      <c r="Q2150" s="8">
        <f t="shared" si="135"/>
        <v>18</v>
      </c>
      <c r="R2150" s="2" t="s">
        <v>28</v>
      </c>
      <c r="S2150" s="9" t="str" cm="1">
        <f t="array" ref="S2150">_xlfn.IFS(
P2150=0,"2% commission",
AND(P2150&gt;0,P2150&lt;25000),"5% commission",
AND(P2150&gt;=25000,P2150&lt;50000),"7% commission",
AND(P2150&gt;=50000,P2150&lt;100000),"9% commission",
P2150&gt;=100000,"15% commission"
)</f>
        <v>5% commission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IFERROR(VLOOKUP($F2151,'Customer Info'!$A2142:$E2642,2,FALSE),"NOT Available")</f>
        <v>NOT Available</v>
      </c>
      <c r="H2151" s="6" t="str">
        <f>IFERROR(VLOOKUP(F2151,'Customer Info'!A2142:E2642,3,),"NOT Available")</f>
        <v>NOT Available</v>
      </c>
      <c r="I2151" s="6" t="str">
        <f>IFERROR(VLOOKUP(F2151,'Customer Info'!A2142:E2642,5,FALSE),"NOT Available")</f>
        <v>NOT Available</v>
      </c>
      <c r="J2151" s="2">
        <v>7609</v>
      </c>
      <c r="K2151" s="2">
        <v>7248</v>
      </c>
      <c r="L2151" s="2">
        <v>3</v>
      </c>
      <c r="M2151" s="7">
        <f t="shared" si="132"/>
        <v>21744</v>
      </c>
      <c r="N2151" s="7">
        <f t="shared" si="133"/>
        <v>22827</v>
      </c>
      <c r="O2151" s="2">
        <v>77</v>
      </c>
      <c r="P2151" s="8">
        <f t="shared" si="134"/>
        <v>22904</v>
      </c>
      <c r="Q2151" s="8">
        <f t="shared" si="135"/>
        <v>1083</v>
      </c>
      <c r="R2151" s="2" t="s">
        <v>50</v>
      </c>
      <c r="S2151" s="9" t="str" cm="1">
        <f t="array" ref="S2151">_xlfn.IFS(
P2151=0,"2% commission",
AND(P2151&gt;0,P2151&lt;25000),"5% commission",
AND(P2151&gt;=25000,P2151&lt;50000),"7% commission",
AND(P2151&gt;=50000,P2151&lt;100000),"9% commission",
P2151&gt;=100000,"15% commission"
)</f>
        <v>5% commission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IFERROR(VLOOKUP($F2152,'Customer Info'!$A2143:$E2643,2,FALSE),"NOT Available")</f>
        <v>NOT Available</v>
      </c>
      <c r="H2152" s="6" t="str">
        <f>IFERROR(VLOOKUP(F2152,'Customer Info'!A2143:E2643,3,),"NOT Available")</f>
        <v>NOT Available</v>
      </c>
      <c r="I2152" s="6" t="str">
        <f>IFERROR(VLOOKUP(F2152,'Customer Info'!A2143:E2643,5,FALSE),"NOT Available")</f>
        <v>NOT Available</v>
      </c>
      <c r="J2152" s="2">
        <v>1637</v>
      </c>
      <c r="K2152" s="2">
        <v>1591</v>
      </c>
      <c r="L2152" s="2">
        <v>1</v>
      </c>
      <c r="M2152" s="7">
        <f t="shared" si="132"/>
        <v>1591</v>
      </c>
      <c r="N2152" s="7">
        <f t="shared" si="133"/>
        <v>1637</v>
      </c>
      <c r="O2152" s="2">
        <v>94</v>
      </c>
      <c r="P2152" s="8">
        <f t="shared" si="134"/>
        <v>1731</v>
      </c>
      <c r="Q2152" s="8">
        <f t="shared" si="135"/>
        <v>46</v>
      </c>
      <c r="R2152" s="2" t="s">
        <v>28</v>
      </c>
      <c r="S2152" s="9" t="str" cm="1">
        <f t="array" ref="S2152">_xlfn.IFS(
P2152=0,"2% commission",
AND(P2152&gt;0,P2152&lt;25000),"5% commission",
AND(P2152&gt;=25000,P2152&lt;50000),"7% commission",
AND(P2152&gt;=50000,P2152&lt;100000),"9% commission",
P2152&gt;=100000,"15% commission"
)</f>
        <v>5% commission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IFERROR(VLOOKUP($F2153,'Customer Info'!$A2144:$E2644,2,FALSE),"NOT Available")</f>
        <v>NOT Available</v>
      </c>
      <c r="H2153" s="6" t="str">
        <f>IFERROR(VLOOKUP(F2153,'Customer Info'!A2144:E2644,3,),"NOT Available")</f>
        <v>NOT Available</v>
      </c>
      <c r="I2153" s="6" t="str">
        <f>IFERROR(VLOOKUP(F2153,'Customer Info'!A2144:E2644,5,FALSE),"NOT Available")</f>
        <v>NOT Available</v>
      </c>
      <c r="J2153" s="2">
        <v>8686</v>
      </c>
      <c r="K2153" s="2">
        <v>8035</v>
      </c>
      <c r="L2153" s="2">
        <v>4</v>
      </c>
      <c r="M2153" s="7">
        <f t="shared" si="132"/>
        <v>32140</v>
      </c>
      <c r="N2153" s="7">
        <f t="shared" si="133"/>
        <v>34744</v>
      </c>
      <c r="O2153" s="2">
        <v>34</v>
      </c>
      <c r="P2153" s="8">
        <f t="shared" si="134"/>
        <v>34778</v>
      </c>
      <c r="Q2153" s="8">
        <f t="shared" si="135"/>
        <v>2604</v>
      </c>
      <c r="R2153" s="2" t="s">
        <v>28</v>
      </c>
      <c r="S2153" s="9" t="str" cm="1">
        <f t="array" ref="S2153">_xlfn.IFS(
P2153=0,"2% commission",
AND(P2153&gt;0,P2153&lt;25000),"5% commission",
AND(P2153&gt;=25000,P2153&lt;50000),"7% commission",
AND(P2153&gt;=50000,P2153&lt;100000),"9% commission",
P2153&gt;=100000,"15% commission"
)</f>
        <v>7% commission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IFERROR(VLOOKUP($F2154,'Customer Info'!$A2145:$E2645,2,FALSE),"NOT Available")</f>
        <v>NOT Available</v>
      </c>
      <c r="H2154" s="6" t="str">
        <f>IFERROR(VLOOKUP(F2154,'Customer Info'!A2145:E2645,3,),"NOT Available")</f>
        <v>NOT Available</v>
      </c>
      <c r="I2154" s="6" t="str">
        <f>IFERROR(VLOOKUP(F2154,'Customer Info'!A2145:E2645,5,FALSE),"NOT Available")</f>
        <v>NOT Available</v>
      </c>
      <c r="J2154" s="2">
        <v>3224</v>
      </c>
      <c r="K2154" s="2">
        <v>2984</v>
      </c>
      <c r="L2154" s="2">
        <v>3</v>
      </c>
      <c r="M2154" s="7">
        <f t="shared" si="132"/>
        <v>8952</v>
      </c>
      <c r="N2154" s="7">
        <f t="shared" si="133"/>
        <v>9672</v>
      </c>
      <c r="O2154" s="2">
        <v>58</v>
      </c>
      <c r="P2154" s="8">
        <f t="shared" si="134"/>
        <v>9730</v>
      </c>
      <c r="Q2154" s="8">
        <f t="shared" si="135"/>
        <v>720</v>
      </c>
      <c r="R2154" s="2" t="s">
        <v>50</v>
      </c>
      <c r="S2154" s="9" t="str" cm="1">
        <f t="array" ref="S2154">_xlfn.IFS(
P2154=0,"2% commission",
AND(P2154&gt;0,P2154&lt;25000),"5% commission",
AND(P2154&gt;=25000,P2154&lt;50000),"7% commission",
AND(P2154&gt;=50000,P2154&lt;100000),"9% commission",
P2154&gt;=100000,"15% commission"
)</f>
        <v>5% commission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IFERROR(VLOOKUP($F2155,'Customer Info'!$A2146:$E2646,2,FALSE),"NOT Available")</f>
        <v>NOT Available</v>
      </c>
      <c r="H2155" s="6" t="str">
        <f>IFERROR(VLOOKUP(F2155,'Customer Info'!A2146:E2646,3,),"NOT Available")</f>
        <v>NOT Available</v>
      </c>
      <c r="I2155" s="6" t="str">
        <f>IFERROR(VLOOKUP(F2155,'Customer Info'!A2146:E2646,5,FALSE),"NOT Available")</f>
        <v>NOT Available</v>
      </c>
      <c r="J2155" s="2">
        <v>2697</v>
      </c>
      <c r="K2155" s="2">
        <v>2498</v>
      </c>
      <c r="L2155" s="2">
        <v>10</v>
      </c>
      <c r="M2155" s="7">
        <f t="shared" si="132"/>
        <v>24980</v>
      </c>
      <c r="N2155" s="7">
        <f t="shared" si="133"/>
        <v>26970</v>
      </c>
      <c r="O2155" s="2">
        <v>50</v>
      </c>
      <c r="P2155" s="8">
        <f t="shared" si="134"/>
        <v>27020</v>
      </c>
      <c r="Q2155" s="8">
        <f t="shared" si="135"/>
        <v>1990</v>
      </c>
      <c r="R2155" s="2" t="s">
        <v>28</v>
      </c>
      <c r="S2155" s="9" t="str" cm="1">
        <f t="array" ref="S2155">_xlfn.IFS(
P2155=0,"2% commission",
AND(P2155&gt;0,P2155&lt;25000),"5% commission",
AND(P2155&gt;=25000,P2155&lt;50000),"7% commission",
AND(P2155&gt;=50000,P2155&lt;100000),"9% commission",
P2155&gt;=100000,"15% commission"
)</f>
        <v>7% commission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IFERROR(VLOOKUP($F2156,'Customer Info'!$A2147:$E2647,2,FALSE),"NOT Available")</f>
        <v>NOT Available</v>
      </c>
      <c r="H2156" s="6" t="str">
        <f>IFERROR(VLOOKUP(F2156,'Customer Info'!A2147:E2647,3,),"NOT Available")</f>
        <v>NOT Available</v>
      </c>
      <c r="I2156" s="6" t="str">
        <f>IFERROR(VLOOKUP(F2156,'Customer Info'!A2147:E2647,5,FALSE),"NOT Available")</f>
        <v>NOT Available</v>
      </c>
      <c r="J2156" s="2">
        <v>456</v>
      </c>
      <c r="K2156" s="2">
        <v>430</v>
      </c>
      <c r="L2156" s="2">
        <v>5</v>
      </c>
      <c r="M2156" s="7">
        <f t="shared" si="132"/>
        <v>2150</v>
      </c>
      <c r="N2156" s="7">
        <f t="shared" si="133"/>
        <v>2280</v>
      </c>
      <c r="O2156" s="2">
        <v>59</v>
      </c>
      <c r="P2156" s="8">
        <f t="shared" si="134"/>
        <v>2339</v>
      </c>
      <c r="Q2156" s="8">
        <f t="shared" si="135"/>
        <v>130</v>
      </c>
      <c r="R2156" s="2" t="s">
        <v>50</v>
      </c>
      <c r="S2156" s="9" t="str" cm="1">
        <f t="array" ref="S2156">_xlfn.IFS(
P2156=0,"2% commission",
AND(P2156&gt;0,P2156&lt;25000),"5% commission",
AND(P2156&gt;=25000,P2156&lt;50000),"7% commission",
AND(P2156&gt;=50000,P2156&lt;100000),"9% commission",
P2156&gt;=100000,"15% commission"
)</f>
        <v>5% commission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IFERROR(VLOOKUP($F2157,'Customer Info'!$A2148:$E2648,2,FALSE),"NOT Available")</f>
        <v>NOT Available</v>
      </c>
      <c r="H2157" s="6" t="str">
        <f>IFERROR(VLOOKUP(F2157,'Customer Info'!A2148:E2648,3,),"NOT Available")</f>
        <v>NOT Available</v>
      </c>
      <c r="I2157" s="6" t="str">
        <f>IFERROR(VLOOKUP(F2157,'Customer Info'!A2148:E2648,5,FALSE),"NOT Available")</f>
        <v>NOT Available</v>
      </c>
      <c r="J2157" s="2">
        <v>28522</v>
      </c>
      <c r="K2157" s="2">
        <v>26384</v>
      </c>
      <c r="L2157" s="2">
        <v>4</v>
      </c>
      <c r="M2157" s="7">
        <f t="shared" si="132"/>
        <v>105536</v>
      </c>
      <c r="N2157" s="7">
        <f t="shared" si="133"/>
        <v>114088</v>
      </c>
      <c r="O2157" s="2">
        <v>94</v>
      </c>
      <c r="P2157" s="8">
        <f t="shared" si="134"/>
        <v>114182</v>
      </c>
      <c r="Q2157" s="8">
        <f t="shared" si="135"/>
        <v>8552</v>
      </c>
      <c r="R2157" s="2" t="s">
        <v>50</v>
      </c>
      <c r="S2157" s="9" t="str" cm="1">
        <f t="array" ref="S2157">_xlfn.IFS(
P2157=0,"2% commission",
AND(P2157&gt;0,P2157&lt;25000),"5% commission",
AND(P2157&gt;=25000,P2157&lt;50000),"7% commission",
AND(P2157&gt;=50000,P2157&lt;100000),"9% commission",
P2157&gt;=100000,"15% commission"
)</f>
        <v>15% commission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IFERROR(VLOOKUP($F2158,'Customer Info'!$A2149:$E2649,2,FALSE),"NOT Available")</f>
        <v>NOT Available</v>
      </c>
      <c r="H2158" s="6" t="str">
        <f>IFERROR(VLOOKUP(F2158,'Customer Info'!A2149:E2649,3,),"NOT Available")</f>
        <v>NOT Available</v>
      </c>
      <c r="I2158" s="6" t="str">
        <f>IFERROR(VLOOKUP(F2158,'Customer Info'!A2149:E2649,5,FALSE),"NOT Available")</f>
        <v>NOT Available</v>
      </c>
      <c r="J2158" s="2">
        <v>1997</v>
      </c>
      <c r="K2158" s="2">
        <v>1816</v>
      </c>
      <c r="L2158" s="2">
        <v>3</v>
      </c>
      <c r="M2158" s="7">
        <f t="shared" si="132"/>
        <v>5448</v>
      </c>
      <c r="N2158" s="7">
        <f t="shared" si="133"/>
        <v>5991</v>
      </c>
      <c r="O2158" s="2">
        <v>92</v>
      </c>
      <c r="P2158" s="8">
        <f t="shared" si="134"/>
        <v>6083</v>
      </c>
      <c r="Q2158" s="8">
        <f t="shared" si="135"/>
        <v>543</v>
      </c>
      <c r="R2158" s="2" t="s">
        <v>26</v>
      </c>
      <c r="S2158" s="9" t="str" cm="1">
        <f t="array" ref="S2158">_xlfn.IFS(
P2158=0,"2% commission",
AND(P2158&gt;0,P2158&lt;25000),"5% commission",
AND(P2158&gt;=25000,P2158&lt;50000),"7% commission",
AND(P2158&gt;=50000,P2158&lt;100000),"9% commission",
P2158&gt;=100000,"15% commission"
)</f>
        <v>5% commission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IFERROR(VLOOKUP($F2159,'Customer Info'!$A2150:$E2650,2,FALSE),"NOT Available")</f>
        <v>NOT Available</v>
      </c>
      <c r="H2159" s="6" t="str">
        <f>IFERROR(VLOOKUP(F2159,'Customer Info'!A2150:E2650,3,),"NOT Available")</f>
        <v>NOT Available</v>
      </c>
      <c r="I2159" s="6" t="str">
        <f>IFERROR(VLOOKUP(F2159,'Customer Info'!A2150:E2650,5,FALSE),"NOT Available")</f>
        <v>NOT Available</v>
      </c>
      <c r="J2159" s="2">
        <v>4002</v>
      </c>
      <c r="K2159" s="2">
        <v>3744</v>
      </c>
      <c r="L2159" s="2">
        <v>1</v>
      </c>
      <c r="M2159" s="7">
        <f t="shared" si="132"/>
        <v>3744</v>
      </c>
      <c r="N2159" s="7">
        <f t="shared" si="133"/>
        <v>4002</v>
      </c>
      <c r="O2159" s="2">
        <v>88</v>
      </c>
      <c r="P2159" s="8">
        <f t="shared" si="134"/>
        <v>4090</v>
      </c>
      <c r="Q2159" s="8">
        <f t="shared" si="135"/>
        <v>258</v>
      </c>
      <c r="R2159" s="2" t="s">
        <v>28</v>
      </c>
      <c r="S2159" s="9" t="str" cm="1">
        <f t="array" ref="S2159">_xlfn.IFS(
P2159=0,"2% commission",
AND(P2159&gt;0,P2159&lt;25000),"5% commission",
AND(P2159&gt;=25000,P2159&lt;50000),"7% commission",
AND(P2159&gt;=50000,P2159&lt;100000),"9% commission",
P2159&gt;=100000,"15% commission"
)</f>
        <v>5% commission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IFERROR(VLOOKUP($F2160,'Customer Info'!$A2151:$E2651,2,FALSE),"NOT Available")</f>
        <v>NOT Available</v>
      </c>
      <c r="H2160" s="6" t="str">
        <f>IFERROR(VLOOKUP(F2160,'Customer Info'!A2151:E2651,3,),"NOT Available")</f>
        <v>NOT Available</v>
      </c>
      <c r="I2160" s="6" t="str">
        <f>IFERROR(VLOOKUP(F2160,'Customer Info'!A2151:E2651,5,FALSE),"NOT Available")</f>
        <v>NOT Available</v>
      </c>
      <c r="J2160" s="2">
        <v>1901</v>
      </c>
      <c r="K2160" s="2">
        <v>1810</v>
      </c>
      <c r="L2160" s="2">
        <v>3</v>
      </c>
      <c r="M2160" s="7">
        <f t="shared" si="132"/>
        <v>5430</v>
      </c>
      <c r="N2160" s="7">
        <f t="shared" si="133"/>
        <v>5703</v>
      </c>
      <c r="O2160" s="2">
        <v>81</v>
      </c>
      <c r="P2160" s="8">
        <f t="shared" si="134"/>
        <v>5784</v>
      </c>
      <c r="Q2160" s="8">
        <f t="shared" si="135"/>
        <v>273</v>
      </c>
      <c r="R2160" s="2" t="s">
        <v>28</v>
      </c>
      <c r="S2160" s="9" t="str" cm="1">
        <f t="array" ref="S2160">_xlfn.IFS(
P2160=0,"2% commission",
AND(P2160&gt;0,P2160&lt;25000),"5% commission",
AND(P2160&gt;=25000,P2160&lt;50000),"7% commission",
AND(P2160&gt;=50000,P2160&lt;100000),"9% commission",
P2160&gt;=100000,"15% commission"
)</f>
        <v>5% commission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IFERROR(VLOOKUP($F2161,'Customer Info'!$A2152:$E2652,2,FALSE),"NOT Available")</f>
        <v>NOT Available</v>
      </c>
      <c r="H2161" s="6" t="str">
        <f>IFERROR(VLOOKUP(F2161,'Customer Info'!A2152:E2652,3,),"NOT Available")</f>
        <v>NOT Available</v>
      </c>
      <c r="I2161" s="6" t="str">
        <f>IFERROR(VLOOKUP(F2161,'Customer Info'!A2152:E2652,5,FALSE),"NOT Available")</f>
        <v>NOT Available</v>
      </c>
      <c r="J2161" s="2">
        <v>7232</v>
      </c>
      <c r="K2161" s="2">
        <v>6753</v>
      </c>
      <c r="L2161" s="2">
        <v>2</v>
      </c>
      <c r="M2161" s="7">
        <f t="shared" si="132"/>
        <v>13506</v>
      </c>
      <c r="N2161" s="7">
        <f t="shared" si="133"/>
        <v>14464</v>
      </c>
      <c r="O2161" s="2">
        <v>98</v>
      </c>
      <c r="P2161" s="8">
        <f t="shared" si="134"/>
        <v>14562</v>
      </c>
      <c r="Q2161" s="8">
        <f t="shared" si="135"/>
        <v>958</v>
      </c>
      <c r="R2161" s="2" t="s">
        <v>28</v>
      </c>
      <c r="S2161" s="9" t="str" cm="1">
        <f t="array" ref="S2161">_xlfn.IFS(
P2161=0,"2% commission",
AND(P2161&gt;0,P2161&lt;25000),"5% commission",
AND(P2161&gt;=25000,P2161&lt;50000),"7% commission",
AND(P2161&gt;=50000,P2161&lt;100000),"9% commission",
P2161&gt;=100000,"15% commission"
)</f>
        <v>5% commission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IFERROR(VLOOKUP($F2162,'Customer Info'!$A2153:$E2653,2,FALSE),"NOT Available")</f>
        <v>NOT Available</v>
      </c>
      <c r="H2162" s="6" t="str">
        <f>IFERROR(VLOOKUP(F2162,'Customer Info'!A2153:E2653,3,),"NOT Available")</f>
        <v>NOT Available</v>
      </c>
      <c r="I2162" s="6" t="str">
        <f>IFERROR(VLOOKUP(F2162,'Customer Info'!A2153:E2653,5,FALSE),"NOT Available")</f>
        <v>NOT Available</v>
      </c>
      <c r="J2162" s="2">
        <v>1619</v>
      </c>
      <c r="K2162" s="2">
        <v>1442</v>
      </c>
      <c r="L2162" s="2">
        <v>8</v>
      </c>
      <c r="M2162" s="7">
        <f t="shared" si="132"/>
        <v>11536</v>
      </c>
      <c r="N2162" s="7">
        <f t="shared" si="133"/>
        <v>12952</v>
      </c>
      <c r="O2162" s="2">
        <v>53</v>
      </c>
      <c r="P2162" s="8">
        <f t="shared" si="134"/>
        <v>13005</v>
      </c>
      <c r="Q2162" s="8">
        <f t="shared" si="135"/>
        <v>1416</v>
      </c>
      <c r="R2162" s="2" t="s">
        <v>28</v>
      </c>
      <c r="S2162" s="9" t="str" cm="1">
        <f t="array" ref="S2162">_xlfn.IFS(
P2162=0,"2% commission",
AND(P2162&gt;0,P2162&lt;25000),"5% commission",
AND(P2162&gt;=25000,P2162&lt;50000),"7% commission",
AND(P2162&gt;=50000,P2162&lt;100000),"9% commission",
P2162&gt;=100000,"15% commission"
)</f>
        <v>5% commission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IFERROR(VLOOKUP($F2163,'Customer Info'!$A2154:$E2654,2,FALSE),"NOT Available")</f>
        <v>NOT Available</v>
      </c>
      <c r="H2163" s="6" t="str">
        <f>IFERROR(VLOOKUP(F2163,'Customer Info'!A2154:E2654,3,),"NOT Available")</f>
        <v>NOT Available</v>
      </c>
      <c r="I2163" s="6" t="str">
        <f>IFERROR(VLOOKUP(F2163,'Customer Info'!A2154:E2654,5,FALSE),"NOT Available")</f>
        <v>NOT Available</v>
      </c>
      <c r="J2163" s="2">
        <v>5848</v>
      </c>
      <c r="K2163" s="2">
        <v>5214</v>
      </c>
      <c r="L2163" s="2">
        <v>4</v>
      </c>
      <c r="M2163" s="7">
        <f t="shared" si="132"/>
        <v>20856</v>
      </c>
      <c r="N2163" s="7">
        <f t="shared" si="133"/>
        <v>23392</v>
      </c>
      <c r="O2163" s="2">
        <v>48</v>
      </c>
      <c r="P2163" s="8">
        <f t="shared" si="134"/>
        <v>23440</v>
      </c>
      <c r="Q2163" s="8">
        <f t="shared" si="135"/>
        <v>2536</v>
      </c>
      <c r="R2163" s="2" t="s">
        <v>28</v>
      </c>
      <c r="S2163" s="9" t="str" cm="1">
        <f t="array" ref="S2163">_xlfn.IFS(
P2163=0,"2% commission",
AND(P2163&gt;0,P2163&lt;25000),"5% commission",
AND(P2163&gt;=25000,P2163&lt;50000),"7% commission",
AND(P2163&gt;=50000,P2163&lt;100000),"9% commission",
P2163&gt;=100000,"15% commission"
)</f>
        <v>5% commission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IFERROR(VLOOKUP($F2164,'Customer Info'!$A2155:$E2655,2,FALSE),"NOT Available")</f>
        <v>NOT Available</v>
      </c>
      <c r="H2164" s="6" t="str">
        <f>IFERROR(VLOOKUP(F2164,'Customer Info'!A2155:E2655,3,),"NOT Available")</f>
        <v>NOT Available</v>
      </c>
      <c r="I2164" s="6" t="str">
        <f>IFERROR(VLOOKUP(F2164,'Customer Info'!A2155:E2655,5,FALSE),"NOT Available")</f>
        <v>NOT Available</v>
      </c>
      <c r="J2164" s="2">
        <v>61</v>
      </c>
      <c r="K2164" s="2">
        <v>57</v>
      </c>
      <c r="L2164" s="2">
        <v>5</v>
      </c>
      <c r="M2164" s="7">
        <f t="shared" si="132"/>
        <v>285</v>
      </c>
      <c r="N2164" s="7">
        <f t="shared" si="133"/>
        <v>305</v>
      </c>
      <c r="O2164" s="2">
        <v>10</v>
      </c>
      <c r="P2164" s="8">
        <f t="shared" si="134"/>
        <v>315</v>
      </c>
      <c r="Q2164" s="8">
        <f t="shared" si="135"/>
        <v>20</v>
      </c>
      <c r="R2164" s="2" t="s">
        <v>28</v>
      </c>
      <c r="S2164" s="9" t="str" cm="1">
        <f t="array" ref="S2164">_xlfn.IFS(
P2164=0,"2% commission",
AND(P2164&gt;0,P2164&lt;25000),"5% commission",
AND(P2164&gt;=25000,P2164&lt;50000),"7% commission",
AND(P2164&gt;=50000,P2164&lt;100000),"9% commission",
P2164&gt;=100000,"15% commission"
)</f>
        <v>5% commission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IFERROR(VLOOKUP($F2165,'Customer Info'!$A2156:$E2656,2,FALSE),"NOT Available")</f>
        <v>NOT Available</v>
      </c>
      <c r="H2165" s="6" t="str">
        <f>IFERROR(VLOOKUP(F2165,'Customer Info'!A2156:E2656,3,),"NOT Available")</f>
        <v>NOT Available</v>
      </c>
      <c r="I2165" s="6" t="str">
        <f>IFERROR(VLOOKUP(F2165,'Customer Info'!A2156:E2656,5,FALSE),"NOT Available")</f>
        <v>NOT Available</v>
      </c>
      <c r="J2165" s="2">
        <v>2243</v>
      </c>
      <c r="K2165" s="2">
        <v>2000</v>
      </c>
      <c r="L2165" s="2">
        <v>7</v>
      </c>
      <c r="M2165" s="7">
        <f t="shared" si="132"/>
        <v>14000</v>
      </c>
      <c r="N2165" s="7">
        <f t="shared" si="133"/>
        <v>15701</v>
      </c>
      <c r="O2165" s="2">
        <v>60</v>
      </c>
      <c r="P2165" s="8">
        <f t="shared" si="134"/>
        <v>15761</v>
      </c>
      <c r="Q2165" s="8">
        <f t="shared" si="135"/>
        <v>1701</v>
      </c>
      <c r="R2165" s="2" t="s">
        <v>50</v>
      </c>
      <c r="S2165" s="9" t="str" cm="1">
        <f t="array" ref="S2165">_xlfn.IFS(
P2165=0,"2% commission",
AND(P2165&gt;0,P2165&lt;25000),"5% commission",
AND(P2165&gt;=25000,P2165&lt;50000),"7% commission",
AND(P2165&gt;=50000,P2165&lt;100000),"9% commission",
P2165&gt;=100000,"15% commission"
)</f>
        <v>5% commission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IFERROR(VLOOKUP($F2166,'Customer Info'!$A2157:$E2657,2,FALSE),"NOT Available")</f>
        <v>NOT Available</v>
      </c>
      <c r="H2166" s="6" t="str">
        <f>IFERROR(VLOOKUP(F2166,'Customer Info'!A2157:E2657,3,),"NOT Available")</f>
        <v>NOT Available</v>
      </c>
      <c r="I2166" s="6" t="str">
        <f>IFERROR(VLOOKUP(F2166,'Customer Info'!A2157:E2657,5,FALSE),"NOT Available")</f>
        <v>NOT Available</v>
      </c>
      <c r="J2166" s="2">
        <v>39095</v>
      </c>
      <c r="K2166" s="2">
        <v>35516</v>
      </c>
      <c r="L2166" s="2">
        <v>5</v>
      </c>
      <c r="M2166" s="7">
        <f t="shared" si="132"/>
        <v>177580</v>
      </c>
      <c r="N2166" s="7">
        <f t="shared" si="133"/>
        <v>195475</v>
      </c>
      <c r="O2166" s="2">
        <v>77</v>
      </c>
      <c r="P2166" s="8">
        <f t="shared" si="134"/>
        <v>195552</v>
      </c>
      <c r="Q2166" s="8">
        <f t="shared" si="135"/>
        <v>17895</v>
      </c>
      <c r="R2166" s="2" t="s">
        <v>50</v>
      </c>
      <c r="S2166" s="9" t="str" cm="1">
        <f t="array" ref="S2166">_xlfn.IFS(
P2166=0,"2% commission",
AND(P2166&gt;0,P2166&lt;25000),"5% commission",
AND(P2166&gt;=25000,P2166&lt;50000),"7% commission",
AND(P2166&gt;=50000,P2166&lt;100000),"9% commission",
P2166&gt;=100000,"15% commission"
)</f>
        <v>15% commission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IFERROR(VLOOKUP($F2167,'Customer Info'!$A2158:$E2658,2,FALSE),"NOT Available")</f>
        <v>NOT Available</v>
      </c>
      <c r="H2167" s="6" t="str">
        <f>IFERROR(VLOOKUP(F2167,'Customer Info'!A2158:E2658,3,),"NOT Available")</f>
        <v>NOT Available</v>
      </c>
      <c r="I2167" s="6" t="str">
        <f>IFERROR(VLOOKUP(F2167,'Customer Info'!A2158:E2658,5,FALSE),"NOT Available")</f>
        <v>NOT Available</v>
      </c>
      <c r="J2167" s="2">
        <v>2808</v>
      </c>
      <c r="K2167" s="2">
        <v>2674</v>
      </c>
      <c r="L2167" s="2">
        <v>1</v>
      </c>
      <c r="M2167" s="7">
        <f t="shared" si="132"/>
        <v>2674</v>
      </c>
      <c r="N2167" s="7">
        <f t="shared" si="133"/>
        <v>2808</v>
      </c>
      <c r="O2167" s="2">
        <v>32</v>
      </c>
      <c r="P2167" s="8">
        <f t="shared" si="134"/>
        <v>2840</v>
      </c>
      <c r="Q2167" s="8">
        <f t="shared" si="135"/>
        <v>134</v>
      </c>
      <c r="R2167" s="2" t="s">
        <v>28</v>
      </c>
      <c r="S2167" s="9" t="str" cm="1">
        <f t="array" ref="S2167">_xlfn.IFS(
P2167=0,"2% commission",
AND(P2167&gt;0,P2167&lt;25000),"5% commission",
AND(P2167&gt;=25000,P2167&lt;50000),"7% commission",
AND(P2167&gt;=50000,P2167&lt;100000),"9% commission",
P2167&gt;=100000,"15% commission"
)</f>
        <v>5% commission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IFERROR(VLOOKUP($F2168,'Customer Info'!$A2159:$E2659,2,FALSE),"NOT Available")</f>
        <v>NOT Available</v>
      </c>
      <c r="H2168" s="6" t="str">
        <f>IFERROR(VLOOKUP(F2168,'Customer Info'!A2159:E2659,3,),"NOT Available")</f>
        <v>NOT Available</v>
      </c>
      <c r="I2168" s="6" t="str">
        <f>IFERROR(VLOOKUP(F2168,'Customer Info'!A2159:E2659,5,FALSE),"NOT Available")</f>
        <v>NOT Available</v>
      </c>
      <c r="J2168" s="2">
        <v>4808</v>
      </c>
      <c r="K2168" s="2">
        <v>4453</v>
      </c>
      <c r="L2168" s="2">
        <v>1</v>
      </c>
      <c r="M2168" s="7">
        <f t="shared" si="132"/>
        <v>4453</v>
      </c>
      <c r="N2168" s="7">
        <f t="shared" si="133"/>
        <v>4808</v>
      </c>
      <c r="O2168" s="2">
        <v>79</v>
      </c>
      <c r="P2168" s="8">
        <f t="shared" si="134"/>
        <v>4887</v>
      </c>
      <c r="Q2168" s="8">
        <f t="shared" si="135"/>
        <v>355</v>
      </c>
      <c r="R2168" s="2" t="s">
        <v>28</v>
      </c>
      <c r="S2168" s="9" t="str" cm="1">
        <f t="array" ref="S2168">_xlfn.IFS(
P2168=0,"2% commission",
AND(P2168&gt;0,P2168&lt;25000),"5% commission",
AND(P2168&gt;=25000,P2168&lt;50000),"7% commission",
AND(P2168&gt;=50000,P2168&lt;100000),"9% commission",
P2168&gt;=100000,"15% commission"
)</f>
        <v>5% commission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IFERROR(VLOOKUP($F2169,'Customer Info'!$A2160:$E2660,2,FALSE),"NOT Available")</f>
        <v>NOT Available</v>
      </c>
      <c r="H2169" s="6" t="str">
        <f>IFERROR(VLOOKUP(F2169,'Customer Info'!A2160:E2660,3,),"NOT Available")</f>
        <v>NOT Available</v>
      </c>
      <c r="I2169" s="6" t="str">
        <f>IFERROR(VLOOKUP(F2169,'Customer Info'!A2160:E2660,5,FALSE),"NOT Available")</f>
        <v>NOT Available</v>
      </c>
      <c r="J2169" s="2">
        <v>7534</v>
      </c>
      <c r="K2169" s="2">
        <v>7106</v>
      </c>
      <c r="L2169" s="2">
        <v>7</v>
      </c>
      <c r="M2169" s="7">
        <f t="shared" si="132"/>
        <v>49742</v>
      </c>
      <c r="N2169" s="7">
        <f t="shared" si="133"/>
        <v>52738</v>
      </c>
      <c r="O2169" s="2">
        <v>52</v>
      </c>
      <c r="P2169" s="8">
        <f t="shared" si="134"/>
        <v>52790</v>
      </c>
      <c r="Q2169" s="8">
        <f t="shared" si="135"/>
        <v>2996</v>
      </c>
      <c r="R2169" s="2" t="s">
        <v>28</v>
      </c>
      <c r="S2169" s="9" t="str" cm="1">
        <f t="array" ref="S2169">_xlfn.IFS(
P2169=0,"2% commission",
AND(P2169&gt;0,P2169&lt;25000),"5% commission",
AND(P2169&gt;=25000,P2169&lt;50000),"7% commission",
AND(P2169&gt;=50000,P2169&lt;100000),"9% commission",
P2169&gt;=100000,"15% commission"
)</f>
        <v>9% commission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IFERROR(VLOOKUP($F2170,'Customer Info'!$A2161:$E2661,2,FALSE),"NOT Available")</f>
        <v>NOT Available</v>
      </c>
      <c r="H2170" s="6" t="str">
        <f>IFERROR(VLOOKUP(F2170,'Customer Info'!A2161:E2661,3,),"NOT Available")</f>
        <v>NOT Available</v>
      </c>
      <c r="I2170" s="6" t="str">
        <f>IFERROR(VLOOKUP(F2170,'Customer Info'!A2161:E2661,5,FALSE),"NOT Available")</f>
        <v>NOT Available</v>
      </c>
      <c r="J2170" s="2">
        <v>811</v>
      </c>
      <c r="K2170" s="2">
        <v>780</v>
      </c>
      <c r="L2170" s="2">
        <v>2</v>
      </c>
      <c r="M2170" s="7">
        <f t="shared" si="132"/>
        <v>1560</v>
      </c>
      <c r="N2170" s="7">
        <f t="shared" si="133"/>
        <v>1622</v>
      </c>
      <c r="O2170" s="2">
        <v>99</v>
      </c>
      <c r="P2170" s="8">
        <f t="shared" si="134"/>
        <v>1721</v>
      </c>
      <c r="Q2170" s="8">
        <f t="shared" si="135"/>
        <v>62</v>
      </c>
      <c r="R2170" s="2" t="s">
        <v>28</v>
      </c>
      <c r="S2170" s="9" t="str" cm="1">
        <f t="array" ref="S2170">_xlfn.IFS(
P2170=0,"2% commission",
AND(P2170&gt;0,P2170&lt;25000),"5% commission",
AND(P2170&gt;=25000,P2170&lt;50000),"7% commission",
AND(P2170&gt;=50000,P2170&lt;100000),"9% commission",
P2170&gt;=100000,"15% commission"
)</f>
        <v>5% commission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IFERROR(VLOOKUP($F2171,'Customer Info'!$A2162:$E2662,2,FALSE),"NOT Available")</f>
        <v>NOT Available</v>
      </c>
      <c r="H2171" s="6" t="str">
        <f>IFERROR(VLOOKUP(F2171,'Customer Info'!A2162:E2662,3,),"NOT Available")</f>
        <v>NOT Available</v>
      </c>
      <c r="I2171" s="6" t="str">
        <f>IFERROR(VLOOKUP(F2171,'Customer Info'!A2162:E2662,5,FALSE),"NOT Available")</f>
        <v>NOT Available</v>
      </c>
      <c r="J2171" s="2">
        <v>1146</v>
      </c>
      <c r="K2171" s="2">
        <v>1061</v>
      </c>
      <c r="L2171" s="2">
        <v>3</v>
      </c>
      <c r="M2171" s="7">
        <f t="shared" si="132"/>
        <v>3183</v>
      </c>
      <c r="N2171" s="7">
        <f t="shared" si="133"/>
        <v>3438</v>
      </c>
      <c r="O2171" s="2">
        <v>61</v>
      </c>
      <c r="P2171" s="8">
        <f t="shared" si="134"/>
        <v>3499</v>
      </c>
      <c r="Q2171" s="8">
        <f t="shared" si="135"/>
        <v>255</v>
      </c>
      <c r="R2171" s="2" t="s">
        <v>50</v>
      </c>
      <c r="S2171" s="9" t="str" cm="1">
        <f t="array" ref="S2171">_xlfn.IFS(
P2171=0,"2% commission",
AND(P2171&gt;0,P2171&lt;25000),"5% commission",
AND(P2171&gt;=25000,P2171&lt;50000),"7% commission",
AND(P2171&gt;=50000,P2171&lt;100000),"9% commission",
P2171&gt;=100000,"15% commission"
)</f>
        <v>5% commission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IFERROR(VLOOKUP($F2172,'Customer Info'!$A2163:$E2663,2,FALSE),"NOT Available")</f>
        <v>NOT Available</v>
      </c>
      <c r="H2172" s="6" t="str">
        <f>IFERROR(VLOOKUP(F2172,'Customer Info'!A2163:E2663,3,),"NOT Available")</f>
        <v>NOT Available</v>
      </c>
      <c r="I2172" s="6" t="str">
        <f>IFERROR(VLOOKUP(F2172,'Customer Info'!A2163:E2663,5,FALSE),"NOT Available")</f>
        <v>NOT Available</v>
      </c>
      <c r="J2172" s="2">
        <v>100</v>
      </c>
      <c r="K2172" s="2">
        <v>95</v>
      </c>
      <c r="L2172" s="2">
        <v>1</v>
      </c>
      <c r="M2172" s="7">
        <f t="shared" si="132"/>
        <v>95</v>
      </c>
      <c r="N2172" s="7">
        <f t="shared" si="133"/>
        <v>100</v>
      </c>
      <c r="O2172" s="2">
        <v>10</v>
      </c>
      <c r="P2172" s="8">
        <f t="shared" si="134"/>
        <v>110</v>
      </c>
      <c r="Q2172" s="8">
        <f t="shared" si="135"/>
        <v>5</v>
      </c>
      <c r="R2172" s="2" t="s">
        <v>56</v>
      </c>
      <c r="S2172" s="9" t="str" cm="1">
        <f t="array" ref="S2172">_xlfn.IFS(
P2172=0,"2% commission",
AND(P2172&gt;0,P2172&lt;25000),"5% commission",
AND(P2172&gt;=25000,P2172&lt;50000),"7% commission",
AND(P2172&gt;=50000,P2172&lt;100000),"9% commission",
P2172&gt;=100000,"15% commission"
)</f>
        <v>5% commission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IFERROR(VLOOKUP($F2173,'Customer Info'!$A2164:$E2664,2,FALSE),"NOT Available")</f>
        <v>NOT Available</v>
      </c>
      <c r="H2173" s="6" t="str">
        <f>IFERROR(VLOOKUP(F2173,'Customer Info'!A2164:E2664,3,),"NOT Available")</f>
        <v>NOT Available</v>
      </c>
      <c r="I2173" s="6" t="str">
        <f>IFERROR(VLOOKUP(F2173,'Customer Info'!A2164:E2664,5,FALSE),"NOT Available")</f>
        <v>NOT Available</v>
      </c>
      <c r="J2173" s="2">
        <v>167</v>
      </c>
      <c r="K2173" s="2">
        <v>155</v>
      </c>
      <c r="L2173" s="2">
        <v>1</v>
      </c>
      <c r="M2173" s="7">
        <f t="shared" si="132"/>
        <v>155</v>
      </c>
      <c r="N2173" s="7">
        <f t="shared" si="133"/>
        <v>167</v>
      </c>
      <c r="O2173" s="2">
        <v>30</v>
      </c>
      <c r="P2173" s="8">
        <f t="shared" si="134"/>
        <v>197</v>
      </c>
      <c r="Q2173" s="8">
        <f t="shared" si="135"/>
        <v>12</v>
      </c>
      <c r="R2173" s="2" t="s">
        <v>50</v>
      </c>
      <c r="S2173" s="9" t="str" cm="1">
        <f t="array" ref="S2173">_xlfn.IFS(
P2173=0,"2% commission",
AND(P2173&gt;0,P2173&lt;25000),"5% commission",
AND(P2173&gt;=25000,P2173&lt;50000),"7% commission",
AND(P2173&gt;=50000,P2173&lt;100000),"9% commission",
P2173&gt;=100000,"15% commission"
)</f>
        <v>5% commission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IFERROR(VLOOKUP($F2174,'Customer Info'!$A2165:$E2665,2,FALSE),"NOT Available")</f>
        <v>NOT Available</v>
      </c>
      <c r="H2174" s="6" t="str">
        <f>IFERROR(VLOOKUP(F2174,'Customer Info'!A2165:E2665,3,),"NOT Available")</f>
        <v>NOT Available</v>
      </c>
      <c r="I2174" s="6" t="str">
        <f>IFERROR(VLOOKUP(F2174,'Customer Info'!A2165:E2665,5,FALSE),"NOT Available")</f>
        <v>NOT Available</v>
      </c>
      <c r="J2174" s="2">
        <v>28522</v>
      </c>
      <c r="K2174" s="2">
        <v>26384</v>
      </c>
      <c r="L2174" s="2">
        <v>1</v>
      </c>
      <c r="M2174" s="7">
        <f t="shared" si="132"/>
        <v>26384</v>
      </c>
      <c r="N2174" s="7">
        <f t="shared" si="133"/>
        <v>28522</v>
      </c>
      <c r="O2174" s="2">
        <v>58</v>
      </c>
      <c r="P2174" s="8">
        <f t="shared" si="134"/>
        <v>28580</v>
      </c>
      <c r="Q2174" s="8">
        <f t="shared" si="135"/>
        <v>2138</v>
      </c>
      <c r="R2174" s="2" t="s">
        <v>28</v>
      </c>
      <c r="S2174" s="9" t="str" cm="1">
        <f t="array" ref="S2174">_xlfn.IFS(
P2174=0,"2% commission",
AND(P2174&gt;0,P2174&lt;25000),"5% commission",
AND(P2174&gt;=25000,P2174&lt;50000),"7% commission",
AND(P2174&gt;=50000,P2174&lt;100000),"9% commission",
P2174&gt;=100000,"15% commission"
)</f>
        <v>7% commission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IFERROR(VLOOKUP($F2175,'Customer Info'!$A2166:$E2666,2,FALSE),"NOT Available")</f>
        <v>NOT Available</v>
      </c>
      <c r="H2175" s="6" t="str">
        <f>IFERROR(VLOOKUP(F2175,'Customer Info'!A2166:E2666,3,),"NOT Available")</f>
        <v>NOT Available</v>
      </c>
      <c r="I2175" s="6" t="str">
        <f>IFERROR(VLOOKUP(F2175,'Customer Info'!A2166:E2666,5,FALSE),"NOT Available")</f>
        <v>NOT Available</v>
      </c>
      <c r="J2175" s="2">
        <v>187</v>
      </c>
      <c r="K2175" s="2">
        <v>176</v>
      </c>
      <c r="L2175" s="2">
        <v>5</v>
      </c>
      <c r="M2175" s="7">
        <f t="shared" si="132"/>
        <v>880</v>
      </c>
      <c r="N2175" s="7">
        <f t="shared" si="133"/>
        <v>935</v>
      </c>
      <c r="O2175" s="2">
        <v>30</v>
      </c>
      <c r="P2175" s="8">
        <f t="shared" si="134"/>
        <v>965</v>
      </c>
      <c r="Q2175" s="8">
        <f t="shared" si="135"/>
        <v>55</v>
      </c>
      <c r="R2175" s="2" t="s">
        <v>28</v>
      </c>
      <c r="S2175" s="9" t="str" cm="1">
        <f t="array" ref="S2175">_xlfn.IFS(
P2175=0,"2% commission",
AND(P2175&gt;0,P2175&lt;25000),"5% commission",
AND(P2175&gt;=25000,P2175&lt;50000),"7% commission",
AND(P2175&gt;=50000,P2175&lt;100000),"9% commission",
P2175&gt;=100000,"15% commission"
)</f>
        <v>5% commission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IFERROR(VLOOKUP($F2176,'Customer Info'!$A2167:$E2667,2,FALSE),"NOT Available")</f>
        <v>NOT Available</v>
      </c>
      <c r="H2176" s="6" t="str">
        <f>IFERROR(VLOOKUP(F2176,'Customer Info'!A2167:E2667,3,),"NOT Available")</f>
        <v>NOT Available</v>
      </c>
      <c r="I2176" s="6" t="str">
        <f>IFERROR(VLOOKUP(F2176,'Customer Info'!A2167:E2667,5,FALSE),"NOT Available")</f>
        <v>NOT Available</v>
      </c>
      <c r="J2176" s="2">
        <v>144</v>
      </c>
      <c r="K2176" s="2">
        <v>133</v>
      </c>
      <c r="L2176" s="2">
        <v>4</v>
      </c>
      <c r="M2176" s="7">
        <f t="shared" si="132"/>
        <v>532</v>
      </c>
      <c r="N2176" s="7">
        <f t="shared" si="133"/>
        <v>576</v>
      </c>
      <c r="O2176" s="2">
        <v>30</v>
      </c>
      <c r="P2176" s="8">
        <f t="shared" si="134"/>
        <v>606</v>
      </c>
      <c r="Q2176" s="8">
        <f t="shared" si="135"/>
        <v>44</v>
      </c>
      <c r="R2176" s="2" t="s">
        <v>26</v>
      </c>
      <c r="S2176" s="9" t="str" cm="1">
        <f t="array" ref="S2176">_xlfn.IFS(
P2176=0,"2% commission",
AND(P2176&gt;0,P2176&lt;25000),"5% commission",
AND(P2176&gt;=25000,P2176&lt;50000),"7% commission",
AND(P2176&gt;=50000,P2176&lt;100000),"9% commission",
P2176&gt;=100000,"15% commission"
)</f>
        <v>5% commission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IFERROR(VLOOKUP($F2177,'Customer Info'!$A2168:$E2668,2,FALSE),"NOT Available")</f>
        <v>NOT Available</v>
      </c>
      <c r="H2177" s="6" t="str">
        <f>IFERROR(VLOOKUP(F2177,'Customer Info'!A2168:E2668,3,),"NOT Available")</f>
        <v>NOT Available</v>
      </c>
      <c r="I2177" s="6" t="str">
        <f>IFERROR(VLOOKUP(F2177,'Customer Info'!A2168:E2668,5,FALSE),"NOT Available")</f>
        <v>NOT Available</v>
      </c>
      <c r="J2177" s="2">
        <v>167</v>
      </c>
      <c r="K2177" s="2">
        <v>155</v>
      </c>
      <c r="L2177" s="2">
        <v>8</v>
      </c>
      <c r="M2177" s="7">
        <f t="shared" si="132"/>
        <v>1240</v>
      </c>
      <c r="N2177" s="7">
        <f t="shared" si="133"/>
        <v>1336</v>
      </c>
      <c r="O2177" s="2">
        <v>30</v>
      </c>
      <c r="P2177" s="8">
        <f t="shared" si="134"/>
        <v>1366</v>
      </c>
      <c r="Q2177" s="8">
        <f t="shared" si="135"/>
        <v>96</v>
      </c>
      <c r="R2177" s="2" t="s">
        <v>28</v>
      </c>
      <c r="S2177" s="9" t="str" cm="1">
        <f t="array" ref="S2177">_xlfn.IFS(
P2177=0,"2% commission",
AND(P2177&gt;0,P2177&lt;25000),"5% commission",
AND(P2177&gt;=25000,P2177&lt;50000),"7% commission",
AND(P2177&gt;=50000,P2177&lt;100000),"9% commission",
P2177&gt;=100000,"15% commission"
)</f>
        <v>5% commission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IFERROR(VLOOKUP($F2178,'Customer Info'!$A2169:$E2669,2,FALSE),"NOT Available")</f>
        <v>NOT Available</v>
      </c>
      <c r="H2178" s="6" t="str">
        <f>IFERROR(VLOOKUP(F2178,'Customer Info'!A2169:E2669,3,),"NOT Available")</f>
        <v>NOT Available</v>
      </c>
      <c r="I2178" s="6" t="str">
        <f>IFERROR(VLOOKUP(F2178,'Customer Info'!A2169:E2669,5,FALSE),"NOT Available")</f>
        <v>NOT Available</v>
      </c>
      <c r="J2178" s="2">
        <v>60</v>
      </c>
      <c r="K2178" s="2">
        <v>56</v>
      </c>
      <c r="L2178" s="2">
        <v>5</v>
      </c>
      <c r="M2178" s="7">
        <f t="shared" si="132"/>
        <v>280</v>
      </c>
      <c r="N2178" s="7">
        <f t="shared" si="133"/>
        <v>300</v>
      </c>
      <c r="O2178" s="2">
        <v>10</v>
      </c>
      <c r="P2178" s="8">
        <f t="shared" si="134"/>
        <v>310</v>
      </c>
      <c r="Q2178" s="8">
        <f t="shared" si="135"/>
        <v>20</v>
      </c>
      <c r="R2178" s="2" t="s">
        <v>28</v>
      </c>
      <c r="S2178" s="9" t="str" cm="1">
        <f t="array" ref="S2178">_xlfn.IFS(
P2178=0,"2% commission",
AND(P2178&gt;0,P2178&lt;25000),"5% commission",
AND(P2178&gt;=25000,P2178&lt;50000),"7% commission",
AND(P2178&gt;=50000,P2178&lt;100000),"9% commission",
P2178&gt;=100000,"15% commission"
)</f>
        <v>5% commission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IFERROR(VLOOKUP($F2179,'Customer Info'!$A2170:$E2670,2,FALSE),"NOT Available")</f>
        <v>NOT Available</v>
      </c>
      <c r="H2179" s="6" t="str">
        <f>IFERROR(VLOOKUP(F2179,'Customer Info'!A2170:E2670,3,),"NOT Available")</f>
        <v>NOT Available</v>
      </c>
      <c r="I2179" s="6" t="str">
        <f>IFERROR(VLOOKUP(F2179,'Customer Info'!A2170:E2670,5,FALSE),"NOT Available")</f>
        <v>NOT Available</v>
      </c>
      <c r="J2179" s="2">
        <v>2681</v>
      </c>
      <c r="K2179" s="2">
        <v>2458</v>
      </c>
      <c r="L2179" s="2">
        <v>1</v>
      </c>
      <c r="M2179" s="7">
        <f t="shared" si="132"/>
        <v>2458</v>
      </c>
      <c r="N2179" s="7">
        <f t="shared" si="133"/>
        <v>2681</v>
      </c>
      <c r="O2179" s="2">
        <v>57</v>
      </c>
      <c r="P2179" s="8">
        <f t="shared" si="134"/>
        <v>2738</v>
      </c>
      <c r="Q2179" s="8">
        <f t="shared" si="135"/>
        <v>223</v>
      </c>
      <c r="R2179" s="2" t="s">
        <v>28</v>
      </c>
      <c r="S2179" s="9" t="str" cm="1">
        <f t="array" ref="S2179">_xlfn.IFS(
P2179=0,"2% commission",
AND(P2179&gt;0,P2179&lt;25000),"5% commission",
AND(P2179&gt;=25000,P2179&lt;50000),"7% commission",
AND(P2179&gt;=50000,P2179&lt;100000),"9% commission",
P2179&gt;=100000,"15% commission"
)</f>
        <v>5% commission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IFERROR(VLOOKUP($F2180,'Customer Info'!$A2171:$E2671,2,FALSE),"NOT Available")</f>
        <v>NOT Available</v>
      </c>
      <c r="H2180" s="6" t="str">
        <f>IFERROR(VLOOKUP(F2180,'Customer Info'!A2171:E2671,3,),"NOT Available")</f>
        <v>NOT Available</v>
      </c>
      <c r="I2180" s="6" t="str">
        <f>IFERROR(VLOOKUP(F2180,'Customer Info'!A2171:E2671,5,FALSE),"NOT Available")</f>
        <v>NOT Available</v>
      </c>
      <c r="J2180" s="2">
        <v>8495</v>
      </c>
      <c r="K2180" s="2">
        <v>7647</v>
      </c>
      <c r="L2180" s="2">
        <v>3</v>
      </c>
      <c r="M2180" s="7">
        <f t="shared" si="132"/>
        <v>22941</v>
      </c>
      <c r="N2180" s="7">
        <f t="shared" si="133"/>
        <v>25485</v>
      </c>
      <c r="O2180" s="2">
        <v>79</v>
      </c>
      <c r="P2180" s="8">
        <f t="shared" si="134"/>
        <v>25564</v>
      </c>
      <c r="Q2180" s="8">
        <f t="shared" si="135"/>
        <v>2544</v>
      </c>
      <c r="R2180" s="2" t="s">
        <v>28</v>
      </c>
      <c r="S2180" s="9" t="str" cm="1">
        <f t="array" ref="S2180">_xlfn.IFS(
P2180=0,"2% commission",
AND(P2180&gt;0,P2180&lt;25000),"5% commission",
AND(P2180&gt;=25000,P2180&lt;50000),"7% commission",
AND(P2180&gt;=50000,P2180&lt;100000),"9% commission",
P2180&gt;=100000,"15% commission"
)</f>
        <v>7% commission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IFERROR(VLOOKUP($F2181,'Customer Info'!$A2172:$E2672,2,FALSE),"NOT Available")</f>
        <v>NOT Available</v>
      </c>
      <c r="H2181" s="6" t="str">
        <f>IFERROR(VLOOKUP(F2181,'Customer Info'!A2172:E2672,3,),"NOT Available")</f>
        <v>NOT Available</v>
      </c>
      <c r="I2181" s="6" t="str">
        <f>IFERROR(VLOOKUP(F2181,'Customer Info'!A2172:E2672,5,FALSE),"NOT Available")</f>
        <v>NOT Available</v>
      </c>
      <c r="J2181" s="2">
        <v>1653</v>
      </c>
      <c r="K2181" s="2">
        <v>1560</v>
      </c>
      <c r="L2181" s="2">
        <v>2</v>
      </c>
      <c r="M2181" s="7">
        <f t="shared" si="132"/>
        <v>3120</v>
      </c>
      <c r="N2181" s="7">
        <f t="shared" si="133"/>
        <v>3306</v>
      </c>
      <c r="O2181" s="2">
        <v>68</v>
      </c>
      <c r="P2181" s="8">
        <f t="shared" si="134"/>
        <v>3374</v>
      </c>
      <c r="Q2181" s="8">
        <f t="shared" si="135"/>
        <v>186</v>
      </c>
      <c r="R2181" s="2" t="s">
        <v>28</v>
      </c>
      <c r="S2181" s="9" t="str" cm="1">
        <f t="array" ref="S2181">_xlfn.IFS(
P2181=0,"2% commission",
AND(P2181&gt;0,P2181&lt;25000),"5% commission",
AND(P2181&gt;=25000,P2181&lt;50000),"7% commission",
AND(P2181&gt;=50000,P2181&lt;100000),"9% commission",
P2181&gt;=100000,"15% commission"
)</f>
        <v>5% commission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IFERROR(VLOOKUP($F2182,'Customer Info'!$A2173:$E2673,2,FALSE),"NOT Available")</f>
        <v>NOT Available</v>
      </c>
      <c r="H2182" s="6" t="str">
        <f>IFERROR(VLOOKUP(F2182,'Customer Info'!A2173:E2673,3,),"NOT Available")</f>
        <v>NOT Available</v>
      </c>
      <c r="I2182" s="6" t="str">
        <f>IFERROR(VLOOKUP(F2182,'Customer Info'!A2173:E2673,5,FALSE),"NOT Available")</f>
        <v>NOT Available</v>
      </c>
      <c r="J2182" s="2">
        <v>2540</v>
      </c>
      <c r="K2182" s="2">
        <v>2397</v>
      </c>
      <c r="L2182" s="2">
        <v>3</v>
      </c>
      <c r="M2182" s="7">
        <f t="shared" si="132"/>
        <v>7191</v>
      </c>
      <c r="N2182" s="7">
        <f t="shared" si="133"/>
        <v>7620</v>
      </c>
      <c r="O2182" s="2">
        <v>48</v>
      </c>
      <c r="P2182" s="8">
        <f t="shared" si="134"/>
        <v>7668</v>
      </c>
      <c r="Q2182" s="8">
        <f t="shared" si="135"/>
        <v>429</v>
      </c>
      <c r="R2182" s="2" t="s">
        <v>28</v>
      </c>
      <c r="S2182" s="9" t="str" cm="1">
        <f t="array" ref="S2182">_xlfn.IFS(
P2182=0,"2% commission",
AND(P2182&gt;0,P2182&lt;25000),"5% commission",
AND(P2182&gt;=25000,P2182&lt;50000),"7% commission",
AND(P2182&gt;=50000,P2182&lt;100000),"9% commission",
P2182&gt;=100000,"15% commission"
)</f>
        <v>5% commission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IFERROR(VLOOKUP($F2183,'Customer Info'!$A2174:$E2674,2,FALSE),"NOT Available")</f>
        <v>NOT Available</v>
      </c>
      <c r="H2183" s="6" t="str">
        <f>IFERROR(VLOOKUP(F2183,'Customer Info'!A2174:E2674,3,),"NOT Available")</f>
        <v>NOT Available</v>
      </c>
      <c r="I2183" s="6" t="str">
        <f>IFERROR(VLOOKUP(F2183,'Customer Info'!A2174:E2674,5,FALSE),"NOT Available")</f>
        <v>NOT Available</v>
      </c>
      <c r="J2183" s="2">
        <v>1925</v>
      </c>
      <c r="K2183" s="2">
        <v>1834</v>
      </c>
      <c r="L2183" s="2">
        <v>7</v>
      </c>
      <c r="M2183" s="7">
        <f t="shared" si="132"/>
        <v>12838</v>
      </c>
      <c r="N2183" s="7">
        <f t="shared" si="133"/>
        <v>13475</v>
      </c>
      <c r="O2183" s="2">
        <v>43</v>
      </c>
      <c r="P2183" s="8">
        <f t="shared" si="134"/>
        <v>13518</v>
      </c>
      <c r="Q2183" s="8">
        <f t="shared" si="135"/>
        <v>637</v>
      </c>
      <c r="R2183" s="2" t="s">
        <v>26</v>
      </c>
      <c r="S2183" s="9" t="str" cm="1">
        <f t="array" ref="S2183">_xlfn.IFS(
P2183=0,"2% commission",
AND(P2183&gt;0,P2183&lt;25000),"5% commission",
AND(P2183&gt;=25000,P2183&lt;50000),"7% commission",
AND(P2183&gt;=50000,P2183&lt;100000),"9% commission",
P2183&gt;=100000,"15% commission"
)</f>
        <v>5% commission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IFERROR(VLOOKUP($F2184,'Customer Info'!$A2175:$E2675,2,FALSE),"NOT Available")</f>
        <v>NOT Available</v>
      </c>
      <c r="H2184" s="6" t="str">
        <f>IFERROR(VLOOKUP(F2184,'Customer Info'!A2175:E2675,3,),"NOT Available")</f>
        <v>NOT Available</v>
      </c>
      <c r="I2184" s="6" t="str">
        <f>IFERROR(VLOOKUP(F2184,'Customer Info'!A2175:E2675,5,FALSE),"NOT Available")</f>
        <v>NOT Available</v>
      </c>
      <c r="J2184" s="2">
        <v>8448</v>
      </c>
      <c r="K2184" s="2">
        <v>7822</v>
      </c>
      <c r="L2184" s="2">
        <v>1</v>
      </c>
      <c r="M2184" s="7">
        <f t="shared" si="132"/>
        <v>7822</v>
      </c>
      <c r="N2184" s="7">
        <f t="shared" si="133"/>
        <v>8448</v>
      </c>
      <c r="O2184" s="2">
        <v>76</v>
      </c>
      <c r="P2184" s="8">
        <f t="shared" si="134"/>
        <v>8524</v>
      </c>
      <c r="Q2184" s="8">
        <f t="shared" si="135"/>
        <v>626</v>
      </c>
      <c r="R2184" s="2" t="s">
        <v>28</v>
      </c>
      <c r="S2184" s="9" t="str" cm="1">
        <f t="array" ref="S2184">_xlfn.IFS(
P2184=0,"2% commission",
AND(P2184&gt;0,P2184&lt;25000),"5% commission",
AND(P2184&gt;=25000,P2184&lt;50000),"7% commission",
AND(P2184&gt;=50000,P2184&lt;100000),"9% commission",
P2184&gt;=100000,"15% commission"
)</f>
        <v>5% commission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IFERROR(VLOOKUP($F2185,'Customer Info'!$A2176:$E2676,2,FALSE),"NOT Available")</f>
        <v>NOT Available</v>
      </c>
      <c r="H2185" s="6" t="str">
        <f>IFERROR(VLOOKUP(F2185,'Customer Info'!A2176:E2676,3,),"NOT Available")</f>
        <v>NOT Available</v>
      </c>
      <c r="I2185" s="6" t="str">
        <f>IFERROR(VLOOKUP(F2185,'Customer Info'!A2176:E2676,5,FALSE),"NOT Available")</f>
        <v>NOT Available</v>
      </c>
      <c r="J2185" s="2">
        <v>2243</v>
      </c>
      <c r="K2185" s="2">
        <v>2000</v>
      </c>
      <c r="L2185" s="2">
        <v>2</v>
      </c>
      <c r="M2185" s="7">
        <f t="shared" si="132"/>
        <v>4000</v>
      </c>
      <c r="N2185" s="7">
        <f t="shared" si="133"/>
        <v>4486</v>
      </c>
      <c r="O2185" s="2">
        <v>73</v>
      </c>
      <c r="P2185" s="8">
        <f t="shared" si="134"/>
        <v>4559</v>
      </c>
      <c r="Q2185" s="8">
        <f t="shared" si="135"/>
        <v>486</v>
      </c>
      <c r="R2185" s="2" t="s">
        <v>50</v>
      </c>
      <c r="S2185" s="9" t="str" cm="1">
        <f t="array" ref="S2185">_xlfn.IFS(
P2185=0,"2% commission",
AND(P2185&gt;0,P2185&lt;25000),"5% commission",
AND(P2185&gt;=25000,P2185&lt;50000),"7% commission",
AND(P2185&gt;=50000,P2185&lt;100000),"9% commission",
P2185&gt;=100000,"15% commission"
)</f>
        <v>5% commission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IFERROR(VLOOKUP($F2186,'Customer Info'!$A2177:$E2677,2,FALSE),"NOT Available")</f>
        <v>NOT Available</v>
      </c>
      <c r="H2186" s="6" t="str">
        <f>IFERROR(VLOOKUP(F2186,'Customer Info'!A2177:E2677,3,),"NOT Available")</f>
        <v>NOT Available</v>
      </c>
      <c r="I2186" s="6" t="str">
        <f>IFERROR(VLOOKUP(F2186,'Customer Info'!A2177:E2677,5,FALSE),"NOT Available")</f>
        <v>NOT Available</v>
      </c>
      <c r="J2186" s="2">
        <v>3145</v>
      </c>
      <c r="K2186" s="2">
        <v>3025</v>
      </c>
      <c r="L2186" s="2">
        <v>2</v>
      </c>
      <c r="M2186" s="7">
        <f t="shared" si="132"/>
        <v>6050</v>
      </c>
      <c r="N2186" s="7">
        <f t="shared" si="133"/>
        <v>6290</v>
      </c>
      <c r="O2186" s="2">
        <v>96</v>
      </c>
      <c r="P2186" s="8">
        <f t="shared" si="134"/>
        <v>6386</v>
      </c>
      <c r="Q2186" s="8">
        <f t="shared" si="135"/>
        <v>240</v>
      </c>
      <c r="R2186" s="2" t="s">
        <v>28</v>
      </c>
      <c r="S2186" s="9" t="str" cm="1">
        <f t="array" ref="S2186">_xlfn.IFS(
P2186=0,"2% commission",
AND(P2186&gt;0,P2186&lt;25000),"5% commission",
AND(P2186&gt;=25000,P2186&lt;50000),"7% commission",
AND(P2186&gt;=50000,P2186&lt;100000),"9% commission",
P2186&gt;=100000,"15% commission"
)</f>
        <v>5% commission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IFERROR(VLOOKUP($F2187,'Customer Info'!$A2178:$E2678,2,FALSE),"NOT Available")</f>
        <v>NOT Available</v>
      </c>
      <c r="H2187" s="6" t="str">
        <f>IFERROR(VLOOKUP(F2187,'Customer Info'!A2178:E2678,3,),"NOT Available")</f>
        <v>NOT Available</v>
      </c>
      <c r="I2187" s="6" t="str">
        <f>IFERROR(VLOOKUP(F2187,'Customer Info'!A2178:E2678,5,FALSE),"NOT Available")</f>
        <v>NOT Available</v>
      </c>
      <c r="J2187" s="2">
        <v>8617</v>
      </c>
      <c r="K2187" s="2">
        <v>7900</v>
      </c>
      <c r="L2187" s="2">
        <v>1</v>
      </c>
      <c r="M2187" s="7">
        <f t="shared" ref="M2187:M2250" si="136">K2187*L2187</f>
        <v>7900</v>
      </c>
      <c r="N2187" s="7">
        <f t="shared" ref="N2187:N2250" si="137">J2187*L2187</f>
        <v>8617</v>
      </c>
      <c r="O2187" s="2">
        <v>65</v>
      </c>
      <c r="P2187" s="8">
        <f t="shared" ref="P2187:P2250" si="138">SUM(N2187,O2187)</f>
        <v>8682</v>
      </c>
      <c r="Q2187" s="8">
        <f t="shared" ref="Q2187:Q2250" si="139">N2187-M2187</f>
        <v>717</v>
      </c>
      <c r="R2187" s="2" t="s">
        <v>50</v>
      </c>
      <c r="S2187" s="9" t="str" cm="1">
        <f t="array" ref="S2187">_xlfn.IFS(
P2187=0,"2% commission",
AND(P2187&gt;0,P2187&lt;25000),"5% commission",
AND(P2187&gt;=25000,P2187&lt;50000),"7% commission",
AND(P2187&gt;=50000,P2187&lt;100000),"9% commission",
P2187&gt;=100000,"15% commission"
)</f>
        <v>5% commission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IFERROR(VLOOKUP($F2188,'Customer Info'!$A2179:$E2679,2,FALSE),"NOT Available")</f>
        <v>NOT Available</v>
      </c>
      <c r="H2188" s="6" t="str">
        <f>IFERROR(VLOOKUP(F2188,'Customer Info'!A2179:E2679,3,),"NOT Available")</f>
        <v>NOT Available</v>
      </c>
      <c r="I2188" s="6" t="str">
        <f>IFERROR(VLOOKUP(F2188,'Customer Info'!A2179:E2679,5,FALSE),"NOT Available")</f>
        <v>NOT Available</v>
      </c>
      <c r="J2188" s="2">
        <v>8379</v>
      </c>
      <c r="K2188" s="2">
        <v>8061</v>
      </c>
      <c r="L2188" s="2">
        <v>4</v>
      </c>
      <c r="M2188" s="7">
        <f t="shared" si="136"/>
        <v>32244</v>
      </c>
      <c r="N2188" s="7">
        <f t="shared" si="137"/>
        <v>33516</v>
      </c>
      <c r="O2188" s="2">
        <v>25</v>
      </c>
      <c r="P2188" s="8">
        <f t="shared" si="138"/>
        <v>33541</v>
      </c>
      <c r="Q2188" s="8">
        <f t="shared" si="139"/>
        <v>1272</v>
      </c>
      <c r="R2188" s="2" t="s">
        <v>28</v>
      </c>
      <c r="S2188" s="9" t="str" cm="1">
        <f t="array" ref="S2188">_xlfn.IFS(
P2188=0,"2% commission",
AND(P2188&gt;0,P2188&lt;25000),"5% commission",
AND(P2188&gt;=25000,P2188&lt;50000),"7% commission",
AND(P2188&gt;=50000,P2188&lt;100000),"9% commission",
P2188&gt;=100000,"15% commission"
)</f>
        <v>7% commission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IFERROR(VLOOKUP($F2189,'Customer Info'!$A2180:$E2680,2,FALSE),"NOT Available")</f>
        <v>NOT Available</v>
      </c>
      <c r="H2189" s="6" t="str">
        <f>IFERROR(VLOOKUP(F2189,'Customer Info'!A2180:E2680,3,),"NOT Available")</f>
        <v>NOT Available</v>
      </c>
      <c r="I2189" s="6" t="str">
        <f>IFERROR(VLOOKUP(F2189,'Customer Info'!A2180:E2680,5,FALSE),"NOT Available")</f>
        <v>NOT Available</v>
      </c>
      <c r="J2189" s="2">
        <v>1668</v>
      </c>
      <c r="K2189" s="2">
        <v>1636</v>
      </c>
      <c r="L2189" s="2">
        <v>8</v>
      </c>
      <c r="M2189" s="7">
        <f t="shared" si="136"/>
        <v>13088</v>
      </c>
      <c r="N2189" s="7">
        <f t="shared" si="137"/>
        <v>13344</v>
      </c>
      <c r="O2189" s="2">
        <v>52</v>
      </c>
      <c r="P2189" s="8">
        <f t="shared" si="138"/>
        <v>13396</v>
      </c>
      <c r="Q2189" s="8">
        <f t="shared" si="139"/>
        <v>256</v>
      </c>
      <c r="R2189" s="2" t="s">
        <v>28</v>
      </c>
      <c r="S2189" s="9" t="str" cm="1">
        <f t="array" ref="S2189">_xlfn.IFS(
P2189=0,"2% commission",
AND(P2189&gt;0,P2189&lt;25000),"5% commission",
AND(P2189&gt;=25000,P2189&lt;50000),"7% commission",
AND(P2189&gt;=50000,P2189&lt;100000),"9% commission",
P2189&gt;=100000,"15% commission"
)</f>
        <v>5% commission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IFERROR(VLOOKUP($F2190,'Customer Info'!$A2181:$E2681,2,FALSE),"NOT Available")</f>
        <v>NOT Available</v>
      </c>
      <c r="H2190" s="6" t="str">
        <f>IFERROR(VLOOKUP(F2190,'Customer Info'!A2181:E2681,3,),"NOT Available")</f>
        <v>NOT Available</v>
      </c>
      <c r="I2190" s="6" t="str">
        <f>IFERROR(VLOOKUP(F2190,'Customer Info'!A2181:E2681,5,FALSE),"NOT Available")</f>
        <v>NOT Available</v>
      </c>
      <c r="J2190" s="2">
        <v>3017</v>
      </c>
      <c r="K2190" s="2">
        <v>2825</v>
      </c>
      <c r="L2190" s="2">
        <v>4</v>
      </c>
      <c r="M2190" s="7">
        <f t="shared" si="136"/>
        <v>11300</v>
      </c>
      <c r="N2190" s="7">
        <f t="shared" si="137"/>
        <v>12068</v>
      </c>
      <c r="O2190" s="2">
        <v>55</v>
      </c>
      <c r="P2190" s="8">
        <f t="shared" si="138"/>
        <v>12123</v>
      </c>
      <c r="Q2190" s="8">
        <f t="shared" si="139"/>
        <v>768</v>
      </c>
      <c r="R2190" s="2" t="s">
        <v>28</v>
      </c>
      <c r="S2190" s="9" t="str" cm="1">
        <f t="array" ref="S2190">_xlfn.IFS(
P2190=0,"2% commission",
AND(P2190&gt;0,P2190&lt;25000),"5% commission",
AND(P2190&gt;=25000,P2190&lt;50000),"7% commission",
AND(P2190&gt;=50000,P2190&lt;100000),"9% commission",
P2190&gt;=100000,"15% commission"
)</f>
        <v>5% commission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IFERROR(VLOOKUP($F2191,'Customer Info'!$A2182:$E2682,2,FALSE),"NOT Available")</f>
        <v>NOT Available</v>
      </c>
      <c r="H2191" s="6" t="str">
        <f>IFERROR(VLOOKUP(F2191,'Customer Info'!A2182:E2682,3,),"NOT Available")</f>
        <v>NOT Available</v>
      </c>
      <c r="I2191" s="6" t="str">
        <f>IFERROR(VLOOKUP(F2191,'Customer Info'!A2182:E2682,5,FALSE),"NOT Available")</f>
        <v>NOT Available</v>
      </c>
      <c r="J2191" s="2">
        <v>1958</v>
      </c>
      <c r="K2191" s="2">
        <v>1846</v>
      </c>
      <c r="L2191" s="2">
        <v>3</v>
      </c>
      <c r="M2191" s="7">
        <f t="shared" si="136"/>
        <v>5538</v>
      </c>
      <c r="N2191" s="7">
        <f t="shared" si="137"/>
        <v>5874</v>
      </c>
      <c r="O2191" s="2">
        <v>64</v>
      </c>
      <c r="P2191" s="8">
        <f t="shared" si="138"/>
        <v>5938</v>
      </c>
      <c r="Q2191" s="8">
        <f t="shared" si="139"/>
        <v>336</v>
      </c>
      <c r="R2191" s="2" t="s">
        <v>28</v>
      </c>
      <c r="S2191" s="9" t="str" cm="1">
        <f t="array" ref="S2191">_xlfn.IFS(
P2191=0,"2% commission",
AND(P2191&gt;0,P2191&lt;25000),"5% commission",
AND(P2191&gt;=25000,P2191&lt;50000),"7% commission",
AND(P2191&gt;=50000,P2191&lt;100000),"9% commission",
P2191&gt;=100000,"15% commission"
)</f>
        <v>5% commission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IFERROR(VLOOKUP($F2192,'Customer Info'!$A2183:$E2683,2,FALSE),"NOT Available")</f>
        <v>NOT Available</v>
      </c>
      <c r="H2192" s="6" t="str">
        <f>IFERROR(VLOOKUP(F2192,'Customer Info'!A2183:E2683,3,),"NOT Available")</f>
        <v>NOT Available</v>
      </c>
      <c r="I2192" s="6" t="str">
        <f>IFERROR(VLOOKUP(F2192,'Customer Info'!A2183:E2683,5,FALSE),"NOT Available")</f>
        <v>NOT Available</v>
      </c>
      <c r="J2192" s="2">
        <v>202</v>
      </c>
      <c r="K2192" s="2">
        <v>187</v>
      </c>
      <c r="L2192" s="2">
        <v>2</v>
      </c>
      <c r="M2192" s="7">
        <f t="shared" si="136"/>
        <v>374</v>
      </c>
      <c r="N2192" s="7">
        <f t="shared" si="137"/>
        <v>404</v>
      </c>
      <c r="O2192" s="2">
        <v>30</v>
      </c>
      <c r="P2192" s="8">
        <f t="shared" si="138"/>
        <v>434</v>
      </c>
      <c r="Q2192" s="8">
        <f t="shared" si="139"/>
        <v>30</v>
      </c>
      <c r="R2192" s="2" t="s">
        <v>50</v>
      </c>
      <c r="S2192" s="9" t="str" cm="1">
        <f t="array" ref="S2192">_xlfn.IFS(
P2192=0,"2% commission",
AND(P2192&gt;0,P2192&lt;25000),"5% commission",
AND(P2192&gt;=25000,P2192&lt;50000),"7% commission",
AND(P2192&gt;=50000,P2192&lt;100000),"9% commission",
P2192&gt;=100000,"15% commission"
)</f>
        <v>5% commission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IFERROR(VLOOKUP($F2193,'Customer Info'!$A2184:$E2684,2,FALSE),"NOT Available")</f>
        <v>NOT Available</v>
      </c>
      <c r="H2193" s="6" t="str">
        <f>IFERROR(VLOOKUP(F2193,'Customer Info'!A2184:E2684,3,),"NOT Available")</f>
        <v>NOT Available</v>
      </c>
      <c r="I2193" s="6" t="str">
        <f>IFERROR(VLOOKUP(F2193,'Customer Info'!A2184:E2684,5,FALSE),"NOT Available")</f>
        <v>NOT Available</v>
      </c>
      <c r="J2193" s="2">
        <v>8187</v>
      </c>
      <c r="K2193" s="2">
        <v>7799</v>
      </c>
      <c r="L2193" s="2">
        <v>3</v>
      </c>
      <c r="M2193" s="7">
        <f t="shared" si="136"/>
        <v>23397</v>
      </c>
      <c r="N2193" s="7">
        <f t="shared" si="137"/>
        <v>24561</v>
      </c>
      <c r="O2193" s="2">
        <v>62</v>
      </c>
      <c r="P2193" s="8">
        <f t="shared" si="138"/>
        <v>24623</v>
      </c>
      <c r="Q2193" s="8">
        <f t="shared" si="139"/>
        <v>1164</v>
      </c>
      <c r="R2193" s="2" t="s">
        <v>26</v>
      </c>
      <c r="S2193" s="9" t="str" cm="1">
        <f t="array" ref="S2193">_xlfn.IFS(
P2193=0,"2% commission",
AND(P2193&gt;0,P2193&lt;25000),"5% commission",
AND(P2193&gt;=25000,P2193&lt;50000),"7% commission",
AND(P2193&gt;=50000,P2193&lt;100000),"9% commission",
P2193&gt;=100000,"15% commission"
)</f>
        <v>5% commission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IFERROR(VLOOKUP($F2194,'Customer Info'!$A2185:$E2685,2,FALSE),"NOT Available")</f>
        <v>NOT Available</v>
      </c>
      <c r="H2194" s="6" t="str">
        <f>IFERROR(VLOOKUP(F2194,'Customer Info'!A2185:E2685,3,),"NOT Available")</f>
        <v>NOT Available</v>
      </c>
      <c r="I2194" s="6" t="str">
        <f>IFERROR(VLOOKUP(F2194,'Customer Info'!A2185:E2685,5,FALSE),"NOT Available")</f>
        <v>NOT Available</v>
      </c>
      <c r="J2194" s="2">
        <v>3275</v>
      </c>
      <c r="K2194" s="2">
        <v>3090</v>
      </c>
      <c r="L2194" s="2">
        <v>4</v>
      </c>
      <c r="M2194" s="7">
        <f t="shared" si="136"/>
        <v>12360</v>
      </c>
      <c r="N2194" s="7">
        <f t="shared" si="137"/>
        <v>13100</v>
      </c>
      <c r="O2194" s="2">
        <v>76</v>
      </c>
      <c r="P2194" s="8">
        <f t="shared" si="138"/>
        <v>13176</v>
      </c>
      <c r="Q2194" s="8">
        <f t="shared" si="139"/>
        <v>740</v>
      </c>
      <c r="R2194" s="2" t="s">
        <v>28</v>
      </c>
      <c r="S2194" s="9" t="str" cm="1">
        <f t="array" ref="S2194">_xlfn.IFS(
P2194=0,"2% commission",
AND(P2194&gt;0,P2194&lt;25000),"5% commission",
AND(P2194&gt;=25000,P2194&lt;50000),"7% commission",
AND(P2194&gt;=50000,P2194&lt;100000),"9% commission",
P2194&gt;=100000,"15% commission"
)</f>
        <v>5% commission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IFERROR(VLOOKUP($F2195,'Customer Info'!$A2186:$E2686,2,FALSE),"NOT Available")</f>
        <v>NOT Available</v>
      </c>
      <c r="H2195" s="6" t="str">
        <f>IFERROR(VLOOKUP(F2195,'Customer Info'!A2186:E2686,3,),"NOT Available")</f>
        <v>NOT Available</v>
      </c>
      <c r="I2195" s="6" t="str">
        <f>IFERROR(VLOOKUP(F2195,'Customer Info'!A2186:E2686,5,FALSE),"NOT Available")</f>
        <v>NOT Available</v>
      </c>
      <c r="J2195" s="2">
        <v>531</v>
      </c>
      <c r="K2195" s="2">
        <v>487</v>
      </c>
      <c r="L2195" s="2">
        <v>7</v>
      </c>
      <c r="M2195" s="7">
        <f t="shared" si="136"/>
        <v>3409</v>
      </c>
      <c r="N2195" s="7">
        <f t="shared" si="137"/>
        <v>3717</v>
      </c>
      <c r="O2195" s="2">
        <v>65</v>
      </c>
      <c r="P2195" s="8">
        <f t="shared" si="138"/>
        <v>3782</v>
      </c>
      <c r="Q2195" s="8">
        <f t="shared" si="139"/>
        <v>308</v>
      </c>
      <c r="R2195" s="2" t="s">
        <v>50</v>
      </c>
      <c r="S2195" s="9" t="str" cm="1">
        <f t="array" ref="S2195">_xlfn.IFS(
P2195=0,"2% commission",
AND(P2195&gt;0,P2195&lt;25000),"5% commission",
AND(P2195&gt;=25000,P2195&lt;50000),"7% commission",
AND(P2195&gt;=50000,P2195&lt;100000),"9% commission",
P2195&gt;=100000,"15% commission"
)</f>
        <v>5% commission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IFERROR(VLOOKUP($F2196,'Customer Info'!$A2187:$E2687,2,FALSE),"NOT Available")</f>
        <v>NOT Available</v>
      </c>
      <c r="H2196" s="6" t="str">
        <f>IFERROR(VLOOKUP(F2196,'Customer Info'!A2187:E2687,3,),"NOT Available")</f>
        <v>NOT Available</v>
      </c>
      <c r="I2196" s="6" t="str">
        <f>IFERROR(VLOOKUP(F2196,'Customer Info'!A2187:E2687,5,FALSE),"NOT Available")</f>
        <v>NOT Available</v>
      </c>
      <c r="J2196" s="2">
        <v>2177</v>
      </c>
      <c r="K2196" s="2">
        <v>2054</v>
      </c>
      <c r="L2196" s="2">
        <v>5</v>
      </c>
      <c r="M2196" s="7">
        <f t="shared" si="136"/>
        <v>10270</v>
      </c>
      <c r="N2196" s="7">
        <f t="shared" si="137"/>
        <v>10885</v>
      </c>
      <c r="O2196" s="2">
        <v>88</v>
      </c>
      <c r="P2196" s="8">
        <f t="shared" si="138"/>
        <v>10973</v>
      </c>
      <c r="Q2196" s="8">
        <f t="shared" si="139"/>
        <v>615</v>
      </c>
      <c r="R2196" s="2" t="s">
        <v>28</v>
      </c>
      <c r="S2196" s="9" t="str" cm="1">
        <f t="array" ref="S2196">_xlfn.IFS(
P2196=0,"2% commission",
AND(P2196&gt;0,P2196&lt;25000),"5% commission",
AND(P2196&gt;=25000,P2196&lt;50000),"7% commission",
AND(P2196&gt;=50000,P2196&lt;100000),"9% commission",
P2196&gt;=100000,"15% commission"
)</f>
        <v>5% commission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IFERROR(VLOOKUP($F2197,'Customer Info'!$A2188:$E2688,2,FALSE),"NOT Available")</f>
        <v>NOT Available</v>
      </c>
      <c r="H2197" s="6" t="str">
        <f>IFERROR(VLOOKUP(F2197,'Customer Info'!A2188:E2688,3,),"NOT Available")</f>
        <v>NOT Available</v>
      </c>
      <c r="I2197" s="6" t="str">
        <f>IFERROR(VLOOKUP(F2197,'Customer Info'!A2188:E2688,5,FALSE),"NOT Available")</f>
        <v>NOT Available</v>
      </c>
      <c r="J2197" s="2">
        <v>4002</v>
      </c>
      <c r="K2197" s="2">
        <v>3744</v>
      </c>
      <c r="L2197" s="2">
        <v>7</v>
      </c>
      <c r="M2197" s="7">
        <f t="shared" si="136"/>
        <v>26208</v>
      </c>
      <c r="N2197" s="7">
        <f t="shared" si="137"/>
        <v>28014</v>
      </c>
      <c r="O2197" s="2">
        <v>47</v>
      </c>
      <c r="P2197" s="8">
        <f t="shared" si="138"/>
        <v>28061</v>
      </c>
      <c r="Q2197" s="8">
        <f t="shared" si="139"/>
        <v>1806</v>
      </c>
      <c r="R2197" s="2" t="s">
        <v>50</v>
      </c>
      <c r="S2197" s="9" t="str" cm="1">
        <f t="array" ref="S2197">_xlfn.IFS(
P2197=0,"2% commission",
AND(P2197&gt;0,P2197&lt;25000),"5% commission",
AND(P2197&gt;=25000,P2197&lt;50000),"7% commission",
AND(P2197&gt;=50000,P2197&lt;100000),"9% commission",
P2197&gt;=100000,"15% commission"
)</f>
        <v>7% commission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IFERROR(VLOOKUP($F2198,'Customer Info'!$A2189:$E2689,2,FALSE),"NOT Available")</f>
        <v>NOT Available</v>
      </c>
      <c r="H2198" s="6" t="str">
        <f>IFERROR(VLOOKUP(F2198,'Customer Info'!A2189:E2689,3,),"NOT Available")</f>
        <v>NOT Available</v>
      </c>
      <c r="I2198" s="6" t="str">
        <f>IFERROR(VLOOKUP(F2198,'Customer Info'!A2189:E2689,5,FALSE),"NOT Available")</f>
        <v>NOT Available</v>
      </c>
      <c r="J2198" s="2">
        <v>1619</v>
      </c>
      <c r="K2198" s="2">
        <v>1442</v>
      </c>
      <c r="L2198" s="2">
        <v>6</v>
      </c>
      <c r="M2198" s="7">
        <f t="shared" si="136"/>
        <v>8652</v>
      </c>
      <c r="N2198" s="7">
        <f t="shared" si="137"/>
        <v>9714</v>
      </c>
      <c r="O2198" s="2">
        <v>44</v>
      </c>
      <c r="P2198" s="8">
        <f t="shared" si="138"/>
        <v>9758</v>
      </c>
      <c r="Q2198" s="8">
        <f t="shared" si="139"/>
        <v>1062</v>
      </c>
      <c r="R2198" s="2" t="s">
        <v>50</v>
      </c>
      <c r="S2198" s="9" t="str" cm="1">
        <f t="array" ref="S2198">_xlfn.IFS(
P2198=0,"2% commission",
AND(P2198&gt;0,P2198&lt;25000),"5% commission",
AND(P2198&gt;=25000,P2198&lt;50000),"7% commission",
AND(P2198&gt;=50000,P2198&lt;100000),"9% commission",
P2198&gt;=100000,"15% commission"
)</f>
        <v>5% commission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IFERROR(VLOOKUP($F2199,'Customer Info'!$A2190:$E2690,2,FALSE),"NOT Available")</f>
        <v>NOT Available</v>
      </c>
      <c r="H2199" s="6" t="str">
        <f>IFERROR(VLOOKUP(F2199,'Customer Info'!A2190:E2690,3,),"NOT Available")</f>
        <v>NOT Available</v>
      </c>
      <c r="I2199" s="6" t="str">
        <f>IFERROR(VLOOKUP(F2199,'Customer Info'!A2190:E2690,5,FALSE),"NOT Available")</f>
        <v>NOT Available</v>
      </c>
      <c r="J2199" s="2">
        <v>626</v>
      </c>
      <c r="K2199" s="2">
        <v>559</v>
      </c>
      <c r="L2199" s="2">
        <v>1</v>
      </c>
      <c r="M2199" s="7">
        <f t="shared" si="136"/>
        <v>559</v>
      </c>
      <c r="N2199" s="7">
        <f t="shared" si="137"/>
        <v>626</v>
      </c>
      <c r="O2199" s="2">
        <v>55</v>
      </c>
      <c r="P2199" s="8">
        <f t="shared" si="138"/>
        <v>681</v>
      </c>
      <c r="Q2199" s="8">
        <f t="shared" si="139"/>
        <v>67</v>
      </c>
      <c r="R2199" s="2" t="s">
        <v>50</v>
      </c>
      <c r="S2199" s="9" t="str" cm="1">
        <f t="array" ref="S2199">_xlfn.IFS(
P2199=0,"2% commission",
AND(P2199&gt;0,P2199&lt;25000),"5% commission",
AND(P2199&gt;=25000,P2199&lt;50000),"7% commission",
AND(P2199&gt;=50000,P2199&lt;100000),"9% commission",
P2199&gt;=100000,"15% commission"
)</f>
        <v>5% commission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IFERROR(VLOOKUP($F2200,'Customer Info'!$A2191:$E2691,2,FALSE),"NOT Available")</f>
        <v>NOT Available</v>
      </c>
      <c r="H2200" s="6" t="str">
        <f>IFERROR(VLOOKUP(F2200,'Customer Info'!A2191:E2691,3,),"NOT Available")</f>
        <v>NOT Available</v>
      </c>
      <c r="I2200" s="6" t="str">
        <f>IFERROR(VLOOKUP(F2200,'Customer Info'!A2191:E2691,5,FALSE),"NOT Available")</f>
        <v>NOT Available</v>
      </c>
      <c r="J2200" s="2">
        <v>2453</v>
      </c>
      <c r="K2200" s="2">
        <v>2336</v>
      </c>
      <c r="L2200" s="2">
        <v>3</v>
      </c>
      <c r="M2200" s="7">
        <f t="shared" si="136"/>
        <v>7008</v>
      </c>
      <c r="N2200" s="7">
        <f t="shared" si="137"/>
        <v>7359</v>
      </c>
      <c r="O2200" s="2">
        <v>80</v>
      </c>
      <c r="P2200" s="8">
        <f t="shared" si="138"/>
        <v>7439</v>
      </c>
      <c r="Q2200" s="8">
        <f t="shared" si="139"/>
        <v>351</v>
      </c>
      <c r="R2200" s="2" t="s">
        <v>50</v>
      </c>
      <c r="S2200" s="9" t="str" cm="1">
        <f t="array" ref="S2200">_xlfn.IFS(
P2200=0,"2% commission",
AND(P2200&gt;0,P2200&lt;25000),"5% commission",
AND(P2200&gt;=25000,P2200&lt;50000),"7% commission",
AND(P2200&gt;=50000,P2200&lt;100000),"9% commission",
P2200&gt;=100000,"15% commission"
)</f>
        <v>5% commission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IFERROR(VLOOKUP($F2201,'Customer Info'!$A2192:$E2692,2,FALSE),"NOT Available")</f>
        <v>NOT Available</v>
      </c>
      <c r="H2201" s="6" t="str">
        <f>IFERROR(VLOOKUP(F2201,'Customer Info'!A2192:E2692,3,),"NOT Available")</f>
        <v>NOT Available</v>
      </c>
      <c r="I2201" s="6" t="str">
        <f>IFERROR(VLOOKUP(F2201,'Customer Info'!A2192:E2692,5,FALSE),"NOT Available")</f>
        <v>NOT Available</v>
      </c>
      <c r="J2201" s="2">
        <v>2342</v>
      </c>
      <c r="K2201" s="2">
        <v>2210</v>
      </c>
      <c r="L2201" s="2">
        <v>2</v>
      </c>
      <c r="M2201" s="7">
        <f t="shared" si="136"/>
        <v>4420</v>
      </c>
      <c r="N2201" s="7">
        <f t="shared" si="137"/>
        <v>4684</v>
      </c>
      <c r="O2201" s="2">
        <v>91</v>
      </c>
      <c r="P2201" s="8">
        <f t="shared" si="138"/>
        <v>4775</v>
      </c>
      <c r="Q2201" s="8">
        <f t="shared" si="139"/>
        <v>264</v>
      </c>
      <c r="R2201" s="2" t="s">
        <v>28</v>
      </c>
      <c r="S2201" s="9" t="str" cm="1">
        <f t="array" ref="S2201">_xlfn.IFS(
P2201=0,"2% commission",
AND(P2201&gt;0,P2201&lt;25000),"5% commission",
AND(P2201&gt;=25000,P2201&lt;50000),"7% commission",
AND(P2201&gt;=50000,P2201&lt;100000),"9% commission",
P2201&gt;=100000,"15% commission"
)</f>
        <v>5% commission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IFERROR(VLOOKUP($F2202,'Customer Info'!$A2193:$E2693,2,FALSE),"NOT Available")</f>
        <v>NOT Available</v>
      </c>
      <c r="H2202" s="6" t="str">
        <f>IFERROR(VLOOKUP(F2202,'Customer Info'!A2193:E2693,3,),"NOT Available")</f>
        <v>NOT Available</v>
      </c>
      <c r="I2202" s="6" t="str">
        <f>IFERROR(VLOOKUP(F2202,'Customer Info'!A2193:E2693,5,FALSE),"NOT Available")</f>
        <v>NOT Available</v>
      </c>
      <c r="J2202" s="2">
        <v>3248</v>
      </c>
      <c r="K2202" s="2">
        <v>3035</v>
      </c>
      <c r="L2202" s="2">
        <v>4</v>
      </c>
      <c r="M2202" s="7">
        <f t="shared" si="136"/>
        <v>12140</v>
      </c>
      <c r="N2202" s="7">
        <f t="shared" si="137"/>
        <v>12992</v>
      </c>
      <c r="O2202" s="2">
        <v>58</v>
      </c>
      <c r="P2202" s="8">
        <f t="shared" si="138"/>
        <v>13050</v>
      </c>
      <c r="Q2202" s="8">
        <f t="shared" si="139"/>
        <v>852</v>
      </c>
      <c r="R2202" s="2" t="s">
        <v>50</v>
      </c>
      <c r="S2202" s="9" t="str" cm="1">
        <f t="array" ref="S2202">_xlfn.IFS(
P2202=0,"2% commission",
AND(P2202&gt;0,P2202&lt;25000),"5% commission",
AND(P2202&gt;=25000,P2202&lt;50000),"7% commission",
AND(P2202&gt;=50000,P2202&lt;100000),"9% commission",
P2202&gt;=100000,"15% commission"
)</f>
        <v>5% commission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IFERROR(VLOOKUP($F2203,'Customer Info'!$A2194:$E2694,2,FALSE),"NOT Available")</f>
        <v>NOT Available</v>
      </c>
      <c r="H2203" s="6" t="str">
        <f>IFERROR(VLOOKUP(F2203,'Customer Info'!A2194:E2694,3,),"NOT Available")</f>
        <v>NOT Available</v>
      </c>
      <c r="I2203" s="6" t="str">
        <f>IFERROR(VLOOKUP(F2203,'Customer Info'!A2194:E2694,5,FALSE),"NOT Available")</f>
        <v>NOT Available</v>
      </c>
      <c r="J2203" s="2">
        <v>2027</v>
      </c>
      <c r="K2203" s="2">
        <v>1913</v>
      </c>
      <c r="L2203" s="2">
        <v>2</v>
      </c>
      <c r="M2203" s="7">
        <f t="shared" si="136"/>
        <v>3826</v>
      </c>
      <c r="N2203" s="7">
        <f t="shared" si="137"/>
        <v>4054</v>
      </c>
      <c r="O2203" s="2">
        <v>69</v>
      </c>
      <c r="P2203" s="8">
        <f t="shared" si="138"/>
        <v>4123</v>
      </c>
      <c r="Q2203" s="8">
        <f t="shared" si="139"/>
        <v>228</v>
      </c>
      <c r="R2203" s="2" t="s">
        <v>28</v>
      </c>
      <c r="S2203" s="9" t="str" cm="1">
        <f t="array" ref="S2203">_xlfn.IFS(
P2203=0,"2% commission",
AND(P2203&gt;0,P2203&lt;25000),"5% commission",
AND(P2203&gt;=25000,P2203&lt;50000),"7% commission",
AND(P2203&gt;=50000,P2203&lt;100000),"9% commission",
P2203&gt;=100000,"15% commission"
)</f>
        <v>5% commission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IFERROR(VLOOKUP($F2204,'Customer Info'!$A2195:$E2695,2,FALSE),"NOT Available")</f>
        <v>NOT Available</v>
      </c>
      <c r="H2204" s="6" t="str">
        <f>IFERROR(VLOOKUP(F2204,'Customer Info'!A2195:E2695,3,),"NOT Available")</f>
        <v>NOT Available</v>
      </c>
      <c r="I2204" s="6" t="str">
        <f>IFERROR(VLOOKUP(F2204,'Customer Info'!A2195:E2695,5,FALSE),"NOT Available")</f>
        <v>NOT Available</v>
      </c>
      <c r="J2204" s="2">
        <v>2205</v>
      </c>
      <c r="K2204" s="2">
        <v>2061</v>
      </c>
      <c r="L2204" s="2">
        <v>6</v>
      </c>
      <c r="M2204" s="7">
        <f t="shared" si="136"/>
        <v>12366</v>
      </c>
      <c r="N2204" s="7">
        <f t="shared" si="137"/>
        <v>13230</v>
      </c>
      <c r="O2204" s="2">
        <v>43</v>
      </c>
      <c r="P2204" s="8">
        <f t="shared" si="138"/>
        <v>13273</v>
      </c>
      <c r="Q2204" s="8">
        <f t="shared" si="139"/>
        <v>864</v>
      </c>
      <c r="R2204" s="2" t="s">
        <v>50</v>
      </c>
      <c r="S2204" s="9" t="str" cm="1">
        <f t="array" ref="S2204">_xlfn.IFS(
P2204=0,"2% commission",
AND(P2204&gt;0,P2204&lt;25000),"5% commission",
AND(P2204&gt;=25000,P2204&lt;50000),"7% commission",
AND(P2204&gt;=50000,P2204&lt;100000),"9% commission",
P2204&gt;=100000,"15% commission"
)</f>
        <v>5% commission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IFERROR(VLOOKUP($F2205,'Customer Info'!$A2196:$E2696,2,FALSE),"NOT Available")</f>
        <v>NOT Available</v>
      </c>
      <c r="H2205" s="6" t="str">
        <f>IFERROR(VLOOKUP(F2205,'Customer Info'!A2196:E2696,3,),"NOT Available")</f>
        <v>NOT Available</v>
      </c>
      <c r="I2205" s="6" t="str">
        <f>IFERROR(VLOOKUP(F2205,'Customer Info'!A2196:E2696,5,FALSE),"NOT Available")</f>
        <v>NOT Available</v>
      </c>
      <c r="J2205" s="2">
        <v>7350</v>
      </c>
      <c r="K2205" s="2">
        <v>6743</v>
      </c>
      <c r="L2205" s="2">
        <v>1</v>
      </c>
      <c r="M2205" s="7">
        <f t="shared" si="136"/>
        <v>6743</v>
      </c>
      <c r="N2205" s="7">
        <f t="shared" si="137"/>
        <v>7350</v>
      </c>
      <c r="O2205" s="2">
        <v>78</v>
      </c>
      <c r="P2205" s="8">
        <f t="shared" si="138"/>
        <v>7428</v>
      </c>
      <c r="Q2205" s="8">
        <f t="shared" si="139"/>
        <v>607</v>
      </c>
      <c r="R2205" s="2" t="s">
        <v>50</v>
      </c>
      <c r="S2205" s="9" t="str" cm="1">
        <f t="array" ref="S2205">_xlfn.IFS(
P2205=0,"2% commission",
AND(P2205&gt;0,P2205&lt;25000),"5% commission",
AND(P2205&gt;=25000,P2205&lt;50000),"7% commission",
AND(P2205&gt;=50000,P2205&lt;100000),"9% commission",
P2205&gt;=100000,"15% commission"
)</f>
        <v>5% commission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IFERROR(VLOOKUP($F2206,'Customer Info'!$A2197:$E2697,2,FALSE),"NOT Available")</f>
        <v>NOT Available</v>
      </c>
      <c r="H2206" s="6" t="str">
        <f>IFERROR(VLOOKUP(F2206,'Customer Info'!A2197:E2697,3,),"NOT Available")</f>
        <v>NOT Available</v>
      </c>
      <c r="I2206" s="6" t="str">
        <f>IFERROR(VLOOKUP(F2206,'Customer Info'!A2197:E2697,5,FALSE),"NOT Available")</f>
        <v>NOT Available</v>
      </c>
      <c r="J2206" s="2">
        <v>2857</v>
      </c>
      <c r="K2206" s="2">
        <v>2622</v>
      </c>
      <c r="L2206" s="2">
        <v>4</v>
      </c>
      <c r="M2206" s="7">
        <f t="shared" si="136"/>
        <v>10488</v>
      </c>
      <c r="N2206" s="7">
        <f t="shared" si="137"/>
        <v>11428</v>
      </c>
      <c r="O2206" s="2">
        <v>44</v>
      </c>
      <c r="P2206" s="8">
        <f t="shared" si="138"/>
        <v>11472</v>
      </c>
      <c r="Q2206" s="8">
        <f t="shared" si="139"/>
        <v>940</v>
      </c>
      <c r="R2206" s="2" t="s">
        <v>50</v>
      </c>
      <c r="S2206" s="9" t="str" cm="1">
        <f t="array" ref="S2206">_xlfn.IFS(
P2206=0,"2% commission",
AND(P2206&gt;0,P2206&lt;25000),"5% commission",
AND(P2206&gt;=25000,P2206&lt;50000),"7% commission",
AND(P2206&gt;=50000,P2206&lt;100000),"9% commission",
P2206&gt;=100000,"15% commission"
)</f>
        <v>5% commission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IFERROR(VLOOKUP($F2207,'Customer Info'!$A2198:$E2698,2,FALSE),"NOT Available")</f>
        <v>NOT Available</v>
      </c>
      <c r="H2207" s="6" t="str">
        <f>IFERROR(VLOOKUP(F2207,'Customer Info'!A2198:E2698,3,),"NOT Available")</f>
        <v>NOT Available</v>
      </c>
      <c r="I2207" s="6" t="str">
        <f>IFERROR(VLOOKUP(F2207,'Customer Info'!A2198:E2698,5,FALSE),"NOT Available")</f>
        <v>NOT Available</v>
      </c>
      <c r="J2207" s="2">
        <v>1576</v>
      </c>
      <c r="K2207" s="2">
        <v>1531</v>
      </c>
      <c r="L2207" s="2">
        <v>2</v>
      </c>
      <c r="M2207" s="7">
        <f t="shared" si="136"/>
        <v>3062</v>
      </c>
      <c r="N2207" s="7">
        <f t="shared" si="137"/>
        <v>3152</v>
      </c>
      <c r="O2207" s="2">
        <v>92</v>
      </c>
      <c r="P2207" s="8">
        <f t="shared" si="138"/>
        <v>3244</v>
      </c>
      <c r="Q2207" s="8">
        <f t="shared" si="139"/>
        <v>90</v>
      </c>
      <c r="R2207" s="2" t="s">
        <v>26</v>
      </c>
      <c r="S2207" s="9" t="str" cm="1">
        <f t="array" ref="S2207">_xlfn.IFS(
P2207=0,"2% commission",
AND(P2207&gt;0,P2207&lt;25000),"5% commission",
AND(P2207&gt;=25000,P2207&lt;50000),"7% commission",
AND(P2207&gt;=50000,P2207&lt;100000),"9% commission",
P2207&gt;=100000,"15% commission"
)</f>
        <v>5% commission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IFERROR(VLOOKUP($F2208,'Customer Info'!$A2199:$E2699,2,FALSE),"NOT Available")</f>
        <v>NOT Available</v>
      </c>
      <c r="H2208" s="6" t="str">
        <f>IFERROR(VLOOKUP(F2208,'Customer Info'!A2199:E2699,3,),"NOT Available")</f>
        <v>NOT Available</v>
      </c>
      <c r="I2208" s="6" t="str">
        <f>IFERROR(VLOOKUP(F2208,'Customer Info'!A2199:E2699,5,FALSE),"NOT Available")</f>
        <v>NOT Available</v>
      </c>
      <c r="J2208" s="2">
        <v>5848</v>
      </c>
      <c r="K2208" s="2">
        <v>5214</v>
      </c>
      <c r="L2208" s="2">
        <v>9</v>
      </c>
      <c r="M2208" s="7">
        <f t="shared" si="136"/>
        <v>46926</v>
      </c>
      <c r="N2208" s="7">
        <f t="shared" si="137"/>
        <v>52632</v>
      </c>
      <c r="O2208" s="2">
        <v>72</v>
      </c>
      <c r="P2208" s="8">
        <f t="shared" si="138"/>
        <v>52704</v>
      </c>
      <c r="Q2208" s="8">
        <f t="shared" si="139"/>
        <v>5706</v>
      </c>
      <c r="R2208" s="2" t="s">
        <v>28</v>
      </c>
      <c r="S2208" s="9" t="str" cm="1">
        <f t="array" ref="S2208">_xlfn.IFS(
P2208=0,"2% commission",
AND(P2208&gt;0,P2208&lt;25000),"5% commission",
AND(P2208&gt;=25000,P2208&lt;50000),"7% commission",
AND(P2208&gt;=50000,P2208&lt;100000),"9% commission",
P2208&gt;=100000,"15% commission"
)</f>
        <v>9% commission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IFERROR(VLOOKUP($F2209,'Customer Info'!$A2200:$E2700,2,FALSE),"NOT Available")</f>
        <v>NOT Available</v>
      </c>
      <c r="H2209" s="6" t="str">
        <f>IFERROR(VLOOKUP(F2209,'Customer Info'!A2200:E2700,3,),"NOT Available")</f>
        <v>NOT Available</v>
      </c>
      <c r="I2209" s="6" t="str">
        <f>IFERROR(VLOOKUP(F2209,'Customer Info'!A2200:E2700,5,FALSE),"NOT Available")</f>
        <v>NOT Available</v>
      </c>
      <c r="J2209" s="2">
        <v>829</v>
      </c>
      <c r="K2209" s="2">
        <v>761</v>
      </c>
      <c r="L2209" s="2">
        <v>5</v>
      </c>
      <c r="M2209" s="7">
        <f t="shared" si="136"/>
        <v>3805</v>
      </c>
      <c r="N2209" s="7">
        <f t="shared" si="137"/>
        <v>4145</v>
      </c>
      <c r="O2209" s="2">
        <v>40</v>
      </c>
      <c r="P2209" s="8">
        <f t="shared" si="138"/>
        <v>4185</v>
      </c>
      <c r="Q2209" s="8">
        <f t="shared" si="139"/>
        <v>340</v>
      </c>
      <c r="R2209" s="2" t="s">
        <v>28</v>
      </c>
      <c r="S2209" s="9" t="str" cm="1">
        <f t="array" ref="S2209">_xlfn.IFS(
P2209=0,"2% commission",
AND(P2209&gt;0,P2209&lt;25000),"5% commission",
AND(P2209&gt;=25000,P2209&lt;50000),"7% commission",
AND(P2209&gt;=50000,P2209&lt;100000),"9% commission",
P2209&gt;=100000,"15% commission"
)</f>
        <v>5% commission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IFERROR(VLOOKUP($F2210,'Customer Info'!$A2201:$E2701,2,FALSE),"NOT Available")</f>
        <v>NOT Available</v>
      </c>
      <c r="H2210" s="6" t="str">
        <f>IFERROR(VLOOKUP(F2210,'Customer Info'!A2201:E2701,3,),"NOT Available")</f>
        <v>NOT Available</v>
      </c>
      <c r="I2210" s="6" t="str">
        <f>IFERROR(VLOOKUP(F2210,'Customer Info'!A2201:E2701,5,FALSE),"NOT Available")</f>
        <v>NOT Available</v>
      </c>
      <c r="J2210" s="2">
        <v>81</v>
      </c>
      <c r="K2210" s="2">
        <v>77</v>
      </c>
      <c r="L2210" s="2">
        <v>3</v>
      </c>
      <c r="M2210" s="7">
        <f t="shared" si="136"/>
        <v>231</v>
      </c>
      <c r="N2210" s="7">
        <f t="shared" si="137"/>
        <v>243</v>
      </c>
      <c r="O2210" s="2">
        <v>10</v>
      </c>
      <c r="P2210" s="8">
        <f t="shared" si="138"/>
        <v>253</v>
      </c>
      <c r="Q2210" s="8">
        <f t="shared" si="139"/>
        <v>12</v>
      </c>
      <c r="R2210" s="2" t="s">
        <v>28</v>
      </c>
      <c r="S2210" s="9" t="str" cm="1">
        <f t="array" ref="S2210">_xlfn.IFS(
P2210=0,"2% commission",
AND(P2210&gt;0,P2210&lt;25000),"5% commission",
AND(P2210&gt;=25000,P2210&lt;50000),"7% commission",
AND(P2210&gt;=50000,P2210&lt;100000),"9% commission",
P2210&gt;=100000,"15% commission"
)</f>
        <v>5% commission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IFERROR(VLOOKUP($F2211,'Customer Info'!$A2202:$E2702,2,FALSE),"NOT Available")</f>
        <v>NOT Available</v>
      </c>
      <c r="H2211" s="6" t="str">
        <f>IFERROR(VLOOKUP(F2211,'Customer Info'!A2202:E2702,3,),"NOT Available")</f>
        <v>NOT Available</v>
      </c>
      <c r="I2211" s="6" t="str">
        <f>IFERROR(VLOOKUP(F2211,'Customer Info'!A2202:E2702,5,FALSE),"NOT Available")</f>
        <v>NOT Available</v>
      </c>
      <c r="J2211" s="2">
        <v>445</v>
      </c>
      <c r="K2211" s="2">
        <v>415</v>
      </c>
      <c r="L2211" s="2">
        <v>2</v>
      </c>
      <c r="M2211" s="7">
        <f t="shared" si="136"/>
        <v>830</v>
      </c>
      <c r="N2211" s="7">
        <f t="shared" si="137"/>
        <v>890</v>
      </c>
      <c r="O2211" s="2">
        <v>66</v>
      </c>
      <c r="P2211" s="8">
        <f t="shared" si="138"/>
        <v>956</v>
      </c>
      <c r="Q2211" s="8">
        <f t="shared" si="139"/>
        <v>60</v>
      </c>
      <c r="R2211" s="2" t="s">
        <v>28</v>
      </c>
      <c r="S2211" s="9" t="str" cm="1">
        <f t="array" ref="S2211">_xlfn.IFS(
P2211=0,"2% commission",
AND(P2211&gt;0,P2211&lt;25000),"5% commission",
AND(P2211&gt;=25000,P2211&lt;50000),"7% commission",
AND(P2211&gt;=50000,P2211&lt;100000),"9% commission",
P2211&gt;=100000,"15% commission"
)</f>
        <v>5% commission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IFERROR(VLOOKUP($F2212,'Customer Info'!$A2203:$E2703,2,FALSE),"NOT Available")</f>
        <v>NOT Available</v>
      </c>
      <c r="H2212" s="6" t="str">
        <f>IFERROR(VLOOKUP(F2212,'Customer Info'!A2203:E2703,3,),"NOT Available")</f>
        <v>NOT Available</v>
      </c>
      <c r="I2212" s="6" t="str">
        <f>IFERROR(VLOOKUP(F2212,'Customer Info'!A2203:E2703,5,FALSE),"NOT Available")</f>
        <v>NOT Available</v>
      </c>
      <c r="J2212" s="2">
        <v>1619</v>
      </c>
      <c r="K2212" s="2">
        <v>1442</v>
      </c>
      <c r="L2212" s="2">
        <v>5</v>
      </c>
      <c r="M2212" s="7">
        <f t="shared" si="136"/>
        <v>7210</v>
      </c>
      <c r="N2212" s="7">
        <f t="shared" si="137"/>
        <v>8095</v>
      </c>
      <c r="O2212" s="2">
        <v>60</v>
      </c>
      <c r="P2212" s="8">
        <f t="shared" si="138"/>
        <v>8155</v>
      </c>
      <c r="Q2212" s="8">
        <f t="shared" si="139"/>
        <v>885</v>
      </c>
      <c r="R2212" s="2" t="s">
        <v>26</v>
      </c>
      <c r="S2212" s="9" t="str" cm="1">
        <f t="array" ref="S2212">_xlfn.IFS(
P2212=0,"2% commission",
AND(P2212&gt;0,P2212&lt;25000),"5% commission",
AND(P2212&gt;=25000,P2212&lt;50000),"7% commission",
AND(P2212&gt;=50000,P2212&lt;100000),"9% commission",
P2212&gt;=100000,"15% commission"
)</f>
        <v>5% commission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IFERROR(VLOOKUP($F2213,'Customer Info'!$A2204:$E2704,2,FALSE),"NOT Available")</f>
        <v>NOT Available</v>
      </c>
      <c r="H2213" s="6" t="str">
        <f>IFERROR(VLOOKUP(F2213,'Customer Info'!A2204:E2704,3,),"NOT Available")</f>
        <v>NOT Available</v>
      </c>
      <c r="I2213" s="6" t="str">
        <f>IFERROR(VLOOKUP(F2213,'Customer Info'!A2204:E2704,5,FALSE),"NOT Available")</f>
        <v>NOT Available</v>
      </c>
      <c r="J2213" s="2">
        <v>2874</v>
      </c>
      <c r="K2213" s="2">
        <v>2583</v>
      </c>
      <c r="L2213" s="2">
        <v>8</v>
      </c>
      <c r="M2213" s="7">
        <f t="shared" si="136"/>
        <v>20664</v>
      </c>
      <c r="N2213" s="7">
        <f t="shared" si="137"/>
        <v>22992</v>
      </c>
      <c r="O2213" s="2">
        <v>69</v>
      </c>
      <c r="P2213" s="8">
        <f t="shared" si="138"/>
        <v>23061</v>
      </c>
      <c r="Q2213" s="8">
        <f t="shared" si="139"/>
        <v>2328</v>
      </c>
      <c r="R2213" s="2" t="s">
        <v>28</v>
      </c>
      <c r="S2213" s="9" t="str" cm="1">
        <f t="array" ref="S2213">_xlfn.IFS(
P2213=0,"2% commission",
AND(P2213&gt;0,P2213&lt;25000),"5% commission",
AND(P2213&gt;=25000,P2213&lt;50000),"7% commission",
AND(P2213&gt;=50000,P2213&lt;100000),"9% commission",
P2213&gt;=100000,"15% commission"
)</f>
        <v>5% commission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IFERROR(VLOOKUP($F2214,'Customer Info'!$A2205:$E2705,2,FALSE),"NOT Available")</f>
        <v>NOT Available</v>
      </c>
      <c r="H2214" s="6" t="str">
        <f>IFERROR(VLOOKUP(F2214,'Customer Info'!A2205:E2705,3,),"NOT Available")</f>
        <v>NOT Available</v>
      </c>
      <c r="I2214" s="6" t="str">
        <f>IFERROR(VLOOKUP(F2214,'Customer Info'!A2205:E2705,5,FALSE),"NOT Available")</f>
        <v>NOT Available</v>
      </c>
      <c r="J2214" s="2">
        <v>148</v>
      </c>
      <c r="K2214" s="2">
        <v>136</v>
      </c>
      <c r="L2214" s="2">
        <v>4</v>
      </c>
      <c r="M2214" s="7">
        <f t="shared" si="136"/>
        <v>544</v>
      </c>
      <c r="N2214" s="7">
        <f t="shared" si="137"/>
        <v>592</v>
      </c>
      <c r="O2214" s="2">
        <v>30</v>
      </c>
      <c r="P2214" s="8">
        <f t="shared" si="138"/>
        <v>622</v>
      </c>
      <c r="Q2214" s="8">
        <f t="shared" si="139"/>
        <v>48</v>
      </c>
      <c r="R2214" s="2" t="s">
        <v>28</v>
      </c>
      <c r="S2214" s="9" t="str" cm="1">
        <f t="array" ref="S2214">_xlfn.IFS(
P2214=0,"2% commission",
AND(P2214&gt;0,P2214&lt;25000),"5% commission",
AND(P2214&gt;=25000,P2214&lt;50000),"7% commission",
AND(P2214&gt;=50000,P2214&lt;100000),"9% commission",
P2214&gt;=100000,"15% commission"
)</f>
        <v>5% commission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IFERROR(VLOOKUP($F2215,'Customer Info'!$A2206:$E2706,2,FALSE),"NOT Available")</f>
        <v>NOT Available</v>
      </c>
      <c r="H2215" s="6" t="str">
        <f>IFERROR(VLOOKUP(F2215,'Customer Info'!A2206:E2706,3,),"NOT Available")</f>
        <v>NOT Available</v>
      </c>
      <c r="I2215" s="6" t="str">
        <f>IFERROR(VLOOKUP(F2215,'Customer Info'!A2206:E2706,5,FALSE),"NOT Available")</f>
        <v>NOT Available</v>
      </c>
      <c r="J2215" s="2">
        <v>60</v>
      </c>
      <c r="K2215" s="2">
        <v>58</v>
      </c>
      <c r="L2215" s="2">
        <v>3</v>
      </c>
      <c r="M2215" s="7">
        <f t="shared" si="136"/>
        <v>174</v>
      </c>
      <c r="N2215" s="7">
        <f t="shared" si="137"/>
        <v>180</v>
      </c>
      <c r="O2215" s="2">
        <v>10</v>
      </c>
      <c r="P2215" s="8">
        <f t="shared" si="138"/>
        <v>190</v>
      </c>
      <c r="Q2215" s="8">
        <f t="shared" si="139"/>
        <v>6</v>
      </c>
      <c r="R2215" s="2" t="s">
        <v>28</v>
      </c>
      <c r="S2215" s="9" t="str" cm="1">
        <f t="array" ref="S2215">_xlfn.IFS(
P2215=0,"2% commission",
AND(P2215&gt;0,P2215&lt;25000),"5% commission",
AND(P2215&gt;=25000,P2215&lt;50000),"7% commission",
AND(P2215&gt;=50000,P2215&lt;100000),"9% commission",
P2215&gt;=100000,"15% commission"
)</f>
        <v>5% commission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IFERROR(VLOOKUP($F2216,'Customer Info'!$A2207:$E2707,2,FALSE),"NOT Available")</f>
        <v>NOT Available</v>
      </c>
      <c r="H2216" s="6" t="str">
        <f>IFERROR(VLOOKUP(F2216,'Customer Info'!A2207:E2707,3,),"NOT Available")</f>
        <v>NOT Available</v>
      </c>
      <c r="I2216" s="6" t="str">
        <f>IFERROR(VLOOKUP(F2216,'Customer Info'!A2207:E2707,5,FALSE),"NOT Available")</f>
        <v>NOT Available</v>
      </c>
      <c r="J2216" s="2">
        <v>69</v>
      </c>
      <c r="K2216" s="2">
        <v>64</v>
      </c>
      <c r="L2216" s="2">
        <v>3</v>
      </c>
      <c r="M2216" s="7">
        <f t="shared" si="136"/>
        <v>192</v>
      </c>
      <c r="N2216" s="7">
        <f t="shared" si="137"/>
        <v>207</v>
      </c>
      <c r="O2216" s="2">
        <v>10</v>
      </c>
      <c r="P2216" s="8">
        <f t="shared" si="138"/>
        <v>217</v>
      </c>
      <c r="Q2216" s="8">
        <f t="shared" si="139"/>
        <v>15</v>
      </c>
      <c r="R2216" s="2" t="s">
        <v>26</v>
      </c>
      <c r="S2216" s="9" t="str" cm="1">
        <f t="array" ref="S2216">_xlfn.IFS(
P2216=0,"2% commission",
AND(P2216&gt;0,P2216&lt;25000),"5% commission",
AND(P2216&gt;=25000,P2216&lt;50000),"7% commission",
AND(P2216&gt;=50000,P2216&lt;100000),"9% commission",
P2216&gt;=100000,"15% commission"
)</f>
        <v>5% commission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IFERROR(VLOOKUP($F2217,'Customer Info'!$A2208:$E2708,2,FALSE),"NOT Available")</f>
        <v>NOT Available</v>
      </c>
      <c r="H2217" s="6" t="str">
        <f>IFERROR(VLOOKUP(F2217,'Customer Info'!A2208:E2708,3,),"NOT Available")</f>
        <v>NOT Available</v>
      </c>
      <c r="I2217" s="6" t="str">
        <f>IFERROR(VLOOKUP(F2217,'Customer Info'!A2208:E2708,5,FALSE),"NOT Available")</f>
        <v>NOT Available</v>
      </c>
      <c r="J2217" s="2">
        <v>1113</v>
      </c>
      <c r="K2217" s="2">
        <v>1040</v>
      </c>
      <c r="L2217" s="2">
        <v>2</v>
      </c>
      <c r="M2217" s="7">
        <f t="shared" si="136"/>
        <v>2080</v>
      </c>
      <c r="N2217" s="7">
        <f t="shared" si="137"/>
        <v>2226</v>
      </c>
      <c r="O2217" s="2">
        <v>60</v>
      </c>
      <c r="P2217" s="8">
        <f t="shared" si="138"/>
        <v>2286</v>
      </c>
      <c r="Q2217" s="8">
        <f t="shared" si="139"/>
        <v>146</v>
      </c>
      <c r="R2217" s="2" t="s">
        <v>28</v>
      </c>
      <c r="S2217" s="9" t="str" cm="1">
        <f t="array" ref="S2217">_xlfn.IFS(
P2217=0,"2% commission",
AND(P2217&gt;0,P2217&lt;25000),"5% commission",
AND(P2217&gt;=25000,P2217&lt;50000),"7% commission",
AND(P2217&gt;=50000,P2217&lt;100000),"9% commission",
P2217&gt;=100000,"15% commission"
)</f>
        <v>5% commission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IFERROR(VLOOKUP($F2218,'Customer Info'!$A2209:$E2709,2,FALSE),"NOT Available")</f>
        <v>NOT Available</v>
      </c>
      <c r="H2218" s="6" t="str">
        <f>IFERROR(VLOOKUP(F2218,'Customer Info'!A2209:E2709,3,),"NOT Available")</f>
        <v>NOT Available</v>
      </c>
      <c r="I2218" s="6" t="str">
        <f>IFERROR(VLOOKUP(F2218,'Customer Info'!A2209:E2709,5,FALSE),"NOT Available")</f>
        <v>NOT Available</v>
      </c>
      <c r="J2218" s="2">
        <v>2681</v>
      </c>
      <c r="K2218" s="2">
        <v>2458</v>
      </c>
      <c r="L2218" s="2">
        <v>6</v>
      </c>
      <c r="M2218" s="7">
        <f t="shared" si="136"/>
        <v>14748</v>
      </c>
      <c r="N2218" s="7">
        <f t="shared" si="137"/>
        <v>16086</v>
      </c>
      <c r="O2218" s="2">
        <v>22</v>
      </c>
      <c r="P2218" s="8">
        <f t="shared" si="138"/>
        <v>16108</v>
      </c>
      <c r="Q2218" s="8">
        <f t="shared" si="139"/>
        <v>1338</v>
      </c>
      <c r="R2218" s="2" t="s">
        <v>26</v>
      </c>
      <c r="S2218" s="9" t="str" cm="1">
        <f t="array" ref="S2218">_xlfn.IFS(
P2218=0,"2% commission",
AND(P2218&gt;0,P2218&lt;25000),"5% commission",
AND(P2218&gt;=25000,P2218&lt;50000),"7% commission",
AND(P2218&gt;=50000,P2218&lt;100000),"9% commission",
P2218&gt;=100000,"15% commission"
)</f>
        <v>5% commission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IFERROR(VLOOKUP($F2219,'Customer Info'!$A2210:$E2710,2,FALSE),"NOT Available")</f>
        <v>NOT Available</v>
      </c>
      <c r="H2219" s="6" t="str">
        <f>IFERROR(VLOOKUP(F2219,'Customer Info'!A2210:E2710,3,),"NOT Available")</f>
        <v>NOT Available</v>
      </c>
      <c r="I2219" s="6" t="str">
        <f>IFERROR(VLOOKUP(F2219,'Customer Info'!A2210:E2710,5,FALSE),"NOT Available")</f>
        <v>NOT Available</v>
      </c>
      <c r="J2219" s="2">
        <v>100</v>
      </c>
      <c r="K2219" s="2">
        <v>95</v>
      </c>
      <c r="L2219" s="2">
        <v>1</v>
      </c>
      <c r="M2219" s="7">
        <f t="shared" si="136"/>
        <v>95</v>
      </c>
      <c r="N2219" s="7">
        <f t="shared" si="137"/>
        <v>100</v>
      </c>
      <c r="O2219" s="2">
        <v>10</v>
      </c>
      <c r="P2219" s="8">
        <f t="shared" si="138"/>
        <v>110</v>
      </c>
      <c r="Q2219" s="8">
        <f t="shared" si="139"/>
        <v>5</v>
      </c>
      <c r="R2219" s="2" t="s">
        <v>28</v>
      </c>
      <c r="S2219" s="9" t="str" cm="1">
        <f t="array" ref="S2219">_xlfn.IFS(
P2219=0,"2% commission",
AND(P2219&gt;0,P2219&lt;25000),"5% commission",
AND(P2219&gt;=25000,P2219&lt;50000),"7% commission",
AND(P2219&gt;=50000,P2219&lt;100000),"9% commission",
P2219&gt;=100000,"15% commission"
)</f>
        <v>5% commission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IFERROR(VLOOKUP($F2220,'Customer Info'!$A2211:$E2711,2,FALSE),"NOT Available")</f>
        <v>NOT Available</v>
      </c>
      <c r="H2220" s="6" t="str">
        <f>IFERROR(VLOOKUP(F2220,'Customer Info'!A2211:E2711,3,),"NOT Available")</f>
        <v>NOT Available</v>
      </c>
      <c r="I2220" s="6" t="str">
        <f>IFERROR(VLOOKUP(F2220,'Customer Info'!A2211:E2711,5,FALSE),"NOT Available")</f>
        <v>NOT Available</v>
      </c>
      <c r="J2220" s="2">
        <v>167</v>
      </c>
      <c r="K2220" s="2">
        <v>152</v>
      </c>
      <c r="L2220" s="2">
        <v>1</v>
      </c>
      <c r="M2220" s="7">
        <f t="shared" si="136"/>
        <v>152</v>
      </c>
      <c r="N2220" s="7">
        <f t="shared" si="137"/>
        <v>167</v>
      </c>
      <c r="O2220" s="2">
        <v>30</v>
      </c>
      <c r="P2220" s="8">
        <f t="shared" si="138"/>
        <v>197</v>
      </c>
      <c r="Q2220" s="8">
        <f t="shared" si="139"/>
        <v>15</v>
      </c>
      <c r="R2220" s="2" t="s">
        <v>28</v>
      </c>
      <c r="S2220" s="9" t="str" cm="1">
        <f t="array" ref="S2220">_xlfn.IFS(
P2220=0,"2% commission",
AND(P2220&gt;0,P2220&lt;25000),"5% commission",
AND(P2220&gt;=25000,P2220&lt;50000),"7% commission",
AND(P2220&gt;=50000,P2220&lt;100000),"9% commission",
P2220&gt;=100000,"15% commission"
)</f>
        <v>5% commission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IFERROR(VLOOKUP($F2221,'Customer Info'!$A2212:$E2712,2,FALSE),"NOT Available")</f>
        <v>NOT Available</v>
      </c>
      <c r="H2221" s="6" t="str">
        <f>IFERROR(VLOOKUP(F2221,'Customer Info'!A2212:E2712,3,),"NOT Available")</f>
        <v>NOT Available</v>
      </c>
      <c r="I2221" s="6" t="str">
        <f>IFERROR(VLOOKUP(F2221,'Customer Info'!A2212:E2712,5,FALSE),"NOT Available")</f>
        <v>NOT Available</v>
      </c>
      <c r="J2221" s="2">
        <v>97</v>
      </c>
      <c r="K2221" s="2">
        <v>92</v>
      </c>
      <c r="L2221" s="2">
        <v>2</v>
      </c>
      <c r="M2221" s="7">
        <f t="shared" si="136"/>
        <v>184</v>
      </c>
      <c r="N2221" s="7">
        <f t="shared" si="137"/>
        <v>194</v>
      </c>
      <c r="O2221" s="2">
        <v>10</v>
      </c>
      <c r="P2221" s="8">
        <f t="shared" si="138"/>
        <v>204</v>
      </c>
      <c r="Q2221" s="8">
        <f t="shared" si="139"/>
        <v>10</v>
      </c>
      <c r="R2221" s="2" t="s">
        <v>50</v>
      </c>
      <c r="S2221" s="9" t="str" cm="1">
        <f t="array" ref="S2221">_xlfn.IFS(
P2221=0,"2% commission",
AND(P2221&gt;0,P2221&lt;25000),"5% commission",
AND(P2221&gt;=25000,P2221&lt;50000),"7% commission",
AND(P2221&gt;=50000,P2221&lt;100000),"9% commission",
P2221&gt;=100000,"15% commission"
)</f>
        <v>5% commission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IFERROR(VLOOKUP($F2222,'Customer Info'!$A2213:$E2713,2,FALSE),"NOT Available")</f>
        <v>NOT Available</v>
      </c>
      <c r="H2222" s="6" t="str">
        <f>IFERROR(VLOOKUP(F2222,'Customer Info'!A2213:E2713,3,),"NOT Available")</f>
        <v>NOT Available</v>
      </c>
      <c r="I2222" s="6" t="str">
        <f>IFERROR(VLOOKUP(F2222,'Customer Info'!A2213:E2713,5,FALSE),"NOT Available")</f>
        <v>NOT Available</v>
      </c>
      <c r="J2222" s="2">
        <v>2706</v>
      </c>
      <c r="K2222" s="2">
        <v>2553</v>
      </c>
      <c r="L2222" s="2">
        <v>5</v>
      </c>
      <c r="M2222" s="7">
        <f t="shared" si="136"/>
        <v>12765</v>
      </c>
      <c r="N2222" s="7">
        <f t="shared" si="137"/>
        <v>13530</v>
      </c>
      <c r="O2222" s="2">
        <v>80</v>
      </c>
      <c r="P2222" s="8">
        <f t="shared" si="138"/>
        <v>13610</v>
      </c>
      <c r="Q2222" s="8">
        <f t="shared" si="139"/>
        <v>765</v>
      </c>
      <c r="R2222" s="2" t="s">
        <v>50</v>
      </c>
      <c r="S2222" s="9" t="str" cm="1">
        <f t="array" ref="S2222">_xlfn.IFS(
P2222=0,"2% commission",
AND(P2222&gt;0,P2222&lt;25000),"5% commission",
AND(P2222&gt;=25000,P2222&lt;50000),"7% commission",
AND(P2222&gt;=50000,P2222&lt;100000),"9% commission",
P2222&gt;=100000,"15% commission"
)</f>
        <v>5% commission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IFERROR(VLOOKUP($F2223,'Customer Info'!$A2214:$E2714,2,FALSE),"NOT Available")</f>
        <v>NOT Available</v>
      </c>
      <c r="H2223" s="6" t="str">
        <f>IFERROR(VLOOKUP(F2223,'Customer Info'!A2214:E2714,3,),"NOT Available")</f>
        <v>NOT Available</v>
      </c>
      <c r="I2223" s="6" t="str">
        <f>IFERROR(VLOOKUP(F2223,'Customer Info'!A2214:E2714,5,FALSE),"NOT Available")</f>
        <v>NOT Available</v>
      </c>
      <c r="J2223" s="2">
        <v>8022</v>
      </c>
      <c r="K2223" s="2">
        <v>7868</v>
      </c>
      <c r="L2223" s="2">
        <v>1</v>
      </c>
      <c r="M2223" s="7">
        <f t="shared" si="136"/>
        <v>7868</v>
      </c>
      <c r="N2223" s="7">
        <f t="shared" si="137"/>
        <v>8022</v>
      </c>
      <c r="O2223" s="2">
        <v>38</v>
      </c>
      <c r="P2223" s="8">
        <f t="shared" si="138"/>
        <v>8060</v>
      </c>
      <c r="Q2223" s="8">
        <f t="shared" si="139"/>
        <v>154</v>
      </c>
      <c r="R2223" s="2" t="s">
        <v>28</v>
      </c>
      <c r="S2223" s="9" t="str" cm="1">
        <f t="array" ref="S2223">_xlfn.IFS(
P2223=0,"2% commission",
AND(P2223&gt;0,P2223&lt;25000),"5% commission",
AND(P2223&gt;=25000,P2223&lt;50000),"7% commission",
AND(P2223&gt;=50000,P2223&lt;100000),"9% commission",
P2223&gt;=100000,"15% commission"
)</f>
        <v>5% commission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IFERROR(VLOOKUP($F2224,'Customer Info'!$A2215:$E2715,2,FALSE),"NOT Available")</f>
        <v>NOT Available</v>
      </c>
      <c r="H2224" s="6" t="str">
        <f>IFERROR(VLOOKUP(F2224,'Customer Info'!A2215:E2715,3,),"NOT Available")</f>
        <v>NOT Available</v>
      </c>
      <c r="I2224" s="6" t="str">
        <f>IFERROR(VLOOKUP(F2224,'Customer Info'!A2215:E2715,5,FALSE),"NOT Available")</f>
        <v>NOT Available</v>
      </c>
      <c r="J2224" s="2">
        <v>63</v>
      </c>
      <c r="K2224" s="2">
        <v>58</v>
      </c>
      <c r="L2224" s="2">
        <v>9</v>
      </c>
      <c r="M2224" s="7">
        <f t="shared" si="136"/>
        <v>522</v>
      </c>
      <c r="N2224" s="7">
        <f t="shared" si="137"/>
        <v>567</v>
      </c>
      <c r="O2224" s="2">
        <v>10</v>
      </c>
      <c r="P2224" s="8">
        <f t="shared" si="138"/>
        <v>577</v>
      </c>
      <c r="Q2224" s="8">
        <f t="shared" si="139"/>
        <v>45</v>
      </c>
      <c r="R2224" s="2" t="s">
        <v>28</v>
      </c>
      <c r="S2224" s="9" t="str" cm="1">
        <f t="array" ref="S2224">_xlfn.IFS(
P2224=0,"2% commission",
AND(P2224&gt;0,P2224&lt;25000),"5% commission",
AND(P2224&gt;=25000,P2224&lt;50000),"7% commission",
AND(P2224&gt;=50000,P2224&lt;100000),"9% commission",
P2224&gt;=100000,"15% commission"
)</f>
        <v>5% commission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IFERROR(VLOOKUP($F2225,'Customer Info'!$A2216:$E2716,2,FALSE),"NOT Available")</f>
        <v>NOT Available</v>
      </c>
      <c r="H2225" s="6" t="str">
        <f>IFERROR(VLOOKUP(F2225,'Customer Info'!A2216:E2716,3,),"NOT Available")</f>
        <v>NOT Available</v>
      </c>
      <c r="I2225" s="6" t="str">
        <f>IFERROR(VLOOKUP(F2225,'Customer Info'!A2216:E2716,5,FALSE),"NOT Available")</f>
        <v>NOT Available</v>
      </c>
      <c r="J2225" s="2">
        <v>1717</v>
      </c>
      <c r="K2225" s="2">
        <v>1652</v>
      </c>
      <c r="L2225" s="2">
        <v>2</v>
      </c>
      <c r="M2225" s="7">
        <f t="shared" si="136"/>
        <v>3304</v>
      </c>
      <c r="N2225" s="7">
        <f t="shared" si="137"/>
        <v>3434</v>
      </c>
      <c r="O2225" s="2">
        <v>24</v>
      </c>
      <c r="P2225" s="8">
        <f t="shared" si="138"/>
        <v>3458</v>
      </c>
      <c r="Q2225" s="8">
        <f t="shared" si="139"/>
        <v>130</v>
      </c>
      <c r="R2225" s="2" t="s">
        <v>26</v>
      </c>
      <c r="S2225" s="9" t="str" cm="1">
        <f t="array" ref="S2225">_xlfn.IFS(
P2225=0,"2% commission",
AND(P2225&gt;0,P2225&lt;25000),"5% commission",
AND(P2225&gt;=25000,P2225&lt;50000),"7% commission",
AND(P2225&gt;=50000,P2225&lt;100000),"9% commission",
P2225&gt;=100000,"15% commission"
)</f>
        <v>5% commission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IFERROR(VLOOKUP($F2226,'Customer Info'!$A2217:$E2717,2,FALSE),"NOT Available")</f>
        <v>NOT Available</v>
      </c>
      <c r="H2226" s="6" t="str">
        <f>IFERROR(VLOOKUP(F2226,'Customer Info'!A2217:E2717,3,),"NOT Available")</f>
        <v>NOT Available</v>
      </c>
      <c r="I2226" s="6" t="str">
        <f>IFERROR(VLOOKUP(F2226,'Customer Info'!A2217:E2717,5,FALSE),"NOT Available")</f>
        <v>NOT Available</v>
      </c>
      <c r="J2226" s="2">
        <v>3288</v>
      </c>
      <c r="K2226" s="2">
        <v>3041</v>
      </c>
      <c r="L2226" s="2">
        <v>2</v>
      </c>
      <c r="M2226" s="7">
        <f t="shared" si="136"/>
        <v>6082</v>
      </c>
      <c r="N2226" s="7">
        <f t="shared" si="137"/>
        <v>6576</v>
      </c>
      <c r="O2226" s="2">
        <v>98</v>
      </c>
      <c r="P2226" s="8">
        <f t="shared" si="138"/>
        <v>6674</v>
      </c>
      <c r="Q2226" s="8">
        <f t="shared" si="139"/>
        <v>494</v>
      </c>
      <c r="R2226" s="2" t="s">
        <v>28</v>
      </c>
      <c r="S2226" s="9" t="str" cm="1">
        <f t="array" ref="S2226">_xlfn.IFS(
P2226=0,"2% commission",
AND(P2226&gt;0,P2226&lt;25000),"5% commission",
AND(P2226&gt;=25000,P2226&lt;50000),"7% commission",
AND(P2226&gt;=50000,P2226&lt;100000),"9% commission",
P2226&gt;=100000,"15% commission"
)</f>
        <v>5% commission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IFERROR(VLOOKUP($F2227,'Customer Info'!$A2218:$E2718,2,FALSE),"NOT Available")</f>
        <v>NOT Available</v>
      </c>
      <c r="H2227" s="6" t="str">
        <f>IFERROR(VLOOKUP(F2227,'Customer Info'!A2218:E2718,3,),"NOT Available")</f>
        <v>NOT Available</v>
      </c>
      <c r="I2227" s="6" t="str">
        <f>IFERROR(VLOOKUP(F2227,'Customer Info'!A2218:E2718,5,FALSE),"NOT Available")</f>
        <v>NOT Available</v>
      </c>
      <c r="J2227" s="2">
        <v>1770</v>
      </c>
      <c r="K2227" s="2">
        <v>1592</v>
      </c>
      <c r="L2227" s="2">
        <v>10</v>
      </c>
      <c r="M2227" s="7">
        <f t="shared" si="136"/>
        <v>15920</v>
      </c>
      <c r="N2227" s="7">
        <f t="shared" si="137"/>
        <v>17700</v>
      </c>
      <c r="O2227" s="2">
        <v>27</v>
      </c>
      <c r="P2227" s="8">
        <f t="shared" si="138"/>
        <v>17727</v>
      </c>
      <c r="Q2227" s="8">
        <f t="shared" si="139"/>
        <v>1780</v>
      </c>
      <c r="R2227" s="2" t="s">
        <v>50</v>
      </c>
      <c r="S2227" s="9" t="str" cm="1">
        <f t="array" ref="S2227">_xlfn.IFS(
P2227=0,"2% commission",
AND(P2227&gt;0,P2227&lt;25000),"5% commission",
AND(P2227&gt;=25000,P2227&lt;50000),"7% commission",
AND(P2227&gt;=50000,P2227&lt;100000),"9% commission",
P2227&gt;=100000,"15% commission"
)</f>
        <v>5% commission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IFERROR(VLOOKUP($F2228,'Customer Info'!$A2219:$E2719,2,FALSE),"NOT Available")</f>
        <v>NOT Available</v>
      </c>
      <c r="H2228" s="6" t="str">
        <f>IFERROR(VLOOKUP(F2228,'Customer Info'!A2219:E2719,3,),"NOT Available")</f>
        <v>NOT Available</v>
      </c>
      <c r="I2228" s="6" t="str">
        <f>IFERROR(VLOOKUP(F2228,'Customer Info'!A2219:E2719,5,FALSE),"NOT Available")</f>
        <v>NOT Available</v>
      </c>
      <c r="J2228" s="2">
        <v>1916</v>
      </c>
      <c r="K2228" s="2">
        <v>1844</v>
      </c>
      <c r="L2228" s="2">
        <v>1</v>
      </c>
      <c r="M2228" s="7">
        <f t="shared" si="136"/>
        <v>1844</v>
      </c>
      <c r="N2228" s="7">
        <f t="shared" si="137"/>
        <v>1916</v>
      </c>
      <c r="O2228" s="2">
        <v>30</v>
      </c>
      <c r="P2228" s="8">
        <f t="shared" si="138"/>
        <v>1946</v>
      </c>
      <c r="Q2228" s="8">
        <f t="shared" si="139"/>
        <v>72</v>
      </c>
      <c r="R2228" s="2" t="s">
        <v>28</v>
      </c>
      <c r="S2228" s="9" t="str" cm="1">
        <f t="array" ref="S2228">_xlfn.IFS(
P2228=0,"2% commission",
AND(P2228&gt;0,P2228&lt;25000),"5% commission",
AND(P2228&gt;=25000,P2228&lt;50000),"7% commission",
AND(P2228&gt;=50000,P2228&lt;100000),"9% commission",
P2228&gt;=100000,"15% commission"
)</f>
        <v>5% commission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IFERROR(VLOOKUP($F2229,'Customer Info'!$A2220:$E2720,2,FALSE),"NOT Available")</f>
        <v>NOT Available</v>
      </c>
      <c r="H2229" s="6" t="str">
        <f>IFERROR(VLOOKUP(F2229,'Customer Info'!A2220:E2720,3,),"NOT Available")</f>
        <v>NOT Available</v>
      </c>
      <c r="I2229" s="6" t="str">
        <f>IFERROR(VLOOKUP(F2229,'Customer Info'!A2220:E2720,5,FALSE),"NOT Available")</f>
        <v>NOT Available</v>
      </c>
      <c r="J2229" s="2">
        <v>2540</v>
      </c>
      <c r="K2229" s="2">
        <v>2397</v>
      </c>
      <c r="L2229" s="2">
        <v>1</v>
      </c>
      <c r="M2229" s="7">
        <f t="shared" si="136"/>
        <v>2397</v>
      </c>
      <c r="N2229" s="7">
        <f t="shared" si="137"/>
        <v>2540</v>
      </c>
      <c r="O2229" s="2">
        <v>97</v>
      </c>
      <c r="P2229" s="8">
        <f t="shared" si="138"/>
        <v>2637</v>
      </c>
      <c r="Q2229" s="8">
        <f t="shared" si="139"/>
        <v>143</v>
      </c>
      <c r="R2229" s="2" t="s">
        <v>50</v>
      </c>
      <c r="S2229" s="9" t="str" cm="1">
        <f t="array" ref="S2229">_xlfn.IFS(
P2229=0,"2% commission",
AND(P2229&gt;0,P2229&lt;25000),"5% commission",
AND(P2229&gt;=25000,P2229&lt;50000),"7% commission",
AND(P2229&gt;=50000,P2229&lt;100000),"9% commission",
P2229&gt;=100000,"15% commission"
)</f>
        <v>5% commission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IFERROR(VLOOKUP($F2230,'Customer Info'!$A2221:$E2721,2,FALSE),"NOT Available")</f>
        <v>NOT Available</v>
      </c>
      <c r="H2230" s="6" t="str">
        <f>IFERROR(VLOOKUP(F2230,'Customer Info'!A2221:E2721,3,),"NOT Available")</f>
        <v>NOT Available</v>
      </c>
      <c r="I2230" s="6" t="str">
        <f>IFERROR(VLOOKUP(F2230,'Customer Info'!A2221:E2721,5,FALSE),"NOT Available")</f>
        <v>NOT Available</v>
      </c>
      <c r="J2230" s="2">
        <v>5836</v>
      </c>
      <c r="K2230" s="2">
        <v>5457</v>
      </c>
      <c r="L2230" s="2">
        <v>1</v>
      </c>
      <c r="M2230" s="7">
        <f t="shared" si="136"/>
        <v>5457</v>
      </c>
      <c r="N2230" s="7">
        <f t="shared" si="137"/>
        <v>5836</v>
      </c>
      <c r="O2230" s="2">
        <v>36</v>
      </c>
      <c r="P2230" s="8">
        <f t="shared" si="138"/>
        <v>5872</v>
      </c>
      <c r="Q2230" s="8">
        <f t="shared" si="139"/>
        <v>379</v>
      </c>
      <c r="R2230" s="2" t="s">
        <v>50</v>
      </c>
      <c r="S2230" s="9" t="str" cm="1">
        <f t="array" ref="S2230">_xlfn.IFS(
P2230=0,"2% commission",
AND(P2230&gt;0,P2230&lt;25000),"5% commission",
AND(P2230&gt;=25000,P2230&lt;50000),"7% commission",
AND(P2230&gt;=50000,P2230&lt;100000),"9% commission",
P2230&gt;=100000,"15% commission"
)</f>
        <v>5% commission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IFERROR(VLOOKUP($F2231,'Customer Info'!$A2222:$E2722,2,FALSE),"NOT Available")</f>
        <v>NOT Available</v>
      </c>
      <c r="H2231" s="6" t="str">
        <f>IFERROR(VLOOKUP(F2231,'Customer Info'!A2222:E2722,3,),"NOT Available")</f>
        <v>NOT Available</v>
      </c>
      <c r="I2231" s="6" t="str">
        <f>IFERROR(VLOOKUP(F2231,'Customer Info'!A2222:E2722,5,FALSE),"NOT Available")</f>
        <v>NOT Available</v>
      </c>
      <c r="J2231" s="2">
        <v>992</v>
      </c>
      <c r="K2231" s="2">
        <v>928</v>
      </c>
      <c r="L2231" s="2">
        <v>2</v>
      </c>
      <c r="M2231" s="7">
        <f t="shared" si="136"/>
        <v>1856</v>
      </c>
      <c r="N2231" s="7">
        <f t="shared" si="137"/>
        <v>1984</v>
      </c>
      <c r="O2231" s="2">
        <v>100</v>
      </c>
      <c r="P2231" s="8">
        <f t="shared" si="138"/>
        <v>2084</v>
      </c>
      <c r="Q2231" s="8">
        <f t="shared" si="139"/>
        <v>128</v>
      </c>
      <c r="R2231" s="2" t="s">
        <v>28</v>
      </c>
      <c r="S2231" s="9" t="str" cm="1">
        <f t="array" ref="S2231">_xlfn.IFS(
P2231=0,"2% commission",
AND(P2231&gt;0,P2231&lt;25000),"5% commission",
AND(P2231&gt;=25000,P2231&lt;50000),"7% commission",
AND(P2231&gt;=50000,P2231&lt;100000),"9% commission",
P2231&gt;=100000,"15% commission"
)</f>
        <v>5% commission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IFERROR(VLOOKUP($F2232,'Customer Info'!$A2223:$E2723,2,FALSE),"NOT Available")</f>
        <v>NOT Available</v>
      </c>
      <c r="H2232" s="6" t="str">
        <f>IFERROR(VLOOKUP(F2232,'Customer Info'!A2223:E2723,3,),"NOT Available")</f>
        <v>NOT Available</v>
      </c>
      <c r="I2232" s="6" t="str">
        <f>IFERROR(VLOOKUP(F2232,'Customer Info'!A2223:E2723,5,FALSE),"NOT Available")</f>
        <v>NOT Available</v>
      </c>
      <c r="J2232" s="2">
        <v>8651</v>
      </c>
      <c r="K2232" s="2">
        <v>8081</v>
      </c>
      <c r="L2232" s="2">
        <v>3</v>
      </c>
      <c r="M2232" s="7">
        <f t="shared" si="136"/>
        <v>24243</v>
      </c>
      <c r="N2232" s="7">
        <f t="shared" si="137"/>
        <v>25953</v>
      </c>
      <c r="O2232" s="2">
        <v>43</v>
      </c>
      <c r="P2232" s="8">
        <f t="shared" si="138"/>
        <v>25996</v>
      </c>
      <c r="Q2232" s="8">
        <f t="shared" si="139"/>
        <v>1710</v>
      </c>
      <c r="R2232" s="2" t="s">
        <v>28</v>
      </c>
      <c r="S2232" s="9" t="str" cm="1">
        <f t="array" ref="S2232">_xlfn.IFS(
P2232=0,"2% commission",
AND(P2232&gt;0,P2232&lt;25000),"5% commission",
AND(P2232&gt;=25000,P2232&lt;50000),"7% commission",
AND(P2232&gt;=50000,P2232&lt;100000),"9% commission",
P2232&gt;=100000,"15% commission"
)</f>
        <v>7% commission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IFERROR(VLOOKUP($F2233,'Customer Info'!$A2224:$E2724,2,FALSE),"NOT Available")</f>
        <v>NOT Available</v>
      </c>
      <c r="H2233" s="6" t="str">
        <f>IFERROR(VLOOKUP(F2233,'Customer Info'!A2224:E2724,3,),"NOT Available")</f>
        <v>NOT Available</v>
      </c>
      <c r="I2233" s="6" t="str">
        <f>IFERROR(VLOOKUP(F2233,'Customer Info'!A2224:E2724,5,FALSE),"NOT Available")</f>
        <v>NOT Available</v>
      </c>
      <c r="J2233" s="2">
        <v>2958</v>
      </c>
      <c r="K2233" s="2">
        <v>2743</v>
      </c>
      <c r="L2233" s="2">
        <v>2</v>
      </c>
      <c r="M2233" s="7">
        <f t="shared" si="136"/>
        <v>5486</v>
      </c>
      <c r="N2233" s="7">
        <f t="shared" si="137"/>
        <v>5916</v>
      </c>
      <c r="O2233" s="2">
        <v>96</v>
      </c>
      <c r="P2233" s="8">
        <f t="shared" si="138"/>
        <v>6012</v>
      </c>
      <c r="Q2233" s="8">
        <f t="shared" si="139"/>
        <v>430</v>
      </c>
      <c r="R2233" s="2" t="s">
        <v>56</v>
      </c>
      <c r="S2233" s="9" t="str" cm="1">
        <f t="array" ref="S2233">_xlfn.IFS(
P2233=0,"2% commission",
AND(P2233&gt;0,P2233&lt;25000),"5% commission",
AND(P2233&gt;=25000,P2233&lt;50000),"7% commission",
AND(P2233&gt;=50000,P2233&lt;100000),"9% commission",
P2233&gt;=100000,"15% commission"
)</f>
        <v>5% commission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IFERROR(VLOOKUP($F2234,'Customer Info'!$A2225:$E2725,2,FALSE),"NOT Available")</f>
        <v>NOT Available</v>
      </c>
      <c r="H2234" s="6" t="str">
        <f>IFERROR(VLOOKUP(F2234,'Customer Info'!A2225:E2725,3,),"NOT Available")</f>
        <v>NOT Available</v>
      </c>
      <c r="I2234" s="6" t="str">
        <f>IFERROR(VLOOKUP(F2234,'Customer Info'!A2225:E2725,5,FALSE),"NOT Available")</f>
        <v>NOT Available</v>
      </c>
      <c r="J2234" s="2">
        <v>61</v>
      </c>
      <c r="K2234" s="2">
        <v>57</v>
      </c>
      <c r="L2234" s="2">
        <v>2</v>
      </c>
      <c r="M2234" s="7">
        <f t="shared" si="136"/>
        <v>114</v>
      </c>
      <c r="N2234" s="7">
        <f t="shared" si="137"/>
        <v>122</v>
      </c>
      <c r="O2234" s="2">
        <v>10</v>
      </c>
      <c r="P2234" s="8">
        <f t="shared" si="138"/>
        <v>132</v>
      </c>
      <c r="Q2234" s="8">
        <f t="shared" si="139"/>
        <v>8</v>
      </c>
      <c r="R2234" s="2" t="s">
        <v>28</v>
      </c>
      <c r="S2234" s="9" t="str" cm="1">
        <f t="array" ref="S2234">_xlfn.IFS(
P2234=0,"2% commission",
AND(P2234&gt;0,P2234&lt;25000),"5% commission",
AND(P2234&gt;=25000,P2234&lt;50000),"7% commission",
AND(P2234&gt;=50000,P2234&lt;100000),"9% commission",
P2234&gt;=100000,"15% commission"
)</f>
        <v>5% commission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IFERROR(VLOOKUP($F2235,'Customer Info'!$A2226:$E2726,2,FALSE),"NOT Available")</f>
        <v>NOT Available</v>
      </c>
      <c r="H2235" s="6" t="str">
        <f>IFERROR(VLOOKUP(F2235,'Customer Info'!A2226:E2726,3,),"NOT Available")</f>
        <v>NOT Available</v>
      </c>
      <c r="I2235" s="6" t="str">
        <f>IFERROR(VLOOKUP(F2235,'Customer Info'!A2226:E2726,5,FALSE),"NOT Available")</f>
        <v>NOT Available</v>
      </c>
      <c r="J2235" s="2">
        <v>2733</v>
      </c>
      <c r="K2235" s="2">
        <v>2579</v>
      </c>
      <c r="L2235" s="2">
        <v>14</v>
      </c>
      <c r="M2235" s="7">
        <f t="shared" si="136"/>
        <v>36106</v>
      </c>
      <c r="N2235" s="7">
        <f t="shared" si="137"/>
        <v>38262</v>
      </c>
      <c r="O2235" s="2">
        <v>100</v>
      </c>
      <c r="P2235" s="8">
        <f t="shared" si="138"/>
        <v>38362</v>
      </c>
      <c r="Q2235" s="8">
        <f t="shared" si="139"/>
        <v>2156</v>
      </c>
      <c r="R2235" s="2" t="s">
        <v>50</v>
      </c>
      <c r="S2235" s="9" t="str" cm="1">
        <f t="array" ref="S2235">_xlfn.IFS(
P2235=0,"2% commission",
AND(P2235&gt;0,P2235&lt;25000),"5% commission",
AND(P2235&gt;=25000,P2235&lt;50000),"7% commission",
AND(P2235&gt;=50000,P2235&lt;100000),"9% commission",
P2235&gt;=100000,"15% commission"
)</f>
        <v>7% commission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IFERROR(VLOOKUP($F2236,'Customer Info'!$A2227:$E2727,2,FALSE),"NOT Available")</f>
        <v>NOT Available</v>
      </c>
      <c r="H2236" s="6" t="str">
        <f>IFERROR(VLOOKUP(F2236,'Customer Info'!A2227:E2727,3,),"NOT Available")</f>
        <v>NOT Available</v>
      </c>
      <c r="I2236" s="6" t="str">
        <f>IFERROR(VLOOKUP(F2236,'Customer Info'!A2227:E2727,5,FALSE),"NOT Available")</f>
        <v>NOT Available</v>
      </c>
      <c r="J2236" s="2">
        <v>6611</v>
      </c>
      <c r="K2236" s="2">
        <v>5943</v>
      </c>
      <c r="L2236" s="2">
        <v>4</v>
      </c>
      <c r="M2236" s="7">
        <f t="shared" si="136"/>
        <v>23772</v>
      </c>
      <c r="N2236" s="7">
        <f t="shared" si="137"/>
        <v>26444</v>
      </c>
      <c r="O2236" s="2">
        <v>25</v>
      </c>
      <c r="P2236" s="8">
        <f t="shared" si="138"/>
        <v>26469</v>
      </c>
      <c r="Q2236" s="8">
        <f t="shared" si="139"/>
        <v>2672</v>
      </c>
      <c r="R2236" s="2" t="s">
        <v>50</v>
      </c>
      <c r="S2236" s="9" t="str" cm="1">
        <f t="array" ref="S2236">_xlfn.IFS(
P2236=0,"2% commission",
AND(P2236&gt;0,P2236&lt;25000),"5% commission",
AND(P2236&gt;=25000,P2236&lt;50000),"7% commission",
AND(P2236&gt;=50000,P2236&lt;100000),"9% commission",
P2236&gt;=100000,"15% commission"
)</f>
        <v>7% commission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IFERROR(VLOOKUP($F2237,'Customer Info'!$A2228:$E2728,2,FALSE),"NOT Available")</f>
        <v>NOT Available</v>
      </c>
      <c r="H2237" s="6" t="str">
        <f>IFERROR(VLOOKUP(F2237,'Customer Info'!A2228:E2728,3,),"NOT Available")</f>
        <v>NOT Available</v>
      </c>
      <c r="I2237" s="6" t="str">
        <f>IFERROR(VLOOKUP(F2237,'Customer Info'!A2228:E2728,5,FALSE),"NOT Available")</f>
        <v>NOT Available</v>
      </c>
      <c r="J2237" s="2">
        <v>185</v>
      </c>
      <c r="K2237" s="2">
        <v>174</v>
      </c>
      <c r="L2237" s="2">
        <v>4</v>
      </c>
      <c r="M2237" s="7">
        <f t="shared" si="136"/>
        <v>696</v>
      </c>
      <c r="N2237" s="7">
        <f t="shared" si="137"/>
        <v>740</v>
      </c>
      <c r="O2237" s="2">
        <v>30</v>
      </c>
      <c r="P2237" s="8">
        <f t="shared" si="138"/>
        <v>770</v>
      </c>
      <c r="Q2237" s="8">
        <f t="shared" si="139"/>
        <v>44</v>
      </c>
      <c r="R2237" s="2" t="s">
        <v>28</v>
      </c>
      <c r="S2237" s="9" t="str" cm="1">
        <f t="array" ref="S2237">_xlfn.IFS(
P2237=0,"2% commission",
AND(P2237&gt;0,P2237&lt;25000),"5% commission",
AND(P2237&gt;=25000,P2237&lt;50000),"7% commission",
AND(P2237&gt;=50000,P2237&lt;100000),"9% commission",
P2237&gt;=100000,"15% commission"
)</f>
        <v>5% commission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IFERROR(VLOOKUP($F2238,'Customer Info'!$A2229:$E2729,2,FALSE),"NOT Available")</f>
        <v>NOT Available</v>
      </c>
      <c r="H2238" s="6" t="str">
        <f>IFERROR(VLOOKUP(F2238,'Customer Info'!A2229:E2729,3,),"NOT Available")</f>
        <v>NOT Available</v>
      </c>
      <c r="I2238" s="6" t="str">
        <f>IFERROR(VLOOKUP(F2238,'Customer Info'!A2229:E2729,5,FALSE),"NOT Available")</f>
        <v>NOT Available</v>
      </c>
      <c r="J2238" s="2">
        <v>5906</v>
      </c>
      <c r="K2238" s="2">
        <v>5266</v>
      </c>
      <c r="L2238" s="2">
        <v>3</v>
      </c>
      <c r="M2238" s="7">
        <f t="shared" si="136"/>
        <v>15798</v>
      </c>
      <c r="N2238" s="7">
        <f t="shared" si="137"/>
        <v>17718</v>
      </c>
      <c r="O2238" s="2">
        <v>30</v>
      </c>
      <c r="P2238" s="8">
        <f t="shared" si="138"/>
        <v>17748</v>
      </c>
      <c r="Q2238" s="8">
        <f t="shared" si="139"/>
        <v>1920</v>
      </c>
      <c r="R2238" s="2" t="s">
        <v>28</v>
      </c>
      <c r="S2238" s="9" t="str" cm="1">
        <f t="array" ref="S2238">_xlfn.IFS(
P2238=0,"2% commission",
AND(P2238&gt;0,P2238&lt;25000),"5% commission",
AND(P2238&gt;=25000,P2238&lt;50000),"7% commission",
AND(P2238&gt;=50000,P2238&lt;100000),"9% commission",
P2238&gt;=100000,"15% commission"
)</f>
        <v>5% commission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IFERROR(VLOOKUP($F2239,'Customer Info'!$A2230:$E2730,2,FALSE),"NOT Available")</f>
        <v>NOT Available</v>
      </c>
      <c r="H2239" s="6" t="str">
        <f>IFERROR(VLOOKUP(F2239,'Customer Info'!A2230:E2730,3,),"NOT Available")</f>
        <v>NOT Available</v>
      </c>
      <c r="I2239" s="6" t="str">
        <f>IFERROR(VLOOKUP(F2239,'Customer Info'!A2230:E2730,5,FALSE),"NOT Available")</f>
        <v>NOT Available</v>
      </c>
      <c r="J2239" s="2">
        <v>184</v>
      </c>
      <c r="K2239" s="2">
        <v>176</v>
      </c>
      <c r="L2239" s="2">
        <v>4</v>
      </c>
      <c r="M2239" s="7">
        <f t="shared" si="136"/>
        <v>704</v>
      </c>
      <c r="N2239" s="7">
        <f t="shared" si="137"/>
        <v>736</v>
      </c>
      <c r="O2239" s="2">
        <v>30</v>
      </c>
      <c r="P2239" s="8">
        <f t="shared" si="138"/>
        <v>766</v>
      </c>
      <c r="Q2239" s="8">
        <f t="shared" si="139"/>
        <v>32</v>
      </c>
      <c r="R2239" s="2" t="s">
        <v>50</v>
      </c>
      <c r="S2239" s="9" t="str" cm="1">
        <f t="array" ref="S2239">_xlfn.IFS(
P2239=0,"2% commission",
AND(P2239&gt;0,P2239&lt;25000),"5% commission",
AND(P2239&gt;=25000,P2239&lt;50000),"7% commission",
AND(P2239&gt;=50000,P2239&lt;100000),"9% commission",
P2239&gt;=100000,"15% commission"
)</f>
        <v>5% commission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IFERROR(VLOOKUP($F2240,'Customer Info'!$A2231:$E2731,2,FALSE),"NOT Available")</f>
        <v>NOT Available</v>
      </c>
      <c r="H2240" s="6" t="str">
        <f>IFERROR(VLOOKUP(F2240,'Customer Info'!A2231:E2731,3,),"NOT Available")</f>
        <v>NOT Available</v>
      </c>
      <c r="I2240" s="6" t="str">
        <f>IFERROR(VLOOKUP(F2240,'Customer Info'!A2231:E2731,5,FALSE),"NOT Available")</f>
        <v>NOT Available</v>
      </c>
      <c r="J2240" s="2">
        <v>167</v>
      </c>
      <c r="K2240" s="2">
        <v>155</v>
      </c>
      <c r="L2240" s="2">
        <v>2</v>
      </c>
      <c r="M2240" s="7">
        <f t="shared" si="136"/>
        <v>310</v>
      </c>
      <c r="N2240" s="7">
        <f t="shared" si="137"/>
        <v>334</v>
      </c>
      <c r="O2240" s="2">
        <v>30</v>
      </c>
      <c r="P2240" s="8">
        <f t="shared" si="138"/>
        <v>364</v>
      </c>
      <c r="Q2240" s="8">
        <f t="shared" si="139"/>
        <v>24</v>
      </c>
      <c r="R2240" s="2" t="s">
        <v>50</v>
      </c>
      <c r="S2240" s="9" t="str" cm="1">
        <f t="array" ref="S2240">_xlfn.IFS(
P2240=0,"2% commission",
AND(P2240&gt;0,P2240&lt;25000),"5% commission",
AND(P2240&gt;=25000,P2240&lt;50000),"7% commission",
AND(P2240&gt;=50000,P2240&lt;100000),"9% commission",
P2240&gt;=100000,"15% commission"
)</f>
        <v>5% commission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IFERROR(VLOOKUP($F2241,'Customer Info'!$A2232:$E2732,2,FALSE),"NOT Available")</f>
        <v>NOT Available</v>
      </c>
      <c r="H2241" s="6" t="str">
        <f>IFERROR(VLOOKUP(F2241,'Customer Info'!A2232:E2732,3,),"NOT Available")</f>
        <v>NOT Available</v>
      </c>
      <c r="I2241" s="6" t="str">
        <f>IFERROR(VLOOKUP(F2241,'Customer Info'!A2232:E2732,5,FALSE),"NOT Available")</f>
        <v>NOT Available</v>
      </c>
      <c r="J2241" s="2">
        <v>3256</v>
      </c>
      <c r="K2241" s="2">
        <v>3044</v>
      </c>
      <c r="L2241" s="2">
        <v>5</v>
      </c>
      <c r="M2241" s="7">
        <f t="shared" si="136"/>
        <v>15220</v>
      </c>
      <c r="N2241" s="7">
        <f t="shared" si="137"/>
        <v>16280</v>
      </c>
      <c r="O2241" s="2">
        <v>52</v>
      </c>
      <c r="P2241" s="8">
        <f t="shared" si="138"/>
        <v>16332</v>
      </c>
      <c r="Q2241" s="8">
        <f t="shared" si="139"/>
        <v>1060</v>
      </c>
      <c r="R2241" s="2" t="s">
        <v>28</v>
      </c>
      <c r="S2241" s="9" t="str" cm="1">
        <f t="array" ref="S2241">_xlfn.IFS(
P2241=0,"2% commission",
AND(P2241&gt;0,P2241&lt;25000),"5% commission",
AND(P2241&gt;=25000,P2241&lt;50000),"7% commission",
AND(P2241&gt;=50000,P2241&lt;100000),"9% commission",
P2241&gt;=100000,"15% commission"
)</f>
        <v>5% commission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IFERROR(VLOOKUP($F2242,'Customer Info'!$A2233:$E2733,2,FALSE),"NOT Available")</f>
        <v>NOT Available</v>
      </c>
      <c r="H2242" s="6" t="str">
        <f>IFERROR(VLOOKUP(F2242,'Customer Info'!A2233:E2733,3,),"NOT Available")</f>
        <v>NOT Available</v>
      </c>
      <c r="I2242" s="6" t="str">
        <f>IFERROR(VLOOKUP(F2242,'Customer Info'!A2233:E2733,5,FALSE),"NOT Available")</f>
        <v>NOT Available</v>
      </c>
      <c r="J2242" s="2">
        <v>90</v>
      </c>
      <c r="K2242" s="2">
        <v>81</v>
      </c>
      <c r="L2242" s="2">
        <v>2</v>
      </c>
      <c r="M2242" s="7">
        <f t="shared" si="136"/>
        <v>162</v>
      </c>
      <c r="N2242" s="7">
        <f t="shared" si="137"/>
        <v>180</v>
      </c>
      <c r="O2242" s="2">
        <v>10</v>
      </c>
      <c r="P2242" s="8">
        <f t="shared" si="138"/>
        <v>190</v>
      </c>
      <c r="Q2242" s="8">
        <f t="shared" si="139"/>
        <v>18</v>
      </c>
      <c r="R2242" s="2" t="s">
        <v>26</v>
      </c>
      <c r="S2242" s="9" t="str" cm="1">
        <f t="array" ref="S2242">_xlfn.IFS(
P2242=0,"2% commission",
AND(P2242&gt;0,P2242&lt;25000),"5% commission",
AND(P2242&gt;=25000,P2242&lt;50000),"7% commission",
AND(P2242&gt;=50000,P2242&lt;100000),"9% commission",
P2242&gt;=100000,"15% commission"
)</f>
        <v>5% commission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IFERROR(VLOOKUP($F2243,'Customer Info'!$A2234:$E2734,2,FALSE),"NOT Available")</f>
        <v>NOT Available</v>
      </c>
      <c r="H2243" s="6" t="str">
        <f>IFERROR(VLOOKUP(F2243,'Customer Info'!A2234:E2734,3,),"NOT Available")</f>
        <v>NOT Available</v>
      </c>
      <c r="I2243" s="6" t="str">
        <f>IFERROR(VLOOKUP(F2243,'Customer Info'!A2234:E2734,5,FALSE),"NOT Available")</f>
        <v>NOT Available</v>
      </c>
      <c r="J2243" s="2">
        <v>4443</v>
      </c>
      <c r="K2243" s="2">
        <v>4079</v>
      </c>
      <c r="L2243" s="2">
        <v>2</v>
      </c>
      <c r="M2243" s="7">
        <f t="shared" si="136"/>
        <v>8158</v>
      </c>
      <c r="N2243" s="7">
        <f t="shared" si="137"/>
        <v>8886</v>
      </c>
      <c r="O2243" s="2">
        <v>21</v>
      </c>
      <c r="P2243" s="8">
        <f t="shared" si="138"/>
        <v>8907</v>
      </c>
      <c r="Q2243" s="8">
        <f t="shared" si="139"/>
        <v>728</v>
      </c>
      <c r="R2243" s="2" t="s">
        <v>50</v>
      </c>
      <c r="S2243" s="9" t="str" cm="1">
        <f t="array" ref="S2243">_xlfn.IFS(
P2243=0,"2% commission",
AND(P2243&gt;0,P2243&lt;25000),"5% commission",
AND(P2243&gt;=25000,P2243&lt;50000),"7% commission",
AND(P2243&gt;=50000,P2243&lt;100000),"9% commission",
P2243&gt;=100000,"15% commission"
)</f>
        <v>5% commission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IFERROR(VLOOKUP($F2244,'Customer Info'!$A2235:$E2735,2,FALSE),"NOT Available")</f>
        <v>NOT Available</v>
      </c>
      <c r="H2244" s="6" t="str">
        <f>IFERROR(VLOOKUP(F2244,'Customer Info'!A2235:E2735,3,),"NOT Available")</f>
        <v>NOT Available</v>
      </c>
      <c r="I2244" s="6" t="str">
        <f>IFERROR(VLOOKUP(F2244,'Customer Info'!A2235:E2735,5,FALSE),"NOT Available")</f>
        <v>NOT Available</v>
      </c>
      <c r="J2244" s="2">
        <v>149</v>
      </c>
      <c r="K2244" s="2">
        <v>131</v>
      </c>
      <c r="L2244" s="2">
        <v>2</v>
      </c>
      <c r="M2244" s="7">
        <f t="shared" si="136"/>
        <v>262</v>
      </c>
      <c r="N2244" s="7">
        <f t="shared" si="137"/>
        <v>298</v>
      </c>
      <c r="O2244" s="2">
        <v>30</v>
      </c>
      <c r="P2244" s="8">
        <f t="shared" si="138"/>
        <v>328</v>
      </c>
      <c r="Q2244" s="8">
        <f t="shared" si="139"/>
        <v>36</v>
      </c>
      <c r="R2244" s="2" t="s">
        <v>50</v>
      </c>
      <c r="S2244" s="9" t="str" cm="1">
        <f t="array" ref="S2244">_xlfn.IFS(
P2244=0,"2% commission",
AND(P2244&gt;0,P2244&lt;25000),"5% commission",
AND(P2244&gt;=25000,P2244&lt;50000),"7% commission",
AND(P2244&gt;=50000,P2244&lt;100000),"9% commission",
P2244&gt;=100000,"15% commission"
)</f>
        <v>5% commission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IFERROR(VLOOKUP($F2245,'Customer Info'!$A2236:$E2736,2,FALSE),"NOT Available")</f>
        <v>NOT Available</v>
      </c>
      <c r="H2245" s="6" t="str">
        <f>IFERROR(VLOOKUP(F2245,'Customer Info'!A2236:E2736,3,),"NOT Available")</f>
        <v>NOT Available</v>
      </c>
      <c r="I2245" s="6" t="str">
        <f>IFERROR(VLOOKUP(F2245,'Customer Info'!A2236:E2736,5,FALSE),"NOT Available")</f>
        <v>NOT Available</v>
      </c>
      <c r="J2245" s="2">
        <v>4443</v>
      </c>
      <c r="K2245" s="2">
        <v>4079</v>
      </c>
      <c r="L2245" s="2">
        <v>6</v>
      </c>
      <c r="M2245" s="7">
        <f t="shared" si="136"/>
        <v>24474</v>
      </c>
      <c r="N2245" s="7">
        <f t="shared" si="137"/>
        <v>26658</v>
      </c>
      <c r="O2245" s="2">
        <v>38</v>
      </c>
      <c r="P2245" s="8">
        <f t="shared" si="138"/>
        <v>26696</v>
      </c>
      <c r="Q2245" s="8">
        <f t="shared" si="139"/>
        <v>2184</v>
      </c>
      <c r="R2245" s="2" t="s">
        <v>28</v>
      </c>
      <c r="S2245" s="9" t="str" cm="1">
        <f t="array" ref="S2245">_xlfn.IFS(
P2245=0,"2% commission",
AND(P2245&gt;0,P2245&lt;25000),"5% commission",
AND(P2245&gt;=25000,P2245&lt;50000),"7% commission",
AND(P2245&gt;=50000,P2245&lt;100000),"9% commission",
P2245&gt;=100000,"15% commission"
)</f>
        <v>7% commission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IFERROR(VLOOKUP($F2246,'Customer Info'!$A2237:$E2737,2,FALSE),"NOT Available")</f>
        <v>NOT Available</v>
      </c>
      <c r="H2246" s="6" t="str">
        <f>IFERROR(VLOOKUP(F2246,'Customer Info'!A2237:E2737,3,),"NOT Available")</f>
        <v>NOT Available</v>
      </c>
      <c r="I2246" s="6" t="str">
        <f>IFERROR(VLOOKUP(F2246,'Customer Info'!A2237:E2737,5,FALSE),"NOT Available")</f>
        <v>NOT Available</v>
      </c>
      <c r="J2246" s="2">
        <v>400</v>
      </c>
      <c r="K2246" s="2">
        <v>360</v>
      </c>
      <c r="L2246" s="2">
        <v>1</v>
      </c>
      <c r="M2246" s="7">
        <f t="shared" si="136"/>
        <v>360</v>
      </c>
      <c r="N2246" s="7">
        <f t="shared" si="137"/>
        <v>400</v>
      </c>
      <c r="O2246" s="2">
        <v>27</v>
      </c>
      <c r="P2246" s="8">
        <f t="shared" si="138"/>
        <v>427</v>
      </c>
      <c r="Q2246" s="8">
        <f t="shared" si="139"/>
        <v>40</v>
      </c>
      <c r="R2246" s="2" t="s">
        <v>28</v>
      </c>
      <c r="S2246" s="9" t="str" cm="1">
        <f t="array" ref="S2246">_xlfn.IFS(
P2246=0,"2% commission",
AND(P2246&gt;0,P2246&lt;25000),"5% commission",
AND(P2246&gt;=25000,P2246&lt;50000),"7% commission",
AND(P2246&gt;=50000,P2246&lt;100000),"9% commission",
P2246&gt;=100000,"15% commission"
)</f>
        <v>5% commission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IFERROR(VLOOKUP($F2247,'Customer Info'!$A2238:$E2738,2,FALSE),"NOT Available")</f>
        <v>NOT Available</v>
      </c>
      <c r="H2247" s="6" t="str">
        <f>IFERROR(VLOOKUP(F2247,'Customer Info'!A2238:E2738,3,),"NOT Available")</f>
        <v>NOT Available</v>
      </c>
      <c r="I2247" s="6" t="str">
        <f>IFERROR(VLOOKUP(F2247,'Customer Info'!A2238:E2738,5,FALSE),"NOT Available")</f>
        <v>NOT Available</v>
      </c>
      <c r="J2247" s="2">
        <v>1103</v>
      </c>
      <c r="K2247" s="2">
        <v>1030</v>
      </c>
      <c r="L2247" s="2">
        <v>3</v>
      </c>
      <c r="M2247" s="7">
        <f t="shared" si="136"/>
        <v>3090</v>
      </c>
      <c r="N2247" s="7">
        <f t="shared" si="137"/>
        <v>3309</v>
      </c>
      <c r="O2247" s="2">
        <v>92</v>
      </c>
      <c r="P2247" s="8">
        <f t="shared" si="138"/>
        <v>3401</v>
      </c>
      <c r="Q2247" s="8">
        <f t="shared" si="139"/>
        <v>219</v>
      </c>
      <c r="R2247" s="2" t="s">
        <v>28</v>
      </c>
      <c r="S2247" s="9" t="str" cm="1">
        <f t="array" ref="S2247">_xlfn.IFS(
P2247=0,"2% commission",
AND(P2247&gt;0,P2247&lt;25000),"5% commission",
AND(P2247&gt;=25000,P2247&lt;50000),"7% commission",
AND(P2247&gt;=50000,P2247&lt;100000),"9% commission",
P2247&gt;=100000,"15% commission"
)</f>
        <v>5% commission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IFERROR(VLOOKUP($F2248,'Customer Info'!$A2239:$E2739,2,FALSE),"NOT Available")</f>
        <v>NOT Available</v>
      </c>
      <c r="H2248" s="6" t="str">
        <f>IFERROR(VLOOKUP(F2248,'Customer Info'!A2239:E2739,3,),"NOT Available")</f>
        <v>NOT Available</v>
      </c>
      <c r="I2248" s="6" t="str">
        <f>IFERROR(VLOOKUP(F2248,'Customer Info'!A2239:E2739,5,FALSE),"NOT Available")</f>
        <v>NOT Available</v>
      </c>
      <c r="J2248" s="2">
        <v>691</v>
      </c>
      <c r="K2248" s="2">
        <v>646</v>
      </c>
      <c r="L2248" s="2">
        <v>4</v>
      </c>
      <c r="M2248" s="7">
        <f t="shared" si="136"/>
        <v>2584</v>
      </c>
      <c r="N2248" s="7">
        <f t="shared" si="137"/>
        <v>2764</v>
      </c>
      <c r="O2248" s="2">
        <v>81</v>
      </c>
      <c r="P2248" s="8">
        <f t="shared" si="138"/>
        <v>2845</v>
      </c>
      <c r="Q2248" s="8">
        <f t="shared" si="139"/>
        <v>180</v>
      </c>
      <c r="R2248" s="2" t="s">
        <v>50</v>
      </c>
      <c r="S2248" s="9" t="str" cm="1">
        <f t="array" ref="S2248">_xlfn.IFS(
P2248=0,"2% commission",
AND(P2248&gt;0,P2248&lt;25000),"5% commission",
AND(P2248&gt;=25000,P2248&lt;50000),"7% commission",
AND(P2248&gt;=50000,P2248&lt;100000),"9% commission",
P2248&gt;=100000,"15% commission"
)</f>
        <v>5% commission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IFERROR(VLOOKUP($F2249,'Customer Info'!$A2240:$E2740,2,FALSE),"NOT Available")</f>
        <v>NOT Available</v>
      </c>
      <c r="H2249" s="6" t="str">
        <f>IFERROR(VLOOKUP(F2249,'Customer Info'!A2240:E2740,3,),"NOT Available")</f>
        <v>NOT Available</v>
      </c>
      <c r="I2249" s="6" t="str">
        <f>IFERROR(VLOOKUP(F2249,'Customer Info'!A2240:E2740,5,FALSE),"NOT Available")</f>
        <v>NOT Available</v>
      </c>
      <c r="J2249" s="2">
        <v>58</v>
      </c>
      <c r="K2249" s="2">
        <v>56</v>
      </c>
      <c r="L2249" s="2">
        <v>2</v>
      </c>
      <c r="M2249" s="7">
        <f t="shared" si="136"/>
        <v>112</v>
      </c>
      <c r="N2249" s="7">
        <f t="shared" si="137"/>
        <v>116</v>
      </c>
      <c r="O2249" s="2">
        <v>10</v>
      </c>
      <c r="P2249" s="8">
        <f t="shared" si="138"/>
        <v>126</v>
      </c>
      <c r="Q2249" s="8">
        <f t="shared" si="139"/>
        <v>4</v>
      </c>
      <c r="R2249" s="2" t="s">
        <v>28</v>
      </c>
      <c r="S2249" s="9" t="str" cm="1">
        <f t="array" ref="S2249">_xlfn.IFS(
P2249=0,"2% commission",
AND(P2249&gt;0,P2249&lt;25000),"5% commission",
AND(P2249&gt;=25000,P2249&lt;50000),"7% commission",
AND(P2249&gt;=50000,P2249&lt;100000),"9% commission",
P2249&gt;=100000,"15% commission"
)</f>
        <v>5% commission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IFERROR(VLOOKUP($F2250,'Customer Info'!$A2241:$E2741,2,FALSE),"NOT Available")</f>
        <v>NOT Available</v>
      </c>
      <c r="H2250" s="6" t="str">
        <f>IFERROR(VLOOKUP(F2250,'Customer Info'!A2241:E2741,3,),"NOT Available")</f>
        <v>NOT Available</v>
      </c>
      <c r="I2250" s="6" t="str">
        <f>IFERROR(VLOOKUP(F2250,'Customer Info'!A2241:E2741,5,FALSE),"NOT Available")</f>
        <v>NOT Available</v>
      </c>
      <c r="J2250" s="2">
        <v>712</v>
      </c>
      <c r="K2250" s="2">
        <v>640</v>
      </c>
      <c r="L2250" s="2">
        <v>9</v>
      </c>
      <c r="M2250" s="7">
        <f t="shared" si="136"/>
        <v>5760</v>
      </c>
      <c r="N2250" s="7">
        <f t="shared" si="137"/>
        <v>6408</v>
      </c>
      <c r="O2250" s="2">
        <v>91</v>
      </c>
      <c r="P2250" s="8">
        <f t="shared" si="138"/>
        <v>6499</v>
      </c>
      <c r="Q2250" s="8">
        <f t="shared" si="139"/>
        <v>648</v>
      </c>
      <c r="R2250" s="2" t="s">
        <v>56</v>
      </c>
      <c r="S2250" s="9" t="str" cm="1">
        <f t="array" ref="S2250">_xlfn.IFS(
P2250=0,"2% commission",
AND(P2250&gt;0,P2250&lt;25000),"5% commission",
AND(P2250&gt;=25000,P2250&lt;50000),"7% commission",
AND(P2250&gt;=50000,P2250&lt;100000),"9% commission",
P2250&gt;=100000,"15% commission"
)</f>
        <v>5% commission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IFERROR(VLOOKUP($F2251,'Customer Info'!$A2242:$E2742,2,FALSE),"NOT Available")</f>
        <v>NOT Available</v>
      </c>
      <c r="H2251" s="6" t="str">
        <f>IFERROR(VLOOKUP(F2251,'Customer Info'!A2242:E2742,3,),"NOT Available")</f>
        <v>NOT Available</v>
      </c>
      <c r="I2251" s="6" t="str">
        <f>IFERROR(VLOOKUP(F2251,'Customer Info'!A2242:E2742,5,FALSE),"NOT Available")</f>
        <v>NOT Available</v>
      </c>
      <c r="J2251" s="2">
        <v>2787</v>
      </c>
      <c r="K2251" s="2">
        <v>2681</v>
      </c>
      <c r="L2251" s="2">
        <v>9</v>
      </c>
      <c r="M2251" s="7">
        <f t="shared" ref="M2251:M2314" si="140">K2251*L2251</f>
        <v>24129</v>
      </c>
      <c r="N2251" s="7">
        <f t="shared" ref="N2251:N2314" si="141">J2251*L2251</f>
        <v>25083</v>
      </c>
      <c r="O2251" s="2">
        <v>55</v>
      </c>
      <c r="P2251" s="8">
        <f t="shared" ref="P2251:P2314" si="142">SUM(N2251,O2251)</f>
        <v>25138</v>
      </c>
      <c r="Q2251" s="8">
        <f t="shared" ref="Q2251:Q2314" si="143">N2251-M2251</f>
        <v>954</v>
      </c>
      <c r="R2251" s="2" t="s">
        <v>28</v>
      </c>
      <c r="S2251" s="9" t="str" cm="1">
        <f t="array" ref="S2251">_xlfn.IFS(
P2251=0,"2% commission",
AND(P2251&gt;0,P2251&lt;25000),"5% commission",
AND(P2251&gt;=25000,P2251&lt;50000),"7% commission",
AND(P2251&gt;=50000,P2251&lt;100000),"9% commission",
P2251&gt;=100000,"15% commission"
)</f>
        <v>7% commission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IFERROR(VLOOKUP($F2252,'Customer Info'!$A2243:$E2743,2,FALSE),"NOT Available")</f>
        <v>NOT Available</v>
      </c>
      <c r="H2252" s="6" t="str">
        <f>IFERROR(VLOOKUP(F2252,'Customer Info'!A2243:E2743,3,),"NOT Available")</f>
        <v>NOT Available</v>
      </c>
      <c r="I2252" s="6" t="str">
        <f>IFERROR(VLOOKUP(F2252,'Customer Info'!A2243:E2743,5,FALSE),"NOT Available")</f>
        <v>NOT Available</v>
      </c>
      <c r="J2252" s="2">
        <v>2602</v>
      </c>
      <c r="K2252" s="2">
        <v>2363</v>
      </c>
      <c r="L2252" s="2">
        <v>4</v>
      </c>
      <c r="M2252" s="7">
        <f t="shared" si="140"/>
        <v>9452</v>
      </c>
      <c r="N2252" s="7">
        <f t="shared" si="141"/>
        <v>10408</v>
      </c>
      <c r="O2252" s="2">
        <v>37</v>
      </c>
      <c r="P2252" s="8">
        <f t="shared" si="142"/>
        <v>10445</v>
      </c>
      <c r="Q2252" s="8">
        <f t="shared" si="143"/>
        <v>956</v>
      </c>
      <c r="R2252" s="2" t="s">
        <v>28</v>
      </c>
      <c r="S2252" s="9" t="str" cm="1">
        <f t="array" ref="S2252">_xlfn.IFS(
P2252=0,"2% commission",
AND(P2252&gt;0,P2252&lt;25000),"5% commission",
AND(P2252&gt;=25000,P2252&lt;50000),"7% commission",
AND(P2252&gt;=50000,P2252&lt;100000),"9% commission",
P2252&gt;=100000,"15% commission"
)</f>
        <v>5% commission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IFERROR(VLOOKUP($F2253,'Customer Info'!$A2244:$E2744,2,FALSE),"NOT Available")</f>
        <v>NOT Available</v>
      </c>
      <c r="H2253" s="6" t="str">
        <f>IFERROR(VLOOKUP(F2253,'Customer Info'!A2244:E2744,3,),"NOT Available")</f>
        <v>NOT Available</v>
      </c>
      <c r="I2253" s="6" t="str">
        <f>IFERROR(VLOOKUP(F2253,'Customer Info'!A2244:E2744,5,FALSE),"NOT Available")</f>
        <v>NOT Available</v>
      </c>
      <c r="J2253" s="2">
        <v>7327</v>
      </c>
      <c r="K2253" s="2">
        <v>6658</v>
      </c>
      <c r="L2253" s="2">
        <v>6</v>
      </c>
      <c r="M2253" s="7">
        <f t="shared" si="140"/>
        <v>39948</v>
      </c>
      <c r="N2253" s="7">
        <f t="shared" si="141"/>
        <v>43962</v>
      </c>
      <c r="O2253" s="2">
        <v>83</v>
      </c>
      <c r="P2253" s="8">
        <f t="shared" si="142"/>
        <v>44045</v>
      </c>
      <c r="Q2253" s="8">
        <f t="shared" si="143"/>
        <v>4014</v>
      </c>
      <c r="R2253" s="2" t="s">
        <v>50</v>
      </c>
      <c r="S2253" s="9" t="str" cm="1">
        <f t="array" ref="S2253">_xlfn.IFS(
P2253=0,"2% commission",
AND(P2253&gt;0,P2253&lt;25000),"5% commission",
AND(P2253&gt;=25000,P2253&lt;50000),"7% commission",
AND(P2253&gt;=50000,P2253&lt;100000),"9% commission",
P2253&gt;=100000,"15% commission"
)</f>
        <v>7% commission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IFERROR(VLOOKUP($F2254,'Customer Info'!$A2245:$E2745,2,FALSE),"NOT Available")</f>
        <v>NOT Available</v>
      </c>
      <c r="H2254" s="6" t="str">
        <f>IFERROR(VLOOKUP(F2254,'Customer Info'!A2245:E2745,3,),"NOT Available")</f>
        <v>NOT Available</v>
      </c>
      <c r="I2254" s="6" t="str">
        <f>IFERROR(VLOOKUP(F2254,'Customer Info'!A2245:E2745,5,FALSE),"NOT Available")</f>
        <v>NOT Available</v>
      </c>
      <c r="J2254" s="2">
        <v>8738</v>
      </c>
      <c r="K2254" s="2">
        <v>8162</v>
      </c>
      <c r="L2254" s="2">
        <v>2</v>
      </c>
      <c r="M2254" s="7">
        <f t="shared" si="140"/>
        <v>16324</v>
      </c>
      <c r="N2254" s="7">
        <f t="shared" si="141"/>
        <v>17476</v>
      </c>
      <c r="O2254" s="2">
        <v>69</v>
      </c>
      <c r="P2254" s="8">
        <f t="shared" si="142"/>
        <v>17545</v>
      </c>
      <c r="Q2254" s="8">
        <f t="shared" si="143"/>
        <v>1152</v>
      </c>
      <c r="R2254" s="2" t="s">
        <v>28</v>
      </c>
      <c r="S2254" s="9" t="str" cm="1">
        <f t="array" ref="S2254">_xlfn.IFS(
P2254=0,"2% commission",
AND(P2254&gt;0,P2254&lt;25000),"5% commission",
AND(P2254&gt;=25000,P2254&lt;50000),"7% commission",
AND(P2254&gt;=50000,P2254&lt;100000),"9% commission",
P2254&gt;=100000,"15% commission"
)</f>
        <v>5% commission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IFERROR(VLOOKUP($F2255,'Customer Info'!$A2246:$E2746,2,FALSE),"NOT Available")</f>
        <v>NOT Available</v>
      </c>
      <c r="H2255" s="6" t="str">
        <f>IFERROR(VLOOKUP(F2255,'Customer Info'!A2246:E2746,3,),"NOT Available")</f>
        <v>NOT Available</v>
      </c>
      <c r="I2255" s="6" t="str">
        <f>IFERROR(VLOOKUP(F2255,'Customer Info'!A2246:E2746,5,FALSE),"NOT Available")</f>
        <v>NOT Available</v>
      </c>
      <c r="J2255" s="2">
        <v>5848</v>
      </c>
      <c r="K2255" s="2">
        <v>5214</v>
      </c>
      <c r="L2255" s="2">
        <v>1</v>
      </c>
      <c r="M2255" s="7">
        <f t="shared" si="140"/>
        <v>5214</v>
      </c>
      <c r="N2255" s="7">
        <f t="shared" si="141"/>
        <v>5848</v>
      </c>
      <c r="O2255" s="2">
        <v>23</v>
      </c>
      <c r="P2255" s="8">
        <f t="shared" si="142"/>
        <v>5871</v>
      </c>
      <c r="Q2255" s="8">
        <f t="shared" si="143"/>
        <v>634</v>
      </c>
      <c r="R2255" s="2" t="s">
        <v>26</v>
      </c>
      <c r="S2255" s="9" t="str" cm="1">
        <f t="array" ref="S2255">_xlfn.IFS(
P2255=0,"2% commission",
AND(P2255&gt;0,P2255&lt;25000),"5% commission",
AND(P2255&gt;=25000,P2255&lt;50000),"7% commission",
AND(P2255&gt;=50000,P2255&lt;100000),"9% commission",
P2255&gt;=100000,"15% commission"
)</f>
        <v>5% commission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IFERROR(VLOOKUP($F2256,'Customer Info'!$A2247:$E2747,2,FALSE),"NOT Available")</f>
        <v>NOT Available</v>
      </c>
      <c r="H2256" s="6" t="str">
        <f>IFERROR(VLOOKUP(F2256,'Customer Info'!A2247:E2747,3,),"NOT Available")</f>
        <v>NOT Available</v>
      </c>
      <c r="I2256" s="6" t="str">
        <f>IFERROR(VLOOKUP(F2256,'Customer Info'!A2247:E2747,5,FALSE),"NOT Available")</f>
        <v>NOT Available</v>
      </c>
      <c r="J2256" s="2">
        <v>6012</v>
      </c>
      <c r="K2256" s="2">
        <v>5677</v>
      </c>
      <c r="L2256" s="2">
        <v>2</v>
      </c>
      <c r="M2256" s="7">
        <f t="shared" si="140"/>
        <v>11354</v>
      </c>
      <c r="N2256" s="7">
        <f t="shared" si="141"/>
        <v>12024</v>
      </c>
      <c r="O2256" s="2">
        <v>61</v>
      </c>
      <c r="P2256" s="8">
        <f t="shared" si="142"/>
        <v>12085</v>
      </c>
      <c r="Q2256" s="8">
        <f t="shared" si="143"/>
        <v>670</v>
      </c>
      <c r="R2256" s="2" t="s">
        <v>28</v>
      </c>
      <c r="S2256" s="9" t="str" cm="1">
        <f t="array" ref="S2256">_xlfn.IFS(
P2256=0,"2% commission",
AND(P2256&gt;0,P2256&lt;25000),"5% commission",
AND(P2256&gt;=25000,P2256&lt;50000),"7% commission",
AND(P2256&gt;=50000,P2256&lt;100000),"9% commission",
P2256&gt;=100000,"15% commission"
)</f>
        <v>5% commission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IFERROR(VLOOKUP($F2257,'Customer Info'!$A2248:$E2748,2,FALSE),"NOT Available")</f>
        <v>NOT Available</v>
      </c>
      <c r="H2257" s="6" t="str">
        <f>IFERROR(VLOOKUP(F2257,'Customer Info'!A2248:E2748,3,),"NOT Available")</f>
        <v>NOT Available</v>
      </c>
      <c r="I2257" s="6" t="str">
        <f>IFERROR(VLOOKUP(F2257,'Customer Info'!A2248:E2748,5,FALSE),"NOT Available")</f>
        <v>NOT Available</v>
      </c>
      <c r="J2257" s="2">
        <v>896</v>
      </c>
      <c r="K2257" s="2">
        <v>870</v>
      </c>
      <c r="L2257" s="2">
        <v>3</v>
      </c>
      <c r="M2257" s="7">
        <f t="shared" si="140"/>
        <v>2610</v>
      </c>
      <c r="N2257" s="7">
        <f t="shared" si="141"/>
        <v>2688</v>
      </c>
      <c r="O2257" s="2">
        <v>76</v>
      </c>
      <c r="P2257" s="8">
        <f t="shared" si="142"/>
        <v>2764</v>
      </c>
      <c r="Q2257" s="8">
        <f t="shared" si="143"/>
        <v>78</v>
      </c>
      <c r="R2257" s="2" t="s">
        <v>28</v>
      </c>
      <c r="S2257" s="9" t="str" cm="1">
        <f t="array" ref="S2257">_xlfn.IFS(
P2257=0,"2% commission",
AND(P2257&gt;0,P2257&lt;25000),"5% commission",
AND(P2257&gt;=25000,P2257&lt;50000),"7% commission",
AND(P2257&gt;=50000,P2257&lt;100000),"9% commission",
P2257&gt;=100000,"15% commission"
)</f>
        <v>5% commission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IFERROR(VLOOKUP($F2258,'Customer Info'!$A2249:$E2749,2,FALSE),"NOT Available")</f>
        <v>NOT Available</v>
      </c>
      <c r="H2258" s="6" t="str">
        <f>IFERROR(VLOOKUP(F2258,'Customer Info'!A2249:E2749,3,),"NOT Available")</f>
        <v>NOT Available</v>
      </c>
      <c r="I2258" s="6" t="str">
        <f>IFERROR(VLOOKUP(F2258,'Customer Info'!A2249:E2749,5,FALSE),"NOT Available")</f>
        <v>NOT Available</v>
      </c>
      <c r="J2258" s="2">
        <v>1623</v>
      </c>
      <c r="K2258" s="2">
        <v>1546</v>
      </c>
      <c r="L2258" s="2">
        <v>5</v>
      </c>
      <c r="M2258" s="7">
        <f t="shared" si="140"/>
        <v>7730</v>
      </c>
      <c r="N2258" s="7">
        <f t="shared" si="141"/>
        <v>8115</v>
      </c>
      <c r="O2258" s="2">
        <v>83</v>
      </c>
      <c r="P2258" s="8">
        <f t="shared" si="142"/>
        <v>8198</v>
      </c>
      <c r="Q2258" s="8">
        <f t="shared" si="143"/>
        <v>385</v>
      </c>
      <c r="R2258" s="2" t="s">
        <v>28</v>
      </c>
      <c r="S2258" s="9" t="str" cm="1">
        <f t="array" ref="S2258">_xlfn.IFS(
P2258=0,"2% commission",
AND(P2258&gt;0,P2258&lt;25000),"5% commission",
AND(P2258&gt;=25000,P2258&lt;50000),"7% commission",
AND(P2258&gt;=50000,P2258&lt;100000),"9% commission",
P2258&gt;=100000,"15% commission"
)</f>
        <v>5% commission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IFERROR(VLOOKUP($F2259,'Customer Info'!$A2250:$E2750,2,FALSE),"NOT Available")</f>
        <v>NOT Available</v>
      </c>
      <c r="H2259" s="6" t="str">
        <f>IFERROR(VLOOKUP(F2259,'Customer Info'!A2250:E2750,3,),"NOT Available")</f>
        <v>NOT Available</v>
      </c>
      <c r="I2259" s="6" t="str">
        <f>IFERROR(VLOOKUP(F2259,'Customer Info'!A2250:E2750,5,FALSE),"NOT Available")</f>
        <v>NOT Available</v>
      </c>
      <c r="J2259" s="2">
        <v>1512</v>
      </c>
      <c r="K2259" s="2">
        <v>1497</v>
      </c>
      <c r="L2259" s="2">
        <v>3</v>
      </c>
      <c r="M2259" s="7">
        <f t="shared" si="140"/>
        <v>4491</v>
      </c>
      <c r="N2259" s="7">
        <f t="shared" si="141"/>
        <v>4536</v>
      </c>
      <c r="O2259" s="2">
        <v>42</v>
      </c>
      <c r="P2259" s="8">
        <f t="shared" si="142"/>
        <v>4578</v>
      </c>
      <c r="Q2259" s="8">
        <f t="shared" si="143"/>
        <v>45</v>
      </c>
      <c r="R2259" s="2" t="s">
        <v>28</v>
      </c>
      <c r="S2259" s="9" t="str" cm="1">
        <f t="array" ref="S2259">_xlfn.IFS(
P2259=0,"2% commission",
AND(P2259&gt;0,P2259&lt;25000),"5% commission",
AND(P2259&gt;=25000,P2259&lt;50000),"7% commission",
AND(P2259&gt;=50000,P2259&lt;100000),"9% commission",
P2259&gt;=100000,"15% commission"
)</f>
        <v>5% commission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IFERROR(VLOOKUP($F2260,'Customer Info'!$A2251:$E2751,2,FALSE),"NOT Available")</f>
        <v>NOT Available</v>
      </c>
      <c r="H2260" s="6" t="str">
        <f>IFERROR(VLOOKUP(F2260,'Customer Info'!A2251:E2751,3,),"NOT Available")</f>
        <v>NOT Available</v>
      </c>
      <c r="I2260" s="6" t="str">
        <f>IFERROR(VLOOKUP(F2260,'Customer Info'!A2251:E2751,5,FALSE),"NOT Available")</f>
        <v>NOT Available</v>
      </c>
      <c r="J2260" s="2">
        <v>162</v>
      </c>
      <c r="K2260" s="2">
        <v>148</v>
      </c>
      <c r="L2260" s="2">
        <v>2</v>
      </c>
      <c r="M2260" s="7">
        <f t="shared" si="140"/>
        <v>296</v>
      </c>
      <c r="N2260" s="7">
        <f t="shared" si="141"/>
        <v>324</v>
      </c>
      <c r="O2260" s="2">
        <v>30</v>
      </c>
      <c r="P2260" s="8">
        <f t="shared" si="142"/>
        <v>354</v>
      </c>
      <c r="Q2260" s="8">
        <f t="shared" si="143"/>
        <v>28</v>
      </c>
      <c r="R2260" s="2" t="s">
        <v>28</v>
      </c>
      <c r="S2260" s="9" t="str" cm="1">
        <f t="array" ref="S2260">_xlfn.IFS(
P2260=0,"2% commission",
AND(P2260&gt;0,P2260&lt;25000),"5% commission",
AND(P2260&gt;=25000,P2260&lt;50000),"7% commission",
AND(P2260&gt;=50000,P2260&lt;100000),"9% commission",
P2260&gt;=100000,"15% commission"
)</f>
        <v>5% commission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IFERROR(VLOOKUP($F2261,'Customer Info'!$A2252:$E2752,2,FALSE),"NOT Available")</f>
        <v>NOT Available</v>
      </c>
      <c r="H2261" s="6" t="str">
        <f>IFERROR(VLOOKUP(F2261,'Customer Info'!A2252:E2752,3,),"NOT Available")</f>
        <v>NOT Available</v>
      </c>
      <c r="I2261" s="6" t="str">
        <f>IFERROR(VLOOKUP(F2261,'Customer Info'!A2252:E2752,5,FALSE),"NOT Available")</f>
        <v>NOT Available</v>
      </c>
      <c r="J2261" s="2">
        <v>128</v>
      </c>
      <c r="K2261" s="2">
        <v>115</v>
      </c>
      <c r="L2261" s="2">
        <v>7</v>
      </c>
      <c r="M2261" s="7">
        <f t="shared" si="140"/>
        <v>805</v>
      </c>
      <c r="N2261" s="7">
        <f t="shared" si="141"/>
        <v>896</v>
      </c>
      <c r="O2261" s="2">
        <v>30</v>
      </c>
      <c r="P2261" s="8">
        <f t="shared" si="142"/>
        <v>926</v>
      </c>
      <c r="Q2261" s="8">
        <f t="shared" si="143"/>
        <v>91</v>
      </c>
      <c r="R2261" s="2" t="s">
        <v>50</v>
      </c>
      <c r="S2261" s="9" t="str" cm="1">
        <f t="array" ref="S2261">_xlfn.IFS(
P2261=0,"2% commission",
AND(P2261&gt;0,P2261&lt;25000),"5% commission",
AND(P2261&gt;=25000,P2261&lt;50000),"7% commission",
AND(P2261&gt;=50000,P2261&lt;100000),"9% commission",
P2261&gt;=100000,"15% commission"
)</f>
        <v>5% commission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IFERROR(VLOOKUP($F2262,'Customer Info'!$A2253:$E2753,2,FALSE),"NOT Available")</f>
        <v>NOT Available</v>
      </c>
      <c r="H2262" s="6" t="str">
        <f>IFERROR(VLOOKUP(F2262,'Customer Info'!A2253:E2753,3,),"NOT Available")</f>
        <v>NOT Available</v>
      </c>
      <c r="I2262" s="6" t="str">
        <f>IFERROR(VLOOKUP(F2262,'Customer Info'!A2253:E2753,5,FALSE),"NOT Available")</f>
        <v>NOT Available</v>
      </c>
      <c r="J2262" s="2">
        <v>691</v>
      </c>
      <c r="K2262" s="2">
        <v>646</v>
      </c>
      <c r="L2262" s="2">
        <v>2</v>
      </c>
      <c r="M2262" s="7">
        <f t="shared" si="140"/>
        <v>1292</v>
      </c>
      <c r="N2262" s="7">
        <f t="shared" si="141"/>
        <v>1382</v>
      </c>
      <c r="O2262" s="2">
        <v>81</v>
      </c>
      <c r="P2262" s="8">
        <f t="shared" si="142"/>
        <v>1463</v>
      </c>
      <c r="Q2262" s="8">
        <f t="shared" si="143"/>
        <v>90</v>
      </c>
      <c r="R2262" s="2" t="s">
        <v>28</v>
      </c>
      <c r="S2262" s="9" t="str" cm="1">
        <f t="array" ref="S2262">_xlfn.IFS(
P2262=0,"2% commission",
AND(P2262&gt;0,P2262&lt;25000),"5% commission",
AND(P2262&gt;=25000,P2262&lt;50000),"7% commission",
AND(P2262&gt;=50000,P2262&lt;100000),"9% commission",
P2262&gt;=100000,"15% commission"
)</f>
        <v>5% commission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IFERROR(VLOOKUP($F2263,'Customer Info'!$A2254:$E2754,2,FALSE),"NOT Available")</f>
        <v>NOT Available</v>
      </c>
      <c r="H2263" s="6" t="str">
        <f>IFERROR(VLOOKUP(F2263,'Customer Info'!A2254:E2754,3,),"NOT Available")</f>
        <v>NOT Available</v>
      </c>
      <c r="I2263" s="6" t="str">
        <f>IFERROR(VLOOKUP(F2263,'Customer Info'!A2254:E2754,5,FALSE),"NOT Available")</f>
        <v>NOT Available</v>
      </c>
      <c r="J2263" s="2">
        <v>2551</v>
      </c>
      <c r="K2263" s="2">
        <v>2456</v>
      </c>
      <c r="L2263" s="2">
        <v>2</v>
      </c>
      <c r="M2263" s="7">
        <f t="shared" si="140"/>
        <v>4912</v>
      </c>
      <c r="N2263" s="7">
        <f t="shared" si="141"/>
        <v>5102</v>
      </c>
      <c r="O2263" s="2">
        <v>81</v>
      </c>
      <c r="P2263" s="8">
        <f t="shared" si="142"/>
        <v>5183</v>
      </c>
      <c r="Q2263" s="8">
        <f t="shared" si="143"/>
        <v>190</v>
      </c>
      <c r="R2263" s="2" t="s">
        <v>28</v>
      </c>
      <c r="S2263" s="9" t="str" cm="1">
        <f t="array" ref="S2263">_xlfn.IFS(
P2263=0,"2% commission",
AND(P2263&gt;0,P2263&lt;25000),"5% commission",
AND(P2263&gt;=25000,P2263&lt;50000),"7% commission",
AND(P2263&gt;=50000,P2263&lt;100000),"9% commission",
P2263&gt;=100000,"15% commission"
)</f>
        <v>5% commission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IFERROR(VLOOKUP($F2264,'Customer Info'!$A2255:$E2755,2,FALSE),"NOT Available")</f>
        <v>NOT Available</v>
      </c>
      <c r="H2264" s="6" t="str">
        <f>IFERROR(VLOOKUP(F2264,'Customer Info'!A2255:E2755,3,),"NOT Available")</f>
        <v>NOT Available</v>
      </c>
      <c r="I2264" s="6" t="str">
        <f>IFERROR(VLOOKUP(F2264,'Customer Info'!A2255:E2755,5,FALSE),"NOT Available")</f>
        <v>NOT Available</v>
      </c>
      <c r="J2264" s="2">
        <v>8869</v>
      </c>
      <c r="K2264" s="2">
        <v>7906</v>
      </c>
      <c r="L2264" s="2">
        <v>3</v>
      </c>
      <c r="M2264" s="7">
        <f t="shared" si="140"/>
        <v>23718</v>
      </c>
      <c r="N2264" s="7">
        <f t="shared" si="141"/>
        <v>26607</v>
      </c>
      <c r="O2264" s="2">
        <v>76</v>
      </c>
      <c r="P2264" s="8">
        <f t="shared" si="142"/>
        <v>26683</v>
      </c>
      <c r="Q2264" s="8">
        <f t="shared" si="143"/>
        <v>2889</v>
      </c>
      <c r="R2264" s="2" t="s">
        <v>28</v>
      </c>
      <c r="S2264" s="9" t="str" cm="1">
        <f t="array" ref="S2264">_xlfn.IFS(
P2264=0,"2% commission",
AND(P2264&gt;0,P2264&lt;25000),"5% commission",
AND(P2264&gt;=25000,P2264&lt;50000),"7% commission",
AND(P2264&gt;=50000,P2264&lt;100000),"9% commission",
P2264&gt;=100000,"15% commission"
)</f>
        <v>7% commission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IFERROR(VLOOKUP($F2265,'Customer Info'!$A2256:$E2756,2,FALSE),"NOT Available")</f>
        <v>NOT Available</v>
      </c>
      <c r="H2265" s="6" t="str">
        <f>IFERROR(VLOOKUP(F2265,'Customer Info'!A2256:E2756,3,),"NOT Available")</f>
        <v>NOT Available</v>
      </c>
      <c r="I2265" s="6" t="str">
        <f>IFERROR(VLOOKUP(F2265,'Customer Info'!A2256:E2756,5,FALSE),"NOT Available")</f>
        <v>NOT Available</v>
      </c>
      <c r="J2265" s="2">
        <v>8686</v>
      </c>
      <c r="K2265" s="2">
        <v>8035</v>
      </c>
      <c r="L2265" s="2">
        <v>4</v>
      </c>
      <c r="M2265" s="7">
        <f t="shared" si="140"/>
        <v>32140</v>
      </c>
      <c r="N2265" s="7">
        <f t="shared" si="141"/>
        <v>34744</v>
      </c>
      <c r="O2265" s="2">
        <v>25</v>
      </c>
      <c r="P2265" s="8">
        <f t="shared" si="142"/>
        <v>34769</v>
      </c>
      <c r="Q2265" s="8">
        <f t="shared" si="143"/>
        <v>2604</v>
      </c>
      <c r="R2265" s="2" t="s">
        <v>28</v>
      </c>
      <c r="S2265" s="9" t="str" cm="1">
        <f t="array" ref="S2265">_xlfn.IFS(
P2265=0,"2% commission",
AND(P2265&gt;0,P2265&lt;25000),"5% commission",
AND(P2265&gt;=25000,P2265&lt;50000),"7% commission",
AND(P2265&gt;=50000,P2265&lt;100000),"9% commission",
P2265&gt;=100000,"15% commission"
)</f>
        <v>7% commission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IFERROR(VLOOKUP($F2266,'Customer Info'!$A2257:$E2757,2,FALSE),"NOT Available")</f>
        <v>NOT Available</v>
      </c>
      <c r="H2266" s="6" t="str">
        <f>IFERROR(VLOOKUP(F2266,'Customer Info'!A2257:E2757,3,),"NOT Available")</f>
        <v>NOT Available</v>
      </c>
      <c r="I2266" s="6" t="str">
        <f>IFERROR(VLOOKUP(F2266,'Customer Info'!A2257:E2757,5,FALSE),"NOT Available")</f>
        <v>NOT Available</v>
      </c>
      <c r="J2266" s="2">
        <v>8199</v>
      </c>
      <c r="K2266" s="2">
        <v>7523</v>
      </c>
      <c r="L2266" s="2">
        <v>1</v>
      </c>
      <c r="M2266" s="7">
        <f t="shared" si="140"/>
        <v>7523</v>
      </c>
      <c r="N2266" s="7">
        <f t="shared" si="141"/>
        <v>8199</v>
      </c>
      <c r="O2266" s="2">
        <v>47</v>
      </c>
      <c r="P2266" s="8">
        <f t="shared" si="142"/>
        <v>8246</v>
      </c>
      <c r="Q2266" s="8">
        <f t="shared" si="143"/>
        <v>676</v>
      </c>
      <c r="R2266" s="2" t="s">
        <v>50</v>
      </c>
      <c r="S2266" s="9" t="str" cm="1">
        <f t="array" ref="S2266">_xlfn.IFS(
P2266=0,"2% commission",
AND(P2266&gt;0,P2266&lt;25000),"5% commission",
AND(P2266&gt;=25000,P2266&lt;50000),"7% commission",
AND(P2266&gt;=50000,P2266&lt;100000),"9% commission",
P2266&gt;=100000,"15% commission"
)</f>
        <v>5% commission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IFERROR(VLOOKUP($F2267,'Customer Info'!$A2258:$E2758,2,FALSE),"NOT Available")</f>
        <v>NOT Available</v>
      </c>
      <c r="H2267" s="6" t="str">
        <f>IFERROR(VLOOKUP(F2267,'Customer Info'!A2258:E2758,3,),"NOT Available")</f>
        <v>NOT Available</v>
      </c>
      <c r="I2267" s="6" t="str">
        <f>IFERROR(VLOOKUP(F2267,'Customer Info'!A2258:E2758,5,FALSE),"NOT Available")</f>
        <v>NOT Available</v>
      </c>
      <c r="J2267" s="2">
        <v>222</v>
      </c>
      <c r="K2267" s="2">
        <v>204</v>
      </c>
      <c r="L2267" s="2">
        <v>2</v>
      </c>
      <c r="M2267" s="7">
        <f t="shared" si="140"/>
        <v>408</v>
      </c>
      <c r="N2267" s="7">
        <f t="shared" si="141"/>
        <v>444</v>
      </c>
      <c r="O2267" s="2">
        <v>52</v>
      </c>
      <c r="P2267" s="8">
        <f t="shared" si="142"/>
        <v>496</v>
      </c>
      <c r="Q2267" s="8">
        <f t="shared" si="143"/>
        <v>36</v>
      </c>
      <c r="R2267" s="2" t="s">
        <v>50</v>
      </c>
      <c r="S2267" s="9" t="str" cm="1">
        <f t="array" ref="S2267">_xlfn.IFS(
P2267=0,"2% commission",
AND(P2267&gt;0,P2267&lt;25000),"5% commission",
AND(P2267&gt;=25000,P2267&lt;50000),"7% commission",
AND(P2267&gt;=50000,P2267&lt;100000),"9% commission",
P2267&gt;=100000,"15% commission"
)</f>
        <v>5% commission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IFERROR(VLOOKUP($F2268,'Customer Info'!$A2259:$E2759,2,FALSE),"NOT Available")</f>
        <v>NOT Available</v>
      </c>
      <c r="H2268" s="6" t="str">
        <f>IFERROR(VLOOKUP(F2268,'Customer Info'!A2259:E2759,3,),"NOT Available")</f>
        <v>NOT Available</v>
      </c>
      <c r="I2268" s="6" t="str">
        <f>IFERROR(VLOOKUP(F2268,'Customer Info'!A2259:E2759,5,FALSE),"NOT Available")</f>
        <v>NOT Available</v>
      </c>
      <c r="J2268" s="2">
        <v>1556</v>
      </c>
      <c r="K2268" s="2">
        <v>1414</v>
      </c>
      <c r="L2268" s="2">
        <v>3</v>
      </c>
      <c r="M2268" s="7">
        <f t="shared" si="140"/>
        <v>4242</v>
      </c>
      <c r="N2268" s="7">
        <f t="shared" si="141"/>
        <v>4668</v>
      </c>
      <c r="O2268" s="2">
        <v>95</v>
      </c>
      <c r="P2268" s="8">
        <f t="shared" si="142"/>
        <v>4763</v>
      </c>
      <c r="Q2268" s="8">
        <f t="shared" si="143"/>
        <v>426</v>
      </c>
      <c r="R2268" s="2" t="s">
        <v>28</v>
      </c>
      <c r="S2268" s="9" t="str" cm="1">
        <f t="array" ref="S2268">_xlfn.IFS(
P2268=0,"2% commission",
AND(P2268&gt;0,P2268&lt;25000),"5% commission",
AND(P2268&gt;=25000,P2268&lt;50000),"7% commission",
AND(P2268&gt;=50000,P2268&lt;100000),"9% commission",
P2268&gt;=100000,"15% commission"
)</f>
        <v>5% commission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IFERROR(VLOOKUP($F2269,'Customer Info'!$A2260:$E2760,2,FALSE),"NOT Available")</f>
        <v>NOT Available</v>
      </c>
      <c r="H2269" s="6" t="str">
        <f>IFERROR(VLOOKUP(F2269,'Customer Info'!A2260:E2760,3,),"NOT Available")</f>
        <v>NOT Available</v>
      </c>
      <c r="I2269" s="6" t="str">
        <f>IFERROR(VLOOKUP(F2269,'Customer Info'!A2260:E2760,5,FALSE),"NOT Available")</f>
        <v>NOT Available</v>
      </c>
      <c r="J2269" s="2">
        <v>6354</v>
      </c>
      <c r="K2269" s="2">
        <v>5769</v>
      </c>
      <c r="L2269" s="2">
        <v>2</v>
      </c>
      <c r="M2269" s="7">
        <f t="shared" si="140"/>
        <v>11538</v>
      </c>
      <c r="N2269" s="7">
        <f t="shared" si="141"/>
        <v>12708</v>
      </c>
      <c r="O2269" s="2">
        <v>91</v>
      </c>
      <c r="P2269" s="8">
        <f t="shared" si="142"/>
        <v>12799</v>
      </c>
      <c r="Q2269" s="8">
        <f t="shared" si="143"/>
        <v>1170</v>
      </c>
      <c r="R2269" s="2" t="s">
        <v>28</v>
      </c>
      <c r="S2269" s="9" t="str" cm="1">
        <f t="array" ref="S2269">_xlfn.IFS(
P2269=0,"2% commission",
AND(P2269&gt;0,P2269&lt;25000),"5% commission",
AND(P2269&gt;=25000,P2269&lt;50000),"7% commission",
AND(P2269&gt;=50000,P2269&lt;100000),"9% commission",
P2269&gt;=100000,"15% commission"
)</f>
        <v>5% commission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IFERROR(VLOOKUP($F2270,'Customer Info'!$A2261:$E2761,2,FALSE),"NOT Available")</f>
        <v>NOT Available</v>
      </c>
      <c r="H2270" s="6" t="str">
        <f>IFERROR(VLOOKUP(F2270,'Customer Info'!A2261:E2761,3,),"NOT Available")</f>
        <v>NOT Available</v>
      </c>
      <c r="I2270" s="6" t="str">
        <f>IFERROR(VLOOKUP(F2270,'Customer Info'!A2261:E2761,5,FALSE),"NOT Available")</f>
        <v>NOT Available</v>
      </c>
      <c r="J2270" s="2">
        <v>184</v>
      </c>
      <c r="K2270" s="2">
        <v>176</v>
      </c>
      <c r="L2270" s="2">
        <v>2</v>
      </c>
      <c r="M2270" s="7">
        <f t="shared" si="140"/>
        <v>352</v>
      </c>
      <c r="N2270" s="7">
        <f t="shared" si="141"/>
        <v>368</v>
      </c>
      <c r="O2270" s="2">
        <v>30</v>
      </c>
      <c r="P2270" s="8">
        <f t="shared" si="142"/>
        <v>398</v>
      </c>
      <c r="Q2270" s="8">
        <f t="shared" si="143"/>
        <v>16</v>
      </c>
      <c r="R2270" s="2" t="s">
        <v>50</v>
      </c>
      <c r="S2270" s="9" t="str" cm="1">
        <f t="array" ref="S2270">_xlfn.IFS(
P2270=0,"2% commission",
AND(P2270&gt;0,P2270&lt;25000),"5% commission",
AND(P2270&gt;=25000,P2270&lt;50000),"7% commission",
AND(P2270&gt;=50000,P2270&lt;100000),"9% commission",
P2270&gt;=100000,"15% commission"
)</f>
        <v>5% commission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IFERROR(VLOOKUP($F2271,'Customer Info'!$A2262:$E2762,2,FALSE),"NOT Available")</f>
        <v>NOT Available</v>
      </c>
      <c r="H2271" s="6" t="str">
        <f>IFERROR(VLOOKUP(F2271,'Customer Info'!A2262:E2762,3,),"NOT Available")</f>
        <v>NOT Available</v>
      </c>
      <c r="I2271" s="6" t="str">
        <f>IFERROR(VLOOKUP(F2271,'Customer Info'!A2262:E2762,5,FALSE),"NOT Available")</f>
        <v>NOT Available</v>
      </c>
      <c r="J2271" s="2">
        <v>79</v>
      </c>
      <c r="K2271" s="2">
        <v>75</v>
      </c>
      <c r="L2271" s="2">
        <v>3</v>
      </c>
      <c r="M2271" s="7">
        <f t="shared" si="140"/>
        <v>225</v>
      </c>
      <c r="N2271" s="7">
        <f t="shared" si="141"/>
        <v>237</v>
      </c>
      <c r="O2271" s="2">
        <v>10</v>
      </c>
      <c r="P2271" s="8">
        <f t="shared" si="142"/>
        <v>247</v>
      </c>
      <c r="Q2271" s="8">
        <f t="shared" si="143"/>
        <v>12</v>
      </c>
      <c r="R2271" s="2" t="s">
        <v>28</v>
      </c>
      <c r="S2271" s="9" t="str" cm="1">
        <f t="array" ref="S2271">_xlfn.IFS(
P2271=0,"2% commission",
AND(P2271&gt;0,P2271&lt;25000),"5% commission",
AND(P2271&gt;=25000,P2271&lt;50000),"7% commission",
AND(P2271&gt;=50000,P2271&lt;100000),"9% commission",
P2271&gt;=100000,"15% commission"
)</f>
        <v>5% commission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IFERROR(VLOOKUP($F2272,'Customer Info'!$A2263:$E2763,2,FALSE),"NOT Available")</f>
        <v>NOT Available</v>
      </c>
      <c r="H2272" s="6" t="str">
        <f>IFERROR(VLOOKUP(F2272,'Customer Info'!A2263:E2763,3,),"NOT Available")</f>
        <v>NOT Available</v>
      </c>
      <c r="I2272" s="6" t="str">
        <f>IFERROR(VLOOKUP(F2272,'Customer Info'!A2263:E2763,5,FALSE),"NOT Available")</f>
        <v>NOT Available</v>
      </c>
      <c r="J2272" s="2">
        <v>6664</v>
      </c>
      <c r="K2272" s="2">
        <v>6473</v>
      </c>
      <c r="L2272" s="2">
        <v>2</v>
      </c>
      <c r="M2272" s="7">
        <f t="shared" si="140"/>
        <v>12946</v>
      </c>
      <c r="N2272" s="7">
        <f t="shared" si="141"/>
        <v>13328</v>
      </c>
      <c r="O2272" s="2">
        <v>45</v>
      </c>
      <c r="P2272" s="8">
        <f t="shared" si="142"/>
        <v>13373</v>
      </c>
      <c r="Q2272" s="8">
        <f t="shared" si="143"/>
        <v>382</v>
      </c>
      <c r="R2272" s="2" t="s">
        <v>28</v>
      </c>
      <c r="S2272" s="9" t="str" cm="1">
        <f t="array" ref="S2272">_xlfn.IFS(
P2272=0,"2% commission",
AND(P2272&gt;0,P2272&lt;25000),"5% commission",
AND(P2272&gt;=25000,P2272&lt;50000),"7% commission",
AND(P2272&gt;=50000,P2272&lt;100000),"9% commission",
P2272&gt;=100000,"15% commission"
)</f>
        <v>5% commission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IFERROR(VLOOKUP($F2273,'Customer Info'!$A2264:$E2764,2,FALSE),"NOT Available")</f>
        <v>NOT Available</v>
      </c>
      <c r="H2273" s="6" t="str">
        <f>IFERROR(VLOOKUP(F2273,'Customer Info'!A2264:E2764,3,),"NOT Available")</f>
        <v>NOT Available</v>
      </c>
      <c r="I2273" s="6" t="str">
        <f>IFERROR(VLOOKUP(F2273,'Customer Info'!A2264:E2764,5,FALSE),"NOT Available")</f>
        <v>NOT Available</v>
      </c>
      <c r="J2273" s="2">
        <v>2501</v>
      </c>
      <c r="K2273" s="2">
        <v>2361</v>
      </c>
      <c r="L2273" s="2">
        <v>6</v>
      </c>
      <c r="M2273" s="7">
        <f t="shared" si="140"/>
        <v>14166</v>
      </c>
      <c r="N2273" s="7">
        <f t="shared" si="141"/>
        <v>15006</v>
      </c>
      <c r="O2273" s="2">
        <v>73</v>
      </c>
      <c r="P2273" s="8">
        <f t="shared" si="142"/>
        <v>15079</v>
      </c>
      <c r="Q2273" s="8">
        <f t="shared" si="143"/>
        <v>840</v>
      </c>
      <c r="R2273" s="2" t="s">
        <v>28</v>
      </c>
      <c r="S2273" s="9" t="str" cm="1">
        <f t="array" ref="S2273">_xlfn.IFS(
P2273=0,"2% commission",
AND(P2273&gt;0,P2273&lt;25000),"5% commission",
AND(P2273&gt;=25000,P2273&lt;50000),"7% commission",
AND(P2273&gt;=50000,P2273&lt;100000),"9% commission",
P2273&gt;=100000,"15% commission"
)</f>
        <v>5% commission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IFERROR(VLOOKUP($F2274,'Customer Info'!$A2265:$E2765,2,FALSE),"NOT Available")</f>
        <v>NOT Available</v>
      </c>
      <c r="H2274" s="6" t="str">
        <f>IFERROR(VLOOKUP(F2274,'Customer Info'!A2265:E2765,3,),"NOT Available")</f>
        <v>NOT Available</v>
      </c>
      <c r="I2274" s="6" t="str">
        <f>IFERROR(VLOOKUP(F2274,'Customer Info'!A2265:E2765,5,FALSE),"NOT Available")</f>
        <v>NOT Available</v>
      </c>
      <c r="J2274" s="2">
        <v>130</v>
      </c>
      <c r="K2274" s="2">
        <v>122</v>
      </c>
      <c r="L2274" s="2">
        <v>1</v>
      </c>
      <c r="M2274" s="7">
        <f t="shared" si="140"/>
        <v>122</v>
      </c>
      <c r="N2274" s="7">
        <f t="shared" si="141"/>
        <v>130</v>
      </c>
      <c r="O2274" s="2">
        <v>30</v>
      </c>
      <c r="P2274" s="8">
        <f t="shared" si="142"/>
        <v>160</v>
      </c>
      <c r="Q2274" s="8">
        <f t="shared" si="143"/>
        <v>8</v>
      </c>
      <c r="R2274" s="2" t="s">
        <v>28</v>
      </c>
      <c r="S2274" s="9" t="str" cm="1">
        <f t="array" ref="S2274">_xlfn.IFS(
P2274=0,"2% commission",
AND(P2274&gt;0,P2274&lt;25000),"5% commission",
AND(P2274&gt;=25000,P2274&lt;50000),"7% commission",
AND(P2274&gt;=50000,P2274&lt;100000),"9% commission",
P2274&gt;=100000,"15% commission"
)</f>
        <v>5% commission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IFERROR(VLOOKUP($F2275,'Customer Info'!$A2266:$E2766,2,FALSE),"NOT Available")</f>
        <v>NOT Available</v>
      </c>
      <c r="H2275" s="6" t="str">
        <f>IFERROR(VLOOKUP(F2275,'Customer Info'!A2266:E2766,3,),"NOT Available")</f>
        <v>NOT Available</v>
      </c>
      <c r="I2275" s="6" t="str">
        <f>IFERROR(VLOOKUP(F2275,'Customer Info'!A2266:E2766,5,FALSE),"NOT Available")</f>
        <v>NOT Available</v>
      </c>
      <c r="J2275" s="2">
        <v>143</v>
      </c>
      <c r="K2275" s="2">
        <v>137</v>
      </c>
      <c r="L2275" s="2">
        <v>2</v>
      </c>
      <c r="M2275" s="7">
        <f t="shared" si="140"/>
        <v>274</v>
      </c>
      <c r="N2275" s="7">
        <f t="shared" si="141"/>
        <v>286</v>
      </c>
      <c r="O2275" s="2">
        <v>30</v>
      </c>
      <c r="P2275" s="8">
        <f t="shared" si="142"/>
        <v>316</v>
      </c>
      <c r="Q2275" s="8">
        <f t="shared" si="143"/>
        <v>12</v>
      </c>
      <c r="R2275" s="2" t="s">
        <v>26</v>
      </c>
      <c r="S2275" s="9" t="str" cm="1">
        <f t="array" ref="S2275">_xlfn.IFS(
P2275=0,"2% commission",
AND(P2275&gt;0,P2275&lt;25000),"5% commission",
AND(P2275&gt;=25000,P2275&lt;50000),"7% commission",
AND(P2275&gt;=50000,P2275&lt;100000),"9% commission",
P2275&gt;=100000,"15% commission"
)</f>
        <v>5% commission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IFERROR(VLOOKUP($F2276,'Customer Info'!$A2267:$E2767,2,FALSE),"NOT Available")</f>
        <v>NOT Available</v>
      </c>
      <c r="H2276" s="6" t="str">
        <f>IFERROR(VLOOKUP(F2276,'Customer Info'!A2267:E2767,3,),"NOT Available")</f>
        <v>NOT Available</v>
      </c>
      <c r="I2276" s="6" t="str">
        <f>IFERROR(VLOOKUP(F2276,'Customer Info'!A2267:E2767,5,FALSE),"NOT Available")</f>
        <v>NOT Available</v>
      </c>
      <c r="J2276" s="2">
        <v>2965</v>
      </c>
      <c r="K2276" s="2">
        <v>2694</v>
      </c>
      <c r="L2276" s="2">
        <v>1</v>
      </c>
      <c r="M2276" s="7">
        <f t="shared" si="140"/>
        <v>2694</v>
      </c>
      <c r="N2276" s="7">
        <f t="shared" si="141"/>
        <v>2965</v>
      </c>
      <c r="O2276" s="2">
        <v>89</v>
      </c>
      <c r="P2276" s="8">
        <f t="shared" si="142"/>
        <v>3054</v>
      </c>
      <c r="Q2276" s="8">
        <f t="shared" si="143"/>
        <v>271</v>
      </c>
      <c r="R2276" s="2" t="s">
        <v>28</v>
      </c>
      <c r="S2276" s="9" t="str" cm="1">
        <f t="array" ref="S2276">_xlfn.IFS(
P2276=0,"2% commission",
AND(P2276&gt;0,P2276&lt;25000),"5% commission",
AND(P2276&gt;=25000,P2276&lt;50000),"7% commission",
AND(P2276&gt;=50000,P2276&lt;100000),"9% commission",
P2276&gt;=100000,"15% commission"
)</f>
        <v>5% commission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IFERROR(VLOOKUP($F2277,'Customer Info'!$A2268:$E2768,2,FALSE),"NOT Available")</f>
        <v>NOT Available</v>
      </c>
      <c r="H2277" s="6" t="str">
        <f>IFERROR(VLOOKUP(F2277,'Customer Info'!A2268:E2768,3,),"NOT Available")</f>
        <v>NOT Available</v>
      </c>
      <c r="I2277" s="6" t="str">
        <f>IFERROR(VLOOKUP(F2277,'Customer Info'!A2268:E2768,5,FALSE),"NOT Available")</f>
        <v>NOT Available</v>
      </c>
      <c r="J2277" s="2">
        <v>1318</v>
      </c>
      <c r="K2277" s="2">
        <v>1209</v>
      </c>
      <c r="L2277" s="2">
        <v>2</v>
      </c>
      <c r="M2277" s="7">
        <f t="shared" si="140"/>
        <v>2418</v>
      </c>
      <c r="N2277" s="7">
        <f t="shared" si="141"/>
        <v>2636</v>
      </c>
      <c r="O2277" s="2">
        <v>66</v>
      </c>
      <c r="P2277" s="8">
        <f t="shared" si="142"/>
        <v>2702</v>
      </c>
      <c r="Q2277" s="8">
        <f t="shared" si="143"/>
        <v>218</v>
      </c>
      <c r="R2277" s="2" t="s">
        <v>26</v>
      </c>
      <c r="S2277" s="9" t="str" cm="1">
        <f t="array" ref="S2277">_xlfn.IFS(
P2277=0,"2% commission",
AND(P2277&gt;0,P2277&lt;25000),"5% commission",
AND(P2277&gt;=25000,P2277&lt;50000),"7% commission",
AND(P2277&gt;=50000,P2277&lt;100000),"9% commission",
P2277&gt;=100000,"15% commission"
)</f>
        <v>5% commission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IFERROR(VLOOKUP($F2278,'Customer Info'!$A2269:$E2769,2,FALSE),"NOT Available")</f>
        <v>NOT Available</v>
      </c>
      <c r="H2278" s="6" t="str">
        <f>IFERROR(VLOOKUP(F2278,'Customer Info'!A2269:E2769,3,),"NOT Available")</f>
        <v>NOT Available</v>
      </c>
      <c r="I2278" s="6" t="str">
        <f>IFERROR(VLOOKUP(F2278,'Customer Info'!A2269:E2769,5,FALSE),"NOT Available")</f>
        <v>NOT Available</v>
      </c>
      <c r="J2278" s="2">
        <v>5894</v>
      </c>
      <c r="K2278" s="2">
        <v>5621</v>
      </c>
      <c r="L2278" s="2">
        <v>3</v>
      </c>
      <c r="M2278" s="7">
        <f t="shared" si="140"/>
        <v>16863</v>
      </c>
      <c r="N2278" s="7">
        <f t="shared" si="141"/>
        <v>17682</v>
      </c>
      <c r="O2278" s="2">
        <v>33</v>
      </c>
      <c r="P2278" s="8">
        <f t="shared" si="142"/>
        <v>17715</v>
      </c>
      <c r="Q2278" s="8">
        <f t="shared" si="143"/>
        <v>819</v>
      </c>
      <c r="R2278" s="2" t="s">
        <v>28</v>
      </c>
      <c r="S2278" s="9" t="str" cm="1">
        <f t="array" ref="S2278">_xlfn.IFS(
P2278=0,"2% commission",
AND(P2278&gt;0,P2278&lt;25000),"5% commission",
AND(P2278&gt;=25000,P2278&lt;50000),"7% commission",
AND(P2278&gt;=50000,P2278&lt;100000),"9% commission",
P2278&gt;=100000,"15% commission"
)</f>
        <v>5% commission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IFERROR(VLOOKUP($F2279,'Customer Info'!$A2270:$E2770,2,FALSE),"NOT Available")</f>
        <v>NOT Available</v>
      </c>
      <c r="H2279" s="6" t="str">
        <f>IFERROR(VLOOKUP(F2279,'Customer Info'!A2270:E2770,3,),"NOT Available")</f>
        <v>NOT Available</v>
      </c>
      <c r="I2279" s="6" t="str">
        <f>IFERROR(VLOOKUP(F2279,'Customer Info'!A2270:E2770,5,FALSE),"NOT Available")</f>
        <v>NOT Available</v>
      </c>
      <c r="J2279" s="2">
        <v>2083</v>
      </c>
      <c r="K2279" s="2">
        <v>2004</v>
      </c>
      <c r="L2279" s="2">
        <v>2</v>
      </c>
      <c r="M2279" s="7">
        <f t="shared" si="140"/>
        <v>4008</v>
      </c>
      <c r="N2279" s="7">
        <f t="shared" si="141"/>
        <v>4166</v>
      </c>
      <c r="O2279" s="2">
        <v>49</v>
      </c>
      <c r="P2279" s="8">
        <f t="shared" si="142"/>
        <v>4215</v>
      </c>
      <c r="Q2279" s="8">
        <f t="shared" si="143"/>
        <v>158</v>
      </c>
      <c r="R2279" s="2" t="s">
        <v>28</v>
      </c>
      <c r="S2279" s="9" t="str" cm="1">
        <f t="array" ref="S2279">_xlfn.IFS(
P2279=0,"2% commission",
AND(P2279&gt;0,P2279&lt;25000),"5% commission",
AND(P2279&gt;=25000,P2279&lt;50000),"7% commission",
AND(P2279&gt;=50000,P2279&lt;100000),"9% commission",
P2279&gt;=100000,"15% commission"
)</f>
        <v>5% commission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IFERROR(VLOOKUP($F2280,'Customer Info'!$A2271:$E2771,2,FALSE),"NOT Available")</f>
        <v>NOT Available</v>
      </c>
      <c r="H2280" s="6" t="str">
        <f>IFERROR(VLOOKUP(F2280,'Customer Info'!A2271:E2771,3,),"NOT Available")</f>
        <v>NOT Available</v>
      </c>
      <c r="I2280" s="6" t="str">
        <f>IFERROR(VLOOKUP(F2280,'Customer Info'!A2271:E2771,5,FALSE),"NOT Available")</f>
        <v>NOT Available</v>
      </c>
      <c r="J2280" s="2">
        <v>1453</v>
      </c>
      <c r="K2280" s="2">
        <v>1411</v>
      </c>
      <c r="L2280" s="2">
        <v>3</v>
      </c>
      <c r="M2280" s="7">
        <f t="shared" si="140"/>
        <v>4233</v>
      </c>
      <c r="N2280" s="7">
        <f t="shared" si="141"/>
        <v>4359</v>
      </c>
      <c r="O2280" s="2">
        <v>63</v>
      </c>
      <c r="P2280" s="8">
        <f t="shared" si="142"/>
        <v>4422</v>
      </c>
      <c r="Q2280" s="8">
        <f t="shared" si="143"/>
        <v>126</v>
      </c>
      <c r="R2280" s="2" t="s">
        <v>28</v>
      </c>
      <c r="S2280" s="9" t="str" cm="1">
        <f t="array" ref="S2280">_xlfn.IFS(
P2280=0,"2% commission",
AND(P2280&gt;0,P2280&lt;25000),"5% commission",
AND(P2280&gt;=25000,P2280&lt;50000),"7% commission",
AND(P2280&gt;=50000,P2280&lt;100000),"9% commission",
P2280&gt;=100000,"15% commission"
)</f>
        <v>5% commission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IFERROR(VLOOKUP($F2281,'Customer Info'!$A2272:$E2772,2,FALSE),"NOT Available")</f>
        <v>NOT Available</v>
      </c>
      <c r="H2281" s="6" t="str">
        <f>IFERROR(VLOOKUP(F2281,'Customer Info'!A2272:E2772,3,),"NOT Available")</f>
        <v>NOT Available</v>
      </c>
      <c r="I2281" s="6" t="str">
        <f>IFERROR(VLOOKUP(F2281,'Customer Info'!A2272:E2772,5,FALSE),"NOT Available")</f>
        <v>NOT Available</v>
      </c>
      <c r="J2281" s="2">
        <v>7508</v>
      </c>
      <c r="K2281" s="2">
        <v>6956</v>
      </c>
      <c r="L2281" s="2">
        <v>2</v>
      </c>
      <c r="M2281" s="7">
        <f t="shared" si="140"/>
        <v>13912</v>
      </c>
      <c r="N2281" s="7">
        <f t="shared" si="141"/>
        <v>15016</v>
      </c>
      <c r="O2281" s="2">
        <v>28</v>
      </c>
      <c r="P2281" s="8">
        <f t="shared" si="142"/>
        <v>15044</v>
      </c>
      <c r="Q2281" s="8">
        <f t="shared" si="143"/>
        <v>1104</v>
      </c>
      <c r="R2281" s="2" t="s">
        <v>28</v>
      </c>
      <c r="S2281" s="9" t="str" cm="1">
        <f t="array" ref="S2281">_xlfn.IFS(
P2281=0,"2% commission",
AND(P2281&gt;0,P2281&lt;25000),"5% commission",
AND(P2281&gt;=25000,P2281&lt;50000),"7% commission",
AND(P2281&gt;=50000,P2281&lt;100000),"9% commission",
P2281&gt;=100000,"15% commission"
)</f>
        <v>5% commission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IFERROR(VLOOKUP($F2282,'Customer Info'!$A2273:$E2773,2,FALSE),"NOT Available")</f>
        <v>NOT Available</v>
      </c>
      <c r="H2282" s="6" t="str">
        <f>IFERROR(VLOOKUP(F2282,'Customer Info'!A2273:E2773,3,),"NOT Available")</f>
        <v>NOT Available</v>
      </c>
      <c r="I2282" s="6" t="str">
        <f>IFERROR(VLOOKUP(F2282,'Customer Info'!A2273:E2773,5,FALSE),"NOT Available")</f>
        <v>NOT Available</v>
      </c>
      <c r="J2282" s="2">
        <v>1619</v>
      </c>
      <c r="K2282" s="2">
        <v>1442</v>
      </c>
      <c r="L2282" s="2">
        <v>2</v>
      </c>
      <c r="M2282" s="7">
        <f t="shared" si="140"/>
        <v>2884</v>
      </c>
      <c r="N2282" s="7">
        <f t="shared" si="141"/>
        <v>3238</v>
      </c>
      <c r="O2282" s="2">
        <v>64</v>
      </c>
      <c r="P2282" s="8">
        <f t="shared" si="142"/>
        <v>3302</v>
      </c>
      <c r="Q2282" s="8">
        <f t="shared" si="143"/>
        <v>354</v>
      </c>
      <c r="R2282" s="2" t="s">
        <v>56</v>
      </c>
      <c r="S2282" s="9" t="str" cm="1">
        <f t="array" ref="S2282">_xlfn.IFS(
P2282=0,"2% commission",
AND(P2282&gt;0,P2282&lt;25000),"5% commission",
AND(P2282&gt;=25000,P2282&lt;50000),"7% commission",
AND(P2282&gt;=50000,P2282&lt;100000),"9% commission",
P2282&gt;=100000,"15% commission"
)</f>
        <v>5% commission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IFERROR(VLOOKUP($F2283,'Customer Info'!$A2274:$E2774,2,FALSE),"NOT Available")</f>
        <v>NOT Available</v>
      </c>
      <c r="H2283" s="6" t="str">
        <f>IFERROR(VLOOKUP(F2283,'Customer Info'!A2274:E2774,3,),"NOT Available")</f>
        <v>NOT Available</v>
      </c>
      <c r="I2283" s="6" t="str">
        <f>IFERROR(VLOOKUP(F2283,'Customer Info'!A2274:E2774,5,FALSE),"NOT Available")</f>
        <v>NOT Available</v>
      </c>
      <c r="J2283" s="2">
        <v>1385</v>
      </c>
      <c r="K2283" s="2">
        <v>1295</v>
      </c>
      <c r="L2283" s="2">
        <v>1</v>
      </c>
      <c r="M2283" s="7">
        <f t="shared" si="140"/>
        <v>1295</v>
      </c>
      <c r="N2283" s="7">
        <f t="shared" si="141"/>
        <v>1385</v>
      </c>
      <c r="O2283" s="2">
        <v>42</v>
      </c>
      <c r="P2283" s="8">
        <f t="shared" si="142"/>
        <v>1427</v>
      </c>
      <c r="Q2283" s="8">
        <f t="shared" si="143"/>
        <v>90</v>
      </c>
      <c r="R2283" s="2" t="s">
        <v>26</v>
      </c>
      <c r="S2283" s="9" t="str" cm="1">
        <f t="array" ref="S2283">_xlfn.IFS(
P2283=0,"2% commission",
AND(P2283&gt;0,P2283&lt;25000),"5% commission",
AND(P2283&gt;=25000,P2283&lt;50000),"7% commission",
AND(P2283&gt;=50000,P2283&lt;100000),"9% commission",
P2283&gt;=100000,"15% commission"
)</f>
        <v>5% commission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IFERROR(VLOOKUP($F2284,'Customer Info'!$A2275:$E2775,2,FALSE),"NOT Available")</f>
        <v>NOT Available</v>
      </c>
      <c r="H2284" s="6" t="str">
        <f>IFERROR(VLOOKUP(F2284,'Customer Info'!A2275:E2775,3,),"NOT Available")</f>
        <v>NOT Available</v>
      </c>
      <c r="I2284" s="6" t="str">
        <f>IFERROR(VLOOKUP(F2284,'Customer Info'!A2275:E2775,5,FALSE),"NOT Available")</f>
        <v>NOT Available</v>
      </c>
      <c r="J2284" s="2">
        <v>2296</v>
      </c>
      <c r="K2284" s="2">
        <v>2146</v>
      </c>
      <c r="L2284" s="2">
        <v>2</v>
      </c>
      <c r="M2284" s="7">
        <f t="shared" si="140"/>
        <v>4292</v>
      </c>
      <c r="N2284" s="7">
        <f t="shared" si="141"/>
        <v>4592</v>
      </c>
      <c r="O2284" s="2">
        <v>55</v>
      </c>
      <c r="P2284" s="8">
        <f t="shared" si="142"/>
        <v>4647</v>
      </c>
      <c r="Q2284" s="8">
        <f t="shared" si="143"/>
        <v>300</v>
      </c>
      <c r="R2284" s="2" t="s">
        <v>50</v>
      </c>
      <c r="S2284" s="9" t="str" cm="1">
        <f t="array" ref="S2284">_xlfn.IFS(
P2284=0,"2% commission",
AND(P2284&gt;0,P2284&lt;25000),"5% commission",
AND(P2284&gt;=25000,P2284&lt;50000),"7% commission",
AND(P2284&gt;=50000,P2284&lt;100000),"9% commission",
P2284&gt;=100000,"15% commission"
)</f>
        <v>5% commission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IFERROR(VLOOKUP($F2285,'Customer Info'!$A2276:$E2776,2,FALSE),"NOT Available")</f>
        <v>NOT Available</v>
      </c>
      <c r="H2285" s="6" t="str">
        <f>IFERROR(VLOOKUP(F2285,'Customer Info'!A2276:E2776,3,),"NOT Available")</f>
        <v>NOT Available</v>
      </c>
      <c r="I2285" s="6" t="str">
        <f>IFERROR(VLOOKUP(F2285,'Customer Info'!A2276:E2776,5,FALSE),"NOT Available")</f>
        <v>NOT Available</v>
      </c>
      <c r="J2285" s="2">
        <v>417</v>
      </c>
      <c r="K2285" s="2">
        <v>392</v>
      </c>
      <c r="L2285" s="2">
        <v>5</v>
      </c>
      <c r="M2285" s="7">
        <f t="shared" si="140"/>
        <v>1960</v>
      </c>
      <c r="N2285" s="7">
        <f t="shared" si="141"/>
        <v>2085</v>
      </c>
      <c r="O2285" s="2">
        <v>41</v>
      </c>
      <c r="P2285" s="8">
        <f t="shared" si="142"/>
        <v>2126</v>
      </c>
      <c r="Q2285" s="8">
        <f t="shared" si="143"/>
        <v>125</v>
      </c>
      <c r="R2285" s="2" t="s">
        <v>28</v>
      </c>
      <c r="S2285" s="9" t="str" cm="1">
        <f t="array" ref="S2285">_xlfn.IFS(
P2285=0,"2% commission",
AND(P2285&gt;0,P2285&lt;25000),"5% commission",
AND(P2285&gt;=25000,P2285&lt;50000),"7% commission",
AND(P2285&gt;=50000,P2285&lt;100000),"9% commission",
P2285&gt;=100000,"15% commission"
)</f>
        <v>5% commission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IFERROR(VLOOKUP($F2286,'Customer Info'!$A2277:$E2777,2,FALSE),"NOT Available")</f>
        <v>NOT Available</v>
      </c>
      <c r="H2286" s="6" t="str">
        <f>IFERROR(VLOOKUP(F2286,'Customer Info'!A2277:E2777,3,),"NOT Available")</f>
        <v>NOT Available</v>
      </c>
      <c r="I2286" s="6" t="str">
        <f>IFERROR(VLOOKUP(F2286,'Customer Info'!A2277:E2777,5,FALSE),"NOT Available")</f>
        <v>NOT Available</v>
      </c>
      <c r="J2286" s="2">
        <v>63</v>
      </c>
      <c r="K2286" s="2">
        <v>58</v>
      </c>
      <c r="L2286" s="2">
        <v>3</v>
      </c>
      <c r="M2286" s="7">
        <f t="shared" si="140"/>
        <v>174</v>
      </c>
      <c r="N2286" s="7">
        <f t="shared" si="141"/>
        <v>189</v>
      </c>
      <c r="O2286" s="2">
        <v>10</v>
      </c>
      <c r="P2286" s="8">
        <f t="shared" si="142"/>
        <v>199</v>
      </c>
      <c r="Q2286" s="8">
        <f t="shared" si="143"/>
        <v>15</v>
      </c>
      <c r="R2286" s="2" t="s">
        <v>50</v>
      </c>
      <c r="S2286" s="9" t="str" cm="1">
        <f t="array" ref="S2286">_xlfn.IFS(
P2286=0,"2% commission",
AND(P2286&gt;0,P2286&lt;25000),"5% commission",
AND(P2286&gt;=25000,P2286&lt;50000),"7% commission",
AND(P2286&gt;=50000,P2286&lt;100000),"9% commission",
P2286&gt;=100000,"15% commission"
)</f>
        <v>5% commission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IFERROR(VLOOKUP($F2287,'Customer Info'!$A2278:$E2778,2,FALSE),"NOT Available")</f>
        <v>NOT Available</v>
      </c>
      <c r="H2287" s="6" t="str">
        <f>IFERROR(VLOOKUP(F2287,'Customer Info'!A2278:E2778,3,),"NOT Available")</f>
        <v>NOT Available</v>
      </c>
      <c r="I2287" s="6" t="str">
        <f>IFERROR(VLOOKUP(F2287,'Customer Info'!A2278:E2778,5,FALSE),"NOT Available")</f>
        <v>NOT Available</v>
      </c>
      <c r="J2287" s="2">
        <v>5882</v>
      </c>
      <c r="K2287" s="2">
        <v>5713</v>
      </c>
      <c r="L2287" s="2">
        <v>3</v>
      </c>
      <c r="M2287" s="7">
        <f t="shared" si="140"/>
        <v>17139</v>
      </c>
      <c r="N2287" s="7">
        <f t="shared" si="141"/>
        <v>17646</v>
      </c>
      <c r="O2287" s="2">
        <v>80</v>
      </c>
      <c r="P2287" s="8">
        <f t="shared" si="142"/>
        <v>17726</v>
      </c>
      <c r="Q2287" s="8">
        <f t="shared" si="143"/>
        <v>507</v>
      </c>
      <c r="R2287" s="2" t="s">
        <v>50</v>
      </c>
      <c r="S2287" s="9" t="str" cm="1">
        <f t="array" ref="S2287">_xlfn.IFS(
P2287=0,"2% commission",
AND(P2287&gt;0,P2287&lt;25000),"5% commission",
AND(P2287&gt;=25000,P2287&lt;50000),"7% commission",
AND(P2287&gt;=50000,P2287&lt;100000),"9% commission",
P2287&gt;=100000,"15% commission"
)</f>
        <v>5% commission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IFERROR(VLOOKUP($F2288,'Customer Info'!$A2279:$E2779,2,FALSE),"NOT Available")</f>
        <v>NOT Available</v>
      </c>
      <c r="H2288" s="6" t="str">
        <f>IFERROR(VLOOKUP(F2288,'Customer Info'!A2279:E2779,3,),"NOT Available")</f>
        <v>NOT Available</v>
      </c>
      <c r="I2288" s="6" t="str">
        <f>IFERROR(VLOOKUP(F2288,'Customer Info'!A2279:E2779,5,FALSE),"NOT Available")</f>
        <v>NOT Available</v>
      </c>
      <c r="J2288" s="2">
        <v>218</v>
      </c>
      <c r="K2288" s="2">
        <v>200</v>
      </c>
      <c r="L2288" s="2">
        <v>3</v>
      </c>
      <c r="M2288" s="7">
        <f t="shared" si="140"/>
        <v>600</v>
      </c>
      <c r="N2288" s="7">
        <f t="shared" si="141"/>
        <v>654</v>
      </c>
      <c r="O2288" s="2">
        <v>74</v>
      </c>
      <c r="P2288" s="8">
        <f t="shared" si="142"/>
        <v>728</v>
      </c>
      <c r="Q2288" s="8">
        <f t="shared" si="143"/>
        <v>54</v>
      </c>
      <c r="R2288" s="2" t="s">
        <v>28</v>
      </c>
      <c r="S2288" s="9" t="str" cm="1">
        <f t="array" ref="S2288">_xlfn.IFS(
P2288=0,"2% commission",
AND(P2288&gt;0,P2288&lt;25000),"5% commission",
AND(P2288&gt;=25000,P2288&lt;50000),"7% commission",
AND(P2288&gt;=50000,P2288&lt;100000),"9% commission",
P2288&gt;=100000,"15% commission"
)</f>
        <v>5% commission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IFERROR(VLOOKUP($F2289,'Customer Info'!$A2280:$E2780,2,FALSE),"NOT Available")</f>
        <v>NOT Available</v>
      </c>
      <c r="H2289" s="6" t="str">
        <f>IFERROR(VLOOKUP(F2289,'Customer Info'!A2280:E2780,3,),"NOT Available")</f>
        <v>NOT Available</v>
      </c>
      <c r="I2289" s="6" t="str">
        <f>IFERROR(VLOOKUP(F2289,'Customer Info'!A2280:E2780,5,FALSE),"NOT Available")</f>
        <v>NOT Available</v>
      </c>
      <c r="J2289" s="2">
        <v>97</v>
      </c>
      <c r="K2289" s="2">
        <v>92</v>
      </c>
      <c r="L2289" s="2">
        <v>1</v>
      </c>
      <c r="M2289" s="7">
        <f t="shared" si="140"/>
        <v>92</v>
      </c>
      <c r="N2289" s="7">
        <f t="shared" si="141"/>
        <v>97</v>
      </c>
      <c r="O2289" s="2">
        <v>10</v>
      </c>
      <c r="P2289" s="8">
        <f t="shared" si="142"/>
        <v>107</v>
      </c>
      <c r="Q2289" s="8">
        <f t="shared" si="143"/>
        <v>5</v>
      </c>
      <c r="R2289" s="2" t="s">
        <v>26</v>
      </c>
      <c r="S2289" s="9" t="str" cm="1">
        <f t="array" ref="S2289">_xlfn.IFS(
P2289=0,"2% commission",
AND(P2289&gt;0,P2289&lt;25000),"5% commission",
AND(P2289&gt;=25000,P2289&lt;50000),"7% commission",
AND(P2289&gt;=50000,P2289&lt;100000),"9% commission",
P2289&gt;=100000,"15% commission"
)</f>
        <v>5% commission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IFERROR(VLOOKUP($F2290,'Customer Info'!$A2281:$E2781,2,FALSE),"NOT Available")</f>
        <v>NOT Available</v>
      </c>
      <c r="H2290" s="6" t="str">
        <f>IFERROR(VLOOKUP(F2290,'Customer Info'!A2281:E2781,3,),"NOT Available")</f>
        <v>NOT Available</v>
      </c>
      <c r="I2290" s="6" t="str">
        <f>IFERROR(VLOOKUP(F2290,'Customer Info'!A2281:E2781,5,FALSE),"NOT Available")</f>
        <v>NOT Available</v>
      </c>
      <c r="J2290" s="2">
        <v>6864</v>
      </c>
      <c r="K2290" s="2">
        <v>6667</v>
      </c>
      <c r="L2290" s="2">
        <v>2</v>
      </c>
      <c r="M2290" s="7">
        <f t="shared" si="140"/>
        <v>13334</v>
      </c>
      <c r="N2290" s="7">
        <f t="shared" si="141"/>
        <v>13728</v>
      </c>
      <c r="O2290" s="2">
        <v>83</v>
      </c>
      <c r="P2290" s="8">
        <f t="shared" si="142"/>
        <v>13811</v>
      </c>
      <c r="Q2290" s="8">
        <f t="shared" si="143"/>
        <v>394</v>
      </c>
      <c r="R2290" s="2" t="s">
        <v>28</v>
      </c>
      <c r="S2290" s="9" t="str" cm="1">
        <f t="array" ref="S2290">_xlfn.IFS(
P2290=0,"2% commission",
AND(P2290&gt;0,P2290&lt;25000),"5% commission",
AND(P2290&gt;=25000,P2290&lt;50000),"7% commission",
AND(P2290&gt;=50000,P2290&lt;100000),"9% commission",
P2290&gt;=100000,"15% commission"
)</f>
        <v>5% commission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IFERROR(VLOOKUP($F2291,'Customer Info'!$A2282:$E2782,2,FALSE),"NOT Available")</f>
        <v>NOT Available</v>
      </c>
      <c r="H2291" s="6" t="str">
        <f>IFERROR(VLOOKUP(F2291,'Customer Info'!A2282:E2782,3,),"NOT Available")</f>
        <v>NOT Available</v>
      </c>
      <c r="I2291" s="6" t="str">
        <f>IFERROR(VLOOKUP(F2291,'Customer Info'!A2282:E2782,5,FALSE),"NOT Available")</f>
        <v>NOT Available</v>
      </c>
      <c r="J2291" s="2">
        <v>495</v>
      </c>
      <c r="K2291" s="2">
        <v>458</v>
      </c>
      <c r="L2291" s="2">
        <v>2</v>
      </c>
      <c r="M2291" s="7">
        <f t="shared" si="140"/>
        <v>916</v>
      </c>
      <c r="N2291" s="7">
        <f t="shared" si="141"/>
        <v>990</v>
      </c>
      <c r="O2291" s="2">
        <v>42</v>
      </c>
      <c r="P2291" s="8">
        <f t="shared" si="142"/>
        <v>1032</v>
      </c>
      <c r="Q2291" s="8">
        <f t="shared" si="143"/>
        <v>74</v>
      </c>
      <c r="R2291" s="2" t="s">
        <v>28</v>
      </c>
      <c r="S2291" s="9" t="str" cm="1">
        <f t="array" ref="S2291">_xlfn.IFS(
P2291=0,"2% commission",
AND(P2291&gt;0,P2291&lt;25000),"5% commission",
AND(P2291&gt;=25000,P2291&lt;50000),"7% commission",
AND(P2291&gt;=50000,P2291&lt;100000),"9% commission",
P2291&gt;=100000,"15% commission"
)</f>
        <v>5% commission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IFERROR(VLOOKUP($F2292,'Customer Info'!$A2283:$E2783,2,FALSE),"NOT Available")</f>
        <v>NOT Available</v>
      </c>
      <c r="H2292" s="6" t="str">
        <f>IFERROR(VLOOKUP(F2292,'Customer Info'!A2283:E2783,3,),"NOT Available")</f>
        <v>NOT Available</v>
      </c>
      <c r="I2292" s="6" t="str">
        <f>IFERROR(VLOOKUP(F2292,'Customer Info'!A2283:E2783,5,FALSE),"NOT Available")</f>
        <v>NOT Available</v>
      </c>
      <c r="J2292" s="2">
        <v>5906</v>
      </c>
      <c r="K2292" s="2">
        <v>5266</v>
      </c>
      <c r="L2292" s="2">
        <v>1</v>
      </c>
      <c r="M2292" s="7">
        <f t="shared" si="140"/>
        <v>5266</v>
      </c>
      <c r="N2292" s="7">
        <f t="shared" si="141"/>
        <v>5906</v>
      </c>
      <c r="O2292" s="2">
        <v>31</v>
      </c>
      <c r="P2292" s="8">
        <f t="shared" si="142"/>
        <v>5937</v>
      </c>
      <c r="Q2292" s="8">
        <f t="shared" si="143"/>
        <v>640</v>
      </c>
      <c r="R2292" s="2" t="s">
        <v>28</v>
      </c>
      <c r="S2292" s="9" t="str" cm="1">
        <f t="array" ref="S2292">_xlfn.IFS(
P2292=0,"2% commission",
AND(P2292&gt;0,P2292&lt;25000),"5% commission",
AND(P2292&gt;=25000,P2292&lt;50000),"7% commission",
AND(P2292&gt;=50000,P2292&lt;100000),"9% commission",
P2292&gt;=100000,"15% commission"
)</f>
        <v>5% commission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IFERROR(VLOOKUP($F2293,'Customer Info'!$A2284:$E2784,2,FALSE),"NOT Available")</f>
        <v>NOT Available</v>
      </c>
      <c r="H2293" s="6" t="str">
        <f>IFERROR(VLOOKUP(F2293,'Customer Info'!A2284:E2784,3,),"NOT Available")</f>
        <v>NOT Available</v>
      </c>
      <c r="I2293" s="6" t="str">
        <f>IFERROR(VLOOKUP(F2293,'Customer Info'!A2284:E2784,5,FALSE),"NOT Available")</f>
        <v>NOT Available</v>
      </c>
      <c r="J2293" s="2">
        <v>7232</v>
      </c>
      <c r="K2293" s="2">
        <v>6753</v>
      </c>
      <c r="L2293" s="2">
        <v>2</v>
      </c>
      <c r="M2293" s="7">
        <f t="shared" si="140"/>
        <v>13506</v>
      </c>
      <c r="N2293" s="7">
        <f t="shared" si="141"/>
        <v>14464</v>
      </c>
      <c r="O2293" s="2">
        <v>40</v>
      </c>
      <c r="P2293" s="8">
        <f t="shared" si="142"/>
        <v>14504</v>
      </c>
      <c r="Q2293" s="8">
        <f t="shared" si="143"/>
        <v>958</v>
      </c>
      <c r="R2293" s="2" t="s">
        <v>28</v>
      </c>
      <c r="S2293" s="9" t="str" cm="1">
        <f t="array" ref="S2293">_xlfn.IFS(
P2293=0,"2% commission",
AND(P2293&gt;0,P2293&lt;25000),"5% commission",
AND(P2293&gt;=25000,P2293&lt;50000),"7% commission",
AND(P2293&gt;=50000,P2293&lt;100000),"9% commission",
P2293&gt;=100000,"15% commission"
)</f>
        <v>5% commission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IFERROR(VLOOKUP($F2294,'Customer Info'!$A2285:$E2785,2,FALSE),"NOT Available")</f>
        <v>NOT Available</v>
      </c>
      <c r="H2294" s="6" t="str">
        <f>IFERROR(VLOOKUP(F2294,'Customer Info'!A2285:E2785,3,),"NOT Available")</f>
        <v>NOT Available</v>
      </c>
      <c r="I2294" s="6" t="str">
        <f>IFERROR(VLOOKUP(F2294,'Customer Info'!A2285:E2785,5,FALSE),"NOT Available")</f>
        <v>NOT Available</v>
      </c>
      <c r="J2294" s="2">
        <v>2273</v>
      </c>
      <c r="K2294" s="2">
        <v>2229</v>
      </c>
      <c r="L2294" s="2">
        <v>3</v>
      </c>
      <c r="M2294" s="7">
        <f t="shared" si="140"/>
        <v>6687</v>
      </c>
      <c r="N2294" s="7">
        <f t="shared" si="141"/>
        <v>6819</v>
      </c>
      <c r="O2294" s="2">
        <v>37</v>
      </c>
      <c r="P2294" s="8">
        <f t="shared" si="142"/>
        <v>6856</v>
      </c>
      <c r="Q2294" s="8">
        <f t="shared" si="143"/>
        <v>132</v>
      </c>
      <c r="R2294" s="2" t="s">
        <v>50</v>
      </c>
      <c r="S2294" s="9" t="str" cm="1">
        <f t="array" ref="S2294">_xlfn.IFS(
P2294=0,"2% commission",
AND(P2294&gt;0,P2294&lt;25000),"5% commission",
AND(P2294&gt;=25000,P2294&lt;50000),"7% commission",
AND(P2294&gt;=50000,P2294&lt;100000),"9% commission",
P2294&gt;=100000,"15% commission"
)</f>
        <v>5% commission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IFERROR(VLOOKUP($F2295,'Customer Info'!$A2286:$E2786,2,FALSE),"NOT Available")</f>
        <v>NOT Available</v>
      </c>
      <c r="H2295" s="6" t="str">
        <f>IFERROR(VLOOKUP(F2295,'Customer Info'!A2286:E2786,3,),"NOT Available")</f>
        <v>NOT Available</v>
      </c>
      <c r="I2295" s="6" t="str">
        <f>IFERROR(VLOOKUP(F2295,'Customer Info'!A2286:E2786,5,FALSE),"NOT Available")</f>
        <v>NOT Available</v>
      </c>
      <c r="J2295" s="2">
        <v>998</v>
      </c>
      <c r="K2295" s="2">
        <v>931</v>
      </c>
      <c r="L2295" s="2">
        <v>3</v>
      </c>
      <c r="M2295" s="7">
        <f t="shared" si="140"/>
        <v>2793</v>
      </c>
      <c r="N2295" s="7">
        <f t="shared" si="141"/>
        <v>2994</v>
      </c>
      <c r="O2295" s="2">
        <v>27</v>
      </c>
      <c r="P2295" s="8">
        <f t="shared" si="142"/>
        <v>3021</v>
      </c>
      <c r="Q2295" s="8">
        <f t="shared" si="143"/>
        <v>201</v>
      </c>
      <c r="R2295" s="2" t="s">
        <v>26</v>
      </c>
      <c r="S2295" s="9" t="str" cm="1">
        <f t="array" ref="S2295">_xlfn.IFS(
P2295=0,"2% commission",
AND(P2295&gt;0,P2295&lt;25000),"5% commission",
AND(P2295&gt;=25000,P2295&lt;50000),"7% commission",
AND(P2295&gt;=50000,P2295&lt;100000),"9% commission",
P2295&gt;=100000,"15% commission"
)</f>
        <v>5% commission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IFERROR(VLOOKUP($F2296,'Customer Info'!$A2287:$E2787,2,FALSE),"NOT Available")</f>
        <v>NOT Available</v>
      </c>
      <c r="H2296" s="6" t="str">
        <f>IFERROR(VLOOKUP(F2296,'Customer Info'!A2287:E2787,3,),"NOT Available")</f>
        <v>NOT Available</v>
      </c>
      <c r="I2296" s="6" t="str">
        <f>IFERROR(VLOOKUP(F2296,'Customer Info'!A2287:E2787,5,FALSE),"NOT Available")</f>
        <v>NOT Available</v>
      </c>
      <c r="J2296" s="2">
        <v>142</v>
      </c>
      <c r="K2296" s="2">
        <v>134</v>
      </c>
      <c r="L2296" s="2">
        <v>3</v>
      </c>
      <c r="M2296" s="7">
        <f t="shared" si="140"/>
        <v>402</v>
      </c>
      <c r="N2296" s="7">
        <f t="shared" si="141"/>
        <v>426</v>
      </c>
      <c r="O2296" s="2">
        <v>30</v>
      </c>
      <c r="P2296" s="8">
        <f t="shared" si="142"/>
        <v>456</v>
      </c>
      <c r="Q2296" s="8">
        <f t="shared" si="143"/>
        <v>24</v>
      </c>
      <c r="R2296" s="2" t="s">
        <v>28</v>
      </c>
      <c r="S2296" s="9" t="str" cm="1">
        <f t="array" ref="S2296">_xlfn.IFS(
P2296=0,"2% commission",
AND(P2296&gt;0,P2296&lt;25000),"5% commission",
AND(P2296&gt;=25000,P2296&lt;50000),"7% commission",
AND(P2296&gt;=50000,P2296&lt;100000),"9% commission",
P2296&gt;=100000,"15% commission"
)</f>
        <v>5% commission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IFERROR(VLOOKUP($F2297,'Customer Info'!$A2288:$E2788,2,FALSE),"NOT Available")</f>
        <v>NOT Available</v>
      </c>
      <c r="H2297" s="6" t="str">
        <f>IFERROR(VLOOKUP(F2297,'Customer Info'!A2288:E2788,3,),"NOT Available")</f>
        <v>NOT Available</v>
      </c>
      <c r="I2297" s="6" t="str">
        <f>IFERROR(VLOOKUP(F2297,'Customer Info'!A2288:E2788,5,FALSE),"NOT Available")</f>
        <v>NOT Available</v>
      </c>
      <c r="J2297" s="2">
        <v>3224</v>
      </c>
      <c r="K2297" s="2">
        <v>2984</v>
      </c>
      <c r="L2297" s="2">
        <v>4</v>
      </c>
      <c r="M2297" s="7">
        <f t="shared" si="140"/>
        <v>11936</v>
      </c>
      <c r="N2297" s="7">
        <f t="shared" si="141"/>
        <v>12896</v>
      </c>
      <c r="O2297" s="2">
        <v>52</v>
      </c>
      <c r="P2297" s="8">
        <f t="shared" si="142"/>
        <v>12948</v>
      </c>
      <c r="Q2297" s="8">
        <f t="shared" si="143"/>
        <v>960</v>
      </c>
      <c r="R2297" s="2" t="s">
        <v>50</v>
      </c>
      <c r="S2297" s="9" t="str" cm="1">
        <f t="array" ref="S2297">_xlfn.IFS(
P2297=0,"2% commission",
AND(P2297&gt;0,P2297&lt;25000),"5% commission",
AND(P2297&gt;=25000,P2297&lt;50000),"7% commission",
AND(P2297&gt;=50000,P2297&lt;100000),"9% commission",
P2297&gt;=100000,"15% commission"
)</f>
        <v>5% commission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IFERROR(VLOOKUP($F2298,'Customer Info'!$A2289:$E2789,2,FALSE),"NOT Available")</f>
        <v>NOT Available</v>
      </c>
      <c r="H2298" s="6" t="str">
        <f>IFERROR(VLOOKUP(F2298,'Customer Info'!A2289:E2789,3,),"NOT Available")</f>
        <v>NOT Available</v>
      </c>
      <c r="I2298" s="6" t="str">
        <f>IFERROR(VLOOKUP(F2298,'Customer Info'!A2289:E2789,5,FALSE),"NOT Available")</f>
        <v>NOT Available</v>
      </c>
      <c r="J2298" s="2">
        <v>143</v>
      </c>
      <c r="K2298" s="2">
        <v>137</v>
      </c>
      <c r="L2298" s="2">
        <v>2</v>
      </c>
      <c r="M2298" s="7">
        <f t="shared" si="140"/>
        <v>274</v>
      </c>
      <c r="N2298" s="7">
        <f t="shared" si="141"/>
        <v>286</v>
      </c>
      <c r="O2298" s="2">
        <v>30</v>
      </c>
      <c r="P2298" s="8">
        <f t="shared" si="142"/>
        <v>316</v>
      </c>
      <c r="Q2298" s="8">
        <f t="shared" si="143"/>
        <v>12</v>
      </c>
      <c r="R2298" s="2" t="s">
        <v>28</v>
      </c>
      <c r="S2298" s="9" t="str" cm="1">
        <f t="array" ref="S2298">_xlfn.IFS(
P2298=0,"2% commission",
AND(P2298&gt;0,P2298&lt;25000),"5% commission",
AND(P2298&gt;=25000,P2298&lt;50000),"7% commission",
AND(P2298&gt;=50000,P2298&lt;100000),"9% commission",
P2298&gt;=100000,"15% commission"
)</f>
        <v>5% commission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IFERROR(VLOOKUP($F2299,'Customer Info'!$A2290:$E2790,2,FALSE),"NOT Available")</f>
        <v>NOT Available</v>
      </c>
      <c r="H2299" s="6" t="str">
        <f>IFERROR(VLOOKUP(F2299,'Customer Info'!A2290:E2790,3,),"NOT Available")</f>
        <v>NOT Available</v>
      </c>
      <c r="I2299" s="6" t="str">
        <f>IFERROR(VLOOKUP(F2299,'Customer Info'!A2290:E2790,5,FALSE),"NOT Available")</f>
        <v>NOT Available</v>
      </c>
      <c r="J2299" s="2">
        <v>63</v>
      </c>
      <c r="K2299" s="2">
        <v>58</v>
      </c>
      <c r="L2299" s="2">
        <v>9</v>
      </c>
      <c r="M2299" s="7">
        <f t="shared" si="140"/>
        <v>522</v>
      </c>
      <c r="N2299" s="7">
        <f t="shared" si="141"/>
        <v>567</v>
      </c>
      <c r="O2299" s="2">
        <v>10</v>
      </c>
      <c r="P2299" s="8">
        <f t="shared" si="142"/>
        <v>577</v>
      </c>
      <c r="Q2299" s="8">
        <f t="shared" si="143"/>
        <v>45</v>
      </c>
      <c r="R2299" s="2" t="s">
        <v>28</v>
      </c>
      <c r="S2299" s="9" t="str" cm="1">
        <f t="array" ref="S2299">_xlfn.IFS(
P2299=0,"2% commission",
AND(P2299&gt;0,P2299&lt;25000),"5% commission",
AND(P2299&gt;=25000,P2299&lt;50000),"7% commission",
AND(P2299&gt;=50000,P2299&lt;100000),"9% commission",
P2299&gt;=100000,"15% commission"
)</f>
        <v>5% commission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IFERROR(VLOOKUP($F2300,'Customer Info'!$A2291:$E2791,2,FALSE),"NOT Available")</f>
        <v>NOT Available</v>
      </c>
      <c r="H2300" s="6" t="str">
        <f>IFERROR(VLOOKUP(F2300,'Customer Info'!A2291:E2791,3,),"NOT Available")</f>
        <v>NOT Available</v>
      </c>
      <c r="I2300" s="6" t="str">
        <f>IFERROR(VLOOKUP(F2300,'Customer Info'!A2291:E2791,5,FALSE),"NOT Available")</f>
        <v>NOT Available</v>
      </c>
      <c r="J2300" s="2">
        <v>119</v>
      </c>
      <c r="K2300" s="2">
        <v>112</v>
      </c>
      <c r="L2300" s="2">
        <v>1</v>
      </c>
      <c r="M2300" s="7">
        <f t="shared" si="140"/>
        <v>112</v>
      </c>
      <c r="N2300" s="7">
        <f t="shared" si="141"/>
        <v>119</v>
      </c>
      <c r="O2300" s="2">
        <v>30</v>
      </c>
      <c r="P2300" s="8">
        <f t="shared" si="142"/>
        <v>149</v>
      </c>
      <c r="Q2300" s="8">
        <f t="shared" si="143"/>
        <v>7</v>
      </c>
      <c r="R2300" s="2" t="s">
        <v>28</v>
      </c>
      <c r="S2300" s="9" t="str" cm="1">
        <f t="array" ref="S2300">_xlfn.IFS(
P2300=0,"2% commission",
AND(P2300&gt;0,P2300&lt;25000),"5% commission",
AND(P2300&gt;=25000,P2300&lt;50000),"7% commission",
AND(P2300&gt;=50000,P2300&lt;100000),"9% commission",
P2300&gt;=100000,"15% commission"
)</f>
        <v>5% commission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IFERROR(VLOOKUP($F2301,'Customer Info'!$A2292:$E2792,2,FALSE),"NOT Available")</f>
        <v>NOT Available</v>
      </c>
      <c r="H2301" s="6" t="str">
        <f>IFERROR(VLOOKUP(F2301,'Customer Info'!A2292:E2792,3,),"NOT Available")</f>
        <v>NOT Available</v>
      </c>
      <c r="I2301" s="6" t="str">
        <f>IFERROR(VLOOKUP(F2301,'Customer Info'!A2292:E2792,5,FALSE),"NOT Available")</f>
        <v>NOT Available</v>
      </c>
      <c r="J2301" s="2">
        <v>7021</v>
      </c>
      <c r="K2301" s="2">
        <v>6686</v>
      </c>
      <c r="L2301" s="2">
        <v>2</v>
      </c>
      <c r="M2301" s="7">
        <f t="shared" si="140"/>
        <v>13372</v>
      </c>
      <c r="N2301" s="7">
        <f t="shared" si="141"/>
        <v>14042</v>
      </c>
      <c r="O2301" s="2">
        <v>57</v>
      </c>
      <c r="P2301" s="8">
        <f t="shared" si="142"/>
        <v>14099</v>
      </c>
      <c r="Q2301" s="8">
        <f t="shared" si="143"/>
        <v>670</v>
      </c>
      <c r="R2301" s="2" t="s">
        <v>28</v>
      </c>
      <c r="S2301" s="9" t="str" cm="1">
        <f t="array" ref="S2301">_xlfn.IFS(
P2301=0,"2% commission",
AND(P2301&gt;0,P2301&lt;25000),"5% commission",
AND(P2301&gt;=25000,P2301&lt;50000),"7% commission",
AND(P2301&gt;=50000,P2301&lt;100000),"9% commission",
P2301&gt;=100000,"15% commission"
)</f>
        <v>5% commission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IFERROR(VLOOKUP($F2302,'Customer Info'!$A2293:$E2793,2,FALSE),"NOT Available")</f>
        <v>NOT Available</v>
      </c>
      <c r="H2302" s="6" t="str">
        <f>IFERROR(VLOOKUP(F2302,'Customer Info'!A2293:E2793,3,),"NOT Available")</f>
        <v>NOT Available</v>
      </c>
      <c r="I2302" s="6" t="str">
        <f>IFERROR(VLOOKUP(F2302,'Customer Info'!A2293:E2793,5,FALSE),"NOT Available")</f>
        <v>NOT Available</v>
      </c>
      <c r="J2302" s="2">
        <v>2333</v>
      </c>
      <c r="K2302" s="2">
        <v>2060</v>
      </c>
      <c r="L2302" s="2">
        <v>2</v>
      </c>
      <c r="M2302" s="7">
        <f t="shared" si="140"/>
        <v>4120</v>
      </c>
      <c r="N2302" s="7">
        <f t="shared" si="141"/>
        <v>4666</v>
      </c>
      <c r="O2302" s="2">
        <v>98</v>
      </c>
      <c r="P2302" s="8">
        <f t="shared" si="142"/>
        <v>4764</v>
      </c>
      <c r="Q2302" s="8">
        <f t="shared" si="143"/>
        <v>546</v>
      </c>
      <c r="R2302" s="2" t="s">
        <v>28</v>
      </c>
      <c r="S2302" s="9" t="str" cm="1">
        <f t="array" ref="S2302">_xlfn.IFS(
P2302=0,"2% commission",
AND(P2302&gt;0,P2302&lt;25000),"5% commission",
AND(P2302&gt;=25000,P2302&lt;50000),"7% commission",
AND(P2302&gt;=50000,P2302&lt;100000),"9% commission",
P2302&gt;=100000,"15% commission"
)</f>
        <v>5% commission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IFERROR(VLOOKUP($F2303,'Customer Info'!$A2294:$E2794,2,FALSE),"NOT Available")</f>
        <v>NOT Available</v>
      </c>
      <c r="H2303" s="6" t="str">
        <f>IFERROR(VLOOKUP(F2303,'Customer Info'!A2294:E2794,3,),"NOT Available")</f>
        <v>NOT Available</v>
      </c>
      <c r="I2303" s="6" t="str">
        <f>IFERROR(VLOOKUP(F2303,'Customer Info'!A2294:E2794,5,FALSE),"NOT Available")</f>
        <v>NOT Available</v>
      </c>
      <c r="J2303" s="2">
        <v>4846</v>
      </c>
      <c r="K2303" s="2">
        <v>4492</v>
      </c>
      <c r="L2303" s="2">
        <v>2</v>
      </c>
      <c r="M2303" s="7">
        <f t="shared" si="140"/>
        <v>8984</v>
      </c>
      <c r="N2303" s="7">
        <f t="shared" si="141"/>
        <v>9692</v>
      </c>
      <c r="O2303" s="2">
        <v>88</v>
      </c>
      <c r="P2303" s="8">
        <f t="shared" si="142"/>
        <v>9780</v>
      </c>
      <c r="Q2303" s="8">
        <f t="shared" si="143"/>
        <v>708</v>
      </c>
      <c r="R2303" s="2" t="s">
        <v>50</v>
      </c>
      <c r="S2303" s="9" t="str" cm="1">
        <f t="array" ref="S2303">_xlfn.IFS(
P2303=0,"2% commission",
AND(P2303&gt;0,P2303&lt;25000),"5% commission",
AND(P2303&gt;=25000,P2303&lt;50000),"7% commission",
AND(P2303&gt;=50000,P2303&lt;100000),"9% commission",
P2303&gt;=100000,"15% commission"
)</f>
        <v>5% commission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IFERROR(VLOOKUP($F2304,'Customer Info'!$A2295:$E2795,2,FALSE),"NOT Available")</f>
        <v>NOT Available</v>
      </c>
      <c r="H2304" s="6" t="str">
        <f>IFERROR(VLOOKUP(F2304,'Customer Info'!A2295:E2795,3,),"NOT Available")</f>
        <v>NOT Available</v>
      </c>
      <c r="I2304" s="6" t="str">
        <f>IFERROR(VLOOKUP(F2304,'Customer Info'!A2295:E2795,5,FALSE),"NOT Available")</f>
        <v>NOT Available</v>
      </c>
      <c r="J2304" s="2">
        <v>998</v>
      </c>
      <c r="K2304" s="2">
        <v>931</v>
      </c>
      <c r="L2304" s="2">
        <v>5</v>
      </c>
      <c r="M2304" s="7">
        <f t="shared" si="140"/>
        <v>4655</v>
      </c>
      <c r="N2304" s="7">
        <f t="shared" si="141"/>
        <v>4990</v>
      </c>
      <c r="O2304" s="2">
        <v>60</v>
      </c>
      <c r="P2304" s="8">
        <f t="shared" si="142"/>
        <v>5050</v>
      </c>
      <c r="Q2304" s="8">
        <f t="shared" si="143"/>
        <v>335</v>
      </c>
      <c r="R2304" s="2" t="s">
        <v>28</v>
      </c>
      <c r="S2304" s="9" t="str" cm="1">
        <f t="array" ref="S2304">_xlfn.IFS(
P2304=0,"2% commission",
AND(P2304&gt;0,P2304&lt;25000),"5% commission",
AND(P2304&gt;=25000,P2304&lt;50000),"7% commission",
AND(P2304&gt;=50000,P2304&lt;100000),"9% commission",
P2304&gt;=100000,"15% commission"
)</f>
        <v>5% commission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IFERROR(VLOOKUP($F2305,'Customer Info'!$A2296:$E2796,2,FALSE),"NOT Available")</f>
        <v>NOT Available</v>
      </c>
      <c r="H2305" s="6" t="str">
        <f>IFERROR(VLOOKUP(F2305,'Customer Info'!A2296:E2796,3,),"NOT Available")</f>
        <v>NOT Available</v>
      </c>
      <c r="I2305" s="6" t="str">
        <f>IFERROR(VLOOKUP(F2305,'Customer Info'!A2296:E2796,5,FALSE),"NOT Available")</f>
        <v>NOT Available</v>
      </c>
      <c r="J2305" s="2">
        <v>1113</v>
      </c>
      <c r="K2305" s="2">
        <v>1040</v>
      </c>
      <c r="L2305" s="2">
        <v>2</v>
      </c>
      <c r="M2305" s="7">
        <f t="shared" si="140"/>
        <v>2080</v>
      </c>
      <c r="N2305" s="7">
        <f t="shared" si="141"/>
        <v>2226</v>
      </c>
      <c r="O2305" s="2">
        <v>40</v>
      </c>
      <c r="P2305" s="8">
        <f t="shared" si="142"/>
        <v>2266</v>
      </c>
      <c r="Q2305" s="8">
        <f t="shared" si="143"/>
        <v>146</v>
      </c>
      <c r="R2305" s="2" t="s">
        <v>28</v>
      </c>
      <c r="S2305" s="9" t="str" cm="1">
        <f t="array" ref="S2305">_xlfn.IFS(
P2305=0,"2% commission",
AND(P2305&gt;0,P2305&lt;25000),"5% commission",
AND(P2305&gt;=25000,P2305&lt;50000),"7% commission",
AND(P2305&gt;=50000,P2305&lt;100000),"9% commission",
P2305&gt;=100000,"15% commission"
)</f>
        <v>5% commission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IFERROR(VLOOKUP($F2306,'Customer Info'!$A2297:$E2797,2,FALSE),"NOT Available")</f>
        <v>NOT Available</v>
      </c>
      <c r="H2306" s="6" t="str">
        <f>IFERROR(VLOOKUP(F2306,'Customer Info'!A2297:E2797,3,),"NOT Available")</f>
        <v>NOT Available</v>
      </c>
      <c r="I2306" s="6" t="str">
        <f>IFERROR(VLOOKUP(F2306,'Customer Info'!A2297:E2797,5,FALSE),"NOT Available")</f>
        <v>NOT Available</v>
      </c>
      <c r="J2306" s="2">
        <v>143</v>
      </c>
      <c r="K2306" s="2">
        <v>137</v>
      </c>
      <c r="L2306" s="2">
        <v>5</v>
      </c>
      <c r="M2306" s="7">
        <f t="shared" si="140"/>
        <v>685</v>
      </c>
      <c r="N2306" s="7">
        <f t="shared" si="141"/>
        <v>715</v>
      </c>
      <c r="O2306" s="2">
        <v>30</v>
      </c>
      <c r="P2306" s="8">
        <f t="shared" si="142"/>
        <v>745</v>
      </c>
      <c r="Q2306" s="8">
        <f t="shared" si="143"/>
        <v>30</v>
      </c>
      <c r="R2306" s="2" t="s">
        <v>28</v>
      </c>
      <c r="S2306" s="9" t="str" cm="1">
        <f t="array" ref="S2306">_xlfn.IFS(
P2306=0,"2% commission",
AND(P2306&gt;0,P2306&lt;25000),"5% commission",
AND(P2306&gt;=25000,P2306&lt;50000),"7% commission",
AND(P2306&gt;=50000,P2306&lt;100000),"9% commission",
P2306&gt;=100000,"15% commission"
)</f>
        <v>5% commission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IFERROR(VLOOKUP($F2307,'Customer Info'!$A2298:$E2798,2,FALSE),"NOT Available")</f>
        <v>NOT Available</v>
      </c>
      <c r="H2307" s="6" t="str">
        <f>IFERROR(VLOOKUP(F2307,'Customer Info'!A2298:E2798,3,),"NOT Available")</f>
        <v>NOT Available</v>
      </c>
      <c r="I2307" s="6" t="str">
        <f>IFERROR(VLOOKUP(F2307,'Customer Info'!A2298:E2798,5,FALSE),"NOT Available")</f>
        <v>NOT Available</v>
      </c>
      <c r="J2307" s="2">
        <v>1318</v>
      </c>
      <c r="K2307" s="2">
        <v>1209</v>
      </c>
      <c r="L2307" s="2">
        <v>3</v>
      </c>
      <c r="M2307" s="7">
        <f t="shared" si="140"/>
        <v>3627</v>
      </c>
      <c r="N2307" s="7">
        <f t="shared" si="141"/>
        <v>3954</v>
      </c>
      <c r="O2307" s="2">
        <v>21</v>
      </c>
      <c r="P2307" s="8">
        <f t="shared" si="142"/>
        <v>3975</v>
      </c>
      <c r="Q2307" s="8">
        <f t="shared" si="143"/>
        <v>327</v>
      </c>
      <c r="R2307" s="2" t="s">
        <v>28</v>
      </c>
      <c r="S2307" s="9" t="str" cm="1">
        <f t="array" ref="S2307">_xlfn.IFS(
P2307=0,"2% commission",
AND(P2307&gt;0,P2307&lt;25000),"5% commission",
AND(P2307&gt;=25000,P2307&lt;50000),"7% commission",
AND(P2307&gt;=50000,P2307&lt;100000),"9% commission",
P2307&gt;=100000,"15% commission"
)</f>
        <v>5% commission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IFERROR(VLOOKUP($F2308,'Customer Info'!$A2299:$E2799,2,FALSE),"NOT Available")</f>
        <v>NOT Available</v>
      </c>
      <c r="H2308" s="6" t="str">
        <f>IFERROR(VLOOKUP(F2308,'Customer Info'!A2299:E2799,3,),"NOT Available")</f>
        <v>NOT Available</v>
      </c>
      <c r="I2308" s="6" t="str">
        <f>IFERROR(VLOOKUP(F2308,'Customer Info'!A2299:E2799,5,FALSE),"NOT Available")</f>
        <v>NOT Available</v>
      </c>
      <c r="J2308" s="2">
        <v>679</v>
      </c>
      <c r="K2308" s="2">
        <v>654</v>
      </c>
      <c r="L2308" s="2">
        <v>5</v>
      </c>
      <c r="M2308" s="7">
        <f t="shared" si="140"/>
        <v>3270</v>
      </c>
      <c r="N2308" s="7">
        <f t="shared" si="141"/>
        <v>3395</v>
      </c>
      <c r="O2308" s="2">
        <v>36</v>
      </c>
      <c r="P2308" s="8">
        <f t="shared" si="142"/>
        <v>3431</v>
      </c>
      <c r="Q2308" s="8">
        <f t="shared" si="143"/>
        <v>125</v>
      </c>
      <c r="R2308" s="2" t="s">
        <v>26</v>
      </c>
      <c r="S2308" s="9" t="str" cm="1">
        <f t="array" ref="S2308">_xlfn.IFS(
P2308=0,"2% commission",
AND(P2308&gt;0,P2308&lt;25000),"5% commission",
AND(P2308&gt;=25000,P2308&lt;50000),"7% commission",
AND(P2308&gt;=50000,P2308&lt;100000),"9% commission",
P2308&gt;=100000,"15% commission"
)</f>
        <v>5% commission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IFERROR(VLOOKUP($F2309,'Customer Info'!$A2300:$E2800,2,FALSE),"NOT Available")</f>
        <v>NOT Available</v>
      </c>
      <c r="H2309" s="6" t="str">
        <f>IFERROR(VLOOKUP(F2309,'Customer Info'!A2300:E2800,3,),"NOT Available")</f>
        <v>NOT Available</v>
      </c>
      <c r="I2309" s="6" t="str">
        <f>IFERROR(VLOOKUP(F2309,'Customer Info'!A2300:E2800,5,FALSE),"NOT Available")</f>
        <v>NOT Available</v>
      </c>
      <c r="J2309" s="2">
        <v>1372</v>
      </c>
      <c r="K2309" s="2">
        <v>1308</v>
      </c>
      <c r="L2309" s="2">
        <v>3</v>
      </c>
      <c r="M2309" s="7">
        <f t="shared" si="140"/>
        <v>3924</v>
      </c>
      <c r="N2309" s="7">
        <f t="shared" si="141"/>
        <v>4116</v>
      </c>
      <c r="O2309" s="2">
        <v>95</v>
      </c>
      <c r="P2309" s="8">
        <f t="shared" si="142"/>
        <v>4211</v>
      </c>
      <c r="Q2309" s="8">
        <f t="shared" si="143"/>
        <v>192</v>
      </c>
      <c r="R2309" s="2" t="s">
        <v>50</v>
      </c>
      <c r="S2309" s="9" t="str" cm="1">
        <f t="array" ref="S2309">_xlfn.IFS(
P2309=0,"2% commission",
AND(P2309&gt;0,P2309&lt;25000),"5% commission",
AND(P2309&gt;=25000,P2309&lt;50000),"7% commission",
AND(P2309&gt;=50000,P2309&lt;100000),"9% commission",
P2309&gt;=100000,"15% commission"
)</f>
        <v>5% commission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IFERROR(VLOOKUP($F2310,'Customer Info'!$A2301:$E2801,2,FALSE),"NOT Available")</f>
        <v>NOT Available</v>
      </c>
      <c r="H2310" s="6" t="str">
        <f>IFERROR(VLOOKUP(F2310,'Customer Info'!A2301:E2801,3,),"NOT Available")</f>
        <v>NOT Available</v>
      </c>
      <c r="I2310" s="6" t="str">
        <f>IFERROR(VLOOKUP(F2310,'Customer Info'!A2301:E2801,5,FALSE),"NOT Available")</f>
        <v>NOT Available</v>
      </c>
      <c r="J2310" s="2">
        <v>681</v>
      </c>
      <c r="K2310" s="2">
        <v>642</v>
      </c>
      <c r="L2310" s="2">
        <v>6</v>
      </c>
      <c r="M2310" s="7">
        <f t="shared" si="140"/>
        <v>3852</v>
      </c>
      <c r="N2310" s="7">
        <f t="shared" si="141"/>
        <v>4086</v>
      </c>
      <c r="O2310" s="2">
        <v>67</v>
      </c>
      <c r="P2310" s="8">
        <f t="shared" si="142"/>
        <v>4153</v>
      </c>
      <c r="Q2310" s="8">
        <f t="shared" si="143"/>
        <v>234</v>
      </c>
      <c r="R2310" s="2" t="s">
        <v>28</v>
      </c>
      <c r="S2310" s="9" t="str" cm="1">
        <f t="array" ref="S2310">_xlfn.IFS(
P2310=0,"2% commission",
AND(P2310&gt;0,P2310&lt;25000),"5% commission",
AND(P2310&gt;=25000,P2310&lt;50000),"7% commission",
AND(P2310&gt;=50000,P2310&lt;100000),"9% commission",
P2310&gt;=100000,"15% commission"
)</f>
        <v>5% commission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IFERROR(VLOOKUP($F2311,'Customer Info'!$A2302:$E2802,2,FALSE),"NOT Available")</f>
        <v>NOT Available</v>
      </c>
      <c r="H2311" s="6" t="str">
        <f>IFERROR(VLOOKUP(F2311,'Customer Info'!A2302:E2802,3,),"NOT Available")</f>
        <v>NOT Available</v>
      </c>
      <c r="I2311" s="6" t="str">
        <f>IFERROR(VLOOKUP(F2311,'Customer Info'!A2302:E2802,5,FALSE),"NOT Available")</f>
        <v>NOT Available</v>
      </c>
      <c r="J2311" s="2">
        <v>695</v>
      </c>
      <c r="K2311" s="2">
        <v>661</v>
      </c>
      <c r="L2311" s="2">
        <v>3</v>
      </c>
      <c r="M2311" s="7">
        <f t="shared" si="140"/>
        <v>1983</v>
      </c>
      <c r="N2311" s="7">
        <f t="shared" si="141"/>
        <v>2085</v>
      </c>
      <c r="O2311" s="2">
        <v>99</v>
      </c>
      <c r="P2311" s="8">
        <f t="shared" si="142"/>
        <v>2184</v>
      </c>
      <c r="Q2311" s="8">
        <f t="shared" si="143"/>
        <v>102</v>
      </c>
      <c r="R2311" s="2" t="s">
        <v>28</v>
      </c>
      <c r="S2311" s="9" t="str" cm="1">
        <f t="array" ref="S2311">_xlfn.IFS(
P2311=0,"2% commission",
AND(P2311&gt;0,P2311&lt;25000),"5% commission",
AND(P2311&gt;=25000,P2311&lt;50000),"7% commission",
AND(P2311&gt;=50000,P2311&lt;100000),"9% commission",
P2311&gt;=100000,"15% commission"
)</f>
        <v>5% commission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IFERROR(VLOOKUP($F2312,'Customer Info'!$A2303:$E2803,2,FALSE),"NOT Available")</f>
        <v>NOT Available</v>
      </c>
      <c r="H2312" s="6" t="str">
        <f>IFERROR(VLOOKUP(F2312,'Customer Info'!A2303:E2803,3,),"NOT Available")</f>
        <v>NOT Available</v>
      </c>
      <c r="I2312" s="6" t="str">
        <f>IFERROR(VLOOKUP(F2312,'Customer Info'!A2303:E2803,5,FALSE),"NOT Available")</f>
        <v>NOT Available</v>
      </c>
      <c r="J2312" s="2">
        <v>1651</v>
      </c>
      <c r="K2312" s="2">
        <v>1604</v>
      </c>
      <c r="L2312" s="2">
        <v>6</v>
      </c>
      <c r="M2312" s="7">
        <f t="shared" si="140"/>
        <v>9624</v>
      </c>
      <c r="N2312" s="7">
        <f t="shared" si="141"/>
        <v>9906</v>
      </c>
      <c r="O2312" s="2">
        <v>72</v>
      </c>
      <c r="P2312" s="8">
        <f t="shared" si="142"/>
        <v>9978</v>
      </c>
      <c r="Q2312" s="8">
        <f t="shared" si="143"/>
        <v>282</v>
      </c>
      <c r="R2312" s="2" t="s">
        <v>26</v>
      </c>
      <c r="S2312" s="9" t="str" cm="1">
        <f t="array" ref="S2312">_xlfn.IFS(
P2312=0,"2% commission",
AND(P2312&gt;0,P2312&lt;25000),"5% commission",
AND(P2312&gt;=25000,P2312&lt;50000),"7% commission",
AND(P2312&gt;=50000,P2312&lt;100000),"9% commission",
P2312&gt;=100000,"15% commission"
)</f>
        <v>5% commission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IFERROR(VLOOKUP($F2313,'Customer Info'!$A2304:$E2804,2,FALSE),"NOT Available")</f>
        <v>NOT Available</v>
      </c>
      <c r="H2313" s="6" t="str">
        <f>IFERROR(VLOOKUP(F2313,'Customer Info'!A2304:E2804,3,),"NOT Available")</f>
        <v>NOT Available</v>
      </c>
      <c r="I2313" s="6" t="str">
        <f>IFERROR(VLOOKUP(F2313,'Customer Info'!A2304:E2804,5,FALSE),"NOT Available")</f>
        <v>NOT Available</v>
      </c>
      <c r="J2313" s="2">
        <v>127</v>
      </c>
      <c r="K2313" s="2">
        <v>116</v>
      </c>
      <c r="L2313" s="2">
        <v>1</v>
      </c>
      <c r="M2313" s="7">
        <f t="shared" si="140"/>
        <v>116</v>
      </c>
      <c r="N2313" s="7">
        <f t="shared" si="141"/>
        <v>127</v>
      </c>
      <c r="O2313" s="2">
        <v>30</v>
      </c>
      <c r="P2313" s="8">
        <f t="shared" si="142"/>
        <v>157</v>
      </c>
      <c r="Q2313" s="8">
        <f t="shared" si="143"/>
        <v>11</v>
      </c>
      <c r="R2313" s="2" t="s">
        <v>50</v>
      </c>
      <c r="S2313" s="9" t="str" cm="1">
        <f t="array" ref="S2313">_xlfn.IFS(
P2313=0,"2% commission",
AND(P2313&gt;0,P2313&lt;25000),"5% commission",
AND(P2313&gt;=25000,P2313&lt;50000),"7% commission",
AND(P2313&gt;=50000,P2313&lt;100000),"9% commission",
P2313&gt;=100000,"15% commission"
)</f>
        <v>5% commission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IFERROR(VLOOKUP($F2314,'Customer Info'!$A2305:$E2805,2,FALSE),"NOT Available")</f>
        <v>NOT Available</v>
      </c>
      <c r="H2314" s="6" t="str">
        <f>IFERROR(VLOOKUP(F2314,'Customer Info'!A2305:E2805,3,),"NOT Available")</f>
        <v>NOT Available</v>
      </c>
      <c r="I2314" s="6" t="str">
        <f>IFERROR(VLOOKUP(F2314,'Customer Info'!A2305:E2805,5,FALSE),"NOT Available")</f>
        <v>NOT Available</v>
      </c>
      <c r="J2314" s="2">
        <v>210</v>
      </c>
      <c r="K2314" s="2">
        <v>193</v>
      </c>
      <c r="L2314" s="2">
        <v>8</v>
      </c>
      <c r="M2314" s="7">
        <f t="shared" si="140"/>
        <v>1544</v>
      </c>
      <c r="N2314" s="7">
        <f t="shared" si="141"/>
        <v>1680</v>
      </c>
      <c r="O2314" s="2">
        <v>55</v>
      </c>
      <c r="P2314" s="8">
        <f t="shared" si="142"/>
        <v>1735</v>
      </c>
      <c r="Q2314" s="8">
        <f t="shared" si="143"/>
        <v>136</v>
      </c>
      <c r="R2314" s="2" t="s">
        <v>28</v>
      </c>
      <c r="S2314" s="9" t="str" cm="1">
        <f t="array" ref="S2314">_xlfn.IFS(
P2314=0,"2% commission",
AND(P2314&gt;0,P2314&lt;25000),"5% commission",
AND(P2314&gt;=25000,P2314&lt;50000),"7% commission",
AND(P2314&gt;=50000,P2314&lt;100000),"9% commission",
P2314&gt;=100000,"15% commission"
)</f>
        <v>5% commission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IFERROR(VLOOKUP($F2315,'Customer Info'!$A2306:$E2806,2,FALSE),"NOT Available")</f>
        <v>NOT Available</v>
      </c>
      <c r="H2315" s="6" t="str">
        <f>IFERROR(VLOOKUP(F2315,'Customer Info'!A2306:E2806,3,),"NOT Available")</f>
        <v>NOT Available</v>
      </c>
      <c r="I2315" s="6" t="str">
        <f>IFERROR(VLOOKUP(F2315,'Customer Info'!A2306:E2806,5,FALSE),"NOT Available")</f>
        <v>NOT Available</v>
      </c>
      <c r="J2315" s="2">
        <v>7960</v>
      </c>
      <c r="K2315" s="2">
        <v>7375</v>
      </c>
      <c r="L2315" s="2">
        <v>2</v>
      </c>
      <c r="M2315" s="7">
        <f t="shared" ref="M2315:M2378" si="144">K2315*L2315</f>
        <v>14750</v>
      </c>
      <c r="N2315" s="7">
        <f t="shared" ref="N2315:N2378" si="145">J2315*L2315</f>
        <v>15920</v>
      </c>
      <c r="O2315" s="2">
        <v>77</v>
      </c>
      <c r="P2315" s="8">
        <f t="shared" ref="P2315:P2378" si="146">SUM(N2315,O2315)</f>
        <v>15997</v>
      </c>
      <c r="Q2315" s="8">
        <f t="shared" ref="Q2315:Q2378" si="147">N2315-M2315</f>
        <v>1170</v>
      </c>
      <c r="R2315" s="2" t="s">
        <v>28</v>
      </c>
      <c r="S2315" s="9" t="str" cm="1">
        <f t="array" ref="S2315">_xlfn.IFS(
P2315=0,"2% commission",
AND(P2315&gt;0,P2315&lt;25000),"5% commission",
AND(P2315&gt;=25000,P2315&lt;50000),"7% commission",
AND(P2315&gt;=50000,P2315&lt;100000),"9% commission",
P2315&gt;=100000,"15% commission"
)</f>
        <v>5% commission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IFERROR(VLOOKUP($F2316,'Customer Info'!$A2307:$E2807,2,FALSE),"NOT Available")</f>
        <v>NOT Available</v>
      </c>
      <c r="H2316" s="6" t="str">
        <f>IFERROR(VLOOKUP(F2316,'Customer Info'!A2307:E2807,3,),"NOT Available")</f>
        <v>NOT Available</v>
      </c>
      <c r="I2316" s="6" t="str">
        <f>IFERROR(VLOOKUP(F2316,'Customer Info'!A2307:E2807,5,FALSE),"NOT Available")</f>
        <v>NOT Available</v>
      </c>
      <c r="J2316" s="2">
        <v>21566</v>
      </c>
      <c r="K2316" s="2">
        <v>19225</v>
      </c>
      <c r="L2316" s="2">
        <v>4</v>
      </c>
      <c r="M2316" s="7">
        <f t="shared" si="144"/>
        <v>76900</v>
      </c>
      <c r="N2316" s="7">
        <f t="shared" si="145"/>
        <v>86264</v>
      </c>
      <c r="O2316" s="2">
        <v>100</v>
      </c>
      <c r="P2316" s="8">
        <f t="shared" si="146"/>
        <v>86364</v>
      </c>
      <c r="Q2316" s="8">
        <f t="shared" si="147"/>
        <v>9364</v>
      </c>
      <c r="R2316" s="2" t="s">
        <v>28</v>
      </c>
      <c r="S2316" s="9" t="str" cm="1">
        <f t="array" ref="S2316">_xlfn.IFS(
P2316=0,"2% commission",
AND(P2316&gt;0,P2316&lt;25000),"5% commission",
AND(P2316&gt;=25000,P2316&lt;50000),"7% commission",
AND(P2316&gt;=50000,P2316&lt;100000),"9% commission",
P2316&gt;=100000,"15% commission"
)</f>
        <v>9% commission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IFERROR(VLOOKUP($F2317,'Customer Info'!$A2308:$E2808,2,FALSE),"NOT Available")</f>
        <v>NOT Available</v>
      </c>
      <c r="H2317" s="6" t="str">
        <f>IFERROR(VLOOKUP(F2317,'Customer Info'!A2308:E2808,3,),"NOT Available")</f>
        <v>NOT Available</v>
      </c>
      <c r="I2317" s="6" t="str">
        <f>IFERROR(VLOOKUP(F2317,'Customer Info'!A2308:E2808,5,FALSE),"NOT Available")</f>
        <v>NOT Available</v>
      </c>
      <c r="J2317" s="2">
        <v>61</v>
      </c>
      <c r="K2317" s="2">
        <v>56</v>
      </c>
      <c r="L2317" s="2">
        <v>1</v>
      </c>
      <c r="M2317" s="7">
        <f t="shared" si="144"/>
        <v>56</v>
      </c>
      <c r="N2317" s="7">
        <f t="shared" si="145"/>
        <v>61</v>
      </c>
      <c r="O2317" s="2">
        <v>10</v>
      </c>
      <c r="P2317" s="8">
        <f t="shared" si="146"/>
        <v>71</v>
      </c>
      <c r="Q2317" s="8">
        <f t="shared" si="147"/>
        <v>5</v>
      </c>
      <c r="R2317" s="2" t="s">
        <v>28</v>
      </c>
      <c r="S2317" s="9" t="str" cm="1">
        <f t="array" ref="S2317">_xlfn.IFS(
P2317=0,"2% commission",
AND(P2317&gt;0,P2317&lt;25000),"5% commission",
AND(P2317&gt;=25000,P2317&lt;50000),"7% commission",
AND(P2317&gt;=50000,P2317&lt;100000),"9% commission",
P2317&gt;=100000,"15% commission"
)</f>
        <v>5% commission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IFERROR(VLOOKUP($F2318,'Customer Info'!$A2309:$E2809,2,FALSE),"NOT Available")</f>
        <v>NOT Available</v>
      </c>
      <c r="H2318" s="6" t="str">
        <f>IFERROR(VLOOKUP(F2318,'Customer Info'!A2309:E2809,3,),"NOT Available")</f>
        <v>NOT Available</v>
      </c>
      <c r="I2318" s="6" t="str">
        <f>IFERROR(VLOOKUP(F2318,'Customer Info'!A2309:E2809,5,FALSE),"NOT Available")</f>
        <v>NOT Available</v>
      </c>
      <c r="J2318" s="2">
        <v>167</v>
      </c>
      <c r="K2318" s="2">
        <v>152</v>
      </c>
      <c r="L2318" s="2">
        <v>4</v>
      </c>
      <c r="M2318" s="7">
        <f t="shared" si="144"/>
        <v>608</v>
      </c>
      <c r="N2318" s="7">
        <f t="shared" si="145"/>
        <v>668</v>
      </c>
      <c r="O2318" s="2">
        <v>30</v>
      </c>
      <c r="P2318" s="8">
        <f t="shared" si="146"/>
        <v>698</v>
      </c>
      <c r="Q2318" s="8">
        <f t="shared" si="147"/>
        <v>60</v>
      </c>
      <c r="R2318" s="2" t="s">
        <v>50</v>
      </c>
      <c r="S2318" s="9" t="str" cm="1">
        <f t="array" ref="S2318">_xlfn.IFS(
P2318=0,"2% commission",
AND(P2318&gt;0,P2318&lt;25000),"5% commission",
AND(P2318&gt;=25000,P2318&lt;50000),"7% commission",
AND(P2318&gt;=50000,P2318&lt;100000),"9% commission",
P2318&gt;=100000,"15% commission"
)</f>
        <v>5% commission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IFERROR(VLOOKUP($F2319,'Customer Info'!$A2310:$E2810,2,FALSE),"NOT Available")</f>
        <v>NOT Available</v>
      </c>
      <c r="H2319" s="6" t="str">
        <f>IFERROR(VLOOKUP(F2319,'Customer Info'!A2310:E2810,3,),"NOT Available")</f>
        <v>NOT Available</v>
      </c>
      <c r="I2319" s="6" t="str">
        <f>IFERROR(VLOOKUP(F2319,'Customer Info'!A2310:E2810,5,FALSE),"NOT Available")</f>
        <v>NOT Available</v>
      </c>
      <c r="J2319" s="2">
        <v>1619</v>
      </c>
      <c r="K2319" s="2">
        <v>1442</v>
      </c>
      <c r="L2319" s="2">
        <v>3</v>
      </c>
      <c r="M2319" s="7">
        <f t="shared" si="144"/>
        <v>4326</v>
      </c>
      <c r="N2319" s="7">
        <f t="shared" si="145"/>
        <v>4857</v>
      </c>
      <c r="O2319" s="2">
        <v>25</v>
      </c>
      <c r="P2319" s="8">
        <f t="shared" si="146"/>
        <v>4882</v>
      </c>
      <c r="Q2319" s="8">
        <f t="shared" si="147"/>
        <v>531</v>
      </c>
      <c r="R2319" s="2" t="s">
        <v>28</v>
      </c>
      <c r="S2319" s="9" t="str" cm="1">
        <f t="array" ref="S2319">_xlfn.IFS(
P2319=0,"2% commission",
AND(P2319&gt;0,P2319&lt;25000),"5% commission",
AND(P2319&gt;=25000,P2319&lt;50000),"7% commission",
AND(P2319&gt;=50000,P2319&lt;100000),"9% commission",
P2319&gt;=100000,"15% commission"
)</f>
        <v>5% commission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IFERROR(VLOOKUP($F2320,'Customer Info'!$A2311:$E2811,2,FALSE),"NOT Available")</f>
        <v>NOT Available</v>
      </c>
      <c r="H2320" s="6" t="str">
        <f>IFERROR(VLOOKUP(F2320,'Customer Info'!A2311:E2811,3,),"NOT Available")</f>
        <v>NOT Available</v>
      </c>
      <c r="I2320" s="6" t="str">
        <f>IFERROR(VLOOKUP(F2320,'Customer Info'!A2311:E2811,5,FALSE),"NOT Available")</f>
        <v>NOT Available</v>
      </c>
      <c r="J2320" s="2">
        <v>7534</v>
      </c>
      <c r="K2320" s="2">
        <v>7106</v>
      </c>
      <c r="L2320" s="2">
        <v>2</v>
      </c>
      <c r="M2320" s="7">
        <f t="shared" si="144"/>
        <v>14212</v>
      </c>
      <c r="N2320" s="7">
        <f t="shared" si="145"/>
        <v>15068</v>
      </c>
      <c r="O2320" s="2">
        <v>76</v>
      </c>
      <c r="P2320" s="8">
        <f t="shared" si="146"/>
        <v>15144</v>
      </c>
      <c r="Q2320" s="8">
        <f t="shared" si="147"/>
        <v>856</v>
      </c>
      <c r="R2320" s="2" t="s">
        <v>28</v>
      </c>
      <c r="S2320" s="9" t="str" cm="1">
        <f t="array" ref="S2320">_xlfn.IFS(
P2320=0,"2% commission",
AND(P2320&gt;0,P2320&lt;25000),"5% commission",
AND(P2320&gt;=25000,P2320&lt;50000),"7% commission",
AND(P2320&gt;=50000,P2320&lt;100000),"9% commission",
P2320&gt;=100000,"15% commission"
)</f>
        <v>5% commission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IFERROR(VLOOKUP($F2321,'Customer Info'!$A2312:$E2812,2,FALSE),"NOT Available")</f>
        <v>NOT Available</v>
      </c>
      <c r="H2321" s="6" t="str">
        <f>IFERROR(VLOOKUP(F2321,'Customer Info'!A2312:E2812,3,),"NOT Available")</f>
        <v>NOT Available</v>
      </c>
      <c r="I2321" s="6" t="str">
        <f>IFERROR(VLOOKUP(F2321,'Customer Info'!A2312:E2812,5,FALSE),"NOT Available")</f>
        <v>NOT Available</v>
      </c>
      <c r="J2321" s="2">
        <v>542</v>
      </c>
      <c r="K2321" s="2">
        <v>492</v>
      </c>
      <c r="L2321" s="2">
        <v>5</v>
      </c>
      <c r="M2321" s="7">
        <f t="shared" si="144"/>
        <v>2460</v>
      </c>
      <c r="N2321" s="7">
        <f t="shared" si="145"/>
        <v>2710</v>
      </c>
      <c r="O2321" s="2">
        <v>87</v>
      </c>
      <c r="P2321" s="8">
        <f t="shared" si="146"/>
        <v>2797</v>
      </c>
      <c r="Q2321" s="8">
        <f t="shared" si="147"/>
        <v>250</v>
      </c>
      <c r="R2321" s="2" t="s">
        <v>56</v>
      </c>
      <c r="S2321" s="9" t="str" cm="1">
        <f t="array" ref="S2321">_xlfn.IFS(
P2321=0,"2% commission",
AND(P2321&gt;0,P2321&lt;25000),"5% commission",
AND(P2321&gt;=25000,P2321&lt;50000),"7% commission",
AND(P2321&gt;=50000,P2321&lt;100000),"9% commission",
P2321&gt;=100000,"15% commission"
)</f>
        <v>5% commission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IFERROR(VLOOKUP($F2322,'Customer Info'!$A2313:$E2813,2,FALSE),"NOT Available")</f>
        <v>NOT Available</v>
      </c>
      <c r="H2322" s="6" t="str">
        <f>IFERROR(VLOOKUP(F2322,'Customer Info'!A2313:E2813,3,),"NOT Available")</f>
        <v>NOT Available</v>
      </c>
      <c r="I2322" s="6" t="str">
        <f>IFERROR(VLOOKUP(F2322,'Customer Info'!A2313:E2813,5,FALSE),"NOT Available")</f>
        <v>NOT Available</v>
      </c>
      <c r="J2322" s="2">
        <v>1146</v>
      </c>
      <c r="K2322" s="2">
        <v>1061</v>
      </c>
      <c r="L2322" s="2">
        <v>4</v>
      </c>
      <c r="M2322" s="7">
        <f t="shared" si="144"/>
        <v>4244</v>
      </c>
      <c r="N2322" s="7">
        <f t="shared" si="145"/>
        <v>4584</v>
      </c>
      <c r="O2322" s="2">
        <v>70</v>
      </c>
      <c r="P2322" s="8">
        <f t="shared" si="146"/>
        <v>4654</v>
      </c>
      <c r="Q2322" s="8">
        <f t="shared" si="147"/>
        <v>340</v>
      </c>
      <c r="R2322" s="2" t="s">
        <v>26</v>
      </c>
      <c r="S2322" s="9" t="str" cm="1">
        <f t="array" ref="S2322">_xlfn.IFS(
P2322=0,"2% commission",
AND(P2322&gt;0,P2322&lt;25000),"5% commission",
AND(P2322&gt;=25000,P2322&lt;50000),"7% commission",
AND(P2322&gt;=50000,P2322&lt;100000),"9% commission",
P2322&gt;=100000,"15% commission"
)</f>
        <v>5% commission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IFERROR(VLOOKUP($F2323,'Customer Info'!$A2314:$E2814,2,FALSE),"NOT Available")</f>
        <v>NOT Available</v>
      </c>
      <c r="H2323" s="6" t="str">
        <f>IFERROR(VLOOKUP(F2323,'Customer Info'!A2314:E2814,3,),"NOT Available")</f>
        <v>NOT Available</v>
      </c>
      <c r="I2323" s="6" t="str">
        <f>IFERROR(VLOOKUP(F2323,'Customer Info'!A2314:E2814,5,FALSE),"NOT Available")</f>
        <v>NOT Available</v>
      </c>
      <c r="J2323" s="2">
        <v>3091</v>
      </c>
      <c r="K2323" s="2">
        <v>2889</v>
      </c>
      <c r="L2323" s="2">
        <v>1</v>
      </c>
      <c r="M2323" s="7">
        <f t="shared" si="144"/>
        <v>2889</v>
      </c>
      <c r="N2323" s="7">
        <f t="shared" si="145"/>
        <v>3091</v>
      </c>
      <c r="O2323" s="2">
        <v>45</v>
      </c>
      <c r="P2323" s="8">
        <f t="shared" si="146"/>
        <v>3136</v>
      </c>
      <c r="Q2323" s="8">
        <f t="shared" si="147"/>
        <v>202</v>
      </c>
      <c r="R2323" s="2" t="s">
        <v>28</v>
      </c>
      <c r="S2323" s="9" t="str" cm="1">
        <f t="array" ref="S2323">_xlfn.IFS(
P2323=0,"2% commission",
AND(P2323&gt;0,P2323&lt;25000),"5% commission",
AND(P2323&gt;=25000,P2323&lt;50000),"7% commission",
AND(P2323&gt;=50000,P2323&lt;100000),"9% commission",
P2323&gt;=100000,"15% commission"
)</f>
        <v>5% commission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IFERROR(VLOOKUP($F2324,'Customer Info'!$A2315:$E2815,2,FALSE),"NOT Available")</f>
        <v>NOT Available</v>
      </c>
      <c r="H2324" s="6" t="str">
        <f>IFERROR(VLOOKUP(F2324,'Customer Info'!A2315:E2815,3,),"NOT Available")</f>
        <v>NOT Available</v>
      </c>
      <c r="I2324" s="6" t="str">
        <f>IFERROR(VLOOKUP(F2324,'Customer Info'!A2315:E2815,5,FALSE),"NOT Available")</f>
        <v>NOT Available</v>
      </c>
      <c r="J2324" s="2">
        <v>191</v>
      </c>
      <c r="K2324" s="2">
        <v>170</v>
      </c>
      <c r="L2324" s="2">
        <v>1</v>
      </c>
      <c r="M2324" s="7">
        <f t="shared" si="144"/>
        <v>170</v>
      </c>
      <c r="N2324" s="7">
        <f t="shared" si="145"/>
        <v>191</v>
      </c>
      <c r="O2324" s="2">
        <v>30</v>
      </c>
      <c r="P2324" s="8">
        <f t="shared" si="146"/>
        <v>221</v>
      </c>
      <c r="Q2324" s="8">
        <f t="shared" si="147"/>
        <v>21</v>
      </c>
      <c r="R2324" s="2" t="s">
        <v>28</v>
      </c>
      <c r="S2324" s="9" t="str" cm="1">
        <f t="array" ref="S2324">_xlfn.IFS(
P2324=0,"2% commission",
AND(P2324&gt;0,P2324&lt;25000),"5% commission",
AND(P2324&gt;=25000,P2324&lt;50000),"7% commission",
AND(P2324&gt;=50000,P2324&lt;100000),"9% commission",
P2324&gt;=100000,"15% commission"
)</f>
        <v>5% commission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IFERROR(VLOOKUP($F2325,'Customer Info'!$A2316:$E2816,2,FALSE),"NOT Available")</f>
        <v>NOT Available</v>
      </c>
      <c r="H2325" s="6" t="str">
        <f>IFERROR(VLOOKUP(F2325,'Customer Info'!A2316:E2816,3,),"NOT Available")</f>
        <v>NOT Available</v>
      </c>
      <c r="I2325" s="6" t="str">
        <f>IFERROR(VLOOKUP(F2325,'Customer Info'!A2316:E2816,5,FALSE),"NOT Available")</f>
        <v>NOT Available</v>
      </c>
      <c r="J2325" s="2">
        <v>6027</v>
      </c>
      <c r="K2325" s="2">
        <v>5694</v>
      </c>
      <c r="L2325" s="2">
        <v>3</v>
      </c>
      <c r="M2325" s="7">
        <f t="shared" si="144"/>
        <v>17082</v>
      </c>
      <c r="N2325" s="7">
        <f t="shared" si="145"/>
        <v>18081</v>
      </c>
      <c r="O2325" s="2">
        <v>41</v>
      </c>
      <c r="P2325" s="8">
        <f t="shared" si="146"/>
        <v>18122</v>
      </c>
      <c r="Q2325" s="8">
        <f t="shared" si="147"/>
        <v>999</v>
      </c>
      <c r="R2325" s="2" t="s">
        <v>28</v>
      </c>
      <c r="S2325" s="9" t="str" cm="1">
        <f t="array" ref="S2325">_xlfn.IFS(
P2325=0,"2% commission",
AND(P2325&gt;0,P2325&lt;25000),"5% commission",
AND(P2325&gt;=25000,P2325&lt;50000),"7% commission",
AND(P2325&gt;=50000,P2325&lt;100000),"9% commission",
P2325&gt;=100000,"15% commission"
)</f>
        <v>5% commission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IFERROR(VLOOKUP($F2326,'Customer Info'!$A2317:$E2817,2,FALSE),"NOT Available")</f>
        <v>NOT Available</v>
      </c>
      <c r="H2326" s="6" t="str">
        <f>IFERROR(VLOOKUP(F2326,'Customer Info'!A2317:E2817,3,),"NOT Available")</f>
        <v>NOT Available</v>
      </c>
      <c r="I2326" s="6" t="str">
        <f>IFERROR(VLOOKUP(F2326,'Customer Info'!A2317:E2817,5,FALSE),"NOT Available")</f>
        <v>NOT Available</v>
      </c>
      <c r="J2326" s="2">
        <v>38328</v>
      </c>
      <c r="K2326" s="2">
        <v>35164</v>
      </c>
      <c r="L2326" s="2">
        <v>1</v>
      </c>
      <c r="M2326" s="7">
        <f t="shared" si="144"/>
        <v>35164</v>
      </c>
      <c r="N2326" s="7">
        <f t="shared" si="145"/>
        <v>38328</v>
      </c>
      <c r="O2326" s="2">
        <v>34</v>
      </c>
      <c r="P2326" s="8">
        <f t="shared" si="146"/>
        <v>38362</v>
      </c>
      <c r="Q2326" s="8">
        <f t="shared" si="147"/>
        <v>3164</v>
      </c>
      <c r="R2326" s="2" t="s">
        <v>28</v>
      </c>
      <c r="S2326" s="9" t="str" cm="1">
        <f t="array" ref="S2326">_xlfn.IFS(
P2326=0,"2% commission",
AND(P2326&gt;0,P2326&lt;25000),"5% commission",
AND(P2326&gt;=25000,P2326&lt;50000),"7% commission",
AND(P2326&gt;=50000,P2326&lt;100000),"9% commission",
P2326&gt;=100000,"15% commission"
)</f>
        <v>7% commission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IFERROR(VLOOKUP($F2327,'Customer Info'!$A2318:$E2818,2,FALSE),"NOT Available")</f>
        <v>NOT Available</v>
      </c>
      <c r="H2327" s="6" t="str">
        <f>IFERROR(VLOOKUP(F2327,'Customer Info'!A2318:E2818,3,),"NOT Available")</f>
        <v>NOT Available</v>
      </c>
      <c r="I2327" s="6" t="str">
        <f>IFERROR(VLOOKUP(F2327,'Customer Info'!A2318:E2818,5,FALSE),"NOT Available")</f>
        <v>NOT Available</v>
      </c>
      <c r="J2327" s="2">
        <v>1498</v>
      </c>
      <c r="K2327" s="2">
        <v>1335</v>
      </c>
      <c r="L2327" s="2">
        <v>1</v>
      </c>
      <c r="M2327" s="7">
        <f t="shared" si="144"/>
        <v>1335</v>
      </c>
      <c r="N2327" s="7">
        <f t="shared" si="145"/>
        <v>1498</v>
      </c>
      <c r="O2327" s="2">
        <v>37</v>
      </c>
      <c r="P2327" s="8">
        <f t="shared" si="146"/>
        <v>1535</v>
      </c>
      <c r="Q2327" s="8">
        <f t="shared" si="147"/>
        <v>163</v>
      </c>
      <c r="R2327" s="2" t="s">
        <v>28</v>
      </c>
      <c r="S2327" s="9" t="str" cm="1">
        <f t="array" ref="S2327">_xlfn.IFS(
P2327=0,"2% commission",
AND(P2327&gt;0,P2327&lt;25000),"5% commission",
AND(P2327&gt;=25000,P2327&lt;50000),"7% commission",
AND(P2327&gt;=50000,P2327&lt;100000),"9% commission",
P2327&gt;=100000,"15% commission"
)</f>
        <v>5% commission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IFERROR(VLOOKUP($F2328,'Customer Info'!$A2319:$E2819,2,FALSE),"NOT Available")</f>
        <v>NOT Available</v>
      </c>
      <c r="H2328" s="6" t="str">
        <f>IFERROR(VLOOKUP(F2328,'Customer Info'!A2319:E2819,3,),"NOT Available")</f>
        <v>NOT Available</v>
      </c>
      <c r="I2328" s="6" t="str">
        <f>IFERROR(VLOOKUP(F2328,'Customer Info'!A2319:E2819,5,FALSE),"NOT Available")</f>
        <v>NOT Available</v>
      </c>
      <c r="J2328" s="2">
        <v>3408</v>
      </c>
      <c r="K2328" s="2">
        <v>3215</v>
      </c>
      <c r="L2328" s="2">
        <v>4</v>
      </c>
      <c r="M2328" s="7">
        <f t="shared" si="144"/>
        <v>12860</v>
      </c>
      <c r="N2328" s="7">
        <f t="shared" si="145"/>
        <v>13632</v>
      </c>
      <c r="O2328" s="2">
        <v>48</v>
      </c>
      <c r="P2328" s="8">
        <f t="shared" si="146"/>
        <v>13680</v>
      </c>
      <c r="Q2328" s="8">
        <f t="shared" si="147"/>
        <v>772</v>
      </c>
      <c r="R2328" s="2" t="s">
        <v>50</v>
      </c>
      <c r="S2328" s="9" t="str" cm="1">
        <f t="array" ref="S2328">_xlfn.IFS(
P2328=0,"2% commission",
AND(P2328&gt;0,P2328&lt;25000),"5% commission",
AND(P2328&gt;=25000,P2328&lt;50000),"7% commission",
AND(P2328&gt;=50000,P2328&lt;100000),"9% commission",
P2328&gt;=100000,"15% commission"
)</f>
        <v>5% commission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IFERROR(VLOOKUP($F2329,'Customer Info'!$A2320:$E2820,2,FALSE),"NOT Available")</f>
        <v>NOT Available</v>
      </c>
      <c r="H2329" s="6" t="str">
        <f>IFERROR(VLOOKUP(F2329,'Customer Info'!A2320:E2820,3,),"NOT Available")</f>
        <v>NOT Available</v>
      </c>
      <c r="I2329" s="6" t="str">
        <f>IFERROR(VLOOKUP(F2329,'Customer Info'!A2320:E2820,5,FALSE),"NOT Available")</f>
        <v>NOT Available</v>
      </c>
      <c r="J2329" s="2">
        <v>63</v>
      </c>
      <c r="K2329" s="2">
        <v>58</v>
      </c>
      <c r="L2329" s="2">
        <v>9</v>
      </c>
      <c r="M2329" s="7">
        <f t="shared" si="144"/>
        <v>522</v>
      </c>
      <c r="N2329" s="7">
        <f t="shared" si="145"/>
        <v>567</v>
      </c>
      <c r="O2329" s="2">
        <v>10</v>
      </c>
      <c r="P2329" s="8">
        <f t="shared" si="146"/>
        <v>577</v>
      </c>
      <c r="Q2329" s="8">
        <f t="shared" si="147"/>
        <v>45</v>
      </c>
      <c r="R2329" s="2" t="s">
        <v>28</v>
      </c>
      <c r="S2329" s="9" t="str" cm="1">
        <f t="array" ref="S2329">_xlfn.IFS(
P2329=0,"2% commission",
AND(P2329&gt;0,P2329&lt;25000),"5% commission",
AND(P2329&gt;=25000,P2329&lt;50000),"7% commission",
AND(P2329&gt;=50000,P2329&lt;100000),"9% commission",
P2329&gt;=100000,"15% commission"
)</f>
        <v>5% commission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IFERROR(VLOOKUP($F2330,'Customer Info'!$A2321:$E2821,2,FALSE),"NOT Available")</f>
        <v>NOT Available</v>
      </c>
      <c r="H2330" s="6" t="str">
        <f>IFERROR(VLOOKUP(F2330,'Customer Info'!A2321:E2821,3,),"NOT Available")</f>
        <v>NOT Available</v>
      </c>
      <c r="I2330" s="6" t="str">
        <f>IFERROR(VLOOKUP(F2330,'Customer Info'!A2321:E2821,5,FALSE),"NOT Available")</f>
        <v>NOT Available</v>
      </c>
      <c r="J2330" s="2">
        <v>1623</v>
      </c>
      <c r="K2330" s="2">
        <v>1546</v>
      </c>
      <c r="L2330" s="2">
        <v>3</v>
      </c>
      <c r="M2330" s="7">
        <f t="shared" si="144"/>
        <v>4638</v>
      </c>
      <c r="N2330" s="7">
        <f t="shared" si="145"/>
        <v>4869</v>
      </c>
      <c r="O2330" s="2">
        <v>48</v>
      </c>
      <c r="P2330" s="8">
        <f t="shared" si="146"/>
        <v>4917</v>
      </c>
      <c r="Q2330" s="8">
        <f t="shared" si="147"/>
        <v>231</v>
      </c>
      <c r="R2330" s="2" t="s">
        <v>28</v>
      </c>
      <c r="S2330" s="9" t="str" cm="1">
        <f t="array" ref="S2330">_xlfn.IFS(
P2330=0,"2% commission",
AND(P2330&gt;0,P2330&lt;25000),"5% commission",
AND(P2330&gt;=25000,P2330&lt;50000),"7% commission",
AND(P2330&gt;=50000,P2330&lt;100000),"9% commission",
P2330&gt;=100000,"15% commission"
)</f>
        <v>5% commission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IFERROR(VLOOKUP($F2331,'Customer Info'!$A2322:$E2822,2,FALSE),"NOT Available")</f>
        <v>NOT Available</v>
      </c>
      <c r="H2331" s="6" t="str">
        <f>IFERROR(VLOOKUP(F2331,'Customer Info'!A2322:E2822,3,),"NOT Available")</f>
        <v>NOT Available</v>
      </c>
      <c r="I2331" s="6" t="str">
        <f>IFERROR(VLOOKUP(F2331,'Customer Info'!A2322:E2822,5,FALSE),"NOT Available")</f>
        <v>NOT Available</v>
      </c>
      <c r="J2331" s="2">
        <v>8379</v>
      </c>
      <c r="K2331" s="2">
        <v>8061</v>
      </c>
      <c r="L2331" s="2">
        <v>2</v>
      </c>
      <c r="M2331" s="7">
        <f t="shared" si="144"/>
        <v>16122</v>
      </c>
      <c r="N2331" s="7">
        <f t="shared" si="145"/>
        <v>16758</v>
      </c>
      <c r="O2331" s="2">
        <v>98</v>
      </c>
      <c r="P2331" s="8">
        <f t="shared" si="146"/>
        <v>16856</v>
      </c>
      <c r="Q2331" s="8">
        <f t="shared" si="147"/>
        <v>636</v>
      </c>
      <c r="R2331" s="2" t="s">
        <v>50</v>
      </c>
      <c r="S2331" s="9" t="str" cm="1">
        <f t="array" ref="S2331">_xlfn.IFS(
P2331=0,"2% commission",
AND(P2331&gt;0,P2331&lt;25000),"5% commission",
AND(P2331&gt;=25000,P2331&lt;50000),"7% commission",
AND(P2331&gt;=50000,P2331&lt;100000),"9% commission",
P2331&gt;=100000,"15% commission"
)</f>
        <v>5% commission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IFERROR(VLOOKUP($F2332,'Customer Info'!$A2323:$E2823,2,FALSE),"NOT Available")</f>
        <v>NOT Available</v>
      </c>
      <c r="H2332" s="6" t="str">
        <f>IFERROR(VLOOKUP(F2332,'Customer Info'!A2323:E2823,3,),"NOT Available")</f>
        <v>NOT Available</v>
      </c>
      <c r="I2332" s="6" t="str">
        <f>IFERROR(VLOOKUP(F2332,'Customer Info'!A2323:E2823,5,FALSE),"NOT Available")</f>
        <v>NOT Available</v>
      </c>
      <c r="J2332" s="2">
        <v>1809</v>
      </c>
      <c r="K2332" s="2">
        <v>1691</v>
      </c>
      <c r="L2332" s="2">
        <v>1</v>
      </c>
      <c r="M2332" s="7">
        <f t="shared" si="144"/>
        <v>1691</v>
      </c>
      <c r="N2332" s="7">
        <f t="shared" si="145"/>
        <v>1809</v>
      </c>
      <c r="O2332" s="2">
        <v>32</v>
      </c>
      <c r="P2332" s="8">
        <f t="shared" si="146"/>
        <v>1841</v>
      </c>
      <c r="Q2332" s="8">
        <f t="shared" si="147"/>
        <v>118</v>
      </c>
      <c r="R2332" s="2" t="s">
        <v>28</v>
      </c>
      <c r="S2332" s="9" t="str" cm="1">
        <f t="array" ref="S2332">_xlfn.IFS(
P2332=0,"2% commission",
AND(P2332&gt;0,P2332&lt;25000),"5% commission",
AND(P2332&gt;=25000,P2332&lt;50000),"7% commission",
AND(P2332&gt;=50000,P2332&lt;100000),"9% commission",
P2332&gt;=100000,"15% commission"
)</f>
        <v>5% commission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IFERROR(VLOOKUP($F2333,'Customer Info'!$A2324:$E2824,2,FALSE),"NOT Available")</f>
        <v>NOT Available</v>
      </c>
      <c r="H2333" s="6" t="str">
        <f>IFERROR(VLOOKUP(F2333,'Customer Info'!A2324:E2824,3,),"NOT Available")</f>
        <v>NOT Available</v>
      </c>
      <c r="I2333" s="6" t="str">
        <f>IFERROR(VLOOKUP(F2333,'Customer Info'!A2324:E2824,5,FALSE),"NOT Available")</f>
        <v>NOT Available</v>
      </c>
      <c r="J2333" s="2">
        <v>511</v>
      </c>
      <c r="K2333" s="2">
        <v>468</v>
      </c>
      <c r="L2333" s="2">
        <v>3</v>
      </c>
      <c r="M2333" s="7">
        <f t="shared" si="144"/>
        <v>1404</v>
      </c>
      <c r="N2333" s="7">
        <f t="shared" si="145"/>
        <v>1533</v>
      </c>
      <c r="O2333" s="2">
        <v>88</v>
      </c>
      <c r="P2333" s="8">
        <f t="shared" si="146"/>
        <v>1621</v>
      </c>
      <c r="Q2333" s="8">
        <f t="shared" si="147"/>
        <v>129</v>
      </c>
      <c r="R2333" s="2" t="s">
        <v>50</v>
      </c>
      <c r="S2333" s="9" t="str" cm="1">
        <f t="array" ref="S2333">_xlfn.IFS(
P2333=0,"2% commission",
AND(P2333&gt;0,P2333&lt;25000),"5% commission",
AND(P2333&gt;=25000,P2333&lt;50000),"7% commission",
AND(P2333&gt;=50000,P2333&lt;100000),"9% commission",
P2333&gt;=100000,"15% commission"
)</f>
        <v>5% commission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IFERROR(VLOOKUP($F2334,'Customer Info'!$A2325:$E2825,2,FALSE),"NOT Available")</f>
        <v>NOT Available</v>
      </c>
      <c r="H2334" s="6" t="str">
        <f>IFERROR(VLOOKUP(F2334,'Customer Info'!A2325:E2825,3,),"NOT Available")</f>
        <v>NOT Available</v>
      </c>
      <c r="I2334" s="6" t="str">
        <f>IFERROR(VLOOKUP(F2334,'Customer Info'!A2325:E2825,5,FALSE),"NOT Available")</f>
        <v>NOT Available</v>
      </c>
      <c r="J2334" s="2">
        <v>8619</v>
      </c>
      <c r="K2334" s="2">
        <v>7759</v>
      </c>
      <c r="L2334" s="2">
        <v>5</v>
      </c>
      <c r="M2334" s="7">
        <f t="shared" si="144"/>
        <v>38795</v>
      </c>
      <c r="N2334" s="7">
        <f t="shared" si="145"/>
        <v>43095</v>
      </c>
      <c r="O2334" s="2">
        <v>73</v>
      </c>
      <c r="P2334" s="8">
        <f t="shared" si="146"/>
        <v>43168</v>
      </c>
      <c r="Q2334" s="8">
        <f t="shared" si="147"/>
        <v>4300</v>
      </c>
      <c r="R2334" s="2" t="s">
        <v>50</v>
      </c>
      <c r="S2334" s="9" t="str" cm="1">
        <f t="array" ref="S2334">_xlfn.IFS(
P2334=0,"2% commission",
AND(P2334&gt;0,P2334&lt;25000),"5% commission",
AND(P2334&gt;=25000,P2334&lt;50000),"7% commission",
AND(P2334&gt;=50000,P2334&lt;100000),"9% commission",
P2334&gt;=100000,"15% commission"
)</f>
        <v>7% commission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IFERROR(VLOOKUP($F2335,'Customer Info'!$A2326:$E2826,2,FALSE),"NOT Available")</f>
        <v>NOT Available</v>
      </c>
      <c r="H2335" s="6" t="str">
        <f>IFERROR(VLOOKUP(F2335,'Customer Info'!A2326:E2826,3,),"NOT Available")</f>
        <v>NOT Available</v>
      </c>
      <c r="I2335" s="6" t="str">
        <f>IFERROR(VLOOKUP(F2335,'Customer Info'!A2326:E2826,5,FALSE),"NOT Available")</f>
        <v>NOT Available</v>
      </c>
      <c r="J2335" s="2">
        <v>5836</v>
      </c>
      <c r="K2335" s="2">
        <v>5457</v>
      </c>
      <c r="L2335" s="2">
        <v>6</v>
      </c>
      <c r="M2335" s="7">
        <f t="shared" si="144"/>
        <v>32742</v>
      </c>
      <c r="N2335" s="7">
        <f t="shared" si="145"/>
        <v>35016</v>
      </c>
      <c r="O2335" s="2">
        <v>61</v>
      </c>
      <c r="P2335" s="8">
        <f t="shared" si="146"/>
        <v>35077</v>
      </c>
      <c r="Q2335" s="8">
        <f t="shared" si="147"/>
        <v>2274</v>
      </c>
      <c r="R2335" s="2" t="s">
        <v>28</v>
      </c>
      <c r="S2335" s="9" t="str" cm="1">
        <f t="array" ref="S2335">_xlfn.IFS(
P2335=0,"2% commission",
AND(P2335&gt;0,P2335&lt;25000),"5% commission",
AND(P2335&gt;=25000,P2335&lt;50000),"7% commission",
AND(P2335&gt;=50000,P2335&lt;100000),"9% commission",
P2335&gt;=100000,"15% commission"
)</f>
        <v>7% commission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IFERROR(VLOOKUP($F2336,'Customer Info'!$A2327:$E2827,2,FALSE),"NOT Available")</f>
        <v>NOT Available</v>
      </c>
      <c r="H2336" s="6" t="str">
        <f>IFERROR(VLOOKUP(F2336,'Customer Info'!A2327:E2827,3,),"NOT Available")</f>
        <v>NOT Available</v>
      </c>
      <c r="I2336" s="6" t="str">
        <f>IFERROR(VLOOKUP(F2336,'Customer Info'!A2327:E2827,5,FALSE),"NOT Available")</f>
        <v>NOT Available</v>
      </c>
      <c r="J2336" s="2">
        <v>2706</v>
      </c>
      <c r="K2336" s="2">
        <v>2553</v>
      </c>
      <c r="L2336" s="2">
        <v>1</v>
      </c>
      <c r="M2336" s="7">
        <f t="shared" si="144"/>
        <v>2553</v>
      </c>
      <c r="N2336" s="7">
        <f t="shared" si="145"/>
        <v>2706</v>
      </c>
      <c r="O2336" s="2">
        <v>56</v>
      </c>
      <c r="P2336" s="8">
        <f t="shared" si="146"/>
        <v>2762</v>
      </c>
      <c r="Q2336" s="8">
        <f t="shared" si="147"/>
        <v>153</v>
      </c>
      <c r="R2336" s="2" t="s">
        <v>50</v>
      </c>
      <c r="S2336" s="9" t="str" cm="1">
        <f t="array" ref="S2336">_xlfn.IFS(
P2336=0,"2% commission",
AND(P2336&gt;0,P2336&lt;25000),"5% commission",
AND(P2336&gt;=25000,P2336&lt;50000),"7% commission",
AND(P2336&gt;=50000,P2336&lt;100000),"9% commission",
P2336&gt;=100000,"15% commission"
)</f>
        <v>5% commission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IFERROR(VLOOKUP($F2337,'Customer Info'!$A2328:$E2828,2,FALSE),"NOT Available")</f>
        <v>NOT Available</v>
      </c>
      <c r="H2337" s="6" t="str">
        <f>IFERROR(VLOOKUP(F2337,'Customer Info'!A2328:E2828,3,),"NOT Available")</f>
        <v>NOT Available</v>
      </c>
      <c r="I2337" s="6" t="str">
        <f>IFERROR(VLOOKUP(F2337,'Customer Info'!A2328:E2828,5,FALSE),"NOT Available")</f>
        <v>NOT Available</v>
      </c>
      <c r="J2337" s="2">
        <v>458</v>
      </c>
      <c r="K2337" s="2">
        <v>419</v>
      </c>
      <c r="L2337" s="2">
        <v>7</v>
      </c>
      <c r="M2337" s="7">
        <f t="shared" si="144"/>
        <v>2933</v>
      </c>
      <c r="N2337" s="7">
        <f t="shared" si="145"/>
        <v>3206</v>
      </c>
      <c r="O2337" s="2">
        <v>32</v>
      </c>
      <c r="P2337" s="8">
        <f t="shared" si="146"/>
        <v>3238</v>
      </c>
      <c r="Q2337" s="8">
        <f t="shared" si="147"/>
        <v>273</v>
      </c>
      <c r="R2337" s="2" t="s">
        <v>28</v>
      </c>
      <c r="S2337" s="9" t="str" cm="1">
        <f t="array" ref="S2337">_xlfn.IFS(
P2337=0,"2% commission",
AND(P2337&gt;0,P2337&lt;25000),"5% commission",
AND(P2337&gt;=25000,P2337&lt;50000),"7% commission",
AND(P2337&gt;=50000,P2337&lt;100000),"9% commission",
P2337&gt;=100000,"15% commission"
)</f>
        <v>5% commission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IFERROR(VLOOKUP($F2338,'Customer Info'!$A2329:$E2829,2,FALSE),"NOT Available")</f>
        <v>NOT Available</v>
      </c>
      <c r="H2338" s="6" t="str">
        <f>IFERROR(VLOOKUP(F2338,'Customer Info'!A2329:E2829,3,),"NOT Available")</f>
        <v>NOT Available</v>
      </c>
      <c r="I2338" s="6" t="str">
        <f>IFERROR(VLOOKUP(F2338,'Customer Info'!A2329:E2829,5,FALSE),"NOT Available")</f>
        <v>NOT Available</v>
      </c>
      <c r="J2338" s="2">
        <v>8619</v>
      </c>
      <c r="K2338" s="2">
        <v>7759</v>
      </c>
      <c r="L2338" s="2">
        <v>3</v>
      </c>
      <c r="M2338" s="7">
        <f t="shared" si="144"/>
        <v>23277</v>
      </c>
      <c r="N2338" s="7">
        <f t="shared" si="145"/>
        <v>25857</v>
      </c>
      <c r="O2338" s="2">
        <v>60</v>
      </c>
      <c r="P2338" s="8">
        <f t="shared" si="146"/>
        <v>25917</v>
      </c>
      <c r="Q2338" s="8">
        <f t="shared" si="147"/>
        <v>2580</v>
      </c>
      <c r="R2338" s="2" t="s">
        <v>28</v>
      </c>
      <c r="S2338" s="9" t="str" cm="1">
        <f t="array" ref="S2338">_xlfn.IFS(
P2338=0,"2% commission",
AND(P2338&gt;0,P2338&lt;25000),"5% commission",
AND(P2338&gt;=25000,P2338&lt;50000),"7% commission",
AND(P2338&gt;=50000,P2338&lt;100000),"9% commission",
P2338&gt;=100000,"15% commission"
)</f>
        <v>7% commission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IFERROR(VLOOKUP($F2339,'Customer Info'!$A2330:$E2830,2,FALSE),"NOT Available")</f>
        <v>NOT Available</v>
      </c>
      <c r="H2339" s="6" t="str">
        <f>IFERROR(VLOOKUP(F2339,'Customer Info'!A2330:E2830,3,),"NOT Available")</f>
        <v>NOT Available</v>
      </c>
      <c r="I2339" s="6" t="str">
        <f>IFERROR(VLOOKUP(F2339,'Customer Info'!A2330:E2830,5,FALSE),"NOT Available")</f>
        <v>NOT Available</v>
      </c>
      <c r="J2339" s="2">
        <v>143</v>
      </c>
      <c r="K2339" s="2">
        <v>137</v>
      </c>
      <c r="L2339" s="2">
        <v>7</v>
      </c>
      <c r="M2339" s="7">
        <f t="shared" si="144"/>
        <v>959</v>
      </c>
      <c r="N2339" s="7">
        <f t="shared" si="145"/>
        <v>1001</v>
      </c>
      <c r="O2339" s="2">
        <v>30</v>
      </c>
      <c r="P2339" s="8">
        <f t="shared" si="146"/>
        <v>1031</v>
      </c>
      <c r="Q2339" s="8">
        <f t="shared" si="147"/>
        <v>42</v>
      </c>
      <c r="R2339" s="2" t="s">
        <v>28</v>
      </c>
      <c r="S2339" s="9" t="str" cm="1">
        <f t="array" ref="S2339">_xlfn.IFS(
P2339=0,"2% commission",
AND(P2339&gt;0,P2339&lt;25000),"5% commission",
AND(P2339&gt;=25000,P2339&lt;50000),"7% commission",
AND(P2339&gt;=50000,P2339&lt;100000),"9% commission",
P2339&gt;=100000,"15% commission"
)</f>
        <v>5% commission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IFERROR(VLOOKUP($F2340,'Customer Info'!$A2331:$E2831,2,FALSE),"NOT Available")</f>
        <v>NOT Available</v>
      </c>
      <c r="H2340" s="6" t="str">
        <f>IFERROR(VLOOKUP(F2340,'Customer Info'!A2331:E2831,3,),"NOT Available")</f>
        <v>NOT Available</v>
      </c>
      <c r="I2340" s="6" t="str">
        <f>IFERROR(VLOOKUP(F2340,'Customer Info'!A2331:E2831,5,FALSE),"NOT Available")</f>
        <v>NOT Available</v>
      </c>
      <c r="J2340" s="2">
        <v>5848</v>
      </c>
      <c r="K2340" s="2">
        <v>5214</v>
      </c>
      <c r="L2340" s="2">
        <v>1</v>
      </c>
      <c r="M2340" s="7">
        <f t="shared" si="144"/>
        <v>5214</v>
      </c>
      <c r="N2340" s="7">
        <f t="shared" si="145"/>
        <v>5848</v>
      </c>
      <c r="O2340" s="2">
        <v>61</v>
      </c>
      <c r="P2340" s="8">
        <f t="shared" si="146"/>
        <v>5909</v>
      </c>
      <c r="Q2340" s="8">
        <f t="shared" si="147"/>
        <v>634</v>
      </c>
      <c r="R2340" s="2" t="s">
        <v>28</v>
      </c>
      <c r="S2340" s="9" t="str" cm="1">
        <f t="array" ref="S2340">_xlfn.IFS(
P2340=0,"2% commission",
AND(P2340&gt;0,P2340&lt;25000),"5% commission",
AND(P2340&gt;=25000,P2340&lt;50000),"7% commission",
AND(P2340&gt;=50000,P2340&lt;100000),"9% commission",
P2340&gt;=100000,"15% commission"
)</f>
        <v>5% commission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IFERROR(VLOOKUP($F2341,'Customer Info'!$A2332:$E2832,2,FALSE),"NOT Available")</f>
        <v>NOT Available</v>
      </c>
      <c r="H2341" s="6" t="str">
        <f>IFERROR(VLOOKUP(F2341,'Customer Info'!A2332:E2832,3,),"NOT Available")</f>
        <v>NOT Available</v>
      </c>
      <c r="I2341" s="6" t="str">
        <f>IFERROR(VLOOKUP(F2341,'Customer Info'!A2332:E2832,5,FALSE),"NOT Available")</f>
        <v>NOT Available</v>
      </c>
      <c r="J2341" s="2">
        <v>1798</v>
      </c>
      <c r="K2341" s="2">
        <v>1650</v>
      </c>
      <c r="L2341" s="2">
        <v>5</v>
      </c>
      <c r="M2341" s="7">
        <f t="shared" si="144"/>
        <v>8250</v>
      </c>
      <c r="N2341" s="7">
        <f t="shared" si="145"/>
        <v>8990</v>
      </c>
      <c r="O2341" s="2">
        <v>24</v>
      </c>
      <c r="P2341" s="8">
        <f t="shared" si="146"/>
        <v>9014</v>
      </c>
      <c r="Q2341" s="8">
        <f t="shared" si="147"/>
        <v>740</v>
      </c>
      <c r="R2341" s="2" t="s">
        <v>26</v>
      </c>
      <c r="S2341" s="9" t="str" cm="1">
        <f t="array" ref="S2341">_xlfn.IFS(
P2341=0,"2% commission",
AND(P2341&gt;0,P2341&lt;25000),"5% commission",
AND(P2341&gt;=25000,P2341&lt;50000),"7% commission",
AND(P2341&gt;=50000,P2341&lt;100000),"9% commission",
P2341&gt;=100000,"15% commission"
)</f>
        <v>5% commission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IFERROR(VLOOKUP($F2342,'Customer Info'!$A2333:$E2833,2,FALSE),"NOT Available")</f>
        <v>NOT Available</v>
      </c>
      <c r="H2342" s="6" t="str">
        <f>IFERROR(VLOOKUP(F2342,'Customer Info'!A2333:E2833,3,),"NOT Available")</f>
        <v>NOT Available</v>
      </c>
      <c r="I2342" s="6" t="str">
        <f>IFERROR(VLOOKUP(F2342,'Customer Info'!A2333:E2833,5,FALSE),"NOT Available")</f>
        <v>NOT Available</v>
      </c>
      <c r="J2342" s="2">
        <v>194</v>
      </c>
      <c r="K2342" s="2">
        <v>176</v>
      </c>
      <c r="L2342" s="2">
        <v>2</v>
      </c>
      <c r="M2342" s="7">
        <f t="shared" si="144"/>
        <v>352</v>
      </c>
      <c r="N2342" s="7">
        <f t="shared" si="145"/>
        <v>388</v>
      </c>
      <c r="O2342" s="2">
        <v>30</v>
      </c>
      <c r="P2342" s="8">
        <f t="shared" si="146"/>
        <v>418</v>
      </c>
      <c r="Q2342" s="8">
        <f t="shared" si="147"/>
        <v>36</v>
      </c>
      <c r="R2342" s="2" t="s">
        <v>50</v>
      </c>
      <c r="S2342" s="9" t="str" cm="1">
        <f t="array" ref="S2342">_xlfn.IFS(
P2342=0,"2% commission",
AND(P2342&gt;0,P2342&lt;25000),"5% commission",
AND(P2342&gt;=25000,P2342&lt;50000),"7% commission",
AND(P2342&gt;=50000,P2342&lt;100000),"9% commission",
P2342&gt;=100000,"15% commission"
)</f>
        <v>5% commission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IFERROR(VLOOKUP($F2343,'Customer Info'!$A2334:$E2834,2,FALSE),"NOT Available")</f>
        <v>NOT Available</v>
      </c>
      <c r="H2343" s="6" t="str">
        <f>IFERROR(VLOOKUP(F2343,'Customer Info'!A2334:E2834,3,),"NOT Available")</f>
        <v>NOT Available</v>
      </c>
      <c r="I2343" s="6" t="str">
        <f>IFERROR(VLOOKUP(F2343,'Customer Info'!A2334:E2834,5,FALSE),"NOT Available")</f>
        <v>NOT Available</v>
      </c>
      <c r="J2343" s="2">
        <v>77</v>
      </c>
      <c r="K2343" s="2">
        <v>73</v>
      </c>
      <c r="L2343" s="2">
        <v>4</v>
      </c>
      <c r="M2343" s="7">
        <f t="shared" si="144"/>
        <v>292</v>
      </c>
      <c r="N2343" s="7">
        <f t="shared" si="145"/>
        <v>308</v>
      </c>
      <c r="O2343" s="2">
        <v>10</v>
      </c>
      <c r="P2343" s="8">
        <f t="shared" si="146"/>
        <v>318</v>
      </c>
      <c r="Q2343" s="8">
        <f t="shared" si="147"/>
        <v>16</v>
      </c>
      <c r="R2343" s="2" t="s">
        <v>28</v>
      </c>
      <c r="S2343" s="9" t="str" cm="1">
        <f t="array" ref="S2343">_xlfn.IFS(
P2343=0,"2% commission",
AND(P2343&gt;0,P2343&lt;25000),"5% commission",
AND(P2343&gt;=25000,P2343&lt;50000),"7% commission",
AND(P2343&gt;=50000,P2343&lt;100000),"9% commission",
P2343&gt;=100000,"15% commission"
)</f>
        <v>5% commission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IFERROR(VLOOKUP($F2344,'Customer Info'!$A2335:$E2835,2,FALSE),"NOT Available")</f>
        <v>NOT Available</v>
      </c>
      <c r="H2344" s="6" t="str">
        <f>IFERROR(VLOOKUP(F2344,'Customer Info'!A2335:E2835,3,),"NOT Available")</f>
        <v>NOT Available</v>
      </c>
      <c r="I2344" s="6" t="str">
        <f>IFERROR(VLOOKUP(F2344,'Customer Info'!A2335:E2835,5,FALSE),"NOT Available")</f>
        <v>NOT Available</v>
      </c>
      <c r="J2344" s="2">
        <v>400</v>
      </c>
      <c r="K2344" s="2">
        <v>360</v>
      </c>
      <c r="L2344" s="2">
        <v>14</v>
      </c>
      <c r="M2344" s="7">
        <f t="shared" si="144"/>
        <v>5040</v>
      </c>
      <c r="N2344" s="7">
        <f t="shared" si="145"/>
        <v>5600</v>
      </c>
      <c r="O2344" s="2">
        <v>51</v>
      </c>
      <c r="P2344" s="8">
        <f t="shared" si="146"/>
        <v>5651</v>
      </c>
      <c r="Q2344" s="8">
        <f t="shared" si="147"/>
        <v>560</v>
      </c>
      <c r="R2344" s="2" t="s">
        <v>28</v>
      </c>
      <c r="S2344" s="9" t="str" cm="1">
        <f t="array" ref="S2344">_xlfn.IFS(
P2344=0,"2% commission",
AND(P2344&gt;0,P2344&lt;25000),"5% commission",
AND(P2344&gt;=25000,P2344&lt;50000),"7% commission",
AND(P2344&gt;=50000,P2344&lt;100000),"9% commission",
P2344&gt;=100000,"15% commission"
)</f>
        <v>5% commission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IFERROR(VLOOKUP($F2345,'Customer Info'!$A2336:$E2836,2,FALSE),"NOT Available")</f>
        <v>NOT Available</v>
      </c>
      <c r="H2345" s="6" t="str">
        <f>IFERROR(VLOOKUP(F2345,'Customer Info'!A2336:E2836,3,),"NOT Available")</f>
        <v>NOT Available</v>
      </c>
      <c r="I2345" s="6" t="str">
        <f>IFERROR(VLOOKUP(F2345,'Customer Info'!A2336:E2836,5,FALSE),"NOT Available")</f>
        <v>NOT Available</v>
      </c>
      <c r="J2345" s="2">
        <v>8351</v>
      </c>
      <c r="K2345" s="2">
        <v>8033</v>
      </c>
      <c r="L2345" s="2">
        <v>13</v>
      </c>
      <c r="M2345" s="7">
        <f t="shared" si="144"/>
        <v>104429</v>
      </c>
      <c r="N2345" s="7">
        <f t="shared" si="145"/>
        <v>108563</v>
      </c>
      <c r="O2345" s="2">
        <v>29</v>
      </c>
      <c r="P2345" s="8">
        <f t="shared" si="146"/>
        <v>108592</v>
      </c>
      <c r="Q2345" s="8">
        <f t="shared" si="147"/>
        <v>4134</v>
      </c>
      <c r="R2345" s="2" t="s">
        <v>50</v>
      </c>
      <c r="S2345" s="9" t="str" cm="1">
        <f t="array" ref="S2345">_xlfn.IFS(
P2345=0,"2% commission",
AND(P2345&gt;0,P2345&lt;25000),"5% commission",
AND(P2345&gt;=25000,P2345&lt;50000),"7% commission",
AND(P2345&gt;=50000,P2345&lt;100000),"9% commission",
P2345&gt;=100000,"15% commission"
)</f>
        <v>15% commission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IFERROR(VLOOKUP($F2346,'Customer Info'!$A2337:$E2837,2,FALSE),"NOT Available")</f>
        <v>NOT Available</v>
      </c>
      <c r="H2346" s="6" t="str">
        <f>IFERROR(VLOOKUP(F2346,'Customer Info'!A2337:E2837,3,),"NOT Available")</f>
        <v>NOT Available</v>
      </c>
      <c r="I2346" s="6" t="str">
        <f>IFERROR(VLOOKUP(F2346,'Customer Info'!A2337:E2837,5,FALSE),"NOT Available")</f>
        <v>NOT Available</v>
      </c>
      <c r="J2346" s="2">
        <v>2759</v>
      </c>
      <c r="K2346" s="2">
        <v>2628</v>
      </c>
      <c r="L2346" s="2">
        <v>11</v>
      </c>
      <c r="M2346" s="7">
        <f t="shared" si="144"/>
        <v>28908</v>
      </c>
      <c r="N2346" s="7">
        <f t="shared" si="145"/>
        <v>30349</v>
      </c>
      <c r="O2346" s="2">
        <v>95</v>
      </c>
      <c r="P2346" s="8">
        <f t="shared" si="146"/>
        <v>30444</v>
      </c>
      <c r="Q2346" s="8">
        <f t="shared" si="147"/>
        <v>1441</v>
      </c>
      <c r="R2346" s="2" t="s">
        <v>28</v>
      </c>
      <c r="S2346" s="9" t="str" cm="1">
        <f t="array" ref="S2346">_xlfn.IFS(
P2346=0,"2% commission",
AND(P2346&gt;0,P2346&lt;25000),"5% commission",
AND(P2346&gt;=25000,P2346&lt;50000),"7% commission",
AND(P2346&gt;=50000,P2346&lt;100000),"9% commission",
P2346&gt;=100000,"15% commission"
)</f>
        <v>7% commission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IFERROR(VLOOKUP($F2347,'Customer Info'!$A2338:$E2838,2,FALSE),"NOT Available")</f>
        <v>NOT Available</v>
      </c>
      <c r="H2347" s="6" t="str">
        <f>IFERROR(VLOOKUP(F2347,'Customer Info'!A2338:E2838,3,),"NOT Available")</f>
        <v>NOT Available</v>
      </c>
      <c r="I2347" s="6" t="str">
        <f>IFERROR(VLOOKUP(F2347,'Customer Info'!A2338:E2838,5,FALSE),"NOT Available")</f>
        <v>NOT Available</v>
      </c>
      <c r="J2347" s="2">
        <v>2365</v>
      </c>
      <c r="K2347" s="2">
        <v>2232</v>
      </c>
      <c r="L2347" s="2">
        <v>2</v>
      </c>
      <c r="M2347" s="7">
        <f t="shared" si="144"/>
        <v>4464</v>
      </c>
      <c r="N2347" s="7">
        <f t="shared" si="145"/>
        <v>4730</v>
      </c>
      <c r="O2347" s="2">
        <v>50</v>
      </c>
      <c r="P2347" s="8">
        <f t="shared" si="146"/>
        <v>4780</v>
      </c>
      <c r="Q2347" s="8">
        <f t="shared" si="147"/>
        <v>266</v>
      </c>
      <c r="R2347" s="2" t="s">
        <v>26</v>
      </c>
      <c r="S2347" s="9" t="str" cm="1">
        <f t="array" ref="S2347">_xlfn.IFS(
P2347=0,"2% commission",
AND(P2347&gt;0,P2347&lt;25000),"5% commission",
AND(P2347&gt;=25000,P2347&lt;50000),"7% commission",
AND(P2347&gt;=50000,P2347&lt;100000),"9% commission",
P2347&gt;=100000,"15% commission"
)</f>
        <v>5% commission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IFERROR(VLOOKUP($F2348,'Customer Info'!$A2339:$E2839,2,FALSE),"NOT Available")</f>
        <v>NOT Available</v>
      </c>
      <c r="H2348" s="6" t="str">
        <f>IFERROR(VLOOKUP(F2348,'Customer Info'!A2339:E2839,3,),"NOT Available")</f>
        <v>NOT Available</v>
      </c>
      <c r="I2348" s="6" t="str">
        <f>IFERROR(VLOOKUP(F2348,'Customer Info'!A2339:E2839,5,FALSE),"NOT Available")</f>
        <v>NOT Available</v>
      </c>
      <c r="J2348" s="2">
        <v>63</v>
      </c>
      <c r="K2348" s="2">
        <v>58</v>
      </c>
      <c r="L2348" s="2">
        <v>9</v>
      </c>
      <c r="M2348" s="7">
        <f t="shared" si="144"/>
        <v>522</v>
      </c>
      <c r="N2348" s="7">
        <f t="shared" si="145"/>
        <v>567</v>
      </c>
      <c r="O2348" s="2">
        <v>10</v>
      </c>
      <c r="P2348" s="8">
        <f t="shared" si="146"/>
        <v>577</v>
      </c>
      <c r="Q2348" s="8">
        <f t="shared" si="147"/>
        <v>45</v>
      </c>
      <c r="R2348" s="2" t="s">
        <v>28</v>
      </c>
      <c r="S2348" s="9" t="str" cm="1">
        <f t="array" ref="S2348">_xlfn.IFS(
P2348=0,"2% commission",
AND(P2348&gt;0,P2348&lt;25000),"5% commission",
AND(P2348&gt;=25000,P2348&lt;50000),"7% commission",
AND(P2348&gt;=50000,P2348&lt;100000),"9% commission",
P2348&gt;=100000,"15% commission"
)</f>
        <v>5% commission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IFERROR(VLOOKUP($F2349,'Customer Info'!$A2340:$E2840,2,FALSE),"NOT Available")</f>
        <v>NOT Available</v>
      </c>
      <c r="H2349" s="6" t="str">
        <f>IFERROR(VLOOKUP(F2349,'Customer Info'!A2340:E2840,3,),"NOT Available")</f>
        <v>NOT Available</v>
      </c>
      <c r="I2349" s="6" t="str">
        <f>IFERROR(VLOOKUP(F2349,'Customer Info'!A2340:E2840,5,FALSE),"NOT Available")</f>
        <v>NOT Available</v>
      </c>
      <c r="J2349" s="2">
        <v>1704</v>
      </c>
      <c r="K2349" s="2">
        <v>1624</v>
      </c>
      <c r="L2349" s="2">
        <v>1</v>
      </c>
      <c r="M2349" s="7">
        <f t="shared" si="144"/>
        <v>1624</v>
      </c>
      <c r="N2349" s="7">
        <f t="shared" si="145"/>
        <v>1704</v>
      </c>
      <c r="O2349" s="2">
        <v>60</v>
      </c>
      <c r="P2349" s="8">
        <f t="shared" si="146"/>
        <v>1764</v>
      </c>
      <c r="Q2349" s="8">
        <f t="shared" si="147"/>
        <v>80</v>
      </c>
      <c r="R2349" s="2" t="s">
        <v>26</v>
      </c>
      <c r="S2349" s="9" t="str" cm="1">
        <f t="array" ref="S2349">_xlfn.IFS(
P2349=0,"2% commission",
AND(P2349&gt;0,P2349&lt;25000),"5% commission",
AND(P2349&gt;=25000,P2349&lt;50000),"7% commission",
AND(P2349&gt;=50000,P2349&lt;100000),"9% commission",
P2349&gt;=100000,"15% commission"
)</f>
        <v>5% commission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IFERROR(VLOOKUP($F2350,'Customer Info'!$A2341:$E2841,2,FALSE),"NOT Available")</f>
        <v>NOT Available</v>
      </c>
      <c r="H2350" s="6" t="str">
        <f>IFERROR(VLOOKUP(F2350,'Customer Info'!A2341:E2841,3,),"NOT Available")</f>
        <v>NOT Available</v>
      </c>
      <c r="I2350" s="6" t="str">
        <f>IFERROR(VLOOKUP(F2350,'Customer Info'!A2341:E2841,5,FALSE),"NOT Available")</f>
        <v>NOT Available</v>
      </c>
      <c r="J2350" s="2">
        <v>170</v>
      </c>
      <c r="K2350" s="2">
        <v>160</v>
      </c>
      <c r="L2350" s="2">
        <v>4</v>
      </c>
      <c r="M2350" s="7">
        <f t="shared" si="144"/>
        <v>640</v>
      </c>
      <c r="N2350" s="7">
        <f t="shared" si="145"/>
        <v>680</v>
      </c>
      <c r="O2350" s="2">
        <v>30</v>
      </c>
      <c r="P2350" s="8">
        <f t="shared" si="146"/>
        <v>710</v>
      </c>
      <c r="Q2350" s="8">
        <f t="shared" si="147"/>
        <v>40</v>
      </c>
      <c r="R2350" s="2" t="s">
        <v>50</v>
      </c>
      <c r="S2350" s="9" t="str" cm="1">
        <f t="array" ref="S2350">_xlfn.IFS(
P2350=0,"2% commission",
AND(P2350&gt;0,P2350&lt;25000),"5% commission",
AND(P2350&gt;=25000,P2350&lt;50000),"7% commission",
AND(P2350&gt;=50000,P2350&lt;100000),"9% commission",
P2350&gt;=100000,"15% commission"
)</f>
        <v>5% commission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IFERROR(VLOOKUP($F2351,'Customer Info'!$A2342:$E2842,2,FALSE),"NOT Available")</f>
        <v>NOT Available</v>
      </c>
      <c r="H2351" s="6" t="str">
        <f>IFERROR(VLOOKUP(F2351,'Customer Info'!A2342:E2842,3,),"NOT Available")</f>
        <v>NOT Available</v>
      </c>
      <c r="I2351" s="6" t="str">
        <f>IFERROR(VLOOKUP(F2351,'Customer Info'!A2342:E2842,5,FALSE),"NOT Available")</f>
        <v>NOT Available</v>
      </c>
      <c r="J2351" s="2">
        <v>3224</v>
      </c>
      <c r="K2351" s="2">
        <v>2984</v>
      </c>
      <c r="L2351" s="2">
        <v>1</v>
      </c>
      <c r="M2351" s="7">
        <f t="shared" si="144"/>
        <v>2984</v>
      </c>
      <c r="N2351" s="7">
        <f t="shared" si="145"/>
        <v>3224</v>
      </c>
      <c r="O2351" s="2">
        <v>38</v>
      </c>
      <c r="P2351" s="8">
        <f t="shared" si="146"/>
        <v>3262</v>
      </c>
      <c r="Q2351" s="8">
        <f t="shared" si="147"/>
        <v>240</v>
      </c>
      <c r="R2351" s="2" t="s">
        <v>26</v>
      </c>
      <c r="S2351" s="9" t="str" cm="1">
        <f t="array" ref="S2351">_xlfn.IFS(
P2351=0,"2% commission",
AND(P2351&gt;0,P2351&lt;25000),"5% commission",
AND(P2351&gt;=25000,P2351&lt;50000),"7% commission",
AND(P2351&gt;=50000,P2351&lt;100000),"9% commission",
P2351&gt;=100000,"15% commission"
)</f>
        <v>5% commission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IFERROR(VLOOKUP($F2352,'Customer Info'!$A2343:$E2843,2,FALSE),"NOT Available")</f>
        <v>NOT Available</v>
      </c>
      <c r="H2352" s="6" t="str">
        <f>IFERROR(VLOOKUP(F2352,'Customer Info'!A2343:E2843,3,),"NOT Available")</f>
        <v>NOT Available</v>
      </c>
      <c r="I2352" s="6" t="str">
        <f>IFERROR(VLOOKUP(F2352,'Customer Info'!A2343:E2843,5,FALSE),"NOT Available")</f>
        <v>NOT Available</v>
      </c>
      <c r="J2352" s="2">
        <v>220</v>
      </c>
      <c r="K2352" s="2">
        <v>206</v>
      </c>
      <c r="L2352" s="2">
        <v>4</v>
      </c>
      <c r="M2352" s="7">
        <f t="shared" si="144"/>
        <v>824</v>
      </c>
      <c r="N2352" s="7">
        <f t="shared" si="145"/>
        <v>880</v>
      </c>
      <c r="O2352" s="2">
        <v>74</v>
      </c>
      <c r="P2352" s="8">
        <f t="shared" si="146"/>
        <v>954</v>
      </c>
      <c r="Q2352" s="8">
        <f t="shared" si="147"/>
        <v>56</v>
      </c>
      <c r="R2352" s="2" t="s">
        <v>28</v>
      </c>
      <c r="S2352" s="9" t="str" cm="1">
        <f t="array" ref="S2352">_xlfn.IFS(
P2352=0,"2% commission",
AND(P2352&gt;0,P2352&lt;25000),"5% commission",
AND(P2352&gt;=25000,P2352&lt;50000),"7% commission",
AND(P2352&gt;=50000,P2352&lt;100000),"9% commission",
P2352&gt;=100000,"15% commission"
)</f>
        <v>5% commission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IFERROR(VLOOKUP($F2353,'Customer Info'!$A2344:$E2844,2,FALSE),"NOT Available")</f>
        <v>NOT Available</v>
      </c>
      <c r="H2353" s="6" t="str">
        <f>IFERROR(VLOOKUP(F2353,'Customer Info'!A2344:E2844,3,),"NOT Available")</f>
        <v>NOT Available</v>
      </c>
      <c r="I2353" s="6" t="str">
        <f>IFERROR(VLOOKUP(F2353,'Customer Info'!A2344:E2844,5,FALSE),"NOT Available")</f>
        <v>NOT Available</v>
      </c>
      <c r="J2353" s="2">
        <v>3289</v>
      </c>
      <c r="K2353" s="2">
        <v>3105</v>
      </c>
      <c r="L2353" s="2">
        <v>2</v>
      </c>
      <c r="M2353" s="7">
        <f t="shared" si="144"/>
        <v>6210</v>
      </c>
      <c r="N2353" s="7">
        <f t="shared" si="145"/>
        <v>6578</v>
      </c>
      <c r="O2353" s="2">
        <v>71</v>
      </c>
      <c r="P2353" s="8">
        <f t="shared" si="146"/>
        <v>6649</v>
      </c>
      <c r="Q2353" s="8">
        <f t="shared" si="147"/>
        <v>368</v>
      </c>
      <c r="R2353" s="2" t="s">
        <v>28</v>
      </c>
      <c r="S2353" s="9" t="str" cm="1">
        <f t="array" ref="S2353">_xlfn.IFS(
P2353=0,"2% commission",
AND(P2353&gt;0,P2353&lt;25000),"5% commission",
AND(P2353&gt;=25000,P2353&lt;50000),"7% commission",
AND(P2353&gt;=50000,P2353&lt;100000),"9% commission",
P2353&gt;=100000,"15% commission"
)</f>
        <v>5% commission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IFERROR(VLOOKUP($F2354,'Customer Info'!$A2345:$E2845,2,FALSE),"NOT Available")</f>
        <v>NOT Available</v>
      </c>
      <c r="H2354" s="6" t="str">
        <f>IFERROR(VLOOKUP(F2354,'Customer Info'!A2345:E2845,3,),"NOT Available")</f>
        <v>NOT Available</v>
      </c>
      <c r="I2354" s="6" t="str">
        <f>IFERROR(VLOOKUP(F2354,'Customer Info'!A2345:E2845,5,FALSE),"NOT Available")</f>
        <v>NOT Available</v>
      </c>
      <c r="J2354" s="2">
        <v>6701</v>
      </c>
      <c r="K2354" s="2">
        <v>6384</v>
      </c>
      <c r="L2354" s="2">
        <v>2</v>
      </c>
      <c r="M2354" s="7">
        <f t="shared" si="144"/>
        <v>12768</v>
      </c>
      <c r="N2354" s="7">
        <f t="shared" si="145"/>
        <v>13402</v>
      </c>
      <c r="O2354" s="2">
        <v>67</v>
      </c>
      <c r="P2354" s="8">
        <f t="shared" si="146"/>
        <v>13469</v>
      </c>
      <c r="Q2354" s="8">
        <f t="shared" si="147"/>
        <v>634</v>
      </c>
      <c r="R2354" s="2" t="s">
        <v>28</v>
      </c>
      <c r="S2354" s="9" t="str" cm="1">
        <f t="array" ref="S2354">_xlfn.IFS(
P2354=0,"2% commission",
AND(P2354&gt;0,P2354&lt;25000),"5% commission",
AND(P2354&gt;=25000,P2354&lt;50000),"7% commission",
AND(P2354&gt;=50000,P2354&lt;100000),"9% commission",
P2354&gt;=100000,"15% commission"
)</f>
        <v>5% commission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IFERROR(VLOOKUP($F2355,'Customer Info'!$A2346:$E2846,2,FALSE),"NOT Available")</f>
        <v>NOT Available</v>
      </c>
      <c r="H2355" s="6" t="str">
        <f>IFERROR(VLOOKUP(F2355,'Customer Info'!A2346:E2846,3,),"NOT Available")</f>
        <v>NOT Available</v>
      </c>
      <c r="I2355" s="6" t="str">
        <f>IFERROR(VLOOKUP(F2355,'Customer Info'!A2346:E2846,5,FALSE),"NOT Available")</f>
        <v>NOT Available</v>
      </c>
      <c r="J2355" s="2">
        <v>2310</v>
      </c>
      <c r="K2355" s="2">
        <v>2040</v>
      </c>
      <c r="L2355" s="2">
        <v>3</v>
      </c>
      <c r="M2355" s="7">
        <f t="shared" si="144"/>
        <v>6120</v>
      </c>
      <c r="N2355" s="7">
        <f t="shared" si="145"/>
        <v>6930</v>
      </c>
      <c r="O2355" s="2">
        <v>39</v>
      </c>
      <c r="P2355" s="8">
        <f t="shared" si="146"/>
        <v>6969</v>
      </c>
      <c r="Q2355" s="8">
        <f t="shared" si="147"/>
        <v>810</v>
      </c>
      <c r="R2355" s="2" t="s">
        <v>28</v>
      </c>
      <c r="S2355" s="9" t="str" cm="1">
        <f t="array" ref="S2355">_xlfn.IFS(
P2355=0,"2% commission",
AND(P2355&gt;0,P2355&lt;25000),"5% commission",
AND(P2355&gt;=25000,P2355&lt;50000),"7% commission",
AND(P2355&gt;=50000,P2355&lt;100000),"9% commission",
P2355&gt;=100000,"15% commission"
)</f>
        <v>5% commission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IFERROR(VLOOKUP($F2356,'Customer Info'!$A2347:$E2847,2,FALSE),"NOT Available")</f>
        <v>NOT Available</v>
      </c>
      <c r="H2356" s="6" t="str">
        <f>IFERROR(VLOOKUP(F2356,'Customer Info'!A2347:E2847,3,),"NOT Available")</f>
        <v>NOT Available</v>
      </c>
      <c r="I2356" s="6" t="str">
        <f>IFERROR(VLOOKUP(F2356,'Customer Info'!A2347:E2847,5,FALSE),"NOT Available")</f>
        <v>NOT Available</v>
      </c>
      <c r="J2356" s="2">
        <v>169</v>
      </c>
      <c r="K2356" s="2">
        <v>154</v>
      </c>
      <c r="L2356" s="2">
        <v>4</v>
      </c>
      <c r="M2356" s="7">
        <f t="shared" si="144"/>
        <v>616</v>
      </c>
      <c r="N2356" s="7">
        <f t="shared" si="145"/>
        <v>676</v>
      </c>
      <c r="O2356" s="2">
        <v>30</v>
      </c>
      <c r="P2356" s="8">
        <f t="shared" si="146"/>
        <v>706</v>
      </c>
      <c r="Q2356" s="8">
        <f t="shared" si="147"/>
        <v>60</v>
      </c>
      <c r="R2356" s="2" t="s">
        <v>28</v>
      </c>
      <c r="S2356" s="9" t="str" cm="1">
        <f t="array" ref="S2356">_xlfn.IFS(
P2356=0,"2% commission",
AND(P2356&gt;0,P2356&lt;25000),"5% commission",
AND(P2356&gt;=25000,P2356&lt;50000),"7% commission",
AND(P2356&gt;=50000,P2356&lt;100000),"9% commission",
P2356&gt;=100000,"15% commission"
)</f>
        <v>5% commission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IFERROR(VLOOKUP($F2357,'Customer Info'!$A2348:$E2848,2,FALSE),"NOT Available")</f>
        <v>NOT Available</v>
      </c>
      <c r="H2357" s="6" t="str">
        <f>IFERROR(VLOOKUP(F2357,'Customer Info'!A2348:E2848,3,),"NOT Available")</f>
        <v>NOT Available</v>
      </c>
      <c r="I2357" s="6" t="str">
        <f>IFERROR(VLOOKUP(F2357,'Customer Info'!A2348:E2848,5,FALSE),"NOT Available")</f>
        <v>NOT Available</v>
      </c>
      <c r="J2357" s="2">
        <v>1809</v>
      </c>
      <c r="K2357" s="2">
        <v>1691</v>
      </c>
      <c r="L2357" s="2">
        <v>5</v>
      </c>
      <c r="M2357" s="7">
        <f t="shared" si="144"/>
        <v>8455</v>
      </c>
      <c r="N2357" s="7">
        <f t="shared" si="145"/>
        <v>9045</v>
      </c>
      <c r="O2357" s="2">
        <v>25</v>
      </c>
      <c r="P2357" s="8">
        <f t="shared" si="146"/>
        <v>9070</v>
      </c>
      <c r="Q2357" s="8">
        <f t="shared" si="147"/>
        <v>590</v>
      </c>
      <c r="R2357" s="2" t="s">
        <v>28</v>
      </c>
      <c r="S2357" s="9" t="str" cm="1">
        <f t="array" ref="S2357">_xlfn.IFS(
P2357=0,"2% commission",
AND(P2357&gt;0,P2357&lt;25000),"5% commission",
AND(P2357&gt;=25000,P2357&lt;50000),"7% commission",
AND(P2357&gt;=50000,P2357&lt;100000),"9% commission",
P2357&gt;=100000,"15% commission"
)</f>
        <v>5% commission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IFERROR(VLOOKUP($F2358,'Customer Info'!$A2349:$E2849,2,FALSE),"NOT Available")</f>
        <v>NOT Available</v>
      </c>
      <c r="H2358" s="6" t="str">
        <f>IFERROR(VLOOKUP(F2358,'Customer Info'!A2349:E2849,3,),"NOT Available")</f>
        <v>NOT Available</v>
      </c>
      <c r="I2358" s="6" t="str">
        <f>IFERROR(VLOOKUP(F2358,'Customer Info'!A2349:E2849,5,FALSE),"NOT Available")</f>
        <v>NOT Available</v>
      </c>
      <c r="J2358" s="2">
        <v>1574</v>
      </c>
      <c r="K2358" s="2">
        <v>1458</v>
      </c>
      <c r="L2358" s="2">
        <v>3</v>
      </c>
      <c r="M2358" s="7">
        <f t="shared" si="144"/>
        <v>4374</v>
      </c>
      <c r="N2358" s="7">
        <f t="shared" si="145"/>
        <v>4722</v>
      </c>
      <c r="O2358" s="2">
        <v>36</v>
      </c>
      <c r="P2358" s="8">
        <f t="shared" si="146"/>
        <v>4758</v>
      </c>
      <c r="Q2358" s="8">
        <f t="shared" si="147"/>
        <v>348</v>
      </c>
      <c r="R2358" s="2" t="s">
        <v>28</v>
      </c>
      <c r="S2358" s="9" t="str" cm="1">
        <f t="array" ref="S2358">_xlfn.IFS(
P2358=0,"2% commission",
AND(P2358&gt;0,P2358&lt;25000),"5% commission",
AND(P2358&gt;=25000,P2358&lt;50000),"7% commission",
AND(P2358&gt;=50000,P2358&lt;100000),"9% commission",
P2358&gt;=100000,"15% commission"
)</f>
        <v>5% commission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IFERROR(VLOOKUP($F2359,'Customer Info'!$A2350:$E2850,2,FALSE),"NOT Available")</f>
        <v>NOT Available</v>
      </c>
      <c r="H2359" s="6" t="str">
        <f>IFERROR(VLOOKUP(F2359,'Customer Info'!A2350:E2850,3,),"NOT Available")</f>
        <v>NOT Available</v>
      </c>
      <c r="I2359" s="6" t="str">
        <f>IFERROR(VLOOKUP(F2359,'Customer Info'!A2350:E2850,5,FALSE),"NOT Available")</f>
        <v>NOT Available</v>
      </c>
      <c r="J2359" s="2">
        <v>183</v>
      </c>
      <c r="K2359" s="2">
        <v>168</v>
      </c>
      <c r="L2359" s="2">
        <v>1</v>
      </c>
      <c r="M2359" s="7">
        <f t="shared" si="144"/>
        <v>168</v>
      </c>
      <c r="N2359" s="7">
        <f t="shared" si="145"/>
        <v>183</v>
      </c>
      <c r="O2359" s="2">
        <v>30</v>
      </c>
      <c r="P2359" s="8">
        <f t="shared" si="146"/>
        <v>213</v>
      </c>
      <c r="Q2359" s="8">
        <f t="shared" si="147"/>
        <v>15</v>
      </c>
      <c r="R2359" s="2" t="s">
        <v>28</v>
      </c>
      <c r="S2359" s="9" t="str" cm="1">
        <f t="array" ref="S2359">_xlfn.IFS(
P2359=0,"2% commission",
AND(P2359&gt;0,P2359&lt;25000),"5% commission",
AND(P2359&gt;=25000,P2359&lt;50000),"7% commission",
AND(P2359&gt;=50000,P2359&lt;100000),"9% commission",
P2359&gt;=100000,"15% commission"
)</f>
        <v>5% commission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IFERROR(VLOOKUP($F2360,'Customer Info'!$A2351:$E2851,2,FALSE),"NOT Available")</f>
        <v>NOT Available</v>
      </c>
      <c r="H2360" s="6" t="str">
        <f>IFERROR(VLOOKUP(F2360,'Customer Info'!A2351:E2851,3,),"NOT Available")</f>
        <v>NOT Available</v>
      </c>
      <c r="I2360" s="6" t="str">
        <f>IFERROR(VLOOKUP(F2360,'Customer Info'!A2351:E2851,5,FALSE),"NOT Available")</f>
        <v>NOT Available</v>
      </c>
      <c r="J2360" s="2">
        <v>520</v>
      </c>
      <c r="K2360" s="2">
        <v>477</v>
      </c>
      <c r="L2360" s="2">
        <v>3</v>
      </c>
      <c r="M2360" s="7">
        <f t="shared" si="144"/>
        <v>1431</v>
      </c>
      <c r="N2360" s="7">
        <f t="shared" si="145"/>
        <v>1560</v>
      </c>
      <c r="O2360" s="2">
        <v>39</v>
      </c>
      <c r="P2360" s="8">
        <f t="shared" si="146"/>
        <v>1599</v>
      </c>
      <c r="Q2360" s="8">
        <f t="shared" si="147"/>
        <v>129</v>
      </c>
      <c r="R2360" s="2" t="s">
        <v>28</v>
      </c>
      <c r="S2360" s="9" t="str" cm="1">
        <f t="array" ref="S2360">_xlfn.IFS(
P2360=0,"2% commission",
AND(P2360&gt;0,P2360&lt;25000),"5% commission",
AND(P2360&gt;=25000,P2360&lt;50000),"7% commission",
AND(P2360&gt;=50000,P2360&lt;100000),"9% commission",
P2360&gt;=100000,"15% commission"
)</f>
        <v>5% commission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IFERROR(VLOOKUP($F2361,'Customer Info'!$A2352:$E2852,2,FALSE),"NOT Available")</f>
        <v>NOT Available</v>
      </c>
      <c r="H2361" s="6" t="str">
        <f>IFERROR(VLOOKUP(F2361,'Customer Info'!A2352:E2852,3,),"NOT Available")</f>
        <v>NOT Available</v>
      </c>
      <c r="I2361" s="6" t="str">
        <f>IFERROR(VLOOKUP(F2361,'Customer Info'!A2352:E2852,5,FALSE),"NOT Available")</f>
        <v>NOT Available</v>
      </c>
      <c r="J2361" s="2">
        <v>8399</v>
      </c>
      <c r="K2361" s="2">
        <v>8001</v>
      </c>
      <c r="L2361" s="2">
        <v>1</v>
      </c>
      <c r="M2361" s="7">
        <f t="shared" si="144"/>
        <v>8001</v>
      </c>
      <c r="N2361" s="7">
        <f t="shared" si="145"/>
        <v>8399</v>
      </c>
      <c r="O2361" s="2">
        <v>80</v>
      </c>
      <c r="P2361" s="8">
        <f t="shared" si="146"/>
        <v>8479</v>
      </c>
      <c r="Q2361" s="8">
        <f t="shared" si="147"/>
        <v>398</v>
      </c>
      <c r="R2361" s="2" t="s">
        <v>50</v>
      </c>
      <c r="S2361" s="9" t="str" cm="1">
        <f t="array" ref="S2361">_xlfn.IFS(
P2361=0,"2% commission",
AND(P2361&gt;0,P2361&lt;25000),"5% commission",
AND(P2361&gt;=25000,P2361&lt;50000),"7% commission",
AND(P2361&gt;=50000,P2361&lt;100000),"9% commission",
P2361&gt;=100000,"15% commission"
)</f>
        <v>5% commission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IFERROR(VLOOKUP($F2362,'Customer Info'!$A2353:$E2853,2,FALSE),"NOT Available")</f>
        <v>NOT Available</v>
      </c>
      <c r="H2362" s="6" t="str">
        <f>IFERROR(VLOOKUP(F2362,'Customer Info'!A2353:E2853,3,),"NOT Available")</f>
        <v>NOT Available</v>
      </c>
      <c r="I2362" s="6" t="str">
        <f>IFERROR(VLOOKUP(F2362,'Customer Info'!A2353:E2853,5,FALSE),"NOT Available")</f>
        <v>NOT Available</v>
      </c>
      <c r="J2362" s="2">
        <v>2526</v>
      </c>
      <c r="K2362" s="2">
        <v>2408</v>
      </c>
      <c r="L2362" s="2">
        <v>9</v>
      </c>
      <c r="M2362" s="7">
        <f t="shared" si="144"/>
        <v>21672</v>
      </c>
      <c r="N2362" s="7">
        <f t="shared" si="145"/>
        <v>22734</v>
      </c>
      <c r="O2362" s="2">
        <v>82</v>
      </c>
      <c r="P2362" s="8">
        <f t="shared" si="146"/>
        <v>22816</v>
      </c>
      <c r="Q2362" s="8">
        <f t="shared" si="147"/>
        <v>1062</v>
      </c>
      <c r="R2362" s="2" t="s">
        <v>50</v>
      </c>
      <c r="S2362" s="9" t="str" cm="1">
        <f t="array" ref="S2362">_xlfn.IFS(
P2362=0,"2% commission",
AND(P2362&gt;0,P2362&lt;25000),"5% commission",
AND(P2362&gt;=25000,P2362&lt;50000),"7% commission",
AND(P2362&gt;=50000,P2362&lt;100000),"9% commission",
P2362&gt;=100000,"15% commission"
)</f>
        <v>5% commission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IFERROR(VLOOKUP($F2363,'Customer Info'!$A2354:$E2854,2,FALSE),"NOT Available")</f>
        <v>NOT Available</v>
      </c>
      <c r="H2363" s="6" t="str">
        <f>IFERROR(VLOOKUP(F2363,'Customer Info'!A2354:E2854,3,),"NOT Available")</f>
        <v>NOT Available</v>
      </c>
      <c r="I2363" s="6" t="str">
        <f>IFERROR(VLOOKUP(F2363,'Customer Info'!A2354:E2854,5,FALSE),"NOT Available")</f>
        <v>NOT Available</v>
      </c>
      <c r="J2363" s="2">
        <v>520</v>
      </c>
      <c r="K2363" s="2">
        <v>477</v>
      </c>
      <c r="L2363" s="2">
        <v>3</v>
      </c>
      <c r="M2363" s="7">
        <f t="shared" si="144"/>
        <v>1431</v>
      </c>
      <c r="N2363" s="7">
        <f t="shared" si="145"/>
        <v>1560</v>
      </c>
      <c r="O2363" s="2">
        <v>49</v>
      </c>
      <c r="P2363" s="8">
        <f t="shared" si="146"/>
        <v>1609</v>
      </c>
      <c r="Q2363" s="8">
        <f t="shared" si="147"/>
        <v>129</v>
      </c>
      <c r="R2363" s="2" t="s">
        <v>50</v>
      </c>
      <c r="S2363" s="9" t="str" cm="1">
        <f t="array" ref="S2363">_xlfn.IFS(
P2363=0,"2% commission",
AND(P2363&gt;0,P2363&lt;25000),"5% commission",
AND(P2363&gt;=25000,P2363&lt;50000),"7% commission",
AND(P2363&gt;=50000,P2363&lt;100000),"9% commission",
P2363&gt;=100000,"15% commission"
)</f>
        <v>5% commission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IFERROR(VLOOKUP($F2364,'Customer Info'!$A2355:$E2855,2,FALSE),"NOT Available")</f>
        <v>NOT Available</v>
      </c>
      <c r="H2364" s="6" t="str">
        <f>IFERROR(VLOOKUP(F2364,'Customer Info'!A2355:E2855,3,),"NOT Available")</f>
        <v>NOT Available</v>
      </c>
      <c r="I2364" s="6" t="str">
        <f>IFERROR(VLOOKUP(F2364,'Customer Info'!A2355:E2855,5,FALSE),"NOT Available")</f>
        <v>NOT Available</v>
      </c>
      <c r="J2364" s="2">
        <v>511</v>
      </c>
      <c r="K2364" s="2">
        <v>477</v>
      </c>
      <c r="L2364" s="2">
        <v>9</v>
      </c>
      <c r="M2364" s="7">
        <f t="shared" si="144"/>
        <v>4293</v>
      </c>
      <c r="N2364" s="7">
        <f t="shared" si="145"/>
        <v>4599</v>
      </c>
      <c r="O2364" s="2">
        <v>82</v>
      </c>
      <c r="P2364" s="8">
        <f t="shared" si="146"/>
        <v>4681</v>
      </c>
      <c r="Q2364" s="8">
        <f t="shared" si="147"/>
        <v>306</v>
      </c>
      <c r="R2364" s="2" t="s">
        <v>50</v>
      </c>
      <c r="S2364" s="9" t="str" cm="1">
        <f t="array" ref="S2364">_xlfn.IFS(
P2364=0,"2% commission",
AND(P2364&gt;0,P2364&lt;25000),"5% commission",
AND(P2364&gt;=25000,P2364&lt;50000),"7% commission",
AND(P2364&gt;=50000,P2364&lt;100000),"9% commission",
P2364&gt;=100000,"15% commission"
)</f>
        <v>5% commission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IFERROR(VLOOKUP($F2365,'Customer Info'!$A2356:$E2856,2,FALSE),"NOT Available")</f>
        <v>NOT Available</v>
      </c>
      <c r="H2365" s="6" t="str">
        <f>IFERROR(VLOOKUP(F2365,'Customer Info'!A2356:E2856,3,),"NOT Available")</f>
        <v>NOT Available</v>
      </c>
      <c r="I2365" s="6" t="str">
        <f>IFERROR(VLOOKUP(F2365,'Customer Info'!A2356:E2856,5,FALSE),"NOT Available")</f>
        <v>NOT Available</v>
      </c>
      <c r="J2365" s="2">
        <v>954</v>
      </c>
      <c r="K2365" s="2">
        <v>901</v>
      </c>
      <c r="L2365" s="2">
        <v>1</v>
      </c>
      <c r="M2365" s="7">
        <f t="shared" si="144"/>
        <v>901</v>
      </c>
      <c r="N2365" s="7">
        <f t="shared" si="145"/>
        <v>954</v>
      </c>
      <c r="O2365" s="2">
        <v>46</v>
      </c>
      <c r="P2365" s="8">
        <f t="shared" si="146"/>
        <v>1000</v>
      </c>
      <c r="Q2365" s="8">
        <f t="shared" si="147"/>
        <v>53</v>
      </c>
      <c r="R2365" s="2" t="s">
        <v>28</v>
      </c>
      <c r="S2365" s="9" t="str" cm="1">
        <f t="array" ref="S2365">_xlfn.IFS(
P2365=0,"2% commission",
AND(P2365&gt;0,P2365&lt;25000),"5% commission",
AND(P2365&gt;=25000,P2365&lt;50000),"7% commission",
AND(P2365&gt;=50000,P2365&lt;100000),"9% commission",
P2365&gt;=100000,"15% commission"
)</f>
        <v>5% commission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IFERROR(VLOOKUP($F2366,'Customer Info'!$A2357:$E2857,2,FALSE),"NOT Available")</f>
        <v>NOT Available</v>
      </c>
      <c r="H2366" s="6" t="str">
        <f>IFERROR(VLOOKUP(F2366,'Customer Info'!A2357:E2857,3,),"NOT Available")</f>
        <v>NOT Available</v>
      </c>
      <c r="I2366" s="6" t="str">
        <f>IFERROR(VLOOKUP(F2366,'Customer Info'!A2357:E2857,5,FALSE),"NOT Available")</f>
        <v>NOT Available</v>
      </c>
      <c r="J2366" s="2">
        <v>93</v>
      </c>
      <c r="K2366" s="2">
        <v>86</v>
      </c>
      <c r="L2366" s="2">
        <v>3</v>
      </c>
      <c r="M2366" s="7">
        <f t="shared" si="144"/>
        <v>258</v>
      </c>
      <c r="N2366" s="7">
        <f t="shared" si="145"/>
        <v>279</v>
      </c>
      <c r="O2366" s="2">
        <v>10</v>
      </c>
      <c r="P2366" s="8">
        <f t="shared" si="146"/>
        <v>289</v>
      </c>
      <c r="Q2366" s="8">
        <f t="shared" si="147"/>
        <v>21</v>
      </c>
      <c r="R2366" s="2" t="s">
        <v>28</v>
      </c>
      <c r="S2366" s="9" t="str" cm="1">
        <f t="array" ref="S2366">_xlfn.IFS(
P2366=0,"2% commission",
AND(P2366&gt;0,P2366&lt;25000),"5% commission",
AND(P2366&gt;=25000,P2366&lt;50000),"7% commission",
AND(P2366&gt;=50000,P2366&lt;100000),"9% commission",
P2366&gt;=100000,"15% commission"
)</f>
        <v>5% commission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IFERROR(VLOOKUP($F2367,'Customer Info'!$A2358:$E2858,2,FALSE),"NOT Available")</f>
        <v>NOT Available</v>
      </c>
      <c r="H2367" s="6" t="str">
        <f>IFERROR(VLOOKUP(F2367,'Customer Info'!A2358:E2858,3,),"NOT Available")</f>
        <v>NOT Available</v>
      </c>
      <c r="I2367" s="6" t="str">
        <f>IFERROR(VLOOKUP(F2367,'Customer Info'!A2358:E2858,5,FALSE),"NOT Available")</f>
        <v>NOT Available</v>
      </c>
      <c r="J2367" s="2">
        <v>171</v>
      </c>
      <c r="K2367" s="2">
        <v>153</v>
      </c>
      <c r="L2367" s="2">
        <v>5</v>
      </c>
      <c r="M2367" s="7">
        <f t="shared" si="144"/>
        <v>765</v>
      </c>
      <c r="N2367" s="7">
        <f t="shared" si="145"/>
        <v>855</v>
      </c>
      <c r="O2367" s="2">
        <v>30</v>
      </c>
      <c r="P2367" s="8">
        <f t="shared" si="146"/>
        <v>885</v>
      </c>
      <c r="Q2367" s="8">
        <f t="shared" si="147"/>
        <v>90</v>
      </c>
      <c r="R2367" s="2" t="s">
        <v>50</v>
      </c>
      <c r="S2367" s="9" t="str" cm="1">
        <f t="array" ref="S2367">_xlfn.IFS(
P2367=0,"2% commission",
AND(P2367&gt;0,P2367&lt;25000),"5% commission",
AND(P2367&gt;=25000,P2367&lt;50000),"7% commission",
AND(P2367&gt;=50000,P2367&lt;100000),"9% commission",
P2367&gt;=100000,"15% commission"
)</f>
        <v>5% commission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IFERROR(VLOOKUP($F2368,'Customer Info'!$A2359:$E2859,2,FALSE),"NOT Available")</f>
        <v>NOT Available</v>
      </c>
      <c r="H2368" s="6" t="str">
        <f>IFERROR(VLOOKUP(F2368,'Customer Info'!A2359:E2859,3,),"NOT Available")</f>
        <v>NOT Available</v>
      </c>
      <c r="I2368" s="6" t="str">
        <f>IFERROR(VLOOKUP(F2368,'Customer Info'!A2359:E2859,5,FALSE),"NOT Available")</f>
        <v>NOT Available</v>
      </c>
      <c r="J2368" s="2">
        <v>2778</v>
      </c>
      <c r="K2368" s="2">
        <v>2573</v>
      </c>
      <c r="L2368" s="2">
        <v>1</v>
      </c>
      <c r="M2368" s="7">
        <f t="shared" si="144"/>
        <v>2573</v>
      </c>
      <c r="N2368" s="7">
        <f t="shared" si="145"/>
        <v>2778</v>
      </c>
      <c r="O2368" s="2">
        <v>66</v>
      </c>
      <c r="P2368" s="8">
        <f t="shared" si="146"/>
        <v>2844</v>
      </c>
      <c r="Q2368" s="8">
        <f t="shared" si="147"/>
        <v>205</v>
      </c>
      <c r="R2368" s="2" t="s">
        <v>28</v>
      </c>
      <c r="S2368" s="9" t="str" cm="1">
        <f t="array" ref="S2368">_xlfn.IFS(
P2368=0,"2% commission",
AND(P2368&gt;0,P2368&lt;25000),"5% commission",
AND(P2368&gt;=25000,P2368&lt;50000),"7% commission",
AND(P2368&gt;=50000,P2368&lt;100000),"9% commission",
P2368&gt;=100000,"15% commission"
)</f>
        <v>5% commission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IFERROR(VLOOKUP($F2369,'Customer Info'!$A2360:$E2860,2,FALSE),"NOT Available")</f>
        <v>NOT Available</v>
      </c>
      <c r="H2369" s="6" t="str">
        <f>IFERROR(VLOOKUP(F2369,'Customer Info'!A2360:E2860,3,),"NOT Available")</f>
        <v>NOT Available</v>
      </c>
      <c r="I2369" s="6" t="str">
        <f>IFERROR(VLOOKUP(F2369,'Customer Info'!A2360:E2860,5,FALSE),"NOT Available")</f>
        <v>NOT Available</v>
      </c>
      <c r="J2369" s="2">
        <v>1798</v>
      </c>
      <c r="K2369" s="2">
        <v>1666</v>
      </c>
      <c r="L2369" s="2">
        <v>1</v>
      </c>
      <c r="M2369" s="7">
        <f t="shared" si="144"/>
        <v>1666</v>
      </c>
      <c r="N2369" s="7">
        <f t="shared" si="145"/>
        <v>1798</v>
      </c>
      <c r="O2369" s="2">
        <v>26</v>
      </c>
      <c r="P2369" s="8">
        <f t="shared" si="146"/>
        <v>1824</v>
      </c>
      <c r="Q2369" s="8">
        <f t="shared" si="147"/>
        <v>132</v>
      </c>
      <c r="R2369" s="2" t="s">
        <v>28</v>
      </c>
      <c r="S2369" s="9" t="str" cm="1">
        <f t="array" ref="S2369">_xlfn.IFS(
P2369=0,"2% commission",
AND(P2369&gt;0,P2369&lt;25000),"5% commission",
AND(P2369&gt;=25000,P2369&lt;50000),"7% commission",
AND(P2369&gt;=50000,P2369&lt;100000),"9% commission",
P2369&gt;=100000,"15% commission"
)</f>
        <v>5% commission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IFERROR(VLOOKUP($F2370,'Customer Info'!$A2361:$E2861,2,FALSE),"NOT Available")</f>
        <v>NOT Available</v>
      </c>
      <c r="H2370" s="6" t="str">
        <f>IFERROR(VLOOKUP(F2370,'Customer Info'!A2361:E2861,3,),"NOT Available")</f>
        <v>NOT Available</v>
      </c>
      <c r="I2370" s="6" t="str">
        <f>IFERROR(VLOOKUP(F2370,'Customer Info'!A2361:E2861,5,FALSE),"NOT Available")</f>
        <v>NOT Available</v>
      </c>
      <c r="J2370" s="2">
        <v>2453</v>
      </c>
      <c r="K2370" s="2">
        <v>2336</v>
      </c>
      <c r="L2370" s="2">
        <v>2</v>
      </c>
      <c r="M2370" s="7">
        <f t="shared" si="144"/>
        <v>4672</v>
      </c>
      <c r="N2370" s="7">
        <f t="shared" si="145"/>
        <v>4906</v>
      </c>
      <c r="O2370" s="2">
        <v>83</v>
      </c>
      <c r="P2370" s="8">
        <f t="shared" si="146"/>
        <v>4989</v>
      </c>
      <c r="Q2370" s="8">
        <f t="shared" si="147"/>
        <v>234</v>
      </c>
      <c r="R2370" s="2" t="s">
        <v>28</v>
      </c>
      <c r="S2370" s="9" t="str" cm="1">
        <f t="array" ref="S2370">_xlfn.IFS(
P2370=0,"2% commission",
AND(P2370&gt;0,P2370&lt;25000),"5% commission",
AND(P2370&gt;=25000,P2370&lt;50000),"7% commission",
AND(P2370&gt;=50000,P2370&lt;100000),"9% commission",
P2370&gt;=100000,"15% commission"
)</f>
        <v>5% commission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IFERROR(VLOOKUP($F2371,'Customer Info'!$A2362:$E2862,2,FALSE),"NOT Available")</f>
        <v>NOT Available</v>
      </c>
      <c r="H2371" s="6" t="str">
        <f>IFERROR(VLOOKUP(F2371,'Customer Info'!A2362:E2862,3,),"NOT Available")</f>
        <v>NOT Available</v>
      </c>
      <c r="I2371" s="6" t="str">
        <f>IFERROR(VLOOKUP(F2371,'Customer Info'!A2362:E2862,5,FALSE),"NOT Available")</f>
        <v>NOT Available</v>
      </c>
      <c r="J2371" s="2">
        <v>1246</v>
      </c>
      <c r="K2371" s="2">
        <v>1164</v>
      </c>
      <c r="L2371" s="2">
        <v>3</v>
      </c>
      <c r="M2371" s="7">
        <f t="shared" si="144"/>
        <v>3492</v>
      </c>
      <c r="N2371" s="7">
        <f t="shared" si="145"/>
        <v>3738</v>
      </c>
      <c r="O2371" s="2">
        <v>75</v>
      </c>
      <c r="P2371" s="8">
        <f t="shared" si="146"/>
        <v>3813</v>
      </c>
      <c r="Q2371" s="8">
        <f t="shared" si="147"/>
        <v>246</v>
      </c>
      <c r="R2371" s="2" t="s">
        <v>28</v>
      </c>
      <c r="S2371" s="9" t="str" cm="1">
        <f t="array" ref="S2371">_xlfn.IFS(
P2371=0,"2% commission",
AND(P2371&gt;0,P2371&lt;25000),"5% commission",
AND(P2371&gt;=25000,P2371&lt;50000),"7% commission",
AND(P2371&gt;=50000,P2371&lt;100000),"9% commission",
P2371&gt;=100000,"15% commission"
)</f>
        <v>5% commission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IFERROR(VLOOKUP($F2372,'Customer Info'!$A2363:$E2863,2,FALSE),"NOT Available")</f>
        <v>NOT Available</v>
      </c>
      <c r="H2372" s="6" t="str">
        <f>IFERROR(VLOOKUP(F2372,'Customer Info'!A2363:E2863,3,),"NOT Available")</f>
        <v>NOT Available</v>
      </c>
      <c r="I2372" s="6" t="str">
        <f>IFERROR(VLOOKUP(F2372,'Customer Info'!A2363:E2863,5,FALSE),"NOT Available")</f>
        <v>NOT Available</v>
      </c>
      <c r="J2372" s="2">
        <v>751</v>
      </c>
      <c r="K2372" s="2">
        <v>696</v>
      </c>
      <c r="L2372" s="2">
        <v>1</v>
      </c>
      <c r="M2372" s="7">
        <f t="shared" si="144"/>
        <v>696</v>
      </c>
      <c r="N2372" s="7">
        <f t="shared" si="145"/>
        <v>751</v>
      </c>
      <c r="O2372" s="2">
        <v>46</v>
      </c>
      <c r="P2372" s="8">
        <f t="shared" si="146"/>
        <v>797</v>
      </c>
      <c r="Q2372" s="8">
        <f t="shared" si="147"/>
        <v>55</v>
      </c>
      <c r="R2372" s="2" t="s">
        <v>50</v>
      </c>
      <c r="S2372" s="9" t="str" cm="1">
        <f t="array" ref="S2372">_xlfn.IFS(
P2372=0,"2% commission",
AND(P2372&gt;0,P2372&lt;25000),"5% commission",
AND(P2372&gt;=25000,P2372&lt;50000),"7% commission",
AND(P2372&gt;=50000,P2372&lt;100000),"9% commission",
P2372&gt;=100000,"15% commission"
)</f>
        <v>5% commission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IFERROR(VLOOKUP($F2373,'Customer Info'!$A2364:$E2864,2,FALSE),"NOT Available")</f>
        <v>NOT Available</v>
      </c>
      <c r="H2373" s="6" t="str">
        <f>IFERROR(VLOOKUP(F2373,'Customer Info'!A2364:E2864,3,),"NOT Available")</f>
        <v>NOT Available</v>
      </c>
      <c r="I2373" s="6" t="str">
        <f>IFERROR(VLOOKUP(F2373,'Customer Info'!A2364:E2864,5,FALSE),"NOT Available")</f>
        <v>NOT Available</v>
      </c>
      <c r="J2373" s="2">
        <v>2478</v>
      </c>
      <c r="K2373" s="2">
        <v>2406</v>
      </c>
      <c r="L2373" s="2">
        <v>2</v>
      </c>
      <c r="M2373" s="7">
        <f t="shared" si="144"/>
        <v>4812</v>
      </c>
      <c r="N2373" s="7">
        <f t="shared" si="145"/>
        <v>4956</v>
      </c>
      <c r="O2373" s="2">
        <v>46</v>
      </c>
      <c r="P2373" s="8">
        <f t="shared" si="146"/>
        <v>5002</v>
      </c>
      <c r="Q2373" s="8">
        <f t="shared" si="147"/>
        <v>144</v>
      </c>
      <c r="R2373" s="2" t="s">
        <v>50</v>
      </c>
      <c r="S2373" s="9" t="str" cm="1">
        <f t="array" ref="S2373">_xlfn.IFS(
P2373=0,"2% commission",
AND(P2373&gt;0,P2373&lt;25000),"5% commission",
AND(P2373&gt;=25000,P2373&lt;50000),"7% commission",
AND(P2373&gt;=50000,P2373&lt;100000),"9% commission",
P2373&gt;=100000,"15% commission"
)</f>
        <v>5% commission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IFERROR(VLOOKUP($F2374,'Customer Info'!$A2365:$E2865,2,FALSE),"NOT Available")</f>
        <v>NOT Available</v>
      </c>
      <c r="H2374" s="6" t="str">
        <f>IFERROR(VLOOKUP(F2374,'Customer Info'!A2365:E2865,3,),"NOT Available")</f>
        <v>NOT Available</v>
      </c>
      <c r="I2374" s="6" t="str">
        <f>IFERROR(VLOOKUP(F2374,'Customer Info'!A2365:E2865,5,FALSE),"NOT Available")</f>
        <v>NOT Available</v>
      </c>
      <c r="J2374" s="2">
        <v>175</v>
      </c>
      <c r="K2374" s="2">
        <v>162</v>
      </c>
      <c r="L2374" s="2">
        <v>3</v>
      </c>
      <c r="M2374" s="7">
        <f t="shared" si="144"/>
        <v>486</v>
      </c>
      <c r="N2374" s="7">
        <f t="shared" si="145"/>
        <v>525</v>
      </c>
      <c r="O2374" s="2">
        <v>30</v>
      </c>
      <c r="P2374" s="8">
        <f t="shared" si="146"/>
        <v>555</v>
      </c>
      <c r="Q2374" s="8">
        <f t="shared" si="147"/>
        <v>39</v>
      </c>
      <c r="R2374" s="2" t="s">
        <v>28</v>
      </c>
      <c r="S2374" s="9" t="str" cm="1">
        <f t="array" ref="S2374">_xlfn.IFS(
P2374=0,"2% commission",
AND(P2374&gt;0,P2374&lt;25000),"5% commission",
AND(P2374&gt;=25000,P2374&lt;50000),"7% commission",
AND(P2374&gt;=50000,P2374&lt;100000),"9% commission",
P2374&gt;=100000,"15% commission"
)</f>
        <v>5% commission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IFERROR(VLOOKUP($F2375,'Customer Info'!$A2366:$E2866,2,FALSE),"NOT Available")</f>
        <v>NOT Available</v>
      </c>
      <c r="H2375" s="6" t="str">
        <f>IFERROR(VLOOKUP(F2375,'Customer Info'!A2366:E2866,3,),"NOT Available")</f>
        <v>NOT Available</v>
      </c>
      <c r="I2375" s="6" t="str">
        <f>IFERROR(VLOOKUP(F2375,'Customer Info'!A2366:E2866,5,FALSE),"NOT Available")</f>
        <v>NOT Available</v>
      </c>
      <c r="J2375" s="2">
        <v>2296</v>
      </c>
      <c r="K2375" s="2">
        <v>2146</v>
      </c>
      <c r="L2375" s="2">
        <v>4</v>
      </c>
      <c r="M2375" s="7">
        <f t="shared" si="144"/>
        <v>8584</v>
      </c>
      <c r="N2375" s="7">
        <f t="shared" si="145"/>
        <v>9184</v>
      </c>
      <c r="O2375" s="2">
        <v>37</v>
      </c>
      <c r="P2375" s="8">
        <f t="shared" si="146"/>
        <v>9221</v>
      </c>
      <c r="Q2375" s="8">
        <f t="shared" si="147"/>
        <v>600</v>
      </c>
      <c r="R2375" s="2" t="s">
        <v>28</v>
      </c>
      <c r="S2375" s="9" t="str" cm="1">
        <f t="array" ref="S2375">_xlfn.IFS(
P2375=0,"2% commission",
AND(P2375&gt;0,P2375&lt;25000),"5% commission",
AND(P2375&gt;=25000,P2375&lt;50000),"7% commission",
AND(P2375&gt;=50000,P2375&lt;100000),"9% commission",
P2375&gt;=100000,"15% commission"
)</f>
        <v>5% commission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IFERROR(VLOOKUP($F2376,'Customer Info'!$A2367:$E2867,2,FALSE),"NOT Available")</f>
        <v>NOT Available</v>
      </c>
      <c r="H2376" s="6" t="str">
        <f>IFERROR(VLOOKUP(F2376,'Customer Info'!A2367:E2867,3,),"NOT Available")</f>
        <v>NOT Available</v>
      </c>
      <c r="I2376" s="6" t="str">
        <f>IFERROR(VLOOKUP(F2376,'Customer Info'!A2367:E2867,5,FALSE),"NOT Available")</f>
        <v>NOT Available</v>
      </c>
      <c r="J2376" s="2">
        <v>5941</v>
      </c>
      <c r="K2376" s="2">
        <v>5827</v>
      </c>
      <c r="L2376" s="2">
        <v>9</v>
      </c>
      <c r="M2376" s="7">
        <f t="shared" si="144"/>
        <v>52443</v>
      </c>
      <c r="N2376" s="7">
        <f t="shared" si="145"/>
        <v>53469</v>
      </c>
      <c r="O2376" s="2">
        <v>86</v>
      </c>
      <c r="P2376" s="8">
        <f t="shared" si="146"/>
        <v>53555</v>
      </c>
      <c r="Q2376" s="8">
        <f t="shared" si="147"/>
        <v>1026</v>
      </c>
      <c r="R2376" s="2" t="s">
        <v>28</v>
      </c>
      <c r="S2376" s="9" t="str" cm="1">
        <f t="array" ref="S2376">_xlfn.IFS(
P2376=0,"2% commission",
AND(P2376&gt;0,P2376&lt;25000),"5% commission",
AND(P2376&gt;=25000,P2376&lt;50000),"7% commission",
AND(P2376&gt;=50000,P2376&lt;100000),"9% commission",
P2376&gt;=100000,"15% commission"
)</f>
        <v>9% commission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IFERROR(VLOOKUP($F2377,'Customer Info'!$A2368:$E2868,2,FALSE),"NOT Available")</f>
        <v>NOT Available</v>
      </c>
      <c r="H2377" s="6" t="str">
        <f>IFERROR(VLOOKUP(F2377,'Customer Info'!A2368:E2868,3,),"NOT Available")</f>
        <v>NOT Available</v>
      </c>
      <c r="I2377" s="6" t="str">
        <f>IFERROR(VLOOKUP(F2377,'Customer Info'!A2368:E2868,5,FALSE),"NOT Available")</f>
        <v>NOT Available</v>
      </c>
      <c r="J2377" s="2">
        <v>1568</v>
      </c>
      <c r="K2377" s="2">
        <v>1495</v>
      </c>
      <c r="L2377" s="2">
        <v>3</v>
      </c>
      <c r="M2377" s="7">
        <f t="shared" si="144"/>
        <v>4485</v>
      </c>
      <c r="N2377" s="7">
        <f t="shared" si="145"/>
        <v>4704</v>
      </c>
      <c r="O2377" s="2">
        <v>36</v>
      </c>
      <c r="P2377" s="8">
        <f t="shared" si="146"/>
        <v>4740</v>
      </c>
      <c r="Q2377" s="8">
        <f t="shared" si="147"/>
        <v>219</v>
      </c>
      <c r="R2377" s="2" t="s">
        <v>50</v>
      </c>
      <c r="S2377" s="9" t="str" cm="1">
        <f t="array" ref="S2377">_xlfn.IFS(
P2377=0,"2% commission",
AND(P2377&gt;0,P2377&lt;25000),"5% commission",
AND(P2377&gt;=25000,P2377&lt;50000),"7% commission",
AND(P2377&gt;=50000,P2377&lt;100000),"9% commission",
P2377&gt;=100000,"15% commission"
)</f>
        <v>5% commission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IFERROR(VLOOKUP($F2378,'Customer Info'!$A2369:$E2869,2,FALSE),"NOT Available")</f>
        <v>NOT Available</v>
      </c>
      <c r="H2378" s="6" t="str">
        <f>IFERROR(VLOOKUP(F2378,'Customer Info'!A2369:E2869,3,),"NOT Available")</f>
        <v>NOT Available</v>
      </c>
      <c r="I2378" s="6" t="str">
        <f>IFERROR(VLOOKUP(F2378,'Customer Info'!A2369:E2869,5,FALSE),"NOT Available")</f>
        <v>NOT Available</v>
      </c>
      <c r="J2378" s="2">
        <v>1246</v>
      </c>
      <c r="K2378" s="2">
        <v>1164</v>
      </c>
      <c r="L2378" s="2">
        <v>1</v>
      </c>
      <c r="M2378" s="7">
        <f t="shared" si="144"/>
        <v>1164</v>
      </c>
      <c r="N2378" s="7">
        <f t="shared" si="145"/>
        <v>1246</v>
      </c>
      <c r="O2378" s="2">
        <v>59</v>
      </c>
      <c r="P2378" s="8">
        <f t="shared" si="146"/>
        <v>1305</v>
      </c>
      <c r="Q2378" s="8">
        <f t="shared" si="147"/>
        <v>82</v>
      </c>
      <c r="R2378" s="2" t="s">
        <v>28</v>
      </c>
      <c r="S2378" s="9" t="str" cm="1">
        <f t="array" ref="S2378">_xlfn.IFS(
P2378=0,"2% commission",
AND(P2378&gt;0,P2378&lt;25000),"5% commission",
AND(P2378&gt;=25000,P2378&lt;50000),"7% commission",
AND(P2378&gt;=50000,P2378&lt;100000),"9% commission",
P2378&gt;=100000,"15% commission"
)</f>
        <v>5% commission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IFERROR(VLOOKUP($F2379,'Customer Info'!$A2370:$E2870,2,FALSE),"NOT Available")</f>
        <v>NOT Available</v>
      </c>
      <c r="H2379" s="6" t="str">
        <f>IFERROR(VLOOKUP(F2379,'Customer Info'!A2370:E2870,3,),"NOT Available")</f>
        <v>NOT Available</v>
      </c>
      <c r="I2379" s="6" t="str">
        <f>IFERROR(VLOOKUP(F2379,'Customer Info'!A2370:E2870,5,FALSE),"NOT Available")</f>
        <v>NOT Available</v>
      </c>
      <c r="J2379" s="2">
        <v>139</v>
      </c>
      <c r="K2379" s="2">
        <v>133</v>
      </c>
      <c r="L2379" s="2">
        <v>4</v>
      </c>
      <c r="M2379" s="7">
        <f t="shared" ref="M2379:M2442" si="148">K2379*L2379</f>
        <v>532</v>
      </c>
      <c r="N2379" s="7">
        <f t="shared" ref="N2379:N2442" si="149">J2379*L2379</f>
        <v>556</v>
      </c>
      <c r="O2379" s="2">
        <v>30</v>
      </c>
      <c r="P2379" s="8">
        <f t="shared" ref="P2379:P2442" si="150">SUM(N2379,O2379)</f>
        <v>586</v>
      </c>
      <c r="Q2379" s="8">
        <f t="shared" ref="Q2379:Q2442" si="151">N2379-M2379</f>
        <v>24</v>
      </c>
      <c r="R2379" s="2" t="s">
        <v>28</v>
      </c>
      <c r="S2379" s="9" t="str" cm="1">
        <f t="array" ref="S2379">_xlfn.IFS(
P2379=0,"2% commission",
AND(P2379&gt;0,P2379&lt;25000),"5% commission",
AND(P2379&gt;=25000,P2379&lt;50000),"7% commission",
AND(P2379&gt;=50000,P2379&lt;100000),"9% commission",
P2379&gt;=100000,"15% commission"
)</f>
        <v>5% commission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IFERROR(VLOOKUP($F2380,'Customer Info'!$A2371:$E2871,2,FALSE),"NOT Available")</f>
        <v>NOT Available</v>
      </c>
      <c r="H2380" s="6" t="str">
        <f>IFERROR(VLOOKUP(F2380,'Customer Info'!A2371:E2871,3,),"NOT Available")</f>
        <v>NOT Available</v>
      </c>
      <c r="I2380" s="6" t="str">
        <f>IFERROR(VLOOKUP(F2380,'Customer Info'!A2371:E2871,5,FALSE),"NOT Available")</f>
        <v>NOT Available</v>
      </c>
      <c r="J2380" s="2">
        <v>2365</v>
      </c>
      <c r="K2380" s="2">
        <v>2232</v>
      </c>
      <c r="L2380" s="2">
        <v>1</v>
      </c>
      <c r="M2380" s="7">
        <f t="shared" si="148"/>
        <v>2232</v>
      </c>
      <c r="N2380" s="7">
        <f t="shared" si="149"/>
        <v>2365</v>
      </c>
      <c r="O2380" s="2">
        <v>40</v>
      </c>
      <c r="P2380" s="8">
        <f t="shared" si="150"/>
        <v>2405</v>
      </c>
      <c r="Q2380" s="8">
        <f t="shared" si="151"/>
        <v>133</v>
      </c>
      <c r="R2380" s="2" t="s">
        <v>28</v>
      </c>
      <c r="S2380" s="9" t="str" cm="1">
        <f t="array" ref="S2380">_xlfn.IFS(
P2380=0,"2% commission",
AND(P2380&gt;0,P2380&lt;25000),"5% commission",
AND(P2380&gt;=25000,P2380&lt;50000),"7% commission",
AND(P2380&gt;=50000,P2380&lt;100000),"9% commission",
P2380&gt;=100000,"15% commission"
)</f>
        <v>5% commission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IFERROR(VLOOKUP($F2381,'Customer Info'!$A2372:$E2872,2,FALSE),"NOT Available")</f>
        <v>NOT Available</v>
      </c>
      <c r="H2381" s="6" t="str">
        <f>IFERROR(VLOOKUP(F2381,'Customer Info'!A2372:E2872,3,),"NOT Available")</f>
        <v>NOT Available</v>
      </c>
      <c r="I2381" s="6" t="str">
        <f>IFERROR(VLOOKUP(F2381,'Customer Info'!A2372:E2872,5,FALSE),"NOT Available")</f>
        <v>NOT Available</v>
      </c>
      <c r="J2381" s="2">
        <v>1528</v>
      </c>
      <c r="K2381" s="2">
        <v>1348</v>
      </c>
      <c r="L2381" s="2">
        <v>2</v>
      </c>
      <c r="M2381" s="7">
        <f t="shared" si="148"/>
        <v>2696</v>
      </c>
      <c r="N2381" s="7">
        <f t="shared" si="149"/>
        <v>3056</v>
      </c>
      <c r="O2381" s="2">
        <v>86</v>
      </c>
      <c r="P2381" s="8">
        <f t="shared" si="150"/>
        <v>3142</v>
      </c>
      <c r="Q2381" s="8">
        <f t="shared" si="151"/>
        <v>360</v>
      </c>
      <c r="R2381" s="2" t="s">
        <v>28</v>
      </c>
      <c r="S2381" s="9" t="str" cm="1">
        <f t="array" ref="S2381">_xlfn.IFS(
P2381=0,"2% commission",
AND(P2381&gt;0,P2381&lt;25000),"5% commission",
AND(P2381&gt;=25000,P2381&lt;50000),"7% commission",
AND(P2381&gt;=50000,P2381&lt;100000),"9% commission",
P2381&gt;=100000,"15% commission"
)</f>
        <v>5% commission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IFERROR(VLOOKUP($F2382,'Customer Info'!$A2373:$E2873,2,FALSE),"NOT Available")</f>
        <v>NOT Available</v>
      </c>
      <c r="H2382" s="6" t="str">
        <f>IFERROR(VLOOKUP(F2382,'Customer Info'!A2373:E2873,3,),"NOT Available")</f>
        <v>NOT Available</v>
      </c>
      <c r="I2382" s="6" t="str">
        <f>IFERROR(VLOOKUP(F2382,'Customer Info'!A2373:E2873,5,FALSE),"NOT Available")</f>
        <v>NOT Available</v>
      </c>
      <c r="J2382" s="2">
        <v>825</v>
      </c>
      <c r="K2382" s="2">
        <v>793</v>
      </c>
      <c r="L2382" s="2">
        <v>2</v>
      </c>
      <c r="M2382" s="7">
        <f t="shared" si="148"/>
        <v>1586</v>
      </c>
      <c r="N2382" s="7">
        <f t="shared" si="149"/>
        <v>1650</v>
      </c>
      <c r="O2382" s="2">
        <v>41</v>
      </c>
      <c r="P2382" s="8">
        <f t="shared" si="150"/>
        <v>1691</v>
      </c>
      <c r="Q2382" s="8">
        <f t="shared" si="151"/>
        <v>64</v>
      </c>
      <c r="R2382" s="2" t="s">
        <v>28</v>
      </c>
      <c r="S2382" s="9" t="str" cm="1">
        <f t="array" ref="S2382">_xlfn.IFS(
P2382=0,"2% commission",
AND(P2382&gt;0,P2382&lt;25000),"5% commission",
AND(P2382&gt;=25000,P2382&lt;50000),"7% commission",
AND(P2382&gt;=50000,P2382&lt;100000),"9% commission",
P2382&gt;=100000,"15% commission"
)</f>
        <v>5% commission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IFERROR(VLOOKUP($F2383,'Customer Info'!$A2374:$E2874,2,FALSE),"NOT Available")</f>
        <v>NOT Available</v>
      </c>
      <c r="H2383" s="6" t="str">
        <f>IFERROR(VLOOKUP(F2383,'Customer Info'!A2374:E2874,3,),"NOT Available")</f>
        <v>NOT Available</v>
      </c>
      <c r="I2383" s="6" t="str">
        <f>IFERROR(VLOOKUP(F2383,'Customer Info'!A2374:E2874,5,FALSE),"NOT Available")</f>
        <v>NOT Available</v>
      </c>
      <c r="J2383" s="2">
        <v>67</v>
      </c>
      <c r="K2383" s="2">
        <v>62</v>
      </c>
      <c r="L2383" s="2">
        <v>1</v>
      </c>
      <c r="M2383" s="7">
        <f t="shared" si="148"/>
        <v>62</v>
      </c>
      <c r="N2383" s="7">
        <f t="shared" si="149"/>
        <v>67</v>
      </c>
      <c r="O2383" s="2">
        <v>10</v>
      </c>
      <c r="P2383" s="8">
        <f t="shared" si="150"/>
        <v>77</v>
      </c>
      <c r="Q2383" s="8">
        <f t="shared" si="151"/>
        <v>5</v>
      </c>
      <c r="R2383" s="2" t="s">
        <v>26</v>
      </c>
      <c r="S2383" s="9" t="str" cm="1">
        <f t="array" ref="S2383">_xlfn.IFS(
P2383=0,"2% commission",
AND(P2383&gt;0,P2383&lt;25000),"5% commission",
AND(P2383&gt;=25000,P2383&lt;50000),"7% commission",
AND(P2383&gt;=50000,P2383&lt;100000),"9% commission",
P2383&gt;=100000,"15% commission"
)</f>
        <v>5% commission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IFERROR(VLOOKUP($F2384,'Customer Info'!$A2375:$E2875,2,FALSE),"NOT Available")</f>
        <v>NOT Available</v>
      </c>
      <c r="H2384" s="6" t="str">
        <f>IFERROR(VLOOKUP(F2384,'Customer Info'!A2375:E2875,3,),"NOT Available")</f>
        <v>NOT Available</v>
      </c>
      <c r="I2384" s="6" t="str">
        <f>IFERROR(VLOOKUP(F2384,'Customer Info'!A2375:E2875,5,FALSE),"NOT Available")</f>
        <v>NOT Available</v>
      </c>
      <c r="J2384" s="2">
        <v>2310</v>
      </c>
      <c r="K2384" s="2">
        <v>2040</v>
      </c>
      <c r="L2384" s="2">
        <v>3</v>
      </c>
      <c r="M2384" s="7">
        <f t="shared" si="148"/>
        <v>6120</v>
      </c>
      <c r="N2384" s="7">
        <f t="shared" si="149"/>
        <v>6930</v>
      </c>
      <c r="O2384" s="2">
        <v>54</v>
      </c>
      <c r="P2384" s="8">
        <f t="shared" si="150"/>
        <v>6984</v>
      </c>
      <c r="Q2384" s="8">
        <f t="shared" si="151"/>
        <v>810</v>
      </c>
      <c r="R2384" s="2" t="s">
        <v>28</v>
      </c>
      <c r="S2384" s="9" t="str" cm="1">
        <f t="array" ref="S2384">_xlfn.IFS(
P2384=0,"2% commission",
AND(P2384&gt;0,P2384&lt;25000),"5% commission",
AND(P2384&gt;=25000,P2384&lt;50000),"7% commission",
AND(P2384&gt;=50000,P2384&lt;100000),"9% commission",
P2384&gt;=100000,"15% commission"
)</f>
        <v>5% commission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IFERROR(VLOOKUP($F2385,'Customer Info'!$A2376:$E2876,2,FALSE),"NOT Available")</f>
        <v>NOT Available</v>
      </c>
      <c r="H2385" s="6" t="str">
        <f>IFERROR(VLOOKUP(F2385,'Customer Info'!A2376:E2876,3,),"NOT Available")</f>
        <v>NOT Available</v>
      </c>
      <c r="I2385" s="6" t="str">
        <f>IFERROR(VLOOKUP(F2385,'Customer Info'!A2376:E2876,5,FALSE),"NOT Available")</f>
        <v>NOT Available</v>
      </c>
      <c r="J2385" s="2">
        <v>4577</v>
      </c>
      <c r="K2385" s="2">
        <v>4280</v>
      </c>
      <c r="L2385" s="2">
        <v>2</v>
      </c>
      <c r="M2385" s="7">
        <f t="shared" si="148"/>
        <v>8560</v>
      </c>
      <c r="N2385" s="7">
        <f t="shared" si="149"/>
        <v>9154</v>
      </c>
      <c r="O2385" s="2">
        <v>50</v>
      </c>
      <c r="P2385" s="8">
        <f t="shared" si="150"/>
        <v>9204</v>
      </c>
      <c r="Q2385" s="8">
        <f t="shared" si="151"/>
        <v>594</v>
      </c>
      <c r="R2385" s="2" t="s">
        <v>28</v>
      </c>
      <c r="S2385" s="9" t="str" cm="1">
        <f t="array" ref="S2385">_xlfn.IFS(
P2385=0,"2% commission",
AND(P2385&gt;0,P2385&lt;25000),"5% commission",
AND(P2385&gt;=25000,P2385&lt;50000),"7% commission",
AND(P2385&gt;=50000,P2385&lt;100000),"9% commission",
P2385&gt;=100000,"15% commission"
)</f>
        <v>5% commission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IFERROR(VLOOKUP($F2386,'Customer Info'!$A2377:$E2877,2,FALSE),"NOT Available")</f>
        <v>NOT Available</v>
      </c>
      <c r="H2386" s="6" t="str">
        <f>IFERROR(VLOOKUP(F2386,'Customer Info'!A2377:E2877,3,),"NOT Available")</f>
        <v>NOT Available</v>
      </c>
      <c r="I2386" s="6" t="str">
        <f>IFERROR(VLOOKUP(F2386,'Customer Info'!A2377:E2877,5,FALSE),"NOT Available")</f>
        <v>NOT Available</v>
      </c>
      <c r="J2386" s="2">
        <v>73</v>
      </c>
      <c r="K2386" s="2">
        <v>65</v>
      </c>
      <c r="L2386" s="2">
        <v>5</v>
      </c>
      <c r="M2386" s="7">
        <f t="shared" si="148"/>
        <v>325</v>
      </c>
      <c r="N2386" s="7">
        <f t="shared" si="149"/>
        <v>365</v>
      </c>
      <c r="O2386" s="2">
        <v>10</v>
      </c>
      <c r="P2386" s="8">
        <f t="shared" si="150"/>
        <v>375</v>
      </c>
      <c r="Q2386" s="8">
        <f t="shared" si="151"/>
        <v>40</v>
      </c>
      <c r="R2386" s="2" t="s">
        <v>28</v>
      </c>
      <c r="S2386" s="9" t="str" cm="1">
        <f t="array" ref="S2386">_xlfn.IFS(
P2386=0,"2% commission",
AND(P2386&gt;0,P2386&lt;25000),"5% commission",
AND(P2386&gt;=25000,P2386&lt;50000),"7% commission",
AND(P2386&gt;=50000,P2386&lt;100000),"9% commission",
P2386&gt;=100000,"15% commission"
)</f>
        <v>5% commission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IFERROR(VLOOKUP($F2387,'Customer Info'!$A2378:$E2878,2,FALSE),"NOT Available")</f>
        <v>NOT Available</v>
      </c>
      <c r="H2387" s="6" t="str">
        <f>IFERROR(VLOOKUP(F2387,'Customer Info'!A2378:E2878,3,),"NOT Available")</f>
        <v>NOT Available</v>
      </c>
      <c r="I2387" s="6" t="str">
        <f>IFERROR(VLOOKUP(F2387,'Customer Info'!A2378:E2878,5,FALSE),"NOT Available")</f>
        <v>NOT Available</v>
      </c>
      <c r="J2387" s="2">
        <v>151</v>
      </c>
      <c r="K2387" s="2">
        <v>139</v>
      </c>
      <c r="L2387" s="2">
        <v>3</v>
      </c>
      <c r="M2387" s="7">
        <f t="shared" si="148"/>
        <v>417</v>
      </c>
      <c r="N2387" s="7">
        <f t="shared" si="149"/>
        <v>453</v>
      </c>
      <c r="O2387" s="2">
        <v>30</v>
      </c>
      <c r="P2387" s="8">
        <f t="shared" si="150"/>
        <v>483</v>
      </c>
      <c r="Q2387" s="8">
        <f t="shared" si="151"/>
        <v>36</v>
      </c>
      <c r="R2387" s="2" t="s">
        <v>50</v>
      </c>
      <c r="S2387" s="9" t="str" cm="1">
        <f t="array" ref="S2387">_xlfn.IFS(
P2387=0,"2% commission",
AND(P2387&gt;0,P2387&lt;25000),"5% commission",
AND(P2387&gt;=25000,P2387&lt;50000),"7% commission",
AND(P2387&gt;=50000,P2387&lt;100000),"9% commission",
P2387&gt;=100000,"15% commission"
)</f>
        <v>5% commission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IFERROR(VLOOKUP($F2388,'Customer Info'!$A2379:$E2879,2,FALSE),"NOT Available")</f>
        <v>NOT Available</v>
      </c>
      <c r="H2388" s="6" t="str">
        <f>IFERROR(VLOOKUP(F2388,'Customer Info'!A2379:E2879,3,),"NOT Available")</f>
        <v>NOT Available</v>
      </c>
      <c r="I2388" s="6" t="str">
        <f>IFERROR(VLOOKUP(F2388,'Customer Info'!A2379:E2879,5,FALSE),"NOT Available")</f>
        <v>NOT Available</v>
      </c>
      <c r="J2388" s="2">
        <v>184</v>
      </c>
      <c r="K2388" s="2">
        <v>176</v>
      </c>
      <c r="L2388" s="2">
        <v>5</v>
      </c>
      <c r="M2388" s="7">
        <f t="shared" si="148"/>
        <v>880</v>
      </c>
      <c r="N2388" s="7">
        <f t="shared" si="149"/>
        <v>920</v>
      </c>
      <c r="O2388" s="2">
        <v>30</v>
      </c>
      <c r="P2388" s="8">
        <f t="shared" si="150"/>
        <v>950</v>
      </c>
      <c r="Q2388" s="8">
        <f t="shared" si="151"/>
        <v>40</v>
      </c>
      <c r="R2388" s="2" t="s">
        <v>50</v>
      </c>
      <c r="S2388" s="9" t="str" cm="1">
        <f t="array" ref="S2388">_xlfn.IFS(
P2388=0,"2% commission",
AND(P2388&gt;0,P2388&lt;25000),"5% commission",
AND(P2388&gt;=25000,P2388&lt;50000),"7% commission",
AND(P2388&gt;=50000,P2388&lt;100000),"9% commission",
P2388&gt;=100000,"15% commission"
)</f>
        <v>5% commission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IFERROR(VLOOKUP($F2389,'Customer Info'!$A2380:$E2880,2,FALSE),"NOT Available")</f>
        <v>NOT Available</v>
      </c>
      <c r="H2389" s="6" t="str">
        <f>IFERROR(VLOOKUP(F2389,'Customer Info'!A2380:E2880,3,),"NOT Available")</f>
        <v>NOT Available</v>
      </c>
      <c r="I2389" s="6" t="str">
        <f>IFERROR(VLOOKUP(F2389,'Customer Info'!A2380:E2880,5,FALSE),"NOT Available")</f>
        <v>NOT Available</v>
      </c>
      <c r="J2389" s="2">
        <v>456</v>
      </c>
      <c r="K2389" s="2">
        <v>430</v>
      </c>
      <c r="L2389" s="2">
        <v>3</v>
      </c>
      <c r="M2389" s="7">
        <f t="shared" si="148"/>
        <v>1290</v>
      </c>
      <c r="N2389" s="7">
        <f t="shared" si="149"/>
        <v>1368</v>
      </c>
      <c r="O2389" s="2">
        <v>81</v>
      </c>
      <c r="P2389" s="8">
        <f t="shared" si="150"/>
        <v>1449</v>
      </c>
      <c r="Q2389" s="8">
        <f t="shared" si="151"/>
        <v>78</v>
      </c>
      <c r="R2389" s="2" t="s">
        <v>50</v>
      </c>
      <c r="S2389" s="9" t="str" cm="1">
        <f t="array" ref="S2389">_xlfn.IFS(
P2389=0,"2% commission",
AND(P2389&gt;0,P2389&lt;25000),"5% commission",
AND(P2389&gt;=25000,P2389&lt;50000),"7% commission",
AND(P2389&gt;=50000,P2389&lt;100000),"9% commission",
P2389&gt;=100000,"15% commission"
)</f>
        <v>5% commission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IFERROR(VLOOKUP($F2390,'Customer Info'!$A2381:$E2881,2,FALSE),"NOT Available")</f>
        <v>NOT Available</v>
      </c>
      <c r="H2390" s="6" t="str">
        <f>IFERROR(VLOOKUP(F2390,'Customer Info'!A2381:E2881,3,),"NOT Available")</f>
        <v>NOT Available</v>
      </c>
      <c r="I2390" s="6" t="str">
        <f>IFERROR(VLOOKUP(F2390,'Customer Info'!A2381:E2881,5,FALSE),"NOT Available")</f>
        <v>NOT Available</v>
      </c>
      <c r="J2390" s="2">
        <v>674</v>
      </c>
      <c r="K2390" s="2">
        <v>629</v>
      </c>
      <c r="L2390" s="2">
        <v>5</v>
      </c>
      <c r="M2390" s="7">
        <f t="shared" si="148"/>
        <v>3145</v>
      </c>
      <c r="N2390" s="7">
        <f t="shared" si="149"/>
        <v>3370</v>
      </c>
      <c r="O2390" s="2">
        <v>81</v>
      </c>
      <c r="P2390" s="8">
        <f t="shared" si="150"/>
        <v>3451</v>
      </c>
      <c r="Q2390" s="8">
        <f t="shared" si="151"/>
        <v>225</v>
      </c>
      <c r="R2390" s="2" t="s">
        <v>26</v>
      </c>
      <c r="S2390" s="9" t="str" cm="1">
        <f t="array" ref="S2390">_xlfn.IFS(
P2390=0,"2% commission",
AND(P2390&gt;0,P2390&lt;25000),"5% commission",
AND(P2390&gt;=25000,P2390&lt;50000),"7% commission",
AND(P2390&gt;=50000,P2390&lt;100000),"9% commission",
P2390&gt;=100000,"15% commission"
)</f>
        <v>5% commission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IFERROR(VLOOKUP($F2391,'Customer Info'!$A2382:$E2882,2,FALSE),"NOT Available")</f>
        <v>NOT Available</v>
      </c>
      <c r="H2391" s="6" t="str">
        <f>IFERROR(VLOOKUP(F2391,'Customer Info'!A2382:E2882,3,),"NOT Available")</f>
        <v>NOT Available</v>
      </c>
      <c r="I2391" s="6" t="str">
        <f>IFERROR(VLOOKUP(F2391,'Customer Info'!A2382:E2882,5,FALSE),"NOT Available")</f>
        <v>NOT Available</v>
      </c>
      <c r="J2391" s="2">
        <v>279</v>
      </c>
      <c r="K2391" s="2">
        <v>254</v>
      </c>
      <c r="L2391" s="2">
        <v>2</v>
      </c>
      <c r="M2391" s="7">
        <f t="shared" si="148"/>
        <v>508</v>
      </c>
      <c r="N2391" s="7">
        <f t="shared" si="149"/>
        <v>558</v>
      </c>
      <c r="O2391" s="2">
        <v>51</v>
      </c>
      <c r="P2391" s="8">
        <f t="shared" si="150"/>
        <v>609</v>
      </c>
      <c r="Q2391" s="8">
        <f t="shared" si="151"/>
        <v>50</v>
      </c>
      <c r="R2391" s="2" t="s">
        <v>26</v>
      </c>
      <c r="S2391" s="9" t="str" cm="1">
        <f t="array" ref="S2391">_xlfn.IFS(
P2391=0,"2% commission",
AND(P2391&gt;0,P2391&lt;25000),"5% commission",
AND(P2391&gt;=25000,P2391&lt;50000),"7% commission",
AND(P2391&gt;=50000,P2391&lt;100000),"9% commission",
P2391&gt;=100000,"15% commission"
)</f>
        <v>5% commission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IFERROR(VLOOKUP($F2392,'Customer Info'!$A2383:$E2883,2,FALSE),"NOT Available")</f>
        <v>NOT Available</v>
      </c>
      <c r="H2392" s="6" t="str">
        <f>IFERROR(VLOOKUP(F2392,'Customer Info'!A2383:E2883,3,),"NOT Available")</f>
        <v>NOT Available</v>
      </c>
      <c r="I2392" s="6" t="str">
        <f>IFERROR(VLOOKUP(F2392,'Customer Info'!A2383:E2883,5,FALSE),"NOT Available")</f>
        <v>NOT Available</v>
      </c>
      <c r="J2392" s="2">
        <v>214</v>
      </c>
      <c r="K2392" s="2">
        <v>199</v>
      </c>
      <c r="L2392" s="2">
        <v>2</v>
      </c>
      <c r="M2392" s="7">
        <f t="shared" si="148"/>
        <v>398</v>
      </c>
      <c r="N2392" s="7">
        <f t="shared" si="149"/>
        <v>428</v>
      </c>
      <c r="O2392" s="2">
        <v>45</v>
      </c>
      <c r="P2392" s="8">
        <f t="shared" si="150"/>
        <v>473</v>
      </c>
      <c r="Q2392" s="8">
        <f t="shared" si="151"/>
        <v>30</v>
      </c>
      <c r="R2392" s="2" t="s">
        <v>28</v>
      </c>
      <c r="S2392" s="9" t="str" cm="1">
        <f t="array" ref="S2392">_xlfn.IFS(
P2392=0,"2% commission",
AND(P2392&gt;0,P2392&lt;25000),"5% commission",
AND(P2392&gt;=25000,P2392&lt;50000),"7% commission",
AND(P2392&gt;=50000,P2392&lt;100000),"9% commission",
P2392&gt;=100000,"15% commission"
)</f>
        <v>5% commission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IFERROR(VLOOKUP($F2393,'Customer Info'!$A2384:$E2884,2,FALSE),"NOT Available")</f>
        <v>NOT Available</v>
      </c>
      <c r="H2393" s="6" t="str">
        <f>IFERROR(VLOOKUP(F2393,'Customer Info'!A2384:E2884,3,),"NOT Available")</f>
        <v>NOT Available</v>
      </c>
      <c r="I2393" s="6" t="str">
        <f>IFERROR(VLOOKUP(F2393,'Customer Info'!A2384:E2884,5,FALSE),"NOT Available")</f>
        <v>NOT Available</v>
      </c>
      <c r="J2393" s="2">
        <v>38328</v>
      </c>
      <c r="K2393" s="2">
        <v>35164</v>
      </c>
      <c r="L2393" s="2">
        <v>2</v>
      </c>
      <c r="M2393" s="7">
        <f t="shared" si="148"/>
        <v>70328</v>
      </c>
      <c r="N2393" s="7">
        <f t="shared" si="149"/>
        <v>76656</v>
      </c>
      <c r="O2393" s="2">
        <v>49</v>
      </c>
      <c r="P2393" s="8">
        <f t="shared" si="150"/>
        <v>76705</v>
      </c>
      <c r="Q2393" s="8">
        <f t="shared" si="151"/>
        <v>6328</v>
      </c>
      <c r="R2393" s="2" t="s">
        <v>26</v>
      </c>
      <c r="S2393" s="9" t="str" cm="1">
        <f t="array" ref="S2393">_xlfn.IFS(
P2393=0,"2% commission",
AND(P2393&gt;0,P2393&lt;25000),"5% commission",
AND(P2393&gt;=25000,P2393&lt;50000),"7% commission",
AND(P2393&gt;=50000,P2393&lt;100000),"9% commission",
P2393&gt;=100000,"15% commission"
)</f>
        <v>9% commission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IFERROR(VLOOKUP($F2394,'Customer Info'!$A2385:$E2885,2,FALSE),"NOT Available")</f>
        <v>NOT Available</v>
      </c>
      <c r="H2394" s="6" t="str">
        <f>IFERROR(VLOOKUP(F2394,'Customer Info'!A2385:E2885,3,),"NOT Available")</f>
        <v>NOT Available</v>
      </c>
      <c r="I2394" s="6" t="str">
        <f>IFERROR(VLOOKUP(F2394,'Customer Info'!A2385:E2885,5,FALSE),"NOT Available")</f>
        <v>NOT Available</v>
      </c>
      <c r="J2394" s="2">
        <v>1399</v>
      </c>
      <c r="K2394" s="2">
        <v>1308</v>
      </c>
      <c r="L2394" s="2">
        <v>3</v>
      </c>
      <c r="M2394" s="7">
        <f t="shared" si="148"/>
        <v>3924</v>
      </c>
      <c r="N2394" s="7">
        <f t="shared" si="149"/>
        <v>4197</v>
      </c>
      <c r="O2394" s="2">
        <v>42</v>
      </c>
      <c r="P2394" s="8">
        <f t="shared" si="150"/>
        <v>4239</v>
      </c>
      <c r="Q2394" s="8">
        <f t="shared" si="151"/>
        <v>273</v>
      </c>
      <c r="R2394" s="2" t="s">
        <v>50</v>
      </c>
      <c r="S2394" s="9" t="str" cm="1">
        <f t="array" ref="S2394">_xlfn.IFS(
P2394=0,"2% commission",
AND(P2394&gt;0,P2394&lt;25000),"5% commission",
AND(P2394&gt;=25000,P2394&lt;50000),"7% commission",
AND(P2394&gt;=50000,P2394&lt;100000),"9% commission",
P2394&gt;=100000,"15% commission"
)</f>
        <v>5% commission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IFERROR(VLOOKUP($F2395,'Customer Info'!$A2386:$E2886,2,FALSE),"NOT Available")</f>
        <v>NOT Available</v>
      </c>
      <c r="H2395" s="6" t="str">
        <f>IFERROR(VLOOKUP(F2395,'Customer Info'!A2386:E2886,3,),"NOT Available")</f>
        <v>NOT Available</v>
      </c>
      <c r="I2395" s="6" t="str">
        <f>IFERROR(VLOOKUP(F2395,'Customer Info'!A2386:E2886,5,FALSE),"NOT Available")</f>
        <v>NOT Available</v>
      </c>
      <c r="J2395" s="2">
        <v>542</v>
      </c>
      <c r="K2395" s="2">
        <v>492</v>
      </c>
      <c r="L2395" s="2">
        <v>7</v>
      </c>
      <c r="M2395" s="7">
        <f t="shared" si="148"/>
        <v>3444</v>
      </c>
      <c r="N2395" s="7">
        <f t="shared" si="149"/>
        <v>3794</v>
      </c>
      <c r="O2395" s="2">
        <v>53</v>
      </c>
      <c r="P2395" s="8">
        <f t="shared" si="150"/>
        <v>3847</v>
      </c>
      <c r="Q2395" s="8">
        <f t="shared" si="151"/>
        <v>350</v>
      </c>
      <c r="R2395" s="2" t="s">
        <v>56</v>
      </c>
      <c r="S2395" s="9" t="str" cm="1">
        <f t="array" ref="S2395">_xlfn.IFS(
P2395=0,"2% commission",
AND(P2395&gt;0,P2395&lt;25000),"5% commission",
AND(P2395&gt;=25000,P2395&lt;50000),"7% commission",
AND(P2395&gt;=50000,P2395&lt;100000),"9% commission",
P2395&gt;=100000,"15% commission"
)</f>
        <v>5% commission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IFERROR(VLOOKUP($F2396,'Customer Info'!$A2387:$E2887,2,FALSE),"NOT Available")</f>
        <v>NOT Available</v>
      </c>
      <c r="H2396" s="6" t="str">
        <f>IFERROR(VLOOKUP(F2396,'Customer Info'!A2387:E2887,3,),"NOT Available")</f>
        <v>NOT Available</v>
      </c>
      <c r="I2396" s="6" t="str">
        <f>IFERROR(VLOOKUP(F2396,'Customer Info'!A2387:E2887,5,FALSE),"NOT Available")</f>
        <v>NOT Available</v>
      </c>
      <c r="J2396" s="2">
        <v>5051</v>
      </c>
      <c r="K2396" s="2">
        <v>4634</v>
      </c>
      <c r="L2396" s="2">
        <v>4</v>
      </c>
      <c r="M2396" s="7">
        <f t="shared" si="148"/>
        <v>18536</v>
      </c>
      <c r="N2396" s="7">
        <f t="shared" si="149"/>
        <v>20204</v>
      </c>
      <c r="O2396" s="2">
        <v>59</v>
      </c>
      <c r="P2396" s="8">
        <f t="shared" si="150"/>
        <v>20263</v>
      </c>
      <c r="Q2396" s="8">
        <f t="shared" si="151"/>
        <v>1668</v>
      </c>
      <c r="R2396" s="2" t="s">
        <v>26</v>
      </c>
      <c r="S2396" s="9" t="str" cm="1">
        <f t="array" ref="S2396">_xlfn.IFS(
P2396=0,"2% commission",
AND(P2396&gt;0,P2396&lt;25000),"5% commission",
AND(P2396&gt;=25000,P2396&lt;50000),"7% commission",
AND(P2396&gt;=50000,P2396&lt;100000),"9% commission",
P2396&gt;=100000,"15% commission"
)</f>
        <v>5% commission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IFERROR(VLOOKUP($F2397,'Customer Info'!$A2388:$E2888,2,FALSE),"NOT Available")</f>
        <v>NOT Available</v>
      </c>
      <c r="H2397" s="6" t="str">
        <f>IFERROR(VLOOKUP(F2397,'Customer Info'!A2388:E2888,3,),"NOT Available")</f>
        <v>NOT Available</v>
      </c>
      <c r="I2397" s="6" t="str">
        <f>IFERROR(VLOOKUP(F2397,'Customer Info'!A2388:E2888,5,FALSE),"NOT Available")</f>
        <v>NOT Available</v>
      </c>
      <c r="J2397" s="2">
        <v>1790</v>
      </c>
      <c r="K2397" s="2">
        <v>1706</v>
      </c>
      <c r="L2397" s="2">
        <v>3</v>
      </c>
      <c r="M2397" s="7">
        <f t="shared" si="148"/>
        <v>5118</v>
      </c>
      <c r="N2397" s="7">
        <f t="shared" si="149"/>
        <v>5370</v>
      </c>
      <c r="O2397" s="2">
        <v>50</v>
      </c>
      <c r="P2397" s="8">
        <f t="shared" si="150"/>
        <v>5420</v>
      </c>
      <c r="Q2397" s="8">
        <f t="shared" si="151"/>
        <v>252</v>
      </c>
      <c r="R2397" s="2" t="s">
        <v>28</v>
      </c>
      <c r="S2397" s="9" t="str" cm="1">
        <f t="array" ref="S2397">_xlfn.IFS(
P2397=0,"2% commission",
AND(P2397&gt;0,P2397&lt;25000),"5% commission",
AND(P2397&gt;=25000,P2397&lt;50000),"7% commission",
AND(P2397&gt;=50000,P2397&lt;100000),"9% commission",
P2397&gt;=100000,"15% commission"
)</f>
        <v>5% commission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IFERROR(VLOOKUP($F2398,'Customer Info'!$A2389:$E2889,2,FALSE),"NOT Available")</f>
        <v>NOT Available</v>
      </c>
      <c r="H2398" s="6" t="str">
        <f>IFERROR(VLOOKUP(F2398,'Customer Info'!A2389:E2889,3,),"NOT Available")</f>
        <v>NOT Available</v>
      </c>
      <c r="I2398" s="6" t="str">
        <f>IFERROR(VLOOKUP(F2398,'Customer Info'!A2389:E2889,5,FALSE),"NOT Available")</f>
        <v>NOT Available</v>
      </c>
      <c r="J2398" s="2">
        <v>2907</v>
      </c>
      <c r="K2398" s="2">
        <v>2667</v>
      </c>
      <c r="L2398" s="2">
        <v>4</v>
      </c>
      <c r="M2398" s="7">
        <f t="shared" si="148"/>
        <v>10668</v>
      </c>
      <c r="N2398" s="7">
        <f t="shared" si="149"/>
        <v>11628</v>
      </c>
      <c r="O2398" s="2">
        <v>91</v>
      </c>
      <c r="P2398" s="8">
        <f t="shared" si="150"/>
        <v>11719</v>
      </c>
      <c r="Q2398" s="8">
        <f t="shared" si="151"/>
        <v>960</v>
      </c>
      <c r="R2398" s="2" t="s">
        <v>28</v>
      </c>
      <c r="S2398" s="9" t="str" cm="1">
        <f t="array" ref="S2398">_xlfn.IFS(
P2398=0,"2% commission",
AND(P2398&gt;0,P2398&lt;25000),"5% commission",
AND(P2398&gt;=25000,P2398&lt;50000),"7% commission",
AND(P2398&gt;=50000,P2398&lt;100000),"9% commission",
P2398&gt;=100000,"15% commission"
)</f>
        <v>5% commission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IFERROR(VLOOKUP($F2399,'Customer Info'!$A2390:$E2890,2,FALSE),"NOT Available")</f>
        <v>NOT Available</v>
      </c>
      <c r="H2399" s="6" t="str">
        <f>IFERROR(VLOOKUP(F2399,'Customer Info'!A2390:E2890,3,),"NOT Available")</f>
        <v>NOT Available</v>
      </c>
      <c r="I2399" s="6" t="str">
        <f>IFERROR(VLOOKUP(F2399,'Customer Info'!A2390:E2890,5,FALSE),"NOT Available")</f>
        <v>NOT Available</v>
      </c>
      <c r="J2399" s="2">
        <v>2981</v>
      </c>
      <c r="K2399" s="2">
        <v>2870</v>
      </c>
      <c r="L2399" s="2">
        <v>2</v>
      </c>
      <c r="M2399" s="7">
        <f t="shared" si="148"/>
        <v>5740</v>
      </c>
      <c r="N2399" s="7">
        <f t="shared" si="149"/>
        <v>5962</v>
      </c>
      <c r="O2399" s="2">
        <v>21</v>
      </c>
      <c r="P2399" s="8">
        <f t="shared" si="150"/>
        <v>5983</v>
      </c>
      <c r="Q2399" s="8">
        <f t="shared" si="151"/>
        <v>222</v>
      </c>
      <c r="R2399" s="2" t="s">
        <v>26</v>
      </c>
      <c r="S2399" s="9" t="str" cm="1">
        <f t="array" ref="S2399">_xlfn.IFS(
P2399=0,"2% commission",
AND(P2399&gt;0,P2399&lt;25000),"5% commission",
AND(P2399&gt;=25000,P2399&lt;50000),"7% commission",
AND(P2399&gt;=50000,P2399&lt;100000),"9% commission",
P2399&gt;=100000,"15% commission"
)</f>
        <v>5% commission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IFERROR(VLOOKUP($F2400,'Customer Info'!$A2391:$E2891,2,FALSE),"NOT Available")</f>
        <v>NOT Available</v>
      </c>
      <c r="H2400" s="6" t="str">
        <f>IFERROR(VLOOKUP(F2400,'Customer Info'!A2391:E2891,3,),"NOT Available")</f>
        <v>NOT Available</v>
      </c>
      <c r="I2400" s="6" t="str">
        <f>IFERROR(VLOOKUP(F2400,'Customer Info'!A2391:E2891,5,FALSE),"NOT Available")</f>
        <v>NOT Available</v>
      </c>
      <c r="J2400" s="2">
        <v>1205</v>
      </c>
      <c r="K2400" s="2">
        <v>1159</v>
      </c>
      <c r="L2400" s="2">
        <v>14</v>
      </c>
      <c r="M2400" s="7">
        <f t="shared" si="148"/>
        <v>16226</v>
      </c>
      <c r="N2400" s="7">
        <f t="shared" si="149"/>
        <v>16870</v>
      </c>
      <c r="O2400" s="2">
        <v>57</v>
      </c>
      <c r="P2400" s="8">
        <f t="shared" si="150"/>
        <v>16927</v>
      </c>
      <c r="Q2400" s="8">
        <f t="shared" si="151"/>
        <v>644</v>
      </c>
      <c r="R2400" s="2" t="s">
        <v>28</v>
      </c>
      <c r="S2400" s="9" t="str" cm="1">
        <f t="array" ref="S2400">_xlfn.IFS(
P2400=0,"2% commission",
AND(P2400&gt;0,P2400&lt;25000),"5% commission",
AND(P2400&gt;=25000,P2400&lt;50000),"7% commission",
AND(P2400&gt;=50000,P2400&lt;100000),"9% commission",
P2400&gt;=100000,"15% commission"
)</f>
        <v>5% commission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IFERROR(VLOOKUP($F2401,'Customer Info'!$A2392:$E2892,2,FALSE),"NOT Available")</f>
        <v>NOT Available</v>
      </c>
      <c r="H2401" s="6" t="str">
        <f>IFERROR(VLOOKUP(F2401,'Customer Info'!A2392:E2892,3,),"NOT Available")</f>
        <v>NOT Available</v>
      </c>
      <c r="I2401" s="6" t="str">
        <f>IFERROR(VLOOKUP(F2401,'Customer Info'!A2392:E2892,5,FALSE),"NOT Available")</f>
        <v>NOT Available</v>
      </c>
      <c r="J2401" s="2">
        <v>2951</v>
      </c>
      <c r="K2401" s="2">
        <v>2786</v>
      </c>
      <c r="L2401" s="2">
        <v>1</v>
      </c>
      <c r="M2401" s="7">
        <f t="shared" si="148"/>
        <v>2786</v>
      </c>
      <c r="N2401" s="7">
        <f t="shared" si="149"/>
        <v>2951</v>
      </c>
      <c r="O2401" s="2">
        <v>28</v>
      </c>
      <c r="P2401" s="8">
        <f t="shared" si="150"/>
        <v>2979</v>
      </c>
      <c r="Q2401" s="8">
        <f t="shared" si="151"/>
        <v>165</v>
      </c>
      <c r="R2401" s="2" t="s">
        <v>28</v>
      </c>
      <c r="S2401" s="9" t="str" cm="1">
        <f t="array" ref="S2401">_xlfn.IFS(
P2401=0,"2% commission",
AND(P2401&gt;0,P2401&lt;25000),"5% commission",
AND(P2401&gt;=25000,P2401&lt;50000),"7% commission",
AND(P2401&gt;=50000,P2401&lt;100000),"9% commission",
P2401&gt;=100000,"15% commission"
)</f>
        <v>5% commission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IFERROR(VLOOKUP($F2402,'Customer Info'!$A2393:$E2893,2,FALSE),"NOT Available")</f>
        <v>NOT Available</v>
      </c>
      <c r="H2402" s="6" t="str">
        <f>IFERROR(VLOOKUP(F2402,'Customer Info'!A2393:E2893,3,),"NOT Available")</f>
        <v>NOT Available</v>
      </c>
      <c r="I2402" s="6" t="str">
        <f>IFERROR(VLOOKUP(F2402,'Customer Info'!A2393:E2893,5,FALSE),"NOT Available")</f>
        <v>NOT Available</v>
      </c>
      <c r="J2402" s="2">
        <v>1774</v>
      </c>
      <c r="K2402" s="2">
        <v>1642</v>
      </c>
      <c r="L2402" s="2">
        <v>3</v>
      </c>
      <c r="M2402" s="7">
        <f t="shared" si="148"/>
        <v>4926</v>
      </c>
      <c r="N2402" s="7">
        <f t="shared" si="149"/>
        <v>5322</v>
      </c>
      <c r="O2402" s="2">
        <v>65</v>
      </c>
      <c r="P2402" s="8">
        <f t="shared" si="150"/>
        <v>5387</v>
      </c>
      <c r="Q2402" s="8">
        <f t="shared" si="151"/>
        <v>396</v>
      </c>
      <c r="R2402" s="2" t="s">
        <v>28</v>
      </c>
      <c r="S2402" s="9" t="str" cm="1">
        <f t="array" ref="S2402">_xlfn.IFS(
P2402=0,"2% commission",
AND(P2402&gt;0,P2402&lt;25000),"5% commission",
AND(P2402&gt;=25000,P2402&lt;50000),"7% commission",
AND(P2402&gt;=50000,P2402&lt;100000),"9% commission",
P2402&gt;=100000,"15% commission"
)</f>
        <v>5% commission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IFERROR(VLOOKUP($F2403,'Customer Info'!$A2394:$E2894,2,FALSE),"NOT Available")</f>
        <v>NOT Available</v>
      </c>
      <c r="H2403" s="6" t="str">
        <f>IFERROR(VLOOKUP(F2403,'Customer Info'!A2394:E2894,3,),"NOT Available")</f>
        <v>NOT Available</v>
      </c>
      <c r="I2403" s="6" t="str">
        <f>IFERROR(VLOOKUP(F2403,'Customer Info'!A2394:E2894,5,FALSE),"NOT Available")</f>
        <v>NOT Available</v>
      </c>
      <c r="J2403" s="2">
        <v>789</v>
      </c>
      <c r="K2403" s="2">
        <v>739</v>
      </c>
      <c r="L2403" s="2">
        <v>3</v>
      </c>
      <c r="M2403" s="7">
        <f t="shared" si="148"/>
        <v>2217</v>
      </c>
      <c r="N2403" s="7">
        <f t="shared" si="149"/>
        <v>2367</v>
      </c>
      <c r="O2403" s="2">
        <v>61</v>
      </c>
      <c r="P2403" s="8">
        <f t="shared" si="150"/>
        <v>2428</v>
      </c>
      <c r="Q2403" s="8">
        <f t="shared" si="151"/>
        <v>150</v>
      </c>
      <c r="R2403" s="2" t="s">
        <v>26</v>
      </c>
      <c r="S2403" s="9" t="str" cm="1">
        <f t="array" ref="S2403">_xlfn.IFS(
P2403=0,"2% commission",
AND(P2403&gt;0,P2403&lt;25000),"5% commission",
AND(P2403&gt;=25000,P2403&lt;50000),"7% commission",
AND(P2403&gt;=50000,P2403&lt;100000),"9% commission",
P2403&gt;=100000,"15% commission"
)</f>
        <v>5% commission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IFERROR(VLOOKUP($F2404,'Customer Info'!$A2395:$E2895,2,FALSE),"NOT Available")</f>
        <v>NOT Available</v>
      </c>
      <c r="H2404" s="6" t="str">
        <f>IFERROR(VLOOKUP(F2404,'Customer Info'!A2395:E2895,3,),"NOT Available")</f>
        <v>NOT Available</v>
      </c>
      <c r="I2404" s="6" t="str">
        <f>IFERROR(VLOOKUP(F2404,'Customer Info'!A2395:E2895,5,FALSE),"NOT Available")</f>
        <v>NOT Available</v>
      </c>
      <c r="J2404" s="2">
        <v>1283</v>
      </c>
      <c r="K2404" s="2">
        <v>1187</v>
      </c>
      <c r="L2404" s="2">
        <v>1</v>
      </c>
      <c r="M2404" s="7">
        <f t="shared" si="148"/>
        <v>1187</v>
      </c>
      <c r="N2404" s="7">
        <f t="shared" si="149"/>
        <v>1283</v>
      </c>
      <c r="O2404" s="2">
        <v>83</v>
      </c>
      <c r="P2404" s="8">
        <f t="shared" si="150"/>
        <v>1366</v>
      </c>
      <c r="Q2404" s="8">
        <f t="shared" si="151"/>
        <v>96</v>
      </c>
      <c r="R2404" s="2" t="s">
        <v>28</v>
      </c>
      <c r="S2404" s="9" t="str" cm="1">
        <f t="array" ref="S2404">_xlfn.IFS(
P2404=0,"2% commission",
AND(P2404&gt;0,P2404&lt;25000),"5% commission",
AND(P2404&gt;=25000,P2404&lt;50000),"7% commission",
AND(P2404&gt;=50000,P2404&lt;100000),"9% commission",
P2404&gt;=100000,"15% commission"
)</f>
        <v>5% commission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IFERROR(VLOOKUP($F2405,'Customer Info'!$A2396:$E2896,2,FALSE),"NOT Available")</f>
        <v>NOT Available</v>
      </c>
      <c r="H2405" s="6" t="str">
        <f>IFERROR(VLOOKUP(F2405,'Customer Info'!A2396:E2896,3,),"NOT Available")</f>
        <v>NOT Available</v>
      </c>
      <c r="I2405" s="6" t="str">
        <f>IFERROR(VLOOKUP(F2405,'Customer Info'!A2396:E2896,5,FALSE),"NOT Available")</f>
        <v>NOT Available</v>
      </c>
      <c r="J2405" s="2">
        <v>61</v>
      </c>
      <c r="K2405" s="2">
        <v>56</v>
      </c>
      <c r="L2405" s="2">
        <v>5</v>
      </c>
      <c r="M2405" s="7">
        <f t="shared" si="148"/>
        <v>280</v>
      </c>
      <c r="N2405" s="7">
        <f t="shared" si="149"/>
        <v>305</v>
      </c>
      <c r="O2405" s="2">
        <v>10</v>
      </c>
      <c r="P2405" s="8">
        <f t="shared" si="150"/>
        <v>315</v>
      </c>
      <c r="Q2405" s="8">
        <f t="shared" si="151"/>
        <v>25</v>
      </c>
      <c r="R2405" s="2" t="s">
        <v>28</v>
      </c>
      <c r="S2405" s="9" t="str" cm="1">
        <f t="array" ref="S2405">_xlfn.IFS(
P2405=0,"2% commission",
AND(P2405&gt;0,P2405&lt;25000),"5% commission",
AND(P2405&gt;=25000,P2405&lt;50000),"7% commission",
AND(P2405&gt;=50000,P2405&lt;100000),"9% commission",
P2405&gt;=100000,"15% commission"
)</f>
        <v>5% commission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IFERROR(VLOOKUP($F2406,'Customer Info'!$A2397:$E2897,2,FALSE),"NOT Available")</f>
        <v>NOT Available</v>
      </c>
      <c r="H2406" s="6" t="str">
        <f>IFERROR(VLOOKUP(F2406,'Customer Info'!A2397:E2897,3,),"NOT Available")</f>
        <v>NOT Available</v>
      </c>
      <c r="I2406" s="6" t="str">
        <f>IFERROR(VLOOKUP(F2406,'Customer Info'!A2397:E2897,5,FALSE),"NOT Available")</f>
        <v>NOT Available</v>
      </c>
      <c r="J2406" s="2">
        <v>8022</v>
      </c>
      <c r="K2406" s="2">
        <v>7868</v>
      </c>
      <c r="L2406" s="2">
        <v>1</v>
      </c>
      <c r="M2406" s="7">
        <f t="shared" si="148"/>
        <v>7868</v>
      </c>
      <c r="N2406" s="7">
        <f t="shared" si="149"/>
        <v>8022</v>
      </c>
      <c r="O2406" s="2">
        <v>86</v>
      </c>
      <c r="P2406" s="8">
        <f t="shared" si="150"/>
        <v>8108</v>
      </c>
      <c r="Q2406" s="8">
        <f t="shared" si="151"/>
        <v>154</v>
      </c>
      <c r="R2406" s="2" t="s">
        <v>28</v>
      </c>
      <c r="S2406" s="9" t="str" cm="1">
        <f t="array" ref="S2406">_xlfn.IFS(
P2406=0,"2% commission",
AND(P2406&gt;0,P2406&lt;25000),"5% commission",
AND(P2406&gt;=25000,P2406&lt;50000),"7% commission",
AND(P2406&gt;=50000,P2406&lt;100000),"9% commission",
P2406&gt;=100000,"15% commission"
)</f>
        <v>5% commission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IFERROR(VLOOKUP($F2407,'Customer Info'!$A2398:$E2898,2,FALSE),"NOT Available")</f>
        <v>NOT Available</v>
      </c>
      <c r="H2407" s="6" t="str">
        <f>IFERROR(VLOOKUP(F2407,'Customer Info'!A2398:E2898,3,),"NOT Available")</f>
        <v>NOT Available</v>
      </c>
      <c r="I2407" s="6" t="str">
        <f>IFERROR(VLOOKUP(F2407,'Customer Info'!A2398:E2898,5,FALSE),"NOT Available")</f>
        <v>NOT Available</v>
      </c>
      <c r="J2407" s="2">
        <v>7474</v>
      </c>
      <c r="K2407" s="2">
        <v>6858</v>
      </c>
      <c r="L2407" s="2">
        <v>4</v>
      </c>
      <c r="M2407" s="7">
        <f t="shared" si="148"/>
        <v>27432</v>
      </c>
      <c r="N2407" s="7">
        <f t="shared" si="149"/>
        <v>29896</v>
      </c>
      <c r="O2407" s="2">
        <v>52</v>
      </c>
      <c r="P2407" s="8">
        <f t="shared" si="150"/>
        <v>29948</v>
      </c>
      <c r="Q2407" s="8">
        <f t="shared" si="151"/>
        <v>2464</v>
      </c>
      <c r="R2407" s="2" t="s">
        <v>28</v>
      </c>
      <c r="S2407" s="9" t="str" cm="1">
        <f t="array" ref="S2407">_xlfn.IFS(
P2407=0,"2% commission",
AND(P2407&gt;0,P2407&lt;25000),"5% commission",
AND(P2407&gt;=25000,P2407&lt;50000),"7% commission",
AND(P2407&gt;=50000,P2407&lt;100000),"9% commission",
P2407&gt;=100000,"15% commission"
)</f>
        <v>7% commission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IFERROR(VLOOKUP($F2408,'Customer Info'!$A2399:$E2899,2,FALSE),"NOT Available")</f>
        <v>NOT Available</v>
      </c>
      <c r="H2408" s="6" t="str">
        <f>IFERROR(VLOOKUP(F2408,'Customer Info'!A2399:E2899,3,),"NOT Available")</f>
        <v>NOT Available</v>
      </c>
      <c r="I2408" s="6" t="str">
        <f>IFERROR(VLOOKUP(F2408,'Customer Info'!A2399:E2899,5,FALSE),"NOT Available")</f>
        <v>NOT Available</v>
      </c>
      <c r="J2408" s="2">
        <v>67</v>
      </c>
      <c r="K2408" s="2">
        <v>62</v>
      </c>
      <c r="L2408" s="2">
        <v>2</v>
      </c>
      <c r="M2408" s="7">
        <f t="shared" si="148"/>
        <v>124</v>
      </c>
      <c r="N2408" s="7">
        <f t="shared" si="149"/>
        <v>134</v>
      </c>
      <c r="O2408" s="2">
        <v>10</v>
      </c>
      <c r="P2408" s="8">
        <f t="shared" si="150"/>
        <v>144</v>
      </c>
      <c r="Q2408" s="8">
        <f t="shared" si="151"/>
        <v>10</v>
      </c>
      <c r="R2408" s="2" t="s">
        <v>28</v>
      </c>
      <c r="S2408" s="9" t="str" cm="1">
        <f t="array" ref="S2408">_xlfn.IFS(
P2408=0,"2% commission",
AND(P2408&gt;0,P2408&lt;25000),"5% commission",
AND(P2408&gt;=25000,P2408&lt;50000),"7% commission",
AND(P2408&gt;=50000,P2408&lt;100000),"9% commission",
P2408&gt;=100000,"15% commission"
)</f>
        <v>5% commission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IFERROR(VLOOKUP($F2409,'Customer Info'!$A2400:$E2900,2,FALSE),"NOT Available")</f>
        <v>NOT Available</v>
      </c>
      <c r="H2409" s="6" t="str">
        <f>IFERROR(VLOOKUP(F2409,'Customer Info'!A2400:E2900,3,),"NOT Available")</f>
        <v>NOT Available</v>
      </c>
      <c r="I2409" s="6" t="str">
        <f>IFERROR(VLOOKUP(F2409,'Customer Info'!A2400:E2900,5,FALSE),"NOT Available")</f>
        <v>NOT Available</v>
      </c>
      <c r="J2409" s="2">
        <v>140</v>
      </c>
      <c r="K2409" s="2">
        <v>137</v>
      </c>
      <c r="L2409" s="2">
        <v>2</v>
      </c>
      <c r="M2409" s="7">
        <f t="shared" si="148"/>
        <v>274</v>
      </c>
      <c r="N2409" s="7">
        <f t="shared" si="149"/>
        <v>280</v>
      </c>
      <c r="O2409" s="2">
        <v>30</v>
      </c>
      <c r="P2409" s="8">
        <f t="shared" si="150"/>
        <v>310</v>
      </c>
      <c r="Q2409" s="8">
        <f t="shared" si="151"/>
        <v>6</v>
      </c>
      <c r="R2409" s="2" t="s">
        <v>28</v>
      </c>
      <c r="S2409" s="9" t="str" cm="1">
        <f t="array" ref="S2409">_xlfn.IFS(
P2409=0,"2% commission",
AND(P2409&gt;0,P2409&lt;25000),"5% commission",
AND(P2409&gt;=25000,P2409&lt;50000),"7% commission",
AND(P2409&gt;=50000,P2409&lt;100000),"9% commission",
P2409&gt;=100000,"15% commission"
)</f>
        <v>5% commission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IFERROR(VLOOKUP($F2410,'Customer Info'!$A2401:$E2901,2,FALSE),"NOT Available")</f>
        <v>NOT Available</v>
      </c>
      <c r="H2410" s="6" t="str">
        <f>IFERROR(VLOOKUP(F2410,'Customer Info'!A2401:E2901,3,),"NOT Available")</f>
        <v>NOT Available</v>
      </c>
      <c r="I2410" s="6" t="str">
        <f>IFERROR(VLOOKUP(F2410,'Customer Info'!A2401:E2901,5,FALSE),"NOT Available")</f>
        <v>NOT Available</v>
      </c>
      <c r="J2410" s="2">
        <v>8022</v>
      </c>
      <c r="K2410" s="2">
        <v>7868</v>
      </c>
      <c r="L2410" s="2">
        <v>2</v>
      </c>
      <c r="M2410" s="7">
        <f t="shared" si="148"/>
        <v>15736</v>
      </c>
      <c r="N2410" s="7">
        <f t="shared" si="149"/>
        <v>16044</v>
      </c>
      <c r="O2410" s="2">
        <v>96</v>
      </c>
      <c r="P2410" s="8">
        <f t="shared" si="150"/>
        <v>16140</v>
      </c>
      <c r="Q2410" s="8">
        <f t="shared" si="151"/>
        <v>308</v>
      </c>
      <c r="R2410" s="2" t="s">
        <v>50</v>
      </c>
      <c r="S2410" s="9" t="str" cm="1">
        <f t="array" ref="S2410">_xlfn.IFS(
P2410=0,"2% commission",
AND(P2410&gt;0,P2410&lt;25000),"5% commission",
AND(P2410&gt;=25000,P2410&lt;50000),"7% commission",
AND(P2410&gt;=50000,P2410&lt;100000),"9% commission",
P2410&gt;=100000,"15% commission"
)</f>
        <v>5% commission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IFERROR(VLOOKUP($F2411,'Customer Info'!$A2402:$E2902,2,FALSE),"NOT Available")</f>
        <v>NOT Available</v>
      </c>
      <c r="H2411" s="6" t="str">
        <f>IFERROR(VLOOKUP(F2411,'Customer Info'!A2402:E2902,3,),"NOT Available")</f>
        <v>NOT Available</v>
      </c>
      <c r="I2411" s="6" t="str">
        <f>IFERROR(VLOOKUP(F2411,'Customer Info'!A2402:E2902,5,FALSE),"NOT Available")</f>
        <v>NOT Available</v>
      </c>
      <c r="J2411" s="2">
        <v>8967</v>
      </c>
      <c r="K2411" s="2">
        <v>8151</v>
      </c>
      <c r="L2411" s="2">
        <v>1</v>
      </c>
      <c r="M2411" s="7">
        <f t="shared" si="148"/>
        <v>8151</v>
      </c>
      <c r="N2411" s="7">
        <f t="shared" si="149"/>
        <v>8967</v>
      </c>
      <c r="O2411" s="2">
        <v>41</v>
      </c>
      <c r="P2411" s="8">
        <f t="shared" si="150"/>
        <v>9008</v>
      </c>
      <c r="Q2411" s="8">
        <f t="shared" si="151"/>
        <v>816</v>
      </c>
      <c r="R2411" s="2" t="s">
        <v>28</v>
      </c>
      <c r="S2411" s="9" t="str" cm="1">
        <f t="array" ref="S2411">_xlfn.IFS(
P2411=0,"2% commission",
AND(P2411&gt;0,P2411&lt;25000),"5% commission",
AND(P2411&gt;=25000,P2411&lt;50000),"7% commission",
AND(P2411&gt;=50000,P2411&lt;100000),"9% commission",
P2411&gt;=100000,"15% commission"
)</f>
        <v>5% commission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IFERROR(VLOOKUP($F2412,'Customer Info'!$A2403:$E2903,2,FALSE),"NOT Available")</f>
        <v>NOT Available</v>
      </c>
      <c r="H2412" s="6" t="str">
        <f>IFERROR(VLOOKUP(F2412,'Customer Info'!A2403:E2903,3,),"NOT Available")</f>
        <v>NOT Available</v>
      </c>
      <c r="I2412" s="6" t="str">
        <f>IFERROR(VLOOKUP(F2412,'Customer Info'!A2403:E2903,5,FALSE),"NOT Available")</f>
        <v>NOT Available</v>
      </c>
      <c r="J2412" s="2">
        <v>2007</v>
      </c>
      <c r="K2412" s="2">
        <v>1839</v>
      </c>
      <c r="L2412" s="2">
        <v>1</v>
      </c>
      <c r="M2412" s="7">
        <f t="shared" si="148"/>
        <v>1839</v>
      </c>
      <c r="N2412" s="7">
        <f t="shared" si="149"/>
        <v>2007</v>
      </c>
      <c r="O2412" s="2">
        <v>97</v>
      </c>
      <c r="P2412" s="8">
        <f t="shared" si="150"/>
        <v>2104</v>
      </c>
      <c r="Q2412" s="8">
        <f t="shared" si="151"/>
        <v>168</v>
      </c>
      <c r="R2412" s="2" t="s">
        <v>26</v>
      </c>
      <c r="S2412" s="9" t="str" cm="1">
        <f t="array" ref="S2412">_xlfn.IFS(
P2412=0,"2% commission",
AND(P2412&gt;0,P2412&lt;25000),"5% commission",
AND(P2412&gt;=25000,P2412&lt;50000),"7% commission",
AND(P2412&gt;=50000,P2412&lt;100000),"9% commission",
P2412&gt;=100000,"15% commission"
)</f>
        <v>5% commission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IFERROR(VLOOKUP($F2413,'Customer Info'!$A2404:$E2904,2,FALSE),"NOT Available")</f>
        <v>NOT Available</v>
      </c>
      <c r="H2413" s="6" t="str">
        <f>IFERROR(VLOOKUP(F2413,'Customer Info'!A2404:E2904,3,),"NOT Available")</f>
        <v>NOT Available</v>
      </c>
      <c r="I2413" s="6" t="str">
        <f>IFERROR(VLOOKUP(F2413,'Customer Info'!A2404:E2904,5,FALSE),"NOT Available")</f>
        <v>NOT Available</v>
      </c>
      <c r="J2413" s="2">
        <v>658</v>
      </c>
      <c r="K2413" s="2">
        <v>615</v>
      </c>
      <c r="L2413" s="2">
        <v>3</v>
      </c>
      <c r="M2413" s="7">
        <f t="shared" si="148"/>
        <v>1845</v>
      </c>
      <c r="N2413" s="7">
        <f t="shared" si="149"/>
        <v>1974</v>
      </c>
      <c r="O2413" s="2">
        <v>73</v>
      </c>
      <c r="P2413" s="8">
        <f t="shared" si="150"/>
        <v>2047</v>
      </c>
      <c r="Q2413" s="8">
        <f t="shared" si="151"/>
        <v>129</v>
      </c>
      <c r="R2413" s="2" t="s">
        <v>28</v>
      </c>
      <c r="S2413" s="9" t="str" cm="1">
        <f t="array" ref="S2413">_xlfn.IFS(
P2413=0,"2% commission",
AND(P2413&gt;0,P2413&lt;25000),"5% commission",
AND(P2413&gt;=25000,P2413&lt;50000),"7% commission",
AND(P2413&gt;=50000,P2413&lt;100000),"9% commission",
P2413&gt;=100000,"15% commission"
)</f>
        <v>5% commission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IFERROR(VLOOKUP($F2414,'Customer Info'!$A2405:$E2905,2,FALSE),"NOT Available")</f>
        <v>NOT Available</v>
      </c>
      <c r="H2414" s="6" t="str">
        <f>IFERROR(VLOOKUP(F2414,'Customer Info'!A2405:E2905,3,),"NOT Available")</f>
        <v>NOT Available</v>
      </c>
      <c r="I2414" s="6" t="str">
        <f>IFERROR(VLOOKUP(F2414,'Customer Info'!A2405:E2905,5,FALSE),"NOT Available")</f>
        <v>NOT Available</v>
      </c>
      <c r="J2414" s="2">
        <v>2242</v>
      </c>
      <c r="K2414" s="2">
        <v>2075</v>
      </c>
      <c r="L2414" s="2">
        <v>6</v>
      </c>
      <c r="M2414" s="7">
        <f t="shared" si="148"/>
        <v>12450</v>
      </c>
      <c r="N2414" s="7">
        <f t="shared" si="149"/>
        <v>13452</v>
      </c>
      <c r="O2414" s="2">
        <v>57</v>
      </c>
      <c r="P2414" s="8">
        <f t="shared" si="150"/>
        <v>13509</v>
      </c>
      <c r="Q2414" s="8">
        <f t="shared" si="151"/>
        <v>1002</v>
      </c>
      <c r="R2414" s="2" t="s">
        <v>28</v>
      </c>
      <c r="S2414" s="9" t="str" cm="1">
        <f t="array" ref="S2414">_xlfn.IFS(
P2414=0,"2% commission",
AND(P2414&gt;0,P2414&lt;25000),"5% commission",
AND(P2414&gt;=25000,P2414&lt;50000),"7% commission",
AND(P2414&gt;=50000,P2414&lt;100000),"9% commission",
P2414&gt;=100000,"15% commission"
)</f>
        <v>5% commission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IFERROR(VLOOKUP($F2415,'Customer Info'!$A2406:$E2906,2,FALSE),"NOT Available")</f>
        <v>NOT Available</v>
      </c>
      <c r="H2415" s="6" t="str">
        <f>IFERROR(VLOOKUP(F2415,'Customer Info'!A2406:E2906,3,),"NOT Available")</f>
        <v>NOT Available</v>
      </c>
      <c r="I2415" s="6" t="str">
        <f>IFERROR(VLOOKUP(F2415,'Customer Info'!A2406:E2906,5,FALSE),"NOT Available")</f>
        <v>NOT Available</v>
      </c>
      <c r="J2415" s="2">
        <v>5909</v>
      </c>
      <c r="K2415" s="2">
        <v>5528</v>
      </c>
      <c r="L2415" s="2">
        <v>3</v>
      </c>
      <c r="M2415" s="7">
        <f t="shared" si="148"/>
        <v>16584</v>
      </c>
      <c r="N2415" s="7">
        <f t="shared" si="149"/>
        <v>17727</v>
      </c>
      <c r="O2415" s="2">
        <v>57</v>
      </c>
      <c r="P2415" s="8">
        <f t="shared" si="150"/>
        <v>17784</v>
      </c>
      <c r="Q2415" s="8">
        <f t="shared" si="151"/>
        <v>1143</v>
      </c>
      <c r="R2415" s="2" t="s">
        <v>28</v>
      </c>
      <c r="S2415" s="9" t="str" cm="1">
        <f t="array" ref="S2415">_xlfn.IFS(
P2415=0,"2% commission",
AND(P2415&gt;0,P2415&lt;25000),"5% commission",
AND(P2415&gt;=25000,P2415&lt;50000),"7% commission",
AND(P2415&gt;=50000,P2415&lt;100000),"9% commission",
P2415&gt;=100000,"15% commission"
)</f>
        <v>5% commission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IFERROR(VLOOKUP($F2416,'Customer Info'!$A2407:$E2907,2,FALSE),"NOT Available")</f>
        <v>NOT Available</v>
      </c>
      <c r="H2416" s="6" t="str">
        <f>IFERROR(VLOOKUP(F2416,'Customer Info'!A2407:E2907,3,),"NOT Available")</f>
        <v>NOT Available</v>
      </c>
      <c r="I2416" s="6" t="str">
        <f>IFERROR(VLOOKUP(F2416,'Customer Info'!A2407:E2907,5,FALSE),"NOT Available")</f>
        <v>NOT Available</v>
      </c>
      <c r="J2416" s="2">
        <v>1306</v>
      </c>
      <c r="K2416" s="2">
        <v>1197</v>
      </c>
      <c r="L2416" s="2">
        <v>7</v>
      </c>
      <c r="M2416" s="7">
        <f t="shared" si="148"/>
        <v>8379</v>
      </c>
      <c r="N2416" s="7">
        <f t="shared" si="149"/>
        <v>9142</v>
      </c>
      <c r="O2416" s="2">
        <v>81</v>
      </c>
      <c r="P2416" s="8">
        <f t="shared" si="150"/>
        <v>9223</v>
      </c>
      <c r="Q2416" s="8">
        <f t="shared" si="151"/>
        <v>763</v>
      </c>
      <c r="R2416" s="2" t="s">
        <v>28</v>
      </c>
      <c r="S2416" s="9" t="str" cm="1">
        <f t="array" ref="S2416">_xlfn.IFS(
P2416=0,"2% commission",
AND(P2416&gt;0,P2416&lt;25000),"5% commission",
AND(P2416&gt;=25000,P2416&lt;50000),"7% commission",
AND(P2416&gt;=50000,P2416&lt;100000),"9% commission",
P2416&gt;=100000,"15% commission"
)</f>
        <v>5% commission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IFERROR(VLOOKUP($F2417,'Customer Info'!$A2408:$E2908,2,FALSE),"NOT Available")</f>
        <v>NOT Available</v>
      </c>
      <c r="H2417" s="6" t="str">
        <f>IFERROR(VLOOKUP(F2417,'Customer Info'!A2408:E2908,3,),"NOT Available")</f>
        <v>NOT Available</v>
      </c>
      <c r="I2417" s="6" t="str">
        <f>IFERROR(VLOOKUP(F2417,'Customer Info'!A2408:E2908,5,FALSE),"NOT Available")</f>
        <v>NOT Available</v>
      </c>
      <c r="J2417" s="2">
        <v>9214</v>
      </c>
      <c r="K2417" s="2">
        <v>8295</v>
      </c>
      <c r="L2417" s="2">
        <v>1</v>
      </c>
      <c r="M2417" s="7">
        <f t="shared" si="148"/>
        <v>8295</v>
      </c>
      <c r="N2417" s="7">
        <f t="shared" si="149"/>
        <v>9214</v>
      </c>
      <c r="O2417" s="2">
        <v>68</v>
      </c>
      <c r="P2417" s="8">
        <f t="shared" si="150"/>
        <v>9282</v>
      </c>
      <c r="Q2417" s="8">
        <f t="shared" si="151"/>
        <v>919</v>
      </c>
      <c r="R2417" s="2" t="s">
        <v>56</v>
      </c>
      <c r="S2417" s="9" t="str" cm="1">
        <f t="array" ref="S2417">_xlfn.IFS(
P2417=0,"2% commission",
AND(P2417&gt;0,P2417&lt;25000),"5% commission",
AND(P2417&gt;=25000,P2417&lt;50000),"7% commission",
AND(P2417&gt;=50000,P2417&lt;100000),"9% commission",
P2417&gt;=100000,"15% commission"
)</f>
        <v>5% commission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IFERROR(VLOOKUP($F2418,'Customer Info'!$A2409:$E2909,2,FALSE),"NOT Available")</f>
        <v>NOT Available</v>
      </c>
      <c r="H2418" s="6" t="str">
        <f>IFERROR(VLOOKUP(F2418,'Customer Info'!A2409:E2909,3,),"NOT Available")</f>
        <v>NOT Available</v>
      </c>
      <c r="I2418" s="6" t="str">
        <f>IFERROR(VLOOKUP(F2418,'Customer Info'!A2409:E2909,5,FALSE),"NOT Available")</f>
        <v>NOT Available</v>
      </c>
      <c r="J2418" s="2">
        <v>2808</v>
      </c>
      <c r="K2418" s="2">
        <v>2674</v>
      </c>
      <c r="L2418" s="2">
        <v>10</v>
      </c>
      <c r="M2418" s="7">
        <f t="shared" si="148"/>
        <v>26740</v>
      </c>
      <c r="N2418" s="7">
        <f t="shared" si="149"/>
        <v>28080</v>
      </c>
      <c r="O2418" s="2">
        <v>52</v>
      </c>
      <c r="P2418" s="8">
        <f t="shared" si="150"/>
        <v>28132</v>
      </c>
      <c r="Q2418" s="8">
        <f t="shared" si="151"/>
        <v>1340</v>
      </c>
      <c r="R2418" s="2" t="s">
        <v>50</v>
      </c>
      <c r="S2418" s="9" t="str" cm="1">
        <f t="array" ref="S2418">_xlfn.IFS(
P2418=0,"2% commission",
AND(P2418&gt;0,P2418&lt;25000),"5% commission",
AND(P2418&gt;=25000,P2418&lt;50000),"7% commission",
AND(P2418&gt;=50000,P2418&lt;100000),"9% commission",
P2418&gt;=100000,"15% commission"
)</f>
        <v>7% commission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IFERROR(VLOOKUP($F2419,'Customer Info'!$A2410:$E2910,2,FALSE),"NOT Available")</f>
        <v>NOT Available</v>
      </c>
      <c r="H2419" s="6" t="str">
        <f>IFERROR(VLOOKUP(F2419,'Customer Info'!A2410:E2910,3,),"NOT Available")</f>
        <v>NOT Available</v>
      </c>
      <c r="I2419" s="6" t="str">
        <f>IFERROR(VLOOKUP(F2419,'Customer Info'!A2410:E2910,5,FALSE),"NOT Available")</f>
        <v>NOT Available</v>
      </c>
      <c r="J2419" s="2">
        <v>851</v>
      </c>
      <c r="K2419" s="2">
        <v>773</v>
      </c>
      <c r="L2419" s="2">
        <v>3</v>
      </c>
      <c r="M2419" s="7">
        <f t="shared" si="148"/>
        <v>2319</v>
      </c>
      <c r="N2419" s="7">
        <f t="shared" si="149"/>
        <v>2553</v>
      </c>
      <c r="O2419" s="2">
        <v>20</v>
      </c>
      <c r="P2419" s="8">
        <f t="shared" si="150"/>
        <v>2573</v>
      </c>
      <c r="Q2419" s="8">
        <f t="shared" si="151"/>
        <v>234</v>
      </c>
      <c r="R2419" s="2" t="s">
        <v>28</v>
      </c>
      <c r="S2419" s="9" t="str" cm="1">
        <f t="array" ref="S2419">_xlfn.IFS(
P2419=0,"2% commission",
AND(P2419&gt;0,P2419&lt;25000),"5% commission",
AND(P2419&gt;=25000,P2419&lt;50000),"7% commission",
AND(P2419&gt;=50000,P2419&lt;100000),"9% commission",
P2419&gt;=100000,"15% commission"
)</f>
        <v>5% commission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IFERROR(VLOOKUP($F2420,'Customer Info'!$A2411:$E2911,2,FALSE),"NOT Available")</f>
        <v>NOT Available</v>
      </c>
      <c r="H2420" s="6" t="str">
        <f>IFERROR(VLOOKUP(F2420,'Customer Info'!A2411:E2911,3,),"NOT Available")</f>
        <v>NOT Available</v>
      </c>
      <c r="I2420" s="6" t="str">
        <f>IFERROR(VLOOKUP(F2420,'Customer Info'!A2411:E2911,5,FALSE),"NOT Available")</f>
        <v>NOT Available</v>
      </c>
      <c r="J2420" s="2">
        <v>2503</v>
      </c>
      <c r="K2420" s="2">
        <v>2454</v>
      </c>
      <c r="L2420" s="2">
        <v>1</v>
      </c>
      <c r="M2420" s="7">
        <f t="shared" si="148"/>
        <v>2454</v>
      </c>
      <c r="N2420" s="7">
        <f t="shared" si="149"/>
        <v>2503</v>
      </c>
      <c r="O2420" s="2">
        <v>93</v>
      </c>
      <c r="P2420" s="8">
        <f t="shared" si="150"/>
        <v>2596</v>
      </c>
      <c r="Q2420" s="8">
        <f t="shared" si="151"/>
        <v>49</v>
      </c>
      <c r="R2420" s="2" t="s">
        <v>28</v>
      </c>
      <c r="S2420" s="9" t="str" cm="1">
        <f t="array" ref="S2420">_xlfn.IFS(
P2420=0,"2% commission",
AND(P2420&gt;0,P2420&lt;25000),"5% commission",
AND(P2420&gt;=25000,P2420&lt;50000),"7% commission",
AND(P2420&gt;=50000,P2420&lt;100000),"9% commission",
P2420&gt;=100000,"15% commission"
)</f>
        <v>5% commission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IFERROR(VLOOKUP($F2421,'Customer Info'!$A2412:$E2912,2,FALSE),"NOT Available")</f>
        <v>NOT Available</v>
      </c>
      <c r="H2421" s="6" t="str">
        <f>IFERROR(VLOOKUP(F2421,'Customer Info'!A2412:E2912,3,),"NOT Available")</f>
        <v>NOT Available</v>
      </c>
      <c r="I2421" s="6" t="str">
        <f>IFERROR(VLOOKUP(F2421,'Customer Info'!A2412:E2912,5,FALSE),"NOT Available")</f>
        <v>NOT Available</v>
      </c>
      <c r="J2421" s="2">
        <v>1186</v>
      </c>
      <c r="K2421" s="2">
        <v>1141</v>
      </c>
      <c r="L2421" s="2">
        <v>2</v>
      </c>
      <c r="M2421" s="7">
        <f t="shared" si="148"/>
        <v>2282</v>
      </c>
      <c r="N2421" s="7">
        <f t="shared" si="149"/>
        <v>2372</v>
      </c>
      <c r="O2421" s="2">
        <v>83</v>
      </c>
      <c r="P2421" s="8">
        <f t="shared" si="150"/>
        <v>2455</v>
      </c>
      <c r="Q2421" s="8">
        <f t="shared" si="151"/>
        <v>90</v>
      </c>
      <c r="R2421" s="2" t="s">
        <v>50</v>
      </c>
      <c r="S2421" s="9" t="str" cm="1">
        <f t="array" ref="S2421">_xlfn.IFS(
P2421=0,"2% commission",
AND(P2421&gt;0,P2421&lt;25000),"5% commission",
AND(P2421&gt;=25000,P2421&lt;50000),"7% commission",
AND(P2421&gt;=50000,P2421&lt;100000),"9% commission",
P2421&gt;=100000,"15% commission"
)</f>
        <v>5% commission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IFERROR(VLOOKUP($F2422,'Customer Info'!$A2413:$E2913,2,FALSE),"NOT Available")</f>
        <v>NOT Available</v>
      </c>
      <c r="H2422" s="6" t="str">
        <f>IFERROR(VLOOKUP(F2422,'Customer Info'!A2413:E2913,3,),"NOT Available")</f>
        <v>NOT Available</v>
      </c>
      <c r="I2422" s="6" t="str">
        <f>IFERROR(VLOOKUP(F2422,'Customer Info'!A2413:E2913,5,FALSE),"NOT Available")</f>
        <v>NOT Available</v>
      </c>
      <c r="J2422" s="2">
        <v>7922</v>
      </c>
      <c r="K2422" s="2">
        <v>7328</v>
      </c>
      <c r="L2422" s="2">
        <v>5</v>
      </c>
      <c r="M2422" s="7">
        <f t="shared" si="148"/>
        <v>36640</v>
      </c>
      <c r="N2422" s="7">
        <f t="shared" si="149"/>
        <v>39610</v>
      </c>
      <c r="O2422" s="2">
        <v>42</v>
      </c>
      <c r="P2422" s="8">
        <f t="shared" si="150"/>
        <v>39652</v>
      </c>
      <c r="Q2422" s="8">
        <f t="shared" si="151"/>
        <v>2970</v>
      </c>
      <c r="R2422" s="2" t="s">
        <v>50</v>
      </c>
      <c r="S2422" s="9" t="str" cm="1">
        <f t="array" ref="S2422">_xlfn.IFS(
P2422=0,"2% commission",
AND(P2422&gt;0,P2422&lt;25000),"5% commission",
AND(P2422&gt;=25000,P2422&lt;50000),"7% commission",
AND(P2422&gt;=50000,P2422&lt;100000),"9% commission",
P2422&gt;=100000,"15% commission"
)</f>
        <v>7% commission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IFERROR(VLOOKUP($F2423,'Customer Info'!$A2414:$E2914,2,FALSE),"NOT Available")</f>
        <v>NOT Available</v>
      </c>
      <c r="H2423" s="6" t="str">
        <f>IFERROR(VLOOKUP(F2423,'Customer Info'!A2414:E2914,3,),"NOT Available")</f>
        <v>NOT Available</v>
      </c>
      <c r="I2423" s="6" t="str">
        <f>IFERROR(VLOOKUP(F2423,'Customer Info'!A2414:E2914,5,FALSE),"NOT Available")</f>
        <v>NOT Available</v>
      </c>
      <c r="J2423" s="2">
        <v>896</v>
      </c>
      <c r="K2423" s="2">
        <v>870</v>
      </c>
      <c r="L2423" s="2">
        <v>1</v>
      </c>
      <c r="M2423" s="7">
        <f t="shared" si="148"/>
        <v>870</v>
      </c>
      <c r="N2423" s="7">
        <f t="shared" si="149"/>
        <v>896</v>
      </c>
      <c r="O2423" s="2">
        <v>25</v>
      </c>
      <c r="P2423" s="8">
        <f t="shared" si="150"/>
        <v>921</v>
      </c>
      <c r="Q2423" s="8">
        <f t="shared" si="151"/>
        <v>26</v>
      </c>
      <c r="R2423" s="2" t="s">
        <v>50</v>
      </c>
      <c r="S2423" s="9" t="str" cm="1">
        <f t="array" ref="S2423">_xlfn.IFS(
P2423=0,"2% commission",
AND(P2423&gt;0,P2423&lt;25000),"5% commission",
AND(P2423&gt;=25000,P2423&lt;50000),"7% commission",
AND(P2423&gt;=50000,P2423&lt;100000),"9% commission",
P2423&gt;=100000,"15% commission"
)</f>
        <v>5% commission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IFERROR(VLOOKUP($F2424,'Customer Info'!$A2415:$E2915,2,FALSE),"NOT Available")</f>
        <v>NOT Available</v>
      </c>
      <c r="H2424" s="6" t="str">
        <f>IFERROR(VLOOKUP(F2424,'Customer Info'!A2415:E2915,3,),"NOT Available")</f>
        <v>NOT Available</v>
      </c>
      <c r="I2424" s="6" t="str">
        <f>IFERROR(VLOOKUP(F2424,'Customer Info'!A2415:E2915,5,FALSE),"NOT Available")</f>
        <v>NOT Available</v>
      </c>
      <c r="J2424" s="2">
        <v>1060</v>
      </c>
      <c r="K2424" s="2">
        <v>964</v>
      </c>
      <c r="L2424" s="2">
        <v>3</v>
      </c>
      <c r="M2424" s="7">
        <f t="shared" si="148"/>
        <v>2892</v>
      </c>
      <c r="N2424" s="7">
        <f t="shared" si="149"/>
        <v>3180</v>
      </c>
      <c r="O2424" s="2">
        <v>60</v>
      </c>
      <c r="P2424" s="8">
        <f t="shared" si="150"/>
        <v>3240</v>
      </c>
      <c r="Q2424" s="8">
        <f t="shared" si="151"/>
        <v>288</v>
      </c>
      <c r="R2424" s="2" t="s">
        <v>56</v>
      </c>
      <c r="S2424" s="9" t="str" cm="1">
        <f t="array" ref="S2424">_xlfn.IFS(
P2424=0,"2% commission",
AND(P2424&gt;0,P2424&lt;25000),"5% commission",
AND(P2424&gt;=25000,P2424&lt;50000),"7% commission",
AND(P2424&gt;=50000,P2424&lt;100000),"9% commission",
P2424&gt;=100000,"15% commission"
)</f>
        <v>5% commission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IFERROR(VLOOKUP($F2425,'Customer Info'!$A2416:$E2916,2,FALSE),"NOT Available")</f>
        <v>NOT Available</v>
      </c>
      <c r="H2425" s="6" t="str">
        <f>IFERROR(VLOOKUP(F2425,'Customer Info'!A2416:E2916,3,),"NOT Available")</f>
        <v>NOT Available</v>
      </c>
      <c r="I2425" s="6" t="str">
        <f>IFERROR(VLOOKUP(F2425,'Customer Info'!A2416:E2916,5,FALSE),"NOT Available")</f>
        <v>NOT Available</v>
      </c>
      <c r="J2425" s="2">
        <v>1359</v>
      </c>
      <c r="K2425" s="2">
        <v>1221</v>
      </c>
      <c r="L2425" s="2">
        <v>4</v>
      </c>
      <c r="M2425" s="7">
        <f t="shared" si="148"/>
        <v>4884</v>
      </c>
      <c r="N2425" s="7">
        <f t="shared" si="149"/>
        <v>5436</v>
      </c>
      <c r="O2425" s="2">
        <v>57</v>
      </c>
      <c r="P2425" s="8">
        <f t="shared" si="150"/>
        <v>5493</v>
      </c>
      <c r="Q2425" s="8">
        <f t="shared" si="151"/>
        <v>552</v>
      </c>
      <c r="R2425" s="2" t="s">
        <v>50</v>
      </c>
      <c r="S2425" s="9" t="str" cm="1">
        <f t="array" ref="S2425">_xlfn.IFS(
P2425=0,"2% commission",
AND(P2425&gt;0,P2425&lt;25000),"5% commission",
AND(P2425&gt;=25000,P2425&lt;50000),"7% commission",
AND(P2425&gt;=50000,P2425&lt;100000),"9% commission",
P2425&gt;=100000,"15% commission"
)</f>
        <v>5% commission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IFERROR(VLOOKUP($F2426,'Customer Info'!$A2417:$E2917,2,FALSE),"NOT Available")</f>
        <v>NOT Available</v>
      </c>
      <c r="H2426" s="6" t="str">
        <f>IFERROR(VLOOKUP(F2426,'Customer Info'!A2417:E2917,3,),"NOT Available")</f>
        <v>NOT Available</v>
      </c>
      <c r="I2426" s="6" t="str">
        <f>IFERROR(VLOOKUP(F2426,'Customer Info'!A2417:E2917,5,FALSE),"NOT Available")</f>
        <v>NOT Available</v>
      </c>
      <c r="J2426" s="2">
        <v>169</v>
      </c>
      <c r="K2426" s="2">
        <v>160</v>
      </c>
      <c r="L2426" s="2">
        <v>5</v>
      </c>
      <c r="M2426" s="7">
        <f t="shared" si="148"/>
        <v>800</v>
      </c>
      <c r="N2426" s="7">
        <f t="shared" si="149"/>
        <v>845</v>
      </c>
      <c r="O2426" s="2">
        <v>30</v>
      </c>
      <c r="P2426" s="8">
        <f t="shared" si="150"/>
        <v>875</v>
      </c>
      <c r="Q2426" s="8">
        <f t="shared" si="151"/>
        <v>45</v>
      </c>
      <c r="R2426" s="2" t="s">
        <v>50</v>
      </c>
      <c r="S2426" s="9" t="str" cm="1">
        <f t="array" ref="S2426">_xlfn.IFS(
P2426=0,"2% commission",
AND(P2426&gt;0,P2426&lt;25000),"5% commission",
AND(P2426&gt;=25000,P2426&lt;50000),"7% commission",
AND(P2426&gt;=50000,P2426&lt;100000),"9% commission",
P2426&gt;=100000,"15% commission"
)</f>
        <v>5% commission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IFERROR(VLOOKUP($F2427,'Customer Info'!$A2418:$E2918,2,FALSE),"NOT Available")</f>
        <v>NOT Available</v>
      </c>
      <c r="H2427" s="6" t="str">
        <f>IFERROR(VLOOKUP(F2427,'Customer Info'!A2418:E2918,3,),"NOT Available")</f>
        <v>NOT Available</v>
      </c>
      <c r="I2427" s="6" t="str">
        <f>IFERROR(VLOOKUP(F2427,'Customer Info'!A2418:E2918,5,FALSE),"NOT Available")</f>
        <v>NOT Available</v>
      </c>
      <c r="J2427" s="2">
        <v>1399</v>
      </c>
      <c r="K2427" s="2">
        <v>1308</v>
      </c>
      <c r="L2427" s="2">
        <v>3</v>
      </c>
      <c r="M2427" s="7">
        <f t="shared" si="148"/>
        <v>3924</v>
      </c>
      <c r="N2427" s="7">
        <f t="shared" si="149"/>
        <v>4197</v>
      </c>
      <c r="O2427" s="2">
        <v>74</v>
      </c>
      <c r="P2427" s="8">
        <f t="shared" si="150"/>
        <v>4271</v>
      </c>
      <c r="Q2427" s="8">
        <f t="shared" si="151"/>
        <v>273</v>
      </c>
      <c r="R2427" s="2" t="s">
        <v>28</v>
      </c>
      <c r="S2427" s="9" t="str" cm="1">
        <f t="array" ref="S2427">_xlfn.IFS(
P2427=0,"2% commission",
AND(P2427&gt;0,P2427&lt;25000),"5% commission",
AND(P2427&gt;=25000,P2427&lt;50000),"7% commission",
AND(P2427&gt;=50000,P2427&lt;100000),"9% commission",
P2427&gt;=100000,"15% commission"
)</f>
        <v>5% commission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IFERROR(VLOOKUP($F2428,'Customer Info'!$A2419:$E2919,2,FALSE),"NOT Available")</f>
        <v>NOT Available</v>
      </c>
      <c r="H2428" s="6" t="str">
        <f>IFERROR(VLOOKUP(F2428,'Customer Info'!A2419:E2919,3,),"NOT Available")</f>
        <v>NOT Available</v>
      </c>
      <c r="I2428" s="6" t="str">
        <f>IFERROR(VLOOKUP(F2428,'Customer Info'!A2419:E2919,5,FALSE),"NOT Available")</f>
        <v>NOT Available</v>
      </c>
      <c r="J2428" s="2">
        <v>142</v>
      </c>
      <c r="K2428" s="2">
        <v>134</v>
      </c>
      <c r="L2428" s="2">
        <v>4</v>
      </c>
      <c r="M2428" s="7">
        <f t="shared" si="148"/>
        <v>536</v>
      </c>
      <c r="N2428" s="7">
        <f t="shared" si="149"/>
        <v>568</v>
      </c>
      <c r="O2428" s="2">
        <v>30</v>
      </c>
      <c r="P2428" s="8">
        <f t="shared" si="150"/>
        <v>598</v>
      </c>
      <c r="Q2428" s="8">
        <f t="shared" si="151"/>
        <v>32</v>
      </c>
      <c r="R2428" s="2" t="s">
        <v>26</v>
      </c>
      <c r="S2428" s="9" t="str" cm="1">
        <f t="array" ref="S2428">_xlfn.IFS(
P2428=0,"2% commission",
AND(P2428&gt;0,P2428&lt;25000),"5% commission",
AND(P2428&gt;=25000,P2428&lt;50000),"7% commission",
AND(P2428&gt;=50000,P2428&lt;100000),"9% commission",
P2428&gt;=100000,"15% commission"
)</f>
        <v>5% commission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IFERROR(VLOOKUP($F2429,'Customer Info'!$A2420:$E2920,2,FALSE),"NOT Available")</f>
        <v>NOT Available</v>
      </c>
      <c r="H2429" s="6" t="str">
        <f>IFERROR(VLOOKUP(F2429,'Customer Info'!A2420:E2920,3,),"NOT Available")</f>
        <v>NOT Available</v>
      </c>
      <c r="I2429" s="6" t="str">
        <f>IFERROR(VLOOKUP(F2429,'Customer Info'!A2420:E2920,5,FALSE),"NOT Available")</f>
        <v>NOT Available</v>
      </c>
      <c r="J2429" s="2">
        <v>5894</v>
      </c>
      <c r="K2429" s="2">
        <v>5621</v>
      </c>
      <c r="L2429" s="2">
        <v>3</v>
      </c>
      <c r="M2429" s="7">
        <f t="shared" si="148"/>
        <v>16863</v>
      </c>
      <c r="N2429" s="7">
        <f t="shared" si="149"/>
        <v>17682</v>
      </c>
      <c r="O2429" s="2">
        <v>80</v>
      </c>
      <c r="P2429" s="8">
        <f t="shared" si="150"/>
        <v>17762</v>
      </c>
      <c r="Q2429" s="8">
        <f t="shared" si="151"/>
        <v>819</v>
      </c>
      <c r="R2429" s="2" t="s">
        <v>50</v>
      </c>
      <c r="S2429" s="9" t="str" cm="1">
        <f t="array" ref="S2429">_xlfn.IFS(
P2429=0,"2% commission",
AND(P2429&gt;0,P2429&lt;25000),"5% commission",
AND(P2429&gt;=25000,P2429&lt;50000),"7% commission",
AND(P2429&gt;=50000,P2429&lt;100000),"9% commission",
P2429&gt;=100000,"15% commission"
)</f>
        <v>5% commission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IFERROR(VLOOKUP($F2430,'Customer Info'!$A2421:$E2921,2,FALSE),"NOT Available")</f>
        <v>NOT Available</v>
      </c>
      <c r="H2430" s="6" t="str">
        <f>IFERROR(VLOOKUP(F2430,'Customer Info'!A2421:E2921,3,),"NOT Available")</f>
        <v>NOT Available</v>
      </c>
      <c r="I2430" s="6" t="str">
        <f>IFERROR(VLOOKUP(F2430,'Customer Info'!A2421:E2921,5,FALSE),"NOT Available")</f>
        <v>NOT Available</v>
      </c>
      <c r="J2430" s="2">
        <v>992</v>
      </c>
      <c r="K2430" s="2">
        <v>928</v>
      </c>
      <c r="L2430" s="2">
        <v>1</v>
      </c>
      <c r="M2430" s="7">
        <f t="shared" si="148"/>
        <v>928</v>
      </c>
      <c r="N2430" s="7">
        <f t="shared" si="149"/>
        <v>992</v>
      </c>
      <c r="O2430" s="2">
        <v>80</v>
      </c>
      <c r="P2430" s="8">
        <f t="shared" si="150"/>
        <v>1072</v>
      </c>
      <c r="Q2430" s="8">
        <f t="shared" si="151"/>
        <v>64</v>
      </c>
      <c r="R2430" s="2" t="s">
        <v>28</v>
      </c>
      <c r="S2430" s="9" t="str" cm="1">
        <f t="array" ref="S2430">_xlfn.IFS(
P2430=0,"2% commission",
AND(P2430&gt;0,P2430&lt;25000),"5% commission",
AND(P2430&gt;=25000,P2430&lt;50000),"7% commission",
AND(P2430&gt;=50000,P2430&lt;100000),"9% commission",
P2430&gt;=100000,"15% commission"
)</f>
        <v>5% commission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IFERROR(VLOOKUP($F2431,'Customer Info'!$A2422:$E2922,2,FALSE),"NOT Available")</f>
        <v>NOT Available</v>
      </c>
      <c r="H2431" s="6" t="str">
        <f>IFERROR(VLOOKUP(F2431,'Customer Info'!A2422:E2922,3,),"NOT Available")</f>
        <v>NOT Available</v>
      </c>
      <c r="I2431" s="6" t="str">
        <f>IFERROR(VLOOKUP(F2431,'Customer Info'!A2422:E2922,5,FALSE),"NOT Available")</f>
        <v>NOT Available</v>
      </c>
      <c r="J2431" s="2">
        <v>4784</v>
      </c>
      <c r="K2431" s="2">
        <v>4518</v>
      </c>
      <c r="L2431" s="2">
        <v>3</v>
      </c>
      <c r="M2431" s="7">
        <f t="shared" si="148"/>
        <v>13554</v>
      </c>
      <c r="N2431" s="7">
        <f t="shared" si="149"/>
        <v>14352</v>
      </c>
      <c r="O2431" s="2">
        <v>76</v>
      </c>
      <c r="P2431" s="8">
        <f t="shared" si="150"/>
        <v>14428</v>
      </c>
      <c r="Q2431" s="8">
        <f t="shared" si="151"/>
        <v>798</v>
      </c>
      <c r="R2431" s="2" t="s">
        <v>28</v>
      </c>
      <c r="S2431" s="9" t="str" cm="1">
        <f t="array" ref="S2431">_xlfn.IFS(
P2431=0,"2% commission",
AND(P2431&gt;0,P2431&lt;25000),"5% commission",
AND(P2431&gt;=25000,P2431&lt;50000),"7% commission",
AND(P2431&gt;=50000,P2431&lt;100000),"9% commission",
P2431&gt;=100000,"15% commission"
)</f>
        <v>5% commission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IFERROR(VLOOKUP($F2432,'Customer Info'!$A2423:$E2923,2,FALSE),"NOT Available")</f>
        <v>NOT Available</v>
      </c>
      <c r="H2432" s="6" t="str">
        <f>IFERROR(VLOOKUP(F2432,'Customer Info'!A2423:E2923,3,),"NOT Available")</f>
        <v>NOT Available</v>
      </c>
      <c r="I2432" s="6" t="str">
        <f>IFERROR(VLOOKUP(F2432,'Customer Info'!A2423:E2923,5,FALSE),"NOT Available")</f>
        <v>NOT Available</v>
      </c>
      <c r="J2432" s="2">
        <v>914</v>
      </c>
      <c r="K2432" s="2">
        <v>830</v>
      </c>
      <c r="L2432" s="2">
        <v>2</v>
      </c>
      <c r="M2432" s="7">
        <f t="shared" si="148"/>
        <v>1660</v>
      </c>
      <c r="N2432" s="7">
        <f t="shared" si="149"/>
        <v>1828</v>
      </c>
      <c r="O2432" s="2">
        <v>86</v>
      </c>
      <c r="P2432" s="8">
        <f t="shared" si="150"/>
        <v>1914</v>
      </c>
      <c r="Q2432" s="8">
        <f t="shared" si="151"/>
        <v>168</v>
      </c>
      <c r="R2432" s="2" t="s">
        <v>50</v>
      </c>
      <c r="S2432" s="9" t="str" cm="1">
        <f t="array" ref="S2432">_xlfn.IFS(
P2432=0,"2% commission",
AND(P2432&gt;0,P2432&lt;25000),"5% commission",
AND(P2432&gt;=25000,P2432&lt;50000),"7% commission",
AND(P2432&gt;=50000,P2432&lt;100000),"9% commission",
P2432&gt;=100000,"15% commission"
)</f>
        <v>5% commission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IFERROR(VLOOKUP($F2433,'Customer Info'!$A2424:$E2924,2,FALSE),"NOT Available")</f>
        <v>NOT Available</v>
      </c>
      <c r="H2433" s="6" t="str">
        <f>IFERROR(VLOOKUP(F2433,'Customer Info'!A2424:E2924,3,),"NOT Available")</f>
        <v>NOT Available</v>
      </c>
      <c r="I2433" s="6" t="str">
        <f>IFERROR(VLOOKUP(F2433,'Customer Info'!A2424:E2924,5,FALSE),"NOT Available")</f>
        <v>NOT Available</v>
      </c>
      <c r="J2433" s="2">
        <v>1703</v>
      </c>
      <c r="K2433" s="2">
        <v>1639</v>
      </c>
      <c r="L2433" s="2">
        <v>4</v>
      </c>
      <c r="M2433" s="7">
        <f t="shared" si="148"/>
        <v>6556</v>
      </c>
      <c r="N2433" s="7">
        <f t="shared" si="149"/>
        <v>6812</v>
      </c>
      <c r="O2433" s="2">
        <v>91</v>
      </c>
      <c r="P2433" s="8">
        <f t="shared" si="150"/>
        <v>6903</v>
      </c>
      <c r="Q2433" s="8">
        <f t="shared" si="151"/>
        <v>256</v>
      </c>
      <c r="R2433" s="2" t="s">
        <v>28</v>
      </c>
      <c r="S2433" s="9" t="str" cm="1">
        <f t="array" ref="S2433">_xlfn.IFS(
P2433=0,"2% commission",
AND(P2433&gt;0,P2433&lt;25000),"5% commission",
AND(P2433&gt;=25000,P2433&lt;50000),"7% commission",
AND(P2433&gt;=50000,P2433&lt;100000),"9% commission",
P2433&gt;=100000,"15% commission"
)</f>
        <v>5% commission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IFERROR(VLOOKUP($F2434,'Customer Info'!$A2425:$E2925,2,FALSE),"NOT Available")</f>
        <v>NOT Available</v>
      </c>
      <c r="H2434" s="6" t="str">
        <f>IFERROR(VLOOKUP(F2434,'Customer Info'!A2425:E2925,3,),"NOT Available")</f>
        <v>NOT Available</v>
      </c>
      <c r="I2434" s="6" t="str">
        <f>IFERROR(VLOOKUP(F2434,'Customer Info'!A2425:E2925,5,FALSE),"NOT Available")</f>
        <v>NOT Available</v>
      </c>
      <c r="J2434" s="2">
        <v>811</v>
      </c>
      <c r="K2434" s="2">
        <v>780</v>
      </c>
      <c r="L2434" s="2">
        <v>5</v>
      </c>
      <c r="M2434" s="7">
        <f t="shared" si="148"/>
        <v>3900</v>
      </c>
      <c r="N2434" s="7">
        <f t="shared" si="149"/>
        <v>4055</v>
      </c>
      <c r="O2434" s="2">
        <v>20</v>
      </c>
      <c r="P2434" s="8">
        <f t="shared" si="150"/>
        <v>4075</v>
      </c>
      <c r="Q2434" s="8">
        <f t="shared" si="151"/>
        <v>155</v>
      </c>
      <c r="R2434" s="2" t="s">
        <v>26</v>
      </c>
      <c r="S2434" s="9" t="str" cm="1">
        <f t="array" ref="S2434">_xlfn.IFS(
P2434=0,"2% commission",
AND(P2434&gt;0,P2434&lt;25000),"5% commission",
AND(P2434&gt;=25000,P2434&lt;50000),"7% commission",
AND(P2434&gt;=50000,P2434&lt;100000),"9% commission",
P2434&gt;=100000,"15% commission"
)</f>
        <v>5% commission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IFERROR(VLOOKUP($F2435,'Customer Info'!$A2426:$E2926,2,FALSE),"NOT Available")</f>
        <v>NOT Available</v>
      </c>
      <c r="H2435" s="6" t="str">
        <f>IFERROR(VLOOKUP(F2435,'Customer Info'!A2426:E2926,3,),"NOT Available")</f>
        <v>NOT Available</v>
      </c>
      <c r="I2435" s="6" t="str">
        <f>IFERROR(VLOOKUP(F2435,'Customer Info'!A2426:E2926,5,FALSE),"NOT Available")</f>
        <v>NOT Available</v>
      </c>
      <c r="J2435" s="2">
        <v>1332</v>
      </c>
      <c r="K2435" s="2">
        <v>1209</v>
      </c>
      <c r="L2435" s="2">
        <v>4</v>
      </c>
      <c r="M2435" s="7">
        <f t="shared" si="148"/>
        <v>4836</v>
      </c>
      <c r="N2435" s="7">
        <f t="shared" si="149"/>
        <v>5328</v>
      </c>
      <c r="O2435" s="2">
        <v>57</v>
      </c>
      <c r="P2435" s="8">
        <f t="shared" si="150"/>
        <v>5385</v>
      </c>
      <c r="Q2435" s="8">
        <f t="shared" si="151"/>
        <v>492</v>
      </c>
      <c r="R2435" s="2" t="s">
        <v>28</v>
      </c>
      <c r="S2435" s="9" t="str" cm="1">
        <f t="array" ref="S2435">_xlfn.IFS(
P2435=0,"2% commission",
AND(P2435&gt;0,P2435&lt;25000),"5% commission",
AND(P2435&gt;=25000,P2435&lt;50000),"7% commission",
AND(P2435&gt;=50000,P2435&lt;100000),"9% commission",
P2435&gt;=100000,"15% commission"
)</f>
        <v>5% commission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IFERROR(VLOOKUP($F2436,'Customer Info'!$A2427:$E2927,2,FALSE),"NOT Available")</f>
        <v>NOT Available</v>
      </c>
      <c r="H2436" s="6" t="str">
        <f>IFERROR(VLOOKUP(F2436,'Customer Info'!A2427:E2927,3,),"NOT Available")</f>
        <v>NOT Available</v>
      </c>
      <c r="I2436" s="6" t="str">
        <f>IFERROR(VLOOKUP(F2436,'Customer Info'!A2427:E2927,5,FALSE),"NOT Available")</f>
        <v>NOT Available</v>
      </c>
      <c r="J2436" s="2">
        <v>4487</v>
      </c>
      <c r="K2436" s="2">
        <v>4201</v>
      </c>
      <c r="L2436" s="2">
        <v>4</v>
      </c>
      <c r="M2436" s="7">
        <f t="shared" si="148"/>
        <v>16804</v>
      </c>
      <c r="N2436" s="7">
        <f t="shared" si="149"/>
        <v>17948</v>
      </c>
      <c r="O2436" s="2">
        <v>52</v>
      </c>
      <c r="P2436" s="8">
        <f t="shared" si="150"/>
        <v>18000</v>
      </c>
      <c r="Q2436" s="8">
        <f t="shared" si="151"/>
        <v>1144</v>
      </c>
      <c r="R2436" s="2" t="s">
        <v>28</v>
      </c>
      <c r="S2436" s="9" t="str" cm="1">
        <f t="array" ref="S2436">_xlfn.IFS(
P2436=0,"2% commission",
AND(P2436&gt;0,P2436&lt;25000),"5% commission",
AND(P2436&gt;=25000,P2436&lt;50000),"7% commission",
AND(P2436&gt;=50000,P2436&lt;100000),"9% commission",
P2436&gt;=100000,"15% commission"
)</f>
        <v>5% commission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IFERROR(VLOOKUP($F2437,'Customer Info'!$A2428:$E2928,2,FALSE),"NOT Available")</f>
        <v>NOT Available</v>
      </c>
      <c r="H2437" s="6" t="str">
        <f>IFERROR(VLOOKUP(F2437,'Customer Info'!A2428:E2928,3,),"NOT Available")</f>
        <v>NOT Available</v>
      </c>
      <c r="I2437" s="6" t="str">
        <f>IFERROR(VLOOKUP(F2437,'Customer Info'!A2428:E2928,5,FALSE),"NOT Available")</f>
        <v>NOT Available</v>
      </c>
      <c r="J2437" s="2">
        <v>67</v>
      </c>
      <c r="K2437" s="2">
        <v>62</v>
      </c>
      <c r="L2437" s="2">
        <v>2</v>
      </c>
      <c r="M2437" s="7">
        <f t="shared" si="148"/>
        <v>124</v>
      </c>
      <c r="N2437" s="7">
        <f t="shared" si="149"/>
        <v>134</v>
      </c>
      <c r="O2437" s="2">
        <v>10</v>
      </c>
      <c r="P2437" s="8">
        <f t="shared" si="150"/>
        <v>144</v>
      </c>
      <c r="Q2437" s="8">
        <f t="shared" si="151"/>
        <v>10</v>
      </c>
      <c r="R2437" s="2" t="s">
        <v>26</v>
      </c>
      <c r="S2437" s="9" t="str" cm="1">
        <f t="array" ref="S2437">_xlfn.IFS(
P2437=0,"2% commission",
AND(P2437&gt;0,P2437&lt;25000),"5% commission",
AND(P2437&gt;=25000,P2437&lt;50000),"7% commission",
AND(P2437&gt;=50000,P2437&lt;100000),"9% commission",
P2437&gt;=100000,"15% commission"
)</f>
        <v>5% commission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IFERROR(VLOOKUP($F2438,'Customer Info'!$A2429:$E2929,2,FALSE),"NOT Available")</f>
        <v>NOT Available</v>
      </c>
      <c r="H2438" s="6" t="str">
        <f>IFERROR(VLOOKUP(F2438,'Customer Info'!A2429:E2929,3,),"NOT Available")</f>
        <v>NOT Available</v>
      </c>
      <c r="I2438" s="6" t="str">
        <f>IFERROR(VLOOKUP(F2438,'Customer Info'!A2429:E2929,5,FALSE),"NOT Available")</f>
        <v>NOT Available</v>
      </c>
      <c r="J2438" s="2">
        <v>193</v>
      </c>
      <c r="K2438" s="2">
        <v>173</v>
      </c>
      <c r="L2438" s="2">
        <v>3</v>
      </c>
      <c r="M2438" s="7">
        <f t="shared" si="148"/>
        <v>519</v>
      </c>
      <c r="N2438" s="7">
        <f t="shared" si="149"/>
        <v>579</v>
      </c>
      <c r="O2438" s="2">
        <v>30</v>
      </c>
      <c r="P2438" s="8">
        <f t="shared" si="150"/>
        <v>609</v>
      </c>
      <c r="Q2438" s="8">
        <f t="shared" si="151"/>
        <v>60</v>
      </c>
      <c r="R2438" s="2" t="s">
        <v>50</v>
      </c>
      <c r="S2438" s="9" t="str" cm="1">
        <f t="array" ref="S2438">_xlfn.IFS(
P2438=0,"2% commission",
AND(P2438&gt;0,P2438&lt;25000),"5% commission",
AND(P2438&gt;=25000,P2438&lt;50000),"7% commission",
AND(P2438&gt;=50000,P2438&lt;100000),"9% commission",
P2438&gt;=100000,"15% commission"
)</f>
        <v>5% commission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IFERROR(VLOOKUP($F2439,'Customer Info'!$A2430:$E2930,2,FALSE),"NOT Available")</f>
        <v>NOT Available</v>
      </c>
      <c r="H2439" s="6" t="str">
        <f>IFERROR(VLOOKUP(F2439,'Customer Info'!A2430:E2930,3,),"NOT Available")</f>
        <v>NOT Available</v>
      </c>
      <c r="I2439" s="6" t="str">
        <f>IFERROR(VLOOKUP(F2439,'Customer Info'!A2430:E2930,5,FALSE),"NOT Available")</f>
        <v>NOT Available</v>
      </c>
      <c r="J2439" s="2">
        <v>1125</v>
      </c>
      <c r="K2439" s="2">
        <v>1040</v>
      </c>
      <c r="L2439" s="2">
        <v>2</v>
      </c>
      <c r="M2439" s="7">
        <f t="shared" si="148"/>
        <v>2080</v>
      </c>
      <c r="N2439" s="7">
        <f t="shared" si="149"/>
        <v>2250</v>
      </c>
      <c r="O2439" s="2">
        <v>83</v>
      </c>
      <c r="P2439" s="8">
        <f t="shared" si="150"/>
        <v>2333</v>
      </c>
      <c r="Q2439" s="8">
        <f t="shared" si="151"/>
        <v>170</v>
      </c>
      <c r="R2439" s="2" t="s">
        <v>28</v>
      </c>
      <c r="S2439" s="9" t="str" cm="1">
        <f t="array" ref="S2439">_xlfn.IFS(
P2439=0,"2% commission",
AND(P2439&gt;0,P2439&lt;25000),"5% commission",
AND(P2439&gt;=25000,P2439&lt;50000),"7% commission",
AND(P2439&gt;=50000,P2439&lt;100000),"9% commission",
P2439&gt;=100000,"15% commission"
)</f>
        <v>5% commission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IFERROR(VLOOKUP($F2440,'Customer Info'!$A2431:$E2931,2,FALSE),"NOT Available")</f>
        <v>NOT Available</v>
      </c>
      <c r="H2440" s="6" t="str">
        <f>IFERROR(VLOOKUP(F2440,'Customer Info'!A2431:E2931,3,),"NOT Available")</f>
        <v>NOT Available</v>
      </c>
      <c r="I2440" s="6" t="str">
        <f>IFERROR(VLOOKUP(F2440,'Customer Info'!A2431:E2931,5,FALSE),"NOT Available")</f>
        <v>NOT Available</v>
      </c>
      <c r="J2440" s="2">
        <v>170</v>
      </c>
      <c r="K2440" s="2">
        <v>160</v>
      </c>
      <c r="L2440" s="2">
        <v>1</v>
      </c>
      <c r="M2440" s="7">
        <f t="shared" si="148"/>
        <v>160</v>
      </c>
      <c r="N2440" s="7">
        <f t="shared" si="149"/>
        <v>170</v>
      </c>
      <c r="O2440" s="2">
        <v>30</v>
      </c>
      <c r="P2440" s="8">
        <f t="shared" si="150"/>
        <v>200</v>
      </c>
      <c r="Q2440" s="8">
        <f t="shared" si="151"/>
        <v>10</v>
      </c>
      <c r="R2440" s="2" t="s">
        <v>50</v>
      </c>
      <c r="S2440" s="9" t="str" cm="1">
        <f t="array" ref="S2440">_xlfn.IFS(
P2440=0,"2% commission",
AND(P2440&gt;0,P2440&lt;25000),"5% commission",
AND(P2440&gt;=25000,P2440&lt;50000),"7% commission",
AND(P2440&gt;=50000,P2440&lt;100000),"9% commission",
P2440&gt;=100000,"15% commission"
)</f>
        <v>5% commission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IFERROR(VLOOKUP($F2441,'Customer Info'!$A2432:$E2932,2,FALSE),"NOT Available")</f>
        <v>NOT Available</v>
      </c>
      <c r="H2441" s="6" t="str">
        <f>IFERROR(VLOOKUP(F2441,'Customer Info'!A2432:E2932,3,),"NOT Available")</f>
        <v>NOT Available</v>
      </c>
      <c r="I2441" s="6" t="str">
        <f>IFERROR(VLOOKUP(F2441,'Customer Info'!A2432:E2932,5,FALSE),"NOT Available")</f>
        <v>NOT Available</v>
      </c>
      <c r="J2441" s="2">
        <v>1585</v>
      </c>
      <c r="K2441" s="2">
        <v>1495</v>
      </c>
      <c r="L2441" s="2">
        <v>4</v>
      </c>
      <c r="M2441" s="7">
        <f t="shared" si="148"/>
        <v>5980</v>
      </c>
      <c r="N2441" s="7">
        <f t="shared" si="149"/>
        <v>6340</v>
      </c>
      <c r="O2441" s="2">
        <v>60</v>
      </c>
      <c r="P2441" s="8">
        <f t="shared" si="150"/>
        <v>6400</v>
      </c>
      <c r="Q2441" s="8">
        <f t="shared" si="151"/>
        <v>360</v>
      </c>
      <c r="R2441" s="2" t="s">
        <v>28</v>
      </c>
      <c r="S2441" s="9" t="str" cm="1">
        <f t="array" ref="S2441">_xlfn.IFS(
P2441=0,"2% commission",
AND(P2441&gt;0,P2441&lt;25000),"5% commission",
AND(P2441&gt;=25000,P2441&lt;50000),"7% commission",
AND(P2441&gt;=50000,P2441&lt;100000),"9% commission",
P2441&gt;=100000,"15% commission"
)</f>
        <v>5% commission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IFERROR(VLOOKUP($F2442,'Customer Info'!$A2433:$E2933,2,FALSE),"NOT Available")</f>
        <v>NOT Available</v>
      </c>
      <c r="H2442" s="6" t="str">
        <f>IFERROR(VLOOKUP(F2442,'Customer Info'!A2433:E2933,3,),"NOT Available")</f>
        <v>NOT Available</v>
      </c>
      <c r="I2442" s="6" t="str">
        <f>IFERROR(VLOOKUP(F2442,'Customer Info'!A2433:E2933,5,FALSE),"NOT Available")</f>
        <v>NOT Available</v>
      </c>
      <c r="J2442" s="2">
        <v>63</v>
      </c>
      <c r="K2442" s="2">
        <v>58</v>
      </c>
      <c r="L2442" s="2">
        <v>2</v>
      </c>
      <c r="M2442" s="7">
        <f t="shared" si="148"/>
        <v>116</v>
      </c>
      <c r="N2442" s="7">
        <f t="shared" si="149"/>
        <v>126</v>
      </c>
      <c r="O2442" s="2">
        <v>10</v>
      </c>
      <c r="P2442" s="8">
        <f t="shared" si="150"/>
        <v>136</v>
      </c>
      <c r="Q2442" s="8">
        <f t="shared" si="151"/>
        <v>10</v>
      </c>
      <c r="R2442" s="2" t="s">
        <v>50</v>
      </c>
      <c r="S2442" s="9" t="str" cm="1">
        <f t="array" ref="S2442">_xlfn.IFS(
P2442=0,"2% commission",
AND(P2442&gt;0,P2442&lt;25000),"5% commission",
AND(P2442&gt;=25000,P2442&lt;50000),"7% commission",
AND(P2442&gt;=50000,P2442&lt;100000),"9% commission",
P2442&gt;=100000,"15% commission"
)</f>
        <v>5% commission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IFERROR(VLOOKUP($F2443,'Customer Info'!$A2434:$E2934,2,FALSE),"NOT Available")</f>
        <v>NOT Available</v>
      </c>
      <c r="H2443" s="6" t="str">
        <f>IFERROR(VLOOKUP(F2443,'Customer Info'!A2434:E2934,3,),"NOT Available")</f>
        <v>NOT Available</v>
      </c>
      <c r="I2443" s="6" t="str">
        <f>IFERROR(VLOOKUP(F2443,'Customer Info'!A2434:E2934,5,FALSE),"NOT Available")</f>
        <v>NOT Available</v>
      </c>
      <c r="J2443" s="2">
        <v>1071</v>
      </c>
      <c r="K2443" s="2">
        <v>1010</v>
      </c>
      <c r="L2443" s="2">
        <v>2</v>
      </c>
      <c r="M2443" s="7">
        <f t="shared" ref="M2443:M2506" si="152">K2443*L2443</f>
        <v>2020</v>
      </c>
      <c r="N2443" s="7">
        <f t="shared" ref="N2443:N2506" si="153">J2443*L2443</f>
        <v>2142</v>
      </c>
      <c r="O2443" s="2">
        <v>41</v>
      </c>
      <c r="P2443" s="8">
        <f t="shared" ref="P2443:P2506" si="154">SUM(N2443,O2443)</f>
        <v>2183</v>
      </c>
      <c r="Q2443" s="8">
        <f t="shared" ref="Q2443:Q2506" si="155">N2443-M2443</f>
        <v>122</v>
      </c>
      <c r="R2443" s="2" t="s">
        <v>28</v>
      </c>
      <c r="S2443" s="9" t="str" cm="1">
        <f t="array" ref="S2443">_xlfn.IFS(
P2443=0,"2% commission",
AND(P2443&gt;0,P2443&lt;25000),"5% commission",
AND(P2443&gt;=25000,P2443&lt;50000),"7% commission",
AND(P2443&gt;=50000,P2443&lt;100000),"9% commission",
P2443&gt;=100000,"15% commission"
)</f>
        <v>5% commission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IFERROR(VLOOKUP($F2444,'Customer Info'!$A2435:$E2935,2,FALSE),"NOT Available")</f>
        <v>NOT Available</v>
      </c>
      <c r="H2444" s="6" t="str">
        <f>IFERROR(VLOOKUP(F2444,'Customer Info'!A2435:E2935,3,),"NOT Available")</f>
        <v>NOT Available</v>
      </c>
      <c r="I2444" s="6" t="str">
        <f>IFERROR(VLOOKUP(F2444,'Customer Info'!A2435:E2935,5,FALSE),"NOT Available")</f>
        <v>NOT Available</v>
      </c>
      <c r="J2444" s="2">
        <v>8878</v>
      </c>
      <c r="K2444" s="2">
        <v>7914</v>
      </c>
      <c r="L2444" s="2">
        <v>4</v>
      </c>
      <c r="M2444" s="7">
        <f t="shared" si="152"/>
        <v>31656</v>
      </c>
      <c r="N2444" s="7">
        <f t="shared" si="153"/>
        <v>35512</v>
      </c>
      <c r="O2444" s="2">
        <v>99</v>
      </c>
      <c r="P2444" s="8">
        <f t="shared" si="154"/>
        <v>35611</v>
      </c>
      <c r="Q2444" s="8">
        <f t="shared" si="155"/>
        <v>3856</v>
      </c>
      <c r="R2444" s="2" t="s">
        <v>26</v>
      </c>
      <c r="S2444" s="9" t="str" cm="1">
        <f t="array" ref="S2444">_xlfn.IFS(
P2444=0,"2% commission",
AND(P2444&gt;0,P2444&lt;25000),"5% commission",
AND(P2444&gt;=25000,P2444&lt;50000),"7% commission",
AND(P2444&gt;=50000,P2444&lt;100000),"9% commission",
P2444&gt;=100000,"15% commission"
)</f>
        <v>7% commission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IFERROR(VLOOKUP($F2445,'Customer Info'!$A2436:$E2936,2,FALSE),"NOT Available")</f>
        <v>NOT Available</v>
      </c>
      <c r="H2445" s="6" t="str">
        <f>IFERROR(VLOOKUP(F2445,'Customer Info'!A2436:E2936,3,),"NOT Available")</f>
        <v>NOT Available</v>
      </c>
      <c r="I2445" s="6" t="str">
        <f>IFERROR(VLOOKUP(F2445,'Customer Info'!A2436:E2936,5,FALSE),"NOT Available")</f>
        <v>NOT Available</v>
      </c>
      <c r="J2445" s="2">
        <v>78</v>
      </c>
      <c r="K2445" s="2">
        <v>74</v>
      </c>
      <c r="L2445" s="2">
        <v>4</v>
      </c>
      <c r="M2445" s="7">
        <f t="shared" si="152"/>
        <v>296</v>
      </c>
      <c r="N2445" s="7">
        <f t="shared" si="153"/>
        <v>312</v>
      </c>
      <c r="O2445" s="2">
        <v>10</v>
      </c>
      <c r="P2445" s="8">
        <f t="shared" si="154"/>
        <v>322</v>
      </c>
      <c r="Q2445" s="8">
        <f t="shared" si="155"/>
        <v>16</v>
      </c>
      <c r="R2445" s="2" t="s">
        <v>50</v>
      </c>
      <c r="S2445" s="9" t="str" cm="1">
        <f t="array" ref="S2445">_xlfn.IFS(
P2445=0,"2% commission",
AND(P2445&gt;0,P2445&lt;25000),"5% commission",
AND(P2445&gt;=25000,P2445&lt;50000),"7% commission",
AND(P2445&gt;=50000,P2445&lt;100000),"9% commission",
P2445&gt;=100000,"15% commission"
)</f>
        <v>5% commission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IFERROR(VLOOKUP($F2446,'Customer Info'!$A2437:$E2937,2,FALSE),"NOT Available")</f>
        <v>NOT Available</v>
      </c>
      <c r="H2446" s="6" t="str">
        <f>IFERROR(VLOOKUP(F2446,'Customer Info'!A2437:E2937,3,),"NOT Available")</f>
        <v>NOT Available</v>
      </c>
      <c r="I2446" s="6" t="str">
        <f>IFERROR(VLOOKUP(F2446,'Customer Info'!A2437:E2937,5,FALSE),"NOT Available")</f>
        <v>NOT Available</v>
      </c>
      <c r="J2446" s="2">
        <v>63</v>
      </c>
      <c r="K2446" s="2">
        <v>58</v>
      </c>
      <c r="L2446" s="2">
        <v>2</v>
      </c>
      <c r="M2446" s="7">
        <f t="shared" si="152"/>
        <v>116</v>
      </c>
      <c r="N2446" s="7">
        <f t="shared" si="153"/>
        <v>126</v>
      </c>
      <c r="O2446" s="2">
        <v>10</v>
      </c>
      <c r="P2446" s="8">
        <f t="shared" si="154"/>
        <v>136</v>
      </c>
      <c r="Q2446" s="8">
        <f t="shared" si="155"/>
        <v>10</v>
      </c>
      <c r="R2446" s="2" t="s">
        <v>50</v>
      </c>
      <c r="S2446" s="9" t="str" cm="1">
        <f t="array" ref="S2446">_xlfn.IFS(
P2446=0,"2% commission",
AND(P2446&gt;0,P2446&lt;25000),"5% commission",
AND(P2446&gt;=25000,P2446&lt;50000),"7% commission",
AND(P2446&gt;=50000,P2446&lt;100000),"9% commission",
P2446&gt;=100000,"15% commission"
)</f>
        <v>5% commission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IFERROR(VLOOKUP($F2447,'Customer Info'!$A2438:$E2938,2,FALSE),"NOT Available")</f>
        <v>NOT Available</v>
      </c>
      <c r="H2447" s="6" t="str">
        <f>IFERROR(VLOOKUP(F2447,'Customer Info'!A2438:E2938,3,),"NOT Available")</f>
        <v>NOT Available</v>
      </c>
      <c r="I2447" s="6" t="str">
        <f>IFERROR(VLOOKUP(F2447,'Customer Info'!A2438:E2938,5,FALSE),"NOT Available")</f>
        <v>NOT Available</v>
      </c>
      <c r="J2447" s="2">
        <v>1518</v>
      </c>
      <c r="K2447" s="2">
        <v>1392</v>
      </c>
      <c r="L2447" s="2">
        <v>5</v>
      </c>
      <c r="M2447" s="7">
        <f t="shared" si="152"/>
        <v>6960</v>
      </c>
      <c r="N2447" s="7">
        <f t="shared" si="153"/>
        <v>7590</v>
      </c>
      <c r="O2447" s="2">
        <v>28</v>
      </c>
      <c r="P2447" s="8">
        <f t="shared" si="154"/>
        <v>7618</v>
      </c>
      <c r="Q2447" s="8">
        <f t="shared" si="155"/>
        <v>630</v>
      </c>
      <c r="R2447" s="2" t="s">
        <v>28</v>
      </c>
      <c r="S2447" s="9" t="str" cm="1">
        <f t="array" ref="S2447">_xlfn.IFS(
P2447=0,"2% commission",
AND(P2447&gt;0,P2447&lt;25000),"5% commission",
AND(P2447&gt;=25000,P2447&lt;50000),"7% commission",
AND(P2447&gt;=50000,P2447&lt;100000),"9% commission",
P2447&gt;=100000,"15% commission"
)</f>
        <v>5% commission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IFERROR(VLOOKUP($F2448,'Customer Info'!$A2439:$E2939,2,FALSE),"NOT Available")</f>
        <v>NOT Available</v>
      </c>
      <c r="H2448" s="6" t="str">
        <f>IFERROR(VLOOKUP(F2448,'Customer Info'!A2439:E2939,3,),"NOT Available")</f>
        <v>NOT Available</v>
      </c>
      <c r="I2448" s="6" t="str">
        <f>IFERROR(VLOOKUP(F2448,'Customer Info'!A2439:E2939,5,FALSE),"NOT Available")</f>
        <v>NOT Available</v>
      </c>
      <c r="J2448" s="2">
        <v>1717</v>
      </c>
      <c r="K2448" s="2">
        <v>1652</v>
      </c>
      <c r="L2448" s="2">
        <v>2</v>
      </c>
      <c r="M2448" s="7">
        <f t="shared" si="152"/>
        <v>3304</v>
      </c>
      <c r="N2448" s="7">
        <f t="shared" si="153"/>
        <v>3434</v>
      </c>
      <c r="O2448" s="2">
        <v>26</v>
      </c>
      <c r="P2448" s="8">
        <f t="shared" si="154"/>
        <v>3460</v>
      </c>
      <c r="Q2448" s="8">
        <f t="shared" si="155"/>
        <v>130</v>
      </c>
      <c r="R2448" s="2" t="s">
        <v>28</v>
      </c>
      <c r="S2448" s="9" t="str" cm="1">
        <f t="array" ref="S2448">_xlfn.IFS(
P2448=0,"2% commission",
AND(P2448&gt;0,P2448&lt;25000),"5% commission",
AND(P2448&gt;=25000,P2448&lt;50000),"7% commission",
AND(P2448&gt;=50000,P2448&lt;100000),"9% commission",
P2448&gt;=100000,"15% commission"
)</f>
        <v>5% commission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IFERROR(VLOOKUP($F2449,'Customer Info'!$A2440:$E2940,2,FALSE),"NOT Available")</f>
        <v>NOT Available</v>
      </c>
      <c r="H2449" s="6" t="str">
        <f>IFERROR(VLOOKUP(F2449,'Customer Info'!A2440:E2940,3,),"NOT Available")</f>
        <v>NOT Available</v>
      </c>
      <c r="I2449" s="6" t="str">
        <f>IFERROR(VLOOKUP(F2449,'Customer Info'!A2440:E2940,5,FALSE),"NOT Available")</f>
        <v>NOT Available</v>
      </c>
      <c r="J2449" s="2">
        <v>914</v>
      </c>
      <c r="K2449" s="2">
        <v>830</v>
      </c>
      <c r="L2449" s="2">
        <v>4</v>
      </c>
      <c r="M2449" s="7">
        <f t="shared" si="152"/>
        <v>3320</v>
      </c>
      <c r="N2449" s="7">
        <f t="shared" si="153"/>
        <v>3656</v>
      </c>
      <c r="O2449" s="2">
        <v>41</v>
      </c>
      <c r="P2449" s="8">
        <f t="shared" si="154"/>
        <v>3697</v>
      </c>
      <c r="Q2449" s="8">
        <f t="shared" si="155"/>
        <v>336</v>
      </c>
      <c r="R2449" s="2" t="s">
        <v>28</v>
      </c>
      <c r="S2449" s="9" t="str" cm="1">
        <f t="array" ref="S2449">_xlfn.IFS(
P2449=0,"2% commission",
AND(P2449&gt;0,P2449&lt;25000),"5% commission",
AND(P2449&gt;=25000,P2449&lt;50000),"7% commission",
AND(P2449&gt;=50000,P2449&lt;100000),"9% commission",
P2449&gt;=100000,"15% commission"
)</f>
        <v>5% commission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IFERROR(VLOOKUP($F2450,'Customer Info'!$A2441:$E2941,2,FALSE),"NOT Available")</f>
        <v>NOT Available</v>
      </c>
      <c r="H2450" s="6" t="str">
        <f>IFERROR(VLOOKUP(F2450,'Customer Info'!A2441:E2941,3,),"NOT Available")</f>
        <v>NOT Available</v>
      </c>
      <c r="I2450" s="6" t="str">
        <f>IFERROR(VLOOKUP(F2450,'Customer Info'!A2441:E2941,5,FALSE),"NOT Available")</f>
        <v>NOT Available</v>
      </c>
      <c r="J2450" s="2">
        <v>542</v>
      </c>
      <c r="K2450" s="2">
        <v>492</v>
      </c>
      <c r="L2450" s="2">
        <v>1</v>
      </c>
      <c r="M2450" s="7">
        <f t="shared" si="152"/>
        <v>492</v>
      </c>
      <c r="N2450" s="7">
        <f t="shared" si="153"/>
        <v>542</v>
      </c>
      <c r="O2450" s="2">
        <v>23</v>
      </c>
      <c r="P2450" s="8">
        <f t="shared" si="154"/>
        <v>565</v>
      </c>
      <c r="Q2450" s="8">
        <f t="shared" si="155"/>
        <v>50</v>
      </c>
      <c r="R2450" s="2" t="s">
        <v>50</v>
      </c>
      <c r="S2450" s="9" t="str" cm="1">
        <f t="array" ref="S2450">_xlfn.IFS(
P2450=0,"2% commission",
AND(P2450&gt;0,P2450&lt;25000),"5% commission",
AND(P2450&gt;=25000,P2450&lt;50000),"7% commission",
AND(P2450&gt;=50000,P2450&lt;100000),"9% commission",
P2450&gt;=100000,"15% commission"
)</f>
        <v>5% commission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IFERROR(VLOOKUP($F2451,'Customer Info'!$A2442:$E2942,2,FALSE),"NOT Available")</f>
        <v>NOT Available</v>
      </c>
      <c r="H2451" s="6" t="str">
        <f>IFERROR(VLOOKUP(F2451,'Customer Info'!A2442:E2942,3,),"NOT Available")</f>
        <v>NOT Available</v>
      </c>
      <c r="I2451" s="6" t="str">
        <f>IFERROR(VLOOKUP(F2451,'Customer Info'!A2442:E2942,5,FALSE),"NOT Available")</f>
        <v>NOT Available</v>
      </c>
      <c r="J2451" s="2">
        <v>179</v>
      </c>
      <c r="K2451" s="2">
        <v>166</v>
      </c>
      <c r="L2451" s="2">
        <v>5</v>
      </c>
      <c r="M2451" s="7">
        <f t="shared" si="152"/>
        <v>830</v>
      </c>
      <c r="N2451" s="7">
        <f t="shared" si="153"/>
        <v>895</v>
      </c>
      <c r="O2451" s="2">
        <v>30</v>
      </c>
      <c r="P2451" s="8">
        <f t="shared" si="154"/>
        <v>925</v>
      </c>
      <c r="Q2451" s="8">
        <f t="shared" si="155"/>
        <v>65</v>
      </c>
      <c r="R2451" s="2" t="s">
        <v>56</v>
      </c>
      <c r="S2451" s="9" t="str" cm="1">
        <f t="array" ref="S2451">_xlfn.IFS(
P2451=0,"2% commission",
AND(P2451&gt;0,P2451&lt;25000),"5% commission",
AND(P2451&gt;=25000,P2451&lt;50000),"7% commission",
AND(P2451&gt;=50000,P2451&lt;100000),"9% commission",
P2451&gt;=100000,"15% commission"
)</f>
        <v>5% commission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IFERROR(VLOOKUP($F2452,'Customer Info'!$A2443:$E2943,2,FALSE),"NOT Available")</f>
        <v>NOT Available</v>
      </c>
      <c r="H2452" s="6" t="str">
        <f>IFERROR(VLOOKUP(F2452,'Customer Info'!A2443:E2943,3,),"NOT Available")</f>
        <v>NOT Available</v>
      </c>
      <c r="I2452" s="6" t="str">
        <f>IFERROR(VLOOKUP(F2452,'Customer Info'!A2443:E2943,5,FALSE),"NOT Available")</f>
        <v>NOT Available</v>
      </c>
      <c r="J2452" s="2">
        <v>2296</v>
      </c>
      <c r="K2452" s="2">
        <v>2146</v>
      </c>
      <c r="L2452" s="2">
        <v>2</v>
      </c>
      <c r="M2452" s="7">
        <f t="shared" si="152"/>
        <v>4292</v>
      </c>
      <c r="N2452" s="7">
        <f t="shared" si="153"/>
        <v>4592</v>
      </c>
      <c r="O2452" s="2">
        <v>50</v>
      </c>
      <c r="P2452" s="8">
        <f t="shared" si="154"/>
        <v>4642</v>
      </c>
      <c r="Q2452" s="8">
        <f t="shared" si="155"/>
        <v>300</v>
      </c>
      <c r="R2452" s="2" t="s">
        <v>28</v>
      </c>
      <c r="S2452" s="9" t="str" cm="1">
        <f t="array" ref="S2452">_xlfn.IFS(
P2452=0,"2% commission",
AND(P2452&gt;0,P2452&lt;25000),"5% commission",
AND(P2452&gt;=25000,P2452&lt;50000),"7% commission",
AND(P2452&gt;=50000,P2452&lt;100000),"9% commission",
P2452&gt;=100000,"15% commission"
)</f>
        <v>5% commission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IFERROR(VLOOKUP($F2453,'Customer Info'!$A2444:$E2944,2,FALSE),"NOT Available")</f>
        <v>NOT Available</v>
      </c>
      <c r="H2453" s="6" t="str">
        <f>IFERROR(VLOOKUP(F2453,'Customer Info'!A2444:E2944,3,),"NOT Available")</f>
        <v>NOT Available</v>
      </c>
      <c r="I2453" s="6" t="str">
        <f>IFERROR(VLOOKUP(F2453,'Customer Info'!A2444:E2944,5,FALSE),"NOT Available")</f>
        <v>NOT Available</v>
      </c>
      <c r="J2453" s="2">
        <v>4737</v>
      </c>
      <c r="K2453" s="2">
        <v>4473</v>
      </c>
      <c r="L2453" s="2">
        <v>4</v>
      </c>
      <c r="M2453" s="7">
        <f t="shared" si="152"/>
        <v>17892</v>
      </c>
      <c r="N2453" s="7">
        <f t="shared" si="153"/>
        <v>18948</v>
      </c>
      <c r="O2453" s="2">
        <v>62</v>
      </c>
      <c r="P2453" s="8">
        <f t="shared" si="154"/>
        <v>19010</v>
      </c>
      <c r="Q2453" s="8">
        <f t="shared" si="155"/>
        <v>1056</v>
      </c>
      <c r="R2453" s="2" t="s">
        <v>28</v>
      </c>
      <c r="S2453" s="9" t="str" cm="1">
        <f t="array" ref="S2453">_xlfn.IFS(
P2453=0,"2% commission",
AND(P2453&gt;0,P2453&lt;25000),"5% commission",
AND(P2453&gt;=25000,P2453&lt;50000),"7% commission",
AND(P2453&gt;=50000,P2453&lt;100000),"9% commission",
P2453&gt;=100000,"15% commission"
)</f>
        <v>5% commission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IFERROR(VLOOKUP($F2454,'Customer Info'!$A2445:$E2945,2,FALSE),"NOT Available")</f>
        <v>NOT Available</v>
      </c>
      <c r="H2454" s="6" t="str">
        <f>IFERROR(VLOOKUP(F2454,'Customer Info'!A2445:E2945,3,),"NOT Available")</f>
        <v>NOT Available</v>
      </c>
      <c r="I2454" s="6" t="str">
        <f>IFERROR(VLOOKUP(F2454,'Customer Info'!A2445:E2945,5,FALSE),"NOT Available")</f>
        <v>NOT Available</v>
      </c>
      <c r="J2454" s="2">
        <v>765</v>
      </c>
      <c r="K2454" s="2">
        <v>701</v>
      </c>
      <c r="L2454" s="2">
        <v>3</v>
      </c>
      <c r="M2454" s="7">
        <f t="shared" si="152"/>
        <v>2103</v>
      </c>
      <c r="N2454" s="7">
        <f t="shared" si="153"/>
        <v>2295</v>
      </c>
      <c r="O2454" s="2">
        <v>82</v>
      </c>
      <c r="P2454" s="8">
        <f t="shared" si="154"/>
        <v>2377</v>
      </c>
      <c r="Q2454" s="8">
        <f t="shared" si="155"/>
        <v>192</v>
      </c>
      <c r="R2454" s="2" t="s">
        <v>26</v>
      </c>
      <c r="S2454" s="9" t="str" cm="1">
        <f t="array" ref="S2454">_xlfn.IFS(
P2454=0,"2% commission",
AND(P2454&gt;0,P2454&lt;25000),"5% commission",
AND(P2454&gt;=25000,P2454&lt;50000),"7% commission",
AND(P2454&gt;=50000,P2454&lt;100000),"9% commission",
P2454&gt;=100000,"15% commission"
)</f>
        <v>5% commission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IFERROR(VLOOKUP($F2455,'Customer Info'!$A2446:$E2946,2,FALSE),"NOT Available")</f>
        <v>NOT Available</v>
      </c>
      <c r="H2455" s="6" t="str">
        <f>IFERROR(VLOOKUP(F2455,'Customer Info'!A2446:E2946,3,),"NOT Available")</f>
        <v>NOT Available</v>
      </c>
      <c r="I2455" s="6" t="str">
        <f>IFERROR(VLOOKUP(F2455,'Customer Info'!A2446:E2946,5,FALSE),"NOT Available")</f>
        <v>NOT Available</v>
      </c>
      <c r="J2455" s="2">
        <v>4246</v>
      </c>
      <c r="K2455" s="2">
        <v>3857</v>
      </c>
      <c r="L2455" s="2">
        <v>5</v>
      </c>
      <c r="M2455" s="7">
        <f t="shared" si="152"/>
        <v>19285</v>
      </c>
      <c r="N2455" s="7">
        <f t="shared" si="153"/>
        <v>21230</v>
      </c>
      <c r="O2455" s="2">
        <v>94</v>
      </c>
      <c r="P2455" s="8">
        <f t="shared" si="154"/>
        <v>21324</v>
      </c>
      <c r="Q2455" s="8">
        <f t="shared" si="155"/>
        <v>1945</v>
      </c>
      <c r="R2455" s="2" t="s">
        <v>28</v>
      </c>
      <c r="S2455" s="9" t="str" cm="1">
        <f t="array" ref="S2455">_xlfn.IFS(
P2455=0,"2% commission",
AND(P2455&gt;0,P2455&lt;25000),"5% commission",
AND(P2455&gt;=25000,P2455&lt;50000),"7% commission",
AND(P2455&gt;=50000,P2455&lt;100000),"9% commission",
P2455&gt;=100000,"15% commission"
)</f>
        <v>5% commission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IFERROR(VLOOKUP($F2456,'Customer Info'!$A2447:$E2947,2,FALSE),"NOT Available")</f>
        <v>NOT Available</v>
      </c>
      <c r="H2456" s="6" t="str">
        <f>IFERROR(VLOOKUP(F2456,'Customer Info'!A2447:E2947,3,),"NOT Available")</f>
        <v>NOT Available</v>
      </c>
      <c r="I2456" s="6" t="str">
        <f>IFERROR(VLOOKUP(F2456,'Customer Info'!A2447:E2947,5,FALSE),"NOT Available")</f>
        <v>NOT Available</v>
      </c>
      <c r="J2456" s="2">
        <v>142</v>
      </c>
      <c r="K2456" s="2">
        <v>134</v>
      </c>
      <c r="L2456" s="2">
        <v>1</v>
      </c>
      <c r="M2456" s="7">
        <f t="shared" si="152"/>
        <v>134</v>
      </c>
      <c r="N2456" s="7">
        <f t="shared" si="153"/>
        <v>142</v>
      </c>
      <c r="O2456" s="2">
        <v>30</v>
      </c>
      <c r="P2456" s="8">
        <f t="shared" si="154"/>
        <v>172</v>
      </c>
      <c r="Q2456" s="8">
        <f t="shared" si="155"/>
        <v>8</v>
      </c>
      <c r="R2456" s="2" t="s">
        <v>28</v>
      </c>
      <c r="S2456" s="9" t="str" cm="1">
        <f t="array" ref="S2456">_xlfn.IFS(
P2456=0,"2% commission",
AND(P2456&gt;0,P2456&lt;25000),"5% commission",
AND(P2456&gt;=25000,P2456&lt;50000),"7% commission",
AND(P2456&gt;=50000,P2456&lt;100000),"9% commission",
P2456&gt;=100000,"15% commission"
)</f>
        <v>5% commission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IFERROR(VLOOKUP($F2457,'Customer Info'!$A2448:$E2948,2,FALSE),"NOT Available")</f>
        <v>NOT Available</v>
      </c>
      <c r="H2457" s="6" t="str">
        <f>IFERROR(VLOOKUP(F2457,'Customer Info'!A2448:E2948,3,),"NOT Available")</f>
        <v>NOT Available</v>
      </c>
      <c r="I2457" s="6" t="str">
        <f>IFERROR(VLOOKUP(F2457,'Customer Info'!A2448:E2948,5,FALSE),"NOT Available")</f>
        <v>NOT Available</v>
      </c>
      <c r="J2457" s="2">
        <v>1283</v>
      </c>
      <c r="K2457" s="2">
        <v>1187</v>
      </c>
      <c r="L2457" s="2">
        <v>6</v>
      </c>
      <c r="M2457" s="7">
        <f t="shared" si="152"/>
        <v>7122</v>
      </c>
      <c r="N2457" s="7">
        <f t="shared" si="153"/>
        <v>7698</v>
      </c>
      <c r="O2457" s="2">
        <v>49</v>
      </c>
      <c r="P2457" s="8">
        <f t="shared" si="154"/>
        <v>7747</v>
      </c>
      <c r="Q2457" s="8">
        <f t="shared" si="155"/>
        <v>576</v>
      </c>
      <c r="R2457" s="2" t="s">
        <v>28</v>
      </c>
      <c r="S2457" s="9" t="str" cm="1">
        <f t="array" ref="S2457">_xlfn.IFS(
P2457=0,"2% commission",
AND(P2457&gt;0,P2457&lt;25000),"5% commission",
AND(P2457&gt;=25000,P2457&lt;50000),"7% commission",
AND(P2457&gt;=50000,P2457&lt;100000),"9% commission",
P2457&gt;=100000,"15% commission"
)</f>
        <v>5% commission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IFERROR(VLOOKUP($F2458,'Customer Info'!$A2449:$E2949,2,FALSE),"NOT Available")</f>
        <v>NOT Available</v>
      </c>
      <c r="H2458" s="6" t="str">
        <f>IFERROR(VLOOKUP(F2458,'Customer Info'!A2449:E2949,3,),"NOT Available")</f>
        <v>NOT Available</v>
      </c>
      <c r="I2458" s="6" t="str">
        <f>IFERROR(VLOOKUP(F2458,'Customer Info'!A2449:E2949,5,FALSE),"NOT Available")</f>
        <v>NOT Available</v>
      </c>
      <c r="J2458" s="2">
        <v>2418</v>
      </c>
      <c r="K2458" s="2">
        <v>2282</v>
      </c>
      <c r="L2458" s="2">
        <v>3</v>
      </c>
      <c r="M2458" s="7">
        <f t="shared" si="152"/>
        <v>6846</v>
      </c>
      <c r="N2458" s="7">
        <f t="shared" si="153"/>
        <v>7254</v>
      </c>
      <c r="O2458" s="2">
        <v>52</v>
      </c>
      <c r="P2458" s="8">
        <f t="shared" si="154"/>
        <v>7306</v>
      </c>
      <c r="Q2458" s="8">
        <f t="shared" si="155"/>
        <v>408</v>
      </c>
      <c r="R2458" s="2" t="s">
        <v>28</v>
      </c>
      <c r="S2458" s="9" t="str" cm="1">
        <f t="array" ref="S2458">_xlfn.IFS(
P2458=0,"2% commission",
AND(P2458&gt;0,P2458&lt;25000),"5% commission",
AND(P2458&gt;=25000,P2458&lt;50000),"7% commission",
AND(P2458&gt;=50000,P2458&lt;100000),"9% commission",
P2458&gt;=100000,"15% commission"
)</f>
        <v>5% commission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IFERROR(VLOOKUP($F2459,'Customer Info'!$A2450:$E2950,2,FALSE),"NOT Available")</f>
        <v>NOT Available</v>
      </c>
      <c r="H2459" s="6" t="str">
        <f>IFERROR(VLOOKUP(F2459,'Customer Info'!A2450:E2950,3,),"NOT Available")</f>
        <v>NOT Available</v>
      </c>
      <c r="I2459" s="6" t="str">
        <f>IFERROR(VLOOKUP(F2459,'Customer Info'!A2450:E2950,5,FALSE),"NOT Available")</f>
        <v>NOT Available</v>
      </c>
      <c r="J2459" s="2">
        <v>1816</v>
      </c>
      <c r="K2459" s="2">
        <v>1699</v>
      </c>
      <c r="L2459" s="2">
        <v>1</v>
      </c>
      <c r="M2459" s="7">
        <f t="shared" si="152"/>
        <v>1699</v>
      </c>
      <c r="N2459" s="7">
        <f t="shared" si="153"/>
        <v>1816</v>
      </c>
      <c r="O2459" s="2">
        <v>63</v>
      </c>
      <c r="P2459" s="8">
        <f t="shared" si="154"/>
        <v>1879</v>
      </c>
      <c r="Q2459" s="8">
        <f t="shared" si="155"/>
        <v>117</v>
      </c>
      <c r="R2459" s="2" t="s">
        <v>50</v>
      </c>
      <c r="S2459" s="9" t="str" cm="1">
        <f t="array" ref="S2459">_xlfn.IFS(
P2459=0,"2% commission",
AND(P2459&gt;0,P2459&lt;25000),"5% commission",
AND(P2459&gt;=25000,P2459&lt;50000),"7% commission",
AND(P2459&gt;=50000,P2459&lt;100000),"9% commission",
P2459&gt;=100000,"15% commission"
)</f>
        <v>5% commission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IFERROR(VLOOKUP($F2460,'Customer Info'!$A2451:$E2951,2,FALSE),"NOT Available")</f>
        <v>NOT Available</v>
      </c>
      <c r="H2460" s="6" t="str">
        <f>IFERROR(VLOOKUP(F2460,'Customer Info'!A2451:E2951,3,),"NOT Available")</f>
        <v>NOT Available</v>
      </c>
      <c r="I2460" s="6" t="str">
        <f>IFERROR(VLOOKUP(F2460,'Customer Info'!A2451:E2951,5,FALSE),"NOT Available")</f>
        <v>NOT Available</v>
      </c>
      <c r="J2460" s="2">
        <v>224</v>
      </c>
      <c r="K2460" s="2">
        <v>210</v>
      </c>
      <c r="L2460" s="2">
        <v>1</v>
      </c>
      <c r="M2460" s="7">
        <f t="shared" si="152"/>
        <v>210</v>
      </c>
      <c r="N2460" s="7">
        <f t="shared" si="153"/>
        <v>224</v>
      </c>
      <c r="O2460" s="2">
        <v>86</v>
      </c>
      <c r="P2460" s="8">
        <f t="shared" si="154"/>
        <v>310</v>
      </c>
      <c r="Q2460" s="8">
        <f t="shared" si="155"/>
        <v>14</v>
      </c>
      <c r="R2460" s="2" t="s">
        <v>28</v>
      </c>
      <c r="S2460" s="9" t="str" cm="1">
        <f t="array" ref="S2460">_xlfn.IFS(
P2460=0,"2% commission",
AND(P2460&gt;0,P2460&lt;25000),"5% commission",
AND(P2460&gt;=25000,P2460&lt;50000),"7% commission",
AND(P2460&gt;=50000,P2460&lt;100000),"9% commission",
P2460&gt;=100000,"15% commission"
)</f>
        <v>5% commission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IFERROR(VLOOKUP($F2461,'Customer Info'!$A2452:$E2952,2,FALSE),"NOT Available")</f>
        <v>NOT Available</v>
      </c>
      <c r="H2461" s="6" t="str">
        <f>IFERROR(VLOOKUP(F2461,'Customer Info'!A2452:E2952,3,),"NOT Available")</f>
        <v>NOT Available</v>
      </c>
      <c r="I2461" s="6" t="str">
        <f>IFERROR(VLOOKUP(F2461,'Customer Info'!A2452:E2952,5,FALSE),"NOT Available")</f>
        <v>NOT Available</v>
      </c>
      <c r="J2461" s="2">
        <v>5051</v>
      </c>
      <c r="K2461" s="2">
        <v>4634</v>
      </c>
      <c r="L2461" s="2">
        <v>5</v>
      </c>
      <c r="M2461" s="7">
        <f t="shared" si="152"/>
        <v>23170</v>
      </c>
      <c r="N2461" s="7">
        <f t="shared" si="153"/>
        <v>25255</v>
      </c>
      <c r="O2461" s="2">
        <v>67</v>
      </c>
      <c r="P2461" s="8">
        <f t="shared" si="154"/>
        <v>25322</v>
      </c>
      <c r="Q2461" s="8">
        <f t="shared" si="155"/>
        <v>2085</v>
      </c>
      <c r="R2461" s="2" t="s">
        <v>28</v>
      </c>
      <c r="S2461" s="9" t="str" cm="1">
        <f t="array" ref="S2461">_xlfn.IFS(
P2461=0,"2% commission",
AND(P2461&gt;0,P2461&lt;25000),"5% commission",
AND(P2461&gt;=25000,P2461&lt;50000),"7% commission",
AND(P2461&gt;=50000,P2461&lt;100000),"9% commission",
P2461&gt;=100000,"15% commission"
)</f>
        <v>7% commission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IFERROR(VLOOKUP($F2462,'Customer Info'!$A2453:$E2953,2,FALSE),"NOT Available")</f>
        <v>NOT Available</v>
      </c>
      <c r="H2462" s="6" t="str">
        <f>IFERROR(VLOOKUP(F2462,'Customer Info'!A2453:E2953,3,),"NOT Available")</f>
        <v>NOT Available</v>
      </c>
      <c r="I2462" s="6" t="str">
        <f>IFERROR(VLOOKUP(F2462,'Customer Info'!A2453:E2953,5,FALSE),"NOT Available")</f>
        <v>NOT Available</v>
      </c>
      <c r="J2462" s="2">
        <v>1246</v>
      </c>
      <c r="K2462" s="2">
        <v>1164</v>
      </c>
      <c r="L2462" s="2">
        <v>2</v>
      </c>
      <c r="M2462" s="7">
        <f t="shared" si="152"/>
        <v>2328</v>
      </c>
      <c r="N2462" s="7">
        <f t="shared" si="153"/>
        <v>2492</v>
      </c>
      <c r="O2462" s="2">
        <v>79</v>
      </c>
      <c r="P2462" s="8">
        <f t="shared" si="154"/>
        <v>2571</v>
      </c>
      <c r="Q2462" s="8">
        <f t="shared" si="155"/>
        <v>164</v>
      </c>
      <c r="R2462" s="2" t="s">
        <v>28</v>
      </c>
      <c r="S2462" s="9" t="str" cm="1">
        <f t="array" ref="S2462">_xlfn.IFS(
P2462=0,"2% commission",
AND(P2462&gt;0,P2462&lt;25000),"5% commission",
AND(P2462&gt;=25000,P2462&lt;50000),"7% commission",
AND(P2462&gt;=50000,P2462&lt;100000),"9% commission",
P2462&gt;=100000,"15% commission"
)</f>
        <v>5% commission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IFERROR(VLOOKUP($F2463,'Customer Info'!$A2454:$E2954,2,FALSE),"NOT Available")</f>
        <v>NOT Available</v>
      </c>
      <c r="H2463" s="6" t="str">
        <f>IFERROR(VLOOKUP(F2463,'Customer Info'!A2454:E2954,3,),"NOT Available")</f>
        <v>NOT Available</v>
      </c>
      <c r="I2463" s="6" t="str">
        <f>IFERROR(VLOOKUP(F2463,'Customer Info'!A2454:E2954,5,FALSE),"NOT Available")</f>
        <v>NOT Available</v>
      </c>
      <c r="J2463" s="2">
        <v>4577</v>
      </c>
      <c r="K2463" s="2">
        <v>4280</v>
      </c>
      <c r="L2463" s="2">
        <v>3</v>
      </c>
      <c r="M2463" s="7">
        <f t="shared" si="152"/>
        <v>12840</v>
      </c>
      <c r="N2463" s="7">
        <f t="shared" si="153"/>
        <v>13731</v>
      </c>
      <c r="O2463" s="2">
        <v>81</v>
      </c>
      <c r="P2463" s="8">
        <f t="shared" si="154"/>
        <v>13812</v>
      </c>
      <c r="Q2463" s="8">
        <f t="shared" si="155"/>
        <v>891</v>
      </c>
      <c r="R2463" s="2" t="s">
        <v>50</v>
      </c>
      <c r="S2463" s="9" t="str" cm="1">
        <f t="array" ref="S2463">_xlfn.IFS(
P2463=0,"2% commission",
AND(P2463&gt;0,P2463&lt;25000),"5% commission",
AND(P2463&gt;=25000,P2463&lt;50000),"7% commission",
AND(P2463&gt;=50000,P2463&lt;100000),"9% commission",
P2463&gt;=100000,"15% commission"
)</f>
        <v>5% commission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IFERROR(VLOOKUP($F2464,'Customer Info'!$A2455:$E2955,2,FALSE),"NOT Available")</f>
        <v>NOT Available</v>
      </c>
      <c r="H2464" s="6" t="str">
        <f>IFERROR(VLOOKUP(F2464,'Customer Info'!A2455:E2955,3,),"NOT Available")</f>
        <v>NOT Available</v>
      </c>
      <c r="I2464" s="6" t="str">
        <f>IFERROR(VLOOKUP(F2464,'Customer Info'!A2455:E2955,5,FALSE),"NOT Available")</f>
        <v>NOT Available</v>
      </c>
      <c r="J2464" s="2">
        <v>2249</v>
      </c>
      <c r="K2464" s="2">
        <v>2102</v>
      </c>
      <c r="L2464" s="2">
        <v>3</v>
      </c>
      <c r="M2464" s="7">
        <f t="shared" si="152"/>
        <v>6306</v>
      </c>
      <c r="N2464" s="7">
        <f t="shared" si="153"/>
        <v>6747</v>
      </c>
      <c r="O2464" s="2">
        <v>36</v>
      </c>
      <c r="P2464" s="8">
        <f t="shared" si="154"/>
        <v>6783</v>
      </c>
      <c r="Q2464" s="8">
        <f t="shared" si="155"/>
        <v>441</v>
      </c>
      <c r="R2464" s="2" t="s">
        <v>56</v>
      </c>
      <c r="S2464" s="9" t="str" cm="1">
        <f t="array" ref="S2464">_xlfn.IFS(
P2464=0,"2% commission",
AND(P2464&gt;0,P2464&lt;25000),"5% commission",
AND(P2464&gt;=25000,P2464&lt;50000),"7% commission",
AND(P2464&gt;=50000,P2464&lt;100000),"9% commission",
P2464&gt;=100000,"15% commission"
)</f>
        <v>5% commission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IFERROR(VLOOKUP($F2465,'Customer Info'!$A2456:$E2956,2,FALSE),"NOT Available")</f>
        <v>NOT Available</v>
      </c>
      <c r="H2465" s="6" t="str">
        <f>IFERROR(VLOOKUP(F2465,'Customer Info'!A2456:E2956,3,),"NOT Available")</f>
        <v>NOT Available</v>
      </c>
      <c r="I2465" s="6" t="str">
        <f>IFERROR(VLOOKUP(F2465,'Customer Info'!A2456:E2956,5,FALSE),"NOT Available")</f>
        <v>NOT Available</v>
      </c>
      <c r="J2465" s="2">
        <v>90</v>
      </c>
      <c r="K2465" s="2">
        <v>81</v>
      </c>
      <c r="L2465" s="2">
        <v>3</v>
      </c>
      <c r="M2465" s="7">
        <f t="shared" si="152"/>
        <v>243</v>
      </c>
      <c r="N2465" s="7">
        <f t="shared" si="153"/>
        <v>270</v>
      </c>
      <c r="O2465" s="2">
        <v>10</v>
      </c>
      <c r="P2465" s="8">
        <f t="shared" si="154"/>
        <v>280</v>
      </c>
      <c r="Q2465" s="8">
        <f t="shared" si="155"/>
        <v>27</v>
      </c>
      <c r="R2465" s="2" t="s">
        <v>26</v>
      </c>
      <c r="S2465" s="9" t="str" cm="1">
        <f t="array" ref="S2465">_xlfn.IFS(
P2465=0,"2% commission",
AND(P2465&gt;0,P2465&lt;25000),"5% commission",
AND(P2465&gt;=25000,P2465&lt;50000),"7% commission",
AND(P2465&gt;=50000,P2465&lt;100000),"9% commission",
P2465&gt;=100000,"15% commission"
)</f>
        <v>5% commission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IFERROR(VLOOKUP($F2466,'Customer Info'!$A2457:$E2957,2,FALSE),"NOT Available")</f>
        <v>NOT Available</v>
      </c>
      <c r="H2466" s="6" t="str">
        <f>IFERROR(VLOOKUP(F2466,'Customer Info'!A2457:E2957,3,),"NOT Available")</f>
        <v>NOT Available</v>
      </c>
      <c r="I2466" s="6" t="str">
        <f>IFERROR(VLOOKUP(F2466,'Customer Info'!A2457:E2957,5,FALSE),"NOT Available")</f>
        <v>NOT Available</v>
      </c>
      <c r="J2466" s="2">
        <v>63</v>
      </c>
      <c r="K2466" s="2">
        <v>58</v>
      </c>
      <c r="L2466" s="2">
        <v>9</v>
      </c>
      <c r="M2466" s="7">
        <f t="shared" si="152"/>
        <v>522</v>
      </c>
      <c r="N2466" s="7">
        <f t="shared" si="153"/>
        <v>567</v>
      </c>
      <c r="O2466" s="2">
        <v>10</v>
      </c>
      <c r="P2466" s="8">
        <f t="shared" si="154"/>
        <v>577</v>
      </c>
      <c r="Q2466" s="8">
        <f t="shared" si="155"/>
        <v>45</v>
      </c>
      <c r="R2466" s="2" t="s">
        <v>28</v>
      </c>
      <c r="S2466" s="9" t="str" cm="1">
        <f t="array" ref="S2466">_xlfn.IFS(
P2466=0,"2% commission",
AND(P2466&gt;0,P2466&lt;25000),"5% commission",
AND(P2466&gt;=25000,P2466&lt;50000),"7% commission",
AND(P2466&gt;=50000,P2466&lt;100000),"9% commission",
P2466&gt;=100000,"15% commission"
)</f>
        <v>5% commission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IFERROR(VLOOKUP($F2467,'Customer Info'!$A2458:$E2958,2,FALSE),"NOT Available")</f>
        <v>NOT Available</v>
      </c>
      <c r="H2467" s="6" t="str">
        <f>IFERROR(VLOOKUP(F2467,'Customer Info'!A2458:E2958,3,),"NOT Available")</f>
        <v>NOT Available</v>
      </c>
      <c r="I2467" s="6" t="str">
        <f>IFERROR(VLOOKUP(F2467,'Customer Info'!A2458:E2958,5,FALSE),"NOT Available")</f>
        <v>NOT Available</v>
      </c>
      <c r="J2467" s="2">
        <v>5894</v>
      </c>
      <c r="K2467" s="2">
        <v>5621</v>
      </c>
      <c r="L2467" s="2">
        <v>3</v>
      </c>
      <c r="M2467" s="7">
        <f t="shared" si="152"/>
        <v>16863</v>
      </c>
      <c r="N2467" s="7">
        <f t="shared" si="153"/>
        <v>17682</v>
      </c>
      <c r="O2467" s="2">
        <v>96</v>
      </c>
      <c r="P2467" s="8">
        <f t="shared" si="154"/>
        <v>17778</v>
      </c>
      <c r="Q2467" s="8">
        <f t="shared" si="155"/>
        <v>819</v>
      </c>
      <c r="R2467" s="2" t="s">
        <v>28</v>
      </c>
      <c r="S2467" s="9" t="str" cm="1">
        <f t="array" ref="S2467">_xlfn.IFS(
P2467=0,"2% commission",
AND(P2467&gt;0,P2467&lt;25000),"5% commission",
AND(P2467&gt;=25000,P2467&lt;50000),"7% commission",
AND(P2467&gt;=50000,P2467&lt;100000),"9% commission",
P2467&gt;=100000,"15% commission"
)</f>
        <v>5% commission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IFERROR(VLOOKUP($F2468,'Customer Info'!$A2459:$E2959,2,FALSE),"NOT Available")</f>
        <v>NOT Available</v>
      </c>
      <c r="H2468" s="6" t="str">
        <f>IFERROR(VLOOKUP(F2468,'Customer Info'!A2459:E2959,3,),"NOT Available")</f>
        <v>NOT Available</v>
      </c>
      <c r="I2468" s="6" t="str">
        <f>IFERROR(VLOOKUP(F2468,'Customer Info'!A2459:E2959,5,FALSE),"NOT Available")</f>
        <v>NOT Available</v>
      </c>
      <c r="J2468" s="2">
        <v>6864</v>
      </c>
      <c r="K2468" s="2">
        <v>6667</v>
      </c>
      <c r="L2468" s="2">
        <v>8</v>
      </c>
      <c r="M2468" s="7">
        <f t="shared" si="152"/>
        <v>53336</v>
      </c>
      <c r="N2468" s="7">
        <f t="shared" si="153"/>
        <v>54912</v>
      </c>
      <c r="O2468" s="2">
        <v>37</v>
      </c>
      <c r="P2468" s="8">
        <f t="shared" si="154"/>
        <v>54949</v>
      </c>
      <c r="Q2468" s="8">
        <f t="shared" si="155"/>
        <v>1576</v>
      </c>
      <c r="R2468" s="2" t="s">
        <v>28</v>
      </c>
      <c r="S2468" s="9" t="str" cm="1">
        <f t="array" ref="S2468">_xlfn.IFS(
P2468=0,"2% commission",
AND(P2468&gt;0,P2468&lt;25000),"5% commission",
AND(P2468&gt;=25000,P2468&lt;50000),"7% commission",
AND(P2468&gt;=50000,P2468&lt;100000),"9% commission",
P2468&gt;=100000,"15% commission"
)</f>
        <v>9% commission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IFERROR(VLOOKUP($F2469,'Customer Info'!$A2460:$E2960,2,FALSE),"NOT Available")</f>
        <v>NOT Available</v>
      </c>
      <c r="H2469" s="6" t="str">
        <f>IFERROR(VLOOKUP(F2469,'Customer Info'!A2460:E2960,3,),"NOT Available")</f>
        <v>NOT Available</v>
      </c>
      <c r="I2469" s="6" t="str">
        <f>IFERROR(VLOOKUP(F2469,'Customer Info'!A2460:E2960,5,FALSE),"NOT Available")</f>
        <v>NOT Available</v>
      </c>
      <c r="J2469" s="2">
        <v>1798</v>
      </c>
      <c r="K2469" s="2">
        <v>1666</v>
      </c>
      <c r="L2469" s="2">
        <v>2</v>
      </c>
      <c r="M2469" s="7">
        <f t="shared" si="152"/>
        <v>3332</v>
      </c>
      <c r="N2469" s="7">
        <f t="shared" si="153"/>
        <v>3596</v>
      </c>
      <c r="O2469" s="2">
        <v>88</v>
      </c>
      <c r="P2469" s="8">
        <f t="shared" si="154"/>
        <v>3684</v>
      </c>
      <c r="Q2469" s="8">
        <f t="shared" si="155"/>
        <v>264</v>
      </c>
      <c r="R2469" s="2" t="s">
        <v>50</v>
      </c>
      <c r="S2469" s="9" t="str" cm="1">
        <f t="array" ref="S2469">_xlfn.IFS(
P2469=0,"2% commission",
AND(P2469&gt;0,P2469&lt;25000),"5% commission",
AND(P2469&gt;=25000,P2469&lt;50000),"7% commission",
AND(P2469&gt;=50000,P2469&lt;100000),"9% commission",
P2469&gt;=100000,"15% commission"
)</f>
        <v>5% commission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IFERROR(VLOOKUP($F2470,'Customer Info'!$A2461:$E2961,2,FALSE),"NOT Available")</f>
        <v>NOT Available</v>
      </c>
      <c r="H2470" s="6" t="str">
        <f>IFERROR(VLOOKUP(F2470,'Customer Info'!A2461:E2961,3,),"NOT Available")</f>
        <v>NOT Available</v>
      </c>
      <c r="I2470" s="6" t="str">
        <f>IFERROR(VLOOKUP(F2470,'Customer Info'!A2461:E2961,5,FALSE),"NOT Available")</f>
        <v>NOT Available</v>
      </c>
      <c r="J2470" s="2">
        <v>4714</v>
      </c>
      <c r="K2470" s="2">
        <v>4323</v>
      </c>
      <c r="L2470" s="2">
        <v>1</v>
      </c>
      <c r="M2470" s="7">
        <f t="shared" si="152"/>
        <v>4323</v>
      </c>
      <c r="N2470" s="7">
        <f t="shared" si="153"/>
        <v>4714</v>
      </c>
      <c r="O2470" s="2">
        <v>77</v>
      </c>
      <c r="P2470" s="8">
        <f t="shared" si="154"/>
        <v>4791</v>
      </c>
      <c r="Q2470" s="8">
        <f t="shared" si="155"/>
        <v>391</v>
      </c>
      <c r="R2470" s="2" t="s">
        <v>26</v>
      </c>
      <c r="S2470" s="9" t="str" cm="1">
        <f t="array" ref="S2470">_xlfn.IFS(
P2470=0,"2% commission",
AND(P2470&gt;0,P2470&lt;25000),"5% commission",
AND(P2470&gt;=25000,P2470&lt;50000),"7% commission",
AND(P2470&gt;=50000,P2470&lt;100000),"9% commission",
P2470&gt;=100000,"15% commission"
)</f>
        <v>5% commission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IFERROR(VLOOKUP($F2471,'Customer Info'!$A2462:$E2962,2,FALSE),"NOT Available")</f>
        <v>NOT Available</v>
      </c>
      <c r="H2471" s="6" t="str">
        <f>IFERROR(VLOOKUP(F2471,'Customer Info'!A2462:E2962,3,),"NOT Available")</f>
        <v>NOT Available</v>
      </c>
      <c r="I2471" s="6" t="str">
        <f>IFERROR(VLOOKUP(F2471,'Customer Info'!A2462:E2962,5,FALSE),"NOT Available")</f>
        <v>NOT Available</v>
      </c>
      <c r="J2471" s="2">
        <v>7960</v>
      </c>
      <c r="K2471" s="2">
        <v>7375</v>
      </c>
      <c r="L2471" s="2">
        <v>3</v>
      </c>
      <c r="M2471" s="7">
        <f t="shared" si="152"/>
        <v>22125</v>
      </c>
      <c r="N2471" s="7">
        <f t="shared" si="153"/>
        <v>23880</v>
      </c>
      <c r="O2471" s="2">
        <v>32</v>
      </c>
      <c r="P2471" s="8">
        <f t="shared" si="154"/>
        <v>23912</v>
      </c>
      <c r="Q2471" s="8">
        <f t="shared" si="155"/>
        <v>1755</v>
      </c>
      <c r="R2471" s="2" t="s">
        <v>50</v>
      </c>
      <c r="S2471" s="9" t="str" cm="1">
        <f t="array" ref="S2471">_xlfn.IFS(
P2471=0,"2% commission",
AND(P2471&gt;0,P2471&lt;25000),"5% commission",
AND(P2471&gt;=25000,P2471&lt;50000),"7% commission",
AND(P2471&gt;=50000,P2471&lt;100000),"9% commission",
P2471&gt;=100000,"15% commission"
)</f>
        <v>5% commission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IFERROR(VLOOKUP($F2472,'Customer Info'!$A2463:$E2963,2,FALSE),"NOT Available")</f>
        <v>NOT Available</v>
      </c>
      <c r="H2472" s="6" t="str">
        <f>IFERROR(VLOOKUP(F2472,'Customer Info'!A2463:E2963,3,),"NOT Available")</f>
        <v>NOT Available</v>
      </c>
      <c r="I2472" s="6" t="str">
        <f>IFERROR(VLOOKUP(F2472,'Customer Info'!A2463:E2963,5,FALSE),"NOT Available")</f>
        <v>NOT Available</v>
      </c>
      <c r="J2472" s="2">
        <v>222</v>
      </c>
      <c r="K2472" s="2">
        <v>208</v>
      </c>
      <c r="L2472" s="2">
        <v>3</v>
      </c>
      <c r="M2472" s="7">
        <f t="shared" si="152"/>
        <v>624</v>
      </c>
      <c r="N2472" s="7">
        <f t="shared" si="153"/>
        <v>666</v>
      </c>
      <c r="O2472" s="2">
        <v>74</v>
      </c>
      <c r="P2472" s="8">
        <f t="shared" si="154"/>
        <v>740</v>
      </c>
      <c r="Q2472" s="8">
        <f t="shared" si="155"/>
        <v>42</v>
      </c>
      <c r="R2472" s="2" t="s">
        <v>50</v>
      </c>
      <c r="S2472" s="9" t="str" cm="1">
        <f t="array" ref="S2472">_xlfn.IFS(
P2472=0,"2% commission",
AND(P2472&gt;0,P2472&lt;25000),"5% commission",
AND(P2472&gt;=25000,P2472&lt;50000),"7% commission",
AND(P2472&gt;=50000,P2472&lt;100000),"9% commission",
P2472&gt;=100000,"15% commission"
)</f>
        <v>5% commission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IFERROR(VLOOKUP($F2473,'Customer Info'!$A2464:$E2964,2,FALSE),"NOT Available")</f>
        <v>NOT Available</v>
      </c>
      <c r="H2473" s="6" t="str">
        <f>IFERROR(VLOOKUP(F2473,'Customer Info'!A2464:E2964,3,),"NOT Available")</f>
        <v>NOT Available</v>
      </c>
      <c r="I2473" s="6" t="str">
        <f>IFERROR(VLOOKUP(F2473,'Customer Info'!A2464:E2964,5,FALSE),"NOT Available")</f>
        <v>NOT Available</v>
      </c>
      <c r="J2473" s="2">
        <v>3321</v>
      </c>
      <c r="K2473" s="2">
        <v>2989</v>
      </c>
      <c r="L2473" s="2">
        <v>1</v>
      </c>
      <c r="M2473" s="7">
        <f t="shared" si="152"/>
        <v>2989</v>
      </c>
      <c r="N2473" s="7">
        <f t="shared" si="153"/>
        <v>3321</v>
      </c>
      <c r="O2473" s="2">
        <v>56</v>
      </c>
      <c r="P2473" s="8">
        <f t="shared" si="154"/>
        <v>3377</v>
      </c>
      <c r="Q2473" s="8">
        <f t="shared" si="155"/>
        <v>332</v>
      </c>
      <c r="R2473" s="2" t="s">
        <v>28</v>
      </c>
      <c r="S2473" s="9" t="str" cm="1">
        <f t="array" ref="S2473">_xlfn.IFS(
P2473=0,"2% commission",
AND(P2473&gt;0,P2473&lt;25000),"5% commission",
AND(P2473&gt;=25000,P2473&lt;50000),"7% commission",
AND(P2473&gt;=50000,P2473&lt;100000),"9% commission",
P2473&gt;=100000,"15% commission"
)</f>
        <v>5% commission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IFERROR(VLOOKUP($F2474,'Customer Info'!$A2465:$E2965,2,FALSE),"NOT Available")</f>
        <v>NOT Available</v>
      </c>
      <c r="H2474" s="6" t="str">
        <f>IFERROR(VLOOKUP(F2474,'Customer Info'!A2465:E2965,3,),"NOT Available")</f>
        <v>NOT Available</v>
      </c>
      <c r="I2474" s="6" t="str">
        <f>IFERROR(VLOOKUP(F2474,'Customer Info'!A2465:E2965,5,FALSE),"NOT Available")</f>
        <v>NOT Available</v>
      </c>
      <c r="J2474" s="2">
        <v>1717</v>
      </c>
      <c r="K2474" s="2">
        <v>1652</v>
      </c>
      <c r="L2474" s="2">
        <v>4</v>
      </c>
      <c r="M2474" s="7">
        <f t="shared" si="152"/>
        <v>6608</v>
      </c>
      <c r="N2474" s="7">
        <f t="shared" si="153"/>
        <v>6868</v>
      </c>
      <c r="O2474" s="2">
        <v>97</v>
      </c>
      <c r="P2474" s="8">
        <f t="shared" si="154"/>
        <v>6965</v>
      </c>
      <c r="Q2474" s="8">
        <f t="shared" si="155"/>
        <v>260</v>
      </c>
      <c r="R2474" s="2" t="s">
        <v>28</v>
      </c>
      <c r="S2474" s="9" t="str" cm="1">
        <f t="array" ref="S2474">_xlfn.IFS(
P2474=0,"2% commission",
AND(P2474&gt;0,P2474&lt;25000),"5% commission",
AND(P2474&gt;=25000,P2474&lt;50000),"7% commission",
AND(P2474&gt;=50000,P2474&lt;100000),"9% commission",
P2474&gt;=100000,"15% commission"
)</f>
        <v>5% commission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IFERROR(VLOOKUP($F2475,'Customer Info'!$A2466:$E2966,2,FALSE),"NOT Available")</f>
        <v>NOT Available</v>
      </c>
      <c r="H2475" s="6" t="str">
        <f>IFERROR(VLOOKUP(F2475,'Customer Info'!A2466:E2966,3,),"NOT Available")</f>
        <v>NOT Available</v>
      </c>
      <c r="I2475" s="6" t="str">
        <f>IFERROR(VLOOKUP(F2475,'Customer Info'!A2466:E2966,5,FALSE),"NOT Available")</f>
        <v>NOT Available</v>
      </c>
      <c r="J2475" s="2">
        <v>8399</v>
      </c>
      <c r="K2475" s="2">
        <v>8001</v>
      </c>
      <c r="L2475" s="2">
        <v>1</v>
      </c>
      <c r="M2475" s="7">
        <f t="shared" si="152"/>
        <v>8001</v>
      </c>
      <c r="N2475" s="7">
        <f t="shared" si="153"/>
        <v>8399</v>
      </c>
      <c r="O2475" s="2">
        <v>85</v>
      </c>
      <c r="P2475" s="8">
        <f t="shared" si="154"/>
        <v>8484</v>
      </c>
      <c r="Q2475" s="8">
        <f t="shared" si="155"/>
        <v>398</v>
      </c>
      <c r="R2475" s="2" t="s">
        <v>28</v>
      </c>
      <c r="S2475" s="9" t="str" cm="1">
        <f t="array" ref="S2475">_xlfn.IFS(
P2475=0,"2% commission",
AND(P2475&gt;0,P2475&lt;25000),"5% commission",
AND(P2475&gt;=25000,P2475&lt;50000),"7% commission",
AND(P2475&gt;=50000,P2475&lt;100000),"9% commission",
P2475&gt;=100000,"15% commission"
)</f>
        <v>5% commission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IFERROR(VLOOKUP($F2476,'Customer Info'!$A2467:$E2967,2,FALSE),"NOT Available")</f>
        <v>NOT Available</v>
      </c>
      <c r="H2476" s="6" t="str">
        <f>IFERROR(VLOOKUP(F2476,'Customer Info'!A2467:E2967,3,),"NOT Available")</f>
        <v>NOT Available</v>
      </c>
      <c r="I2476" s="6" t="str">
        <f>IFERROR(VLOOKUP(F2476,'Customer Info'!A2467:E2967,5,FALSE),"NOT Available")</f>
        <v>NOT Available</v>
      </c>
      <c r="J2476" s="2">
        <v>183</v>
      </c>
      <c r="K2476" s="2">
        <v>168</v>
      </c>
      <c r="L2476" s="2">
        <v>6</v>
      </c>
      <c r="M2476" s="7">
        <f t="shared" si="152"/>
        <v>1008</v>
      </c>
      <c r="N2476" s="7">
        <f t="shared" si="153"/>
        <v>1098</v>
      </c>
      <c r="O2476" s="2">
        <v>30</v>
      </c>
      <c r="P2476" s="8">
        <f t="shared" si="154"/>
        <v>1128</v>
      </c>
      <c r="Q2476" s="8">
        <f t="shared" si="155"/>
        <v>90</v>
      </c>
      <c r="R2476" s="2" t="s">
        <v>28</v>
      </c>
      <c r="S2476" s="9" t="str" cm="1">
        <f t="array" ref="S2476">_xlfn.IFS(
P2476=0,"2% commission",
AND(P2476&gt;0,P2476&lt;25000),"5% commission",
AND(P2476&gt;=25000,P2476&lt;50000),"7% commission",
AND(P2476&gt;=50000,P2476&lt;100000),"9% commission",
P2476&gt;=100000,"15% commission"
)</f>
        <v>5% commission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IFERROR(VLOOKUP($F2477,'Customer Info'!$A2468:$E2968,2,FALSE),"NOT Available")</f>
        <v>NOT Available</v>
      </c>
      <c r="H2477" s="6" t="str">
        <f>IFERROR(VLOOKUP(F2477,'Customer Info'!A2468:E2968,3,),"NOT Available")</f>
        <v>NOT Available</v>
      </c>
      <c r="I2477" s="6" t="str">
        <f>IFERROR(VLOOKUP(F2477,'Customer Info'!A2468:E2968,5,FALSE),"NOT Available")</f>
        <v>NOT Available</v>
      </c>
      <c r="J2477" s="2">
        <v>3321</v>
      </c>
      <c r="K2477" s="2">
        <v>2989</v>
      </c>
      <c r="L2477" s="2">
        <v>1</v>
      </c>
      <c r="M2477" s="7">
        <f t="shared" si="152"/>
        <v>2989</v>
      </c>
      <c r="N2477" s="7">
        <f t="shared" si="153"/>
        <v>3321</v>
      </c>
      <c r="O2477" s="2">
        <v>76</v>
      </c>
      <c r="P2477" s="8">
        <f t="shared" si="154"/>
        <v>3397</v>
      </c>
      <c r="Q2477" s="8">
        <f t="shared" si="155"/>
        <v>332</v>
      </c>
      <c r="R2477" s="2" t="s">
        <v>26</v>
      </c>
      <c r="S2477" s="9" t="str" cm="1">
        <f t="array" ref="S2477">_xlfn.IFS(
P2477=0,"2% commission",
AND(P2477&gt;0,P2477&lt;25000),"5% commission",
AND(P2477&gt;=25000,P2477&lt;50000),"7% commission",
AND(P2477&gt;=50000,P2477&lt;100000),"9% commission",
P2477&gt;=100000,"15% commission"
)</f>
        <v>5% commission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IFERROR(VLOOKUP($F2478,'Customer Info'!$A2469:$E2969,2,FALSE),"NOT Available")</f>
        <v>NOT Available</v>
      </c>
      <c r="H2478" s="6" t="str">
        <f>IFERROR(VLOOKUP(F2478,'Customer Info'!A2469:E2969,3,),"NOT Available")</f>
        <v>NOT Available</v>
      </c>
      <c r="I2478" s="6" t="str">
        <f>IFERROR(VLOOKUP(F2478,'Customer Info'!A2469:E2969,5,FALSE),"NOT Available")</f>
        <v>NOT Available</v>
      </c>
      <c r="J2478" s="2">
        <v>877</v>
      </c>
      <c r="K2478" s="2">
        <v>788</v>
      </c>
      <c r="L2478" s="2">
        <v>4</v>
      </c>
      <c r="M2478" s="7">
        <f t="shared" si="152"/>
        <v>3152</v>
      </c>
      <c r="N2478" s="7">
        <f t="shared" si="153"/>
        <v>3508</v>
      </c>
      <c r="O2478" s="2">
        <v>51</v>
      </c>
      <c r="P2478" s="8">
        <f t="shared" si="154"/>
        <v>3559</v>
      </c>
      <c r="Q2478" s="8">
        <f t="shared" si="155"/>
        <v>356</v>
      </c>
      <c r="R2478" s="2" t="s">
        <v>50</v>
      </c>
      <c r="S2478" s="9" t="str" cm="1">
        <f t="array" ref="S2478">_xlfn.IFS(
P2478=0,"2% commission",
AND(P2478&gt;0,P2478&lt;25000),"5% commission",
AND(P2478&gt;=25000,P2478&lt;50000),"7% commission",
AND(P2478&gt;=50000,P2478&lt;100000),"9% commission",
P2478&gt;=100000,"15% commission"
)</f>
        <v>5% commission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IFERROR(VLOOKUP($F2479,'Customer Info'!$A2470:$E2970,2,FALSE),"NOT Available")</f>
        <v>NOT Available</v>
      </c>
      <c r="H2479" s="6" t="str">
        <f>IFERROR(VLOOKUP(F2479,'Customer Info'!A2470:E2970,3,),"NOT Available")</f>
        <v>NOT Available</v>
      </c>
      <c r="I2479" s="6" t="str">
        <f>IFERROR(VLOOKUP(F2479,'Customer Info'!A2470:E2970,5,FALSE),"NOT Available")</f>
        <v>NOT Available</v>
      </c>
      <c r="J2479" s="2">
        <v>2540</v>
      </c>
      <c r="K2479" s="2">
        <v>2397</v>
      </c>
      <c r="L2479" s="2">
        <v>2</v>
      </c>
      <c r="M2479" s="7">
        <f t="shared" si="152"/>
        <v>4794</v>
      </c>
      <c r="N2479" s="7">
        <f t="shared" si="153"/>
        <v>5080</v>
      </c>
      <c r="O2479" s="2">
        <v>96</v>
      </c>
      <c r="P2479" s="8">
        <f t="shared" si="154"/>
        <v>5176</v>
      </c>
      <c r="Q2479" s="8">
        <f t="shared" si="155"/>
        <v>286</v>
      </c>
      <c r="R2479" s="2" t="s">
        <v>28</v>
      </c>
      <c r="S2479" s="9" t="str" cm="1">
        <f t="array" ref="S2479">_xlfn.IFS(
P2479=0,"2% commission",
AND(P2479&gt;0,P2479&lt;25000),"5% commission",
AND(P2479&gt;=25000,P2479&lt;50000),"7% commission",
AND(P2479&gt;=50000,P2479&lt;100000),"9% commission",
P2479&gt;=100000,"15% commission"
)</f>
        <v>5% commission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IFERROR(VLOOKUP($F2480,'Customer Info'!$A2471:$E2971,2,FALSE),"NOT Available")</f>
        <v>NOT Available</v>
      </c>
      <c r="H2480" s="6" t="str">
        <f>IFERROR(VLOOKUP(F2480,'Customer Info'!A2471:E2971,3,),"NOT Available")</f>
        <v>NOT Available</v>
      </c>
      <c r="I2480" s="6" t="str">
        <f>IFERROR(VLOOKUP(F2480,'Customer Info'!A2471:E2971,5,FALSE),"NOT Available")</f>
        <v>NOT Available</v>
      </c>
      <c r="J2480" s="2">
        <v>5848</v>
      </c>
      <c r="K2480" s="2">
        <v>5214</v>
      </c>
      <c r="L2480" s="2">
        <v>1</v>
      </c>
      <c r="M2480" s="7">
        <f t="shared" si="152"/>
        <v>5214</v>
      </c>
      <c r="N2480" s="7">
        <f t="shared" si="153"/>
        <v>5848</v>
      </c>
      <c r="O2480" s="2">
        <v>94</v>
      </c>
      <c r="P2480" s="8">
        <f t="shared" si="154"/>
        <v>5942</v>
      </c>
      <c r="Q2480" s="8">
        <f t="shared" si="155"/>
        <v>634</v>
      </c>
      <c r="R2480" s="2" t="s">
        <v>28</v>
      </c>
      <c r="S2480" s="9" t="str" cm="1">
        <f t="array" ref="S2480">_xlfn.IFS(
P2480=0,"2% commission",
AND(P2480&gt;0,P2480&lt;25000),"5% commission",
AND(P2480&gt;=25000,P2480&lt;50000),"7% commission",
AND(P2480&gt;=50000,P2480&lt;100000),"9% commission",
P2480&gt;=100000,"15% commission"
)</f>
        <v>5% commission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IFERROR(VLOOKUP($F2481,'Customer Info'!$A2472:$E2972,2,FALSE),"NOT Available")</f>
        <v>NOT Available</v>
      </c>
      <c r="H2481" s="6" t="str">
        <f>IFERROR(VLOOKUP(F2481,'Customer Info'!A2472:E2972,3,),"NOT Available")</f>
        <v>NOT Available</v>
      </c>
      <c r="I2481" s="6" t="str">
        <f>IFERROR(VLOOKUP(F2481,'Customer Info'!A2472:E2972,5,FALSE),"NOT Available")</f>
        <v>NOT Available</v>
      </c>
      <c r="J2481" s="2">
        <v>79</v>
      </c>
      <c r="K2481" s="2">
        <v>75</v>
      </c>
      <c r="L2481" s="2">
        <v>2</v>
      </c>
      <c r="M2481" s="7">
        <f t="shared" si="152"/>
        <v>150</v>
      </c>
      <c r="N2481" s="7">
        <f t="shared" si="153"/>
        <v>158</v>
      </c>
      <c r="O2481" s="2">
        <v>10</v>
      </c>
      <c r="P2481" s="8">
        <f t="shared" si="154"/>
        <v>168</v>
      </c>
      <c r="Q2481" s="8">
        <f t="shared" si="155"/>
        <v>8</v>
      </c>
      <c r="R2481" s="2" t="s">
        <v>50</v>
      </c>
      <c r="S2481" s="9" t="str" cm="1">
        <f t="array" ref="S2481">_xlfn.IFS(
P2481=0,"2% commission",
AND(P2481&gt;0,P2481&lt;25000),"5% commission",
AND(P2481&gt;=25000,P2481&lt;50000),"7% commission",
AND(P2481&gt;=50000,P2481&lt;100000),"9% commission",
P2481&gt;=100000,"15% commission"
)</f>
        <v>5% commission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IFERROR(VLOOKUP($F2482,'Customer Info'!$A2473:$E2973,2,FALSE),"NOT Available")</f>
        <v>NOT Available</v>
      </c>
      <c r="H2482" s="6" t="str">
        <f>IFERROR(VLOOKUP(F2482,'Customer Info'!A2473:E2973,3,),"NOT Available")</f>
        <v>NOT Available</v>
      </c>
      <c r="I2482" s="6" t="str">
        <f>IFERROR(VLOOKUP(F2482,'Customer Info'!A2473:E2973,5,FALSE),"NOT Available")</f>
        <v>NOT Available</v>
      </c>
      <c r="J2482" s="2">
        <v>1834</v>
      </c>
      <c r="K2482" s="2">
        <v>1716</v>
      </c>
      <c r="L2482" s="2">
        <v>1</v>
      </c>
      <c r="M2482" s="7">
        <f t="shared" si="152"/>
        <v>1716</v>
      </c>
      <c r="N2482" s="7">
        <f t="shared" si="153"/>
        <v>1834</v>
      </c>
      <c r="O2482" s="2">
        <v>20</v>
      </c>
      <c r="P2482" s="8">
        <f t="shared" si="154"/>
        <v>1854</v>
      </c>
      <c r="Q2482" s="8">
        <f t="shared" si="155"/>
        <v>118</v>
      </c>
      <c r="R2482" s="2" t="s">
        <v>28</v>
      </c>
      <c r="S2482" s="9" t="str" cm="1">
        <f t="array" ref="S2482">_xlfn.IFS(
P2482=0,"2% commission",
AND(P2482&gt;0,P2482&lt;25000),"5% commission",
AND(P2482&gt;=25000,P2482&lt;50000),"7% commission",
AND(P2482&gt;=50000,P2482&lt;100000),"9% commission",
P2482&gt;=100000,"15% commission"
)</f>
        <v>5% commission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IFERROR(VLOOKUP($F2483,'Customer Info'!$A2474:$E2974,2,FALSE),"NOT Available")</f>
        <v>NOT Available</v>
      </c>
      <c r="H2483" s="6" t="str">
        <f>IFERROR(VLOOKUP(F2483,'Customer Info'!A2474:E2974,3,),"NOT Available")</f>
        <v>NOT Available</v>
      </c>
      <c r="I2483" s="6" t="str">
        <f>IFERROR(VLOOKUP(F2483,'Customer Info'!A2474:E2974,5,FALSE),"NOT Available")</f>
        <v>NOT Available</v>
      </c>
      <c r="J2483" s="2">
        <v>183</v>
      </c>
      <c r="K2483" s="2">
        <v>168</v>
      </c>
      <c r="L2483" s="2">
        <v>1</v>
      </c>
      <c r="M2483" s="7">
        <f t="shared" si="152"/>
        <v>168</v>
      </c>
      <c r="N2483" s="7">
        <f t="shared" si="153"/>
        <v>183</v>
      </c>
      <c r="O2483" s="2">
        <v>30</v>
      </c>
      <c r="P2483" s="8">
        <f t="shared" si="154"/>
        <v>213</v>
      </c>
      <c r="Q2483" s="8">
        <f t="shared" si="155"/>
        <v>15</v>
      </c>
      <c r="R2483" s="2" t="s">
        <v>28</v>
      </c>
      <c r="S2483" s="9" t="str" cm="1">
        <f t="array" ref="S2483">_xlfn.IFS(
P2483=0,"2% commission",
AND(P2483&gt;0,P2483&lt;25000),"5% commission",
AND(P2483&gt;=25000,P2483&lt;50000),"7% commission",
AND(P2483&gt;=50000,P2483&lt;100000),"9% commission",
P2483&gt;=100000,"15% commission"
)</f>
        <v>5% commission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IFERROR(VLOOKUP($F2484,'Customer Info'!$A2475:$E2975,2,FALSE),"NOT Available")</f>
        <v>NOT Available</v>
      </c>
      <c r="H2484" s="6" t="str">
        <f>IFERROR(VLOOKUP(F2484,'Customer Info'!A2475:E2975,3,),"NOT Available")</f>
        <v>NOT Available</v>
      </c>
      <c r="I2484" s="6" t="str">
        <f>IFERROR(VLOOKUP(F2484,'Customer Info'!A2475:E2975,5,FALSE),"NOT Available")</f>
        <v>NOT Available</v>
      </c>
      <c r="J2484" s="2">
        <v>2333</v>
      </c>
      <c r="K2484" s="2">
        <v>2060</v>
      </c>
      <c r="L2484" s="2">
        <v>3</v>
      </c>
      <c r="M2484" s="7">
        <f t="shared" si="152"/>
        <v>6180</v>
      </c>
      <c r="N2484" s="7">
        <f t="shared" si="153"/>
        <v>6999</v>
      </c>
      <c r="O2484" s="2">
        <v>37</v>
      </c>
      <c r="P2484" s="8">
        <f t="shared" si="154"/>
        <v>7036</v>
      </c>
      <c r="Q2484" s="8">
        <f t="shared" si="155"/>
        <v>819</v>
      </c>
      <c r="R2484" s="2" t="s">
        <v>28</v>
      </c>
      <c r="S2484" s="9" t="str" cm="1">
        <f t="array" ref="S2484">_xlfn.IFS(
P2484=0,"2% commission",
AND(P2484&gt;0,P2484&lt;25000),"5% commission",
AND(P2484&gt;=25000,P2484&lt;50000),"7% commission",
AND(P2484&gt;=50000,P2484&lt;100000),"9% commission",
P2484&gt;=100000,"15% commission"
)</f>
        <v>5% commission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IFERROR(VLOOKUP($F2485,'Customer Info'!$A2476:$E2976,2,FALSE),"NOT Available")</f>
        <v>NOT Available</v>
      </c>
      <c r="H2485" s="6" t="str">
        <f>IFERROR(VLOOKUP(F2485,'Customer Info'!A2476:E2976,3,),"NOT Available")</f>
        <v>NOT Available</v>
      </c>
      <c r="I2485" s="6" t="str">
        <f>IFERROR(VLOOKUP(F2485,'Customer Info'!A2476:E2976,5,FALSE),"NOT Available")</f>
        <v>NOT Available</v>
      </c>
      <c r="J2485" s="2">
        <v>2960</v>
      </c>
      <c r="K2485" s="2">
        <v>2635</v>
      </c>
      <c r="L2485" s="2">
        <v>4</v>
      </c>
      <c r="M2485" s="7">
        <f t="shared" si="152"/>
        <v>10540</v>
      </c>
      <c r="N2485" s="7">
        <f t="shared" si="153"/>
        <v>11840</v>
      </c>
      <c r="O2485" s="2">
        <v>37</v>
      </c>
      <c r="P2485" s="8">
        <f t="shared" si="154"/>
        <v>11877</v>
      </c>
      <c r="Q2485" s="8">
        <f t="shared" si="155"/>
        <v>1300</v>
      </c>
      <c r="R2485" s="2" t="s">
        <v>50</v>
      </c>
      <c r="S2485" s="9" t="str" cm="1">
        <f t="array" ref="S2485">_xlfn.IFS(
P2485=0,"2% commission",
AND(P2485&gt;0,P2485&lt;25000),"5% commission",
AND(P2485&gt;=25000,P2485&lt;50000),"7% commission",
AND(P2485&gt;=50000,P2485&lt;100000),"9% commission",
P2485&gt;=100000,"15% commission"
)</f>
        <v>5% commission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IFERROR(VLOOKUP($F2486,'Customer Info'!$A2477:$E2977,2,FALSE),"NOT Available")</f>
        <v>NOT Available</v>
      </c>
      <c r="H2486" s="6" t="str">
        <f>IFERROR(VLOOKUP(F2486,'Customer Info'!A2477:E2977,3,),"NOT Available")</f>
        <v>NOT Available</v>
      </c>
      <c r="I2486" s="6" t="str">
        <f>IFERROR(VLOOKUP(F2486,'Customer Info'!A2477:E2977,5,FALSE),"NOT Available")</f>
        <v>NOT Available</v>
      </c>
      <c r="J2486" s="2">
        <v>1413</v>
      </c>
      <c r="K2486" s="2">
        <v>1334</v>
      </c>
      <c r="L2486" s="2">
        <v>6</v>
      </c>
      <c r="M2486" s="7">
        <f t="shared" si="152"/>
        <v>8004</v>
      </c>
      <c r="N2486" s="7">
        <f t="shared" si="153"/>
        <v>8478</v>
      </c>
      <c r="O2486" s="2">
        <v>21</v>
      </c>
      <c r="P2486" s="8">
        <f t="shared" si="154"/>
        <v>8499</v>
      </c>
      <c r="Q2486" s="8">
        <f t="shared" si="155"/>
        <v>474</v>
      </c>
      <c r="R2486" s="2" t="s">
        <v>28</v>
      </c>
      <c r="S2486" s="9" t="str" cm="1">
        <f t="array" ref="S2486">_xlfn.IFS(
P2486=0,"2% commission",
AND(P2486&gt;0,P2486&lt;25000),"5% commission",
AND(P2486&gt;=25000,P2486&lt;50000),"7% commission",
AND(P2486&gt;=50000,P2486&lt;100000),"9% commission",
P2486&gt;=100000,"15% commission"
)</f>
        <v>5% commission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IFERROR(VLOOKUP($F2487,'Customer Info'!$A2478:$E2978,2,FALSE),"NOT Available")</f>
        <v>NOT Available</v>
      </c>
      <c r="H2487" s="6" t="str">
        <f>IFERROR(VLOOKUP(F2487,'Customer Info'!A2478:E2978,3,),"NOT Available")</f>
        <v>NOT Available</v>
      </c>
      <c r="I2487" s="6" t="str">
        <f>IFERROR(VLOOKUP(F2487,'Customer Info'!A2478:E2978,5,FALSE),"NOT Available")</f>
        <v>NOT Available</v>
      </c>
      <c r="J2487" s="2">
        <v>825</v>
      </c>
      <c r="K2487" s="2">
        <v>793</v>
      </c>
      <c r="L2487" s="2">
        <v>2</v>
      </c>
      <c r="M2487" s="7">
        <f t="shared" si="152"/>
        <v>1586</v>
      </c>
      <c r="N2487" s="7">
        <f t="shared" si="153"/>
        <v>1650</v>
      </c>
      <c r="O2487" s="2">
        <v>87</v>
      </c>
      <c r="P2487" s="8">
        <f t="shared" si="154"/>
        <v>1737</v>
      </c>
      <c r="Q2487" s="8">
        <f t="shared" si="155"/>
        <v>64</v>
      </c>
      <c r="R2487" s="2" t="s">
        <v>28</v>
      </c>
      <c r="S2487" s="9" t="str" cm="1">
        <f t="array" ref="S2487">_xlfn.IFS(
P2487=0,"2% commission",
AND(P2487&gt;0,P2487&lt;25000),"5% commission",
AND(P2487&gt;=25000,P2487&lt;50000),"7% commission",
AND(P2487&gt;=50000,P2487&lt;100000),"9% commission",
P2487&gt;=100000,"15% commission"
)</f>
        <v>5% commission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IFERROR(VLOOKUP($F2488,'Customer Info'!$A2479:$E2979,2,FALSE),"NOT Available")</f>
        <v>NOT Available</v>
      </c>
      <c r="H2488" s="6" t="str">
        <f>IFERROR(VLOOKUP(F2488,'Customer Info'!A2479:E2979,3,),"NOT Available")</f>
        <v>NOT Available</v>
      </c>
      <c r="I2488" s="6" t="str">
        <f>IFERROR(VLOOKUP(F2488,'Customer Info'!A2479:E2979,5,FALSE),"NOT Available")</f>
        <v>NOT Available</v>
      </c>
      <c r="J2488" s="2">
        <v>7474</v>
      </c>
      <c r="K2488" s="2">
        <v>6858</v>
      </c>
      <c r="L2488" s="2">
        <v>1</v>
      </c>
      <c r="M2488" s="7">
        <f t="shared" si="152"/>
        <v>6858</v>
      </c>
      <c r="N2488" s="7">
        <f t="shared" si="153"/>
        <v>7474</v>
      </c>
      <c r="O2488" s="2">
        <v>79</v>
      </c>
      <c r="P2488" s="8">
        <f t="shared" si="154"/>
        <v>7553</v>
      </c>
      <c r="Q2488" s="8">
        <f t="shared" si="155"/>
        <v>616</v>
      </c>
      <c r="R2488" s="2" t="s">
        <v>56</v>
      </c>
      <c r="S2488" s="9" t="str" cm="1">
        <f t="array" ref="S2488">_xlfn.IFS(
P2488=0,"2% commission",
AND(P2488&gt;0,P2488&lt;25000),"5% commission",
AND(P2488&gt;=25000,P2488&lt;50000),"7% commission",
AND(P2488&gt;=50000,P2488&lt;100000),"9% commission",
P2488&gt;=100000,"15% commission"
)</f>
        <v>5% commission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IFERROR(VLOOKUP($F2489,'Customer Info'!$A2480:$E2980,2,FALSE),"NOT Available")</f>
        <v>NOT Available</v>
      </c>
      <c r="H2489" s="6" t="str">
        <f>IFERROR(VLOOKUP(F2489,'Customer Info'!A2480:E2980,3,),"NOT Available")</f>
        <v>NOT Available</v>
      </c>
      <c r="I2489" s="6" t="str">
        <f>IFERROR(VLOOKUP(F2489,'Customer Info'!A2480:E2980,5,FALSE),"NOT Available")</f>
        <v>NOT Available</v>
      </c>
      <c r="J2489" s="2">
        <v>5848</v>
      </c>
      <c r="K2489" s="2">
        <v>5214</v>
      </c>
      <c r="L2489" s="2">
        <v>6</v>
      </c>
      <c r="M2489" s="7">
        <f t="shared" si="152"/>
        <v>31284</v>
      </c>
      <c r="N2489" s="7">
        <f t="shared" si="153"/>
        <v>35088</v>
      </c>
      <c r="O2489" s="2">
        <v>90</v>
      </c>
      <c r="P2489" s="8">
        <f t="shared" si="154"/>
        <v>35178</v>
      </c>
      <c r="Q2489" s="8">
        <f t="shared" si="155"/>
        <v>3804</v>
      </c>
      <c r="R2489" s="2" t="s">
        <v>28</v>
      </c>
      <c r="S2489" s="9" t="str" cm="1">
        <f t="array" ref="S2489">_xlfn.IFS(
P2489=0,"2% commission",
AND(P2489&gt;0,P2489&lt;25000),"5% commission",
AND(P2489&gt;=25000,P2489&lt;50000),"7% commission",
AND(P2489&gt;=50000,P2489&lt;100000),"9% commission",
P2489&gt;=100000,"15% commission"
)</f>
        <v>7% commission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IFERROR(VLOOKUP($F2490,'Customer Info'!$A2481:$E2981,2,FALSE),"NOT Available")</f>
        <v>NOT Available</v>
      </c>
      <c r="H2490" s="6" t="str">
        <f>IFERROR(VLOOKUP(F2490,'Customer Info'!A2481:E2981,3,),"NOT Available")</f>
        <v>NOT Available</v>
      </c>
      <c r="I2490" s="6" t="str">
        <f>IFERROR(VLOOKUP(F2490,'Customer Info'!A2481:E2981,5,FALSE),"NOT Available")</f>
        <v>NOT Available</v>
      </c>
      <c r="J2490" s="2">
        <v>2706</v>
      </c>
      <c r="K2490" s="2">
        <v>2553</v>
      </c>
      <c r="L2490" s="2">
        <v>3</v>
      </c>
      <c r="M2490" s="7">
        <f t="shared" si="152"/>
        <v>7659</v>
      </c>
      <c r="N2490" s="7">
        <f t="shared" si="153"/>
        <v>8118</v>
      </c>
      <c r="O2490" s="2">
        <v>77</v>
      </c>
      <c r="P2490" s="8">
        <f t="shared" si="154"/>
        <v>8195</v>
      </c>
      <c r="Q2490" s="8">
        <f t="shared" si="155"/>
        <v>459</v>
      </c>
      <c r="R2490" s="2" t="s">
        <v>28</v>
      </c>
      <c r="S2490" s="9" t="str" cm="1">
        <f t="array" ref="S2490">_xlfn.IFS(
P2490=0,"2% commission",
AND(P2490&gt;0,P2490&lt;25000),"5% commission",
AND(P2490&gt;=25000,P2490&lt;50000),"7% commission",
AND(P2490&gt;=50000,P2490&lt;100000),"9% commission",
P2490&gt;=100000,"15% commission"
)</f>
        <v>5% commission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IFERROR(VLOOKUP($F2491,'Customer Info'!$A2482:$E2982,2,FALSE),"NOT Available")</f>
        <v>NOT Available</v>
      </c>
      <c r="H2491" s="6" t="str">
        <f>IFERROR(VLOOKUP(F2491,'Customer Info'!A2482:E2982,3,),"NOT Available")</f>
        <v>NOT Available</v>
      </c>
      <c r="I2491" s="6" t="str">
        <f>IFERROR(VLOOKUP(F2491,'Customer Info'!A2482:E2982,5,FALSE),"NOT Available")</f>
        <v>NOT Available</v>
      </c>
      <c r="J2491" s="2">
        <v>138</v>
      </c>
      <c r="K2491" s="2">
        <v>128</v>
      </c>
      <c r="L2491" s="2">
        <v>2</v>
      </c>
      <c r="M2491" s="7">
        <f t="shared" si="152"/>
        <v>256</v>
      </c>
      <c r="N2491" s="7">
        <f t="shared" si="153"/>
        <v>276</v>
      </c>
      <c r="O2491" s="2">
        <v>30</v>
      </c>
      <c r="P2491" s="8">
        <f t="shared" si="154"/>
        <v>306</v>
      </c>
      <c r="Q2491" s="8">
        <f t="shared" si="155"/>
        <v>20</v>
      </c>
      <c r="R2491" s="2" t="s">
        <v>28</v>
      </c>
      <c r="S2491" s="9" t="str" cm="1">
        <f t="array" ref="S2491">_xlfn.IFS(
P2491=0,"2% commission",
AND(P2491&gt;0,P2491&lt;25000),"5% commission",
AND(P2491&gt;=25000,P2491&lt;50000),"7% commission",
AND(P2491&gt;=50000,P2491&lt;100000),"9% commission",
P2491&gt;=100000,"15% commission"
)</f>
        <v>5% commission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IFERROR(VLOOKUP($F2492,'Customer Info'!$A2483:$E2983,2,FALSE),"NOT Available")</f>
        <v>NOT Available</v>
      </c>
      <c r="H2492" s="6" t="str">
        <f>IFERROR(VLOOKUP(F2492,'Customer Info'!A2483:E2983,3,),"NOT Available")</f>
        <v>NOT Available</v>
      </c>
      <c r="I2492" s="6" t="str">
        <f>IFERROR(VLOOKUP(F2492,'Customer Info'!A2483:E2983,5,FALSE),"NOT Available")</f>
        <v>NOT Available</v>
      </c>
      <c r="J2492" s="2">
        <v>9135</v>
      </c>
      <c r="K2492" s="2">
        <v>8143</v>
      </c>
      <c r="L2492" s="2">
        <v>1</v>
      </c>
      <c r="M2492" s="7">
        <f t="shared" si="152"/>
        <v>8143</v>
      </c>
      <c r="N2492" s="7">
        <f t="shared" si="153"/>
        <v>9135</v>
      </c>
      <c r="O2492" s="2">
        <v>73</v>
      </c>
      <c r="P2492" s="8">
        <f t="shared" si="154"/>
        <v>9208</v>
      </c>
      <c r="Q2492" s="8">
        <f t="shared" si="155"/>
        <v>992</v>
      </c>
      <c r="R2492" s="2" t="s">
        <v>50</v>
      </c>
      <c r="S2492" s="9" t="str" cm="1">
        <f t="array" ref="S2492">_xlfn.IFS(
P2492=0,"2% commission",
AND(P2492&gt;0,P2492&lt;25000),"5% commission",
AND(P2492&gt;=25000,P2492&lt;50000),"7% commission",
AND(P2492&gt;=50000,P2492&lt;100000),"9% commission",
P2492&gt;=100000,"15% commission"
)</f>
        <v>5% commission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IFERROR(VLOOKUP($F2493,'Customer Info'!$A2484:$E2984,2,FALSE),"NOT Available")</f>
        <v>NOT Available</v>
      </c>
      <c r="H2493" s="6" t="str">
        <f>IFERROR(VLOOKUP(F2493,'Customer Info'!A2484:E2984,3,),"NOT Available")</f>
        <v>NOT Available</v>
      </c>
      <c r="I2493" s="6" t="str">
        <f>IFERROR(VLOOKUP(F2493,'Customer Info'!A2484:E2984,5,FALSE),"NOT Available")</f>
        <v>NOT Available</v>
      </c>
      <c r="J2493" s="2">
        <v>973</v>
      </c>
      <c r="K2493" s="2">
        <v>910</v>
      </c>
      <c r="L2493" s="2">
        <v>5</v>
      </c>
      <c r="M2493" s="7">
        <f t="shared" si="152"/>
        <v>4550</v>
      </c>
      <c r="N2493" s="7">
        <f t="shared" si="153"/>
        <v>4865</v>
      </c>
      <c r="O2493" s="2">
        <v>80</v>
      </c>
      <c r="P2493" s="8">
        <f t="shared" si="154"/>
        <v>4945</v>
      </c>
      <c r="Q2493" s="8">
        <f t="shared" si="155"/>
        <v>315</v>
      </c>
      <c r="R2493" s="2" t="s">
        <v>50</v>
      </c>
      <c r="S2493" s="9" t="str" cm="1">
        <f t="array" ref="S2493">_xlfn.IFS(
P2493=0,"2% commission",
AND(P2493&gt;0,P2493&lt;25000),"5% commission",
AND(P2493&gt;=25000,P2493&lt;50000),"7% commission",
AND(P2493&gt;=50000,P2493&lt;100000),"9% commission",
P2493&gt;=100000,"15% commission"
)</f>
        <v>5% commission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IFERROR(VLOOKUP($F2494,'Customer Info'!$A2485:$E2985,2,FALSE),"NOT Available")</f>
        <v>NOT Available</v>
      </c>
      <c r="H2494" s="6" t="str">
        <f>IFERROR(VLOOKUP(F2494,'Customer Info'!A2485:E2985,3,),"NOT Available")</f>
        <v>NOT Available</v>
      </c>
      <c r="I2494" s="6" t="str">
        <f>IFERROR(VLOOKUP(F2494,'Customer Info'!A2485:E2985,5,FALSE),"NOT Available")</f>
        <v>NOT Available</v>
      </c>
      <c r="J2494" s="2">
        <v>954</v>
      </c>
      <c r="K2494" s="2">
        <v>901</v>
      </c>
      <c r="L2494" s="2">
        <v>4</v>
      </c>
      <c r="M2494" s="7">
        <f t="shared" si="152"/>
        <v>3604</v>
      </c>
      <c r="N2494" s="7">
        <f t="shared" si="153"/>
        <v>3816</v>
      </c>
      <c r="O2494" s="2">
        <v>52</v>
      </c>
      <c r="P2494" s="8">
        <f t="shared" si="154"/>
        <v>3868</v>
      </c>
      <c r="Q2494" s="8">
        <f t="shared" si="155"/>
        <v>212</v>
      </c>
      <c r="R2494" s="2" t="s">
        <v>50</v>
      </c>
      <c r="S2494" s="9" t="str" cm="1">
        <f t="array" ref="S2494">_xlfn.IFS(
P2494=0,"2% commission",
AND(P2494&gt;0,P2494&lt;25000),"5% commission",
AND(P2494&gt;=25000,P2494&lt;50000),"7% commission",
AND(P2494&gt;=50000,P2494&lt;100000),"9% commission",
P2494&gt;=100000,"15% commission"
)</f>
        <v>5% commission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IFERROR(VLOOKUP($F2495,'Customer Info'!$A2486:$E2986,2,FALSE),"NOT Available")</f>
        <v>NOT Available</v>
      </c>
      <c r="H2495" s="6" t="str">
        <f>IFERROR(VLOOKUP(F2495,'Customer Info'!A2486:E2986,3,),"NOT Available")</f>
        <v>NOT Available</v>
      </c>
      <c r="I2495" s="6" t="str">
        <f>IFERROR(VLOOKUP(F2495,'Customer Info'!A2486:E2986,5,FALSE),"NOT Available")</f>
        <v>NOT Available</v>
      </c>
      <c r="J2495" s="2">
        <v>61</v>
      </c>
      <c r="K2495" s="2">
        <v>56</v>
      </c>
      <c r="L2495" s="2">
        <v>1</v>
      </c>
      <c r="M2495" s="7">
        <f t="shared" si="152"/>
        <v>56</v>
      </c>
      <c r="N2495" s="7">
        <f t="shared" si="153"/>
        <v>61</v>
      </c>
      <c r="O2495" s="2">
        <v>10</v>
      </c>
      <c r="P2495" s="8">
        <f t="shared" si="154"/>
        <v>71</v>
      </c>
      <c r="Q2495" s="8">
        <f t="shared" si="155"/>
        <v>5</v>
      </c>
      <c r="R2495" s="2" t="s">
        <v>28</v>
      </c>
      <c r="S2495" s="9" t="str" cm="1">
        <f t="array" ref="S2495">_xlfn.IFS(
P2495=0,"2% commission",
AND(P2495&gt;0,P2495&lt;25000),"5% commission",
AND(P2495&gt;=25000,P2495&lt;50000),"7% commission",
AND(P2495&gt;=50000,P2495&lt;100000),"9% commission",
P2495&gt;=100000,"15% commission"
)</f>
        <v>5% commission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IFERROR(VLOOKUP($F2496,'Customer Info'!$A2487:$E2987,2,FALSE),"NOT Available")</f>
        <v>NOT Available</v>
      </c>
      <c r="H2496" s="6" t="str">
        <f>IFERROR(VLOOKUP(F2496,'Customer Info'!A2487:E2987,3,),"NOT Available")</f>
        <v>NOT Available</v>
      </c>
      <c r="I2496" s="6" t="str">
        <f>IFERROR(VLOOKUP(F2496,'Customer Info'!A2487:E2987,5,FALSE),"NOT Available")</f>
        <v>NOT Available</v>
      </c>
      <c r="J2496" s="2">
        <v>1399</v>
      </c>
      <c r="K2496" s="2">
        <v>1308</v>
      </c>
      <c r="L2496" s="2">
        <v>2</v>
      </c>
      <c r="M2496" s="7">
        <f t="shared" si="152"/>
        <v>2616</v>
      </c>
      <c r="N2496" s="7">
        <f t="shared" si="153"/>
        <v>2798</v>
      </c>
      <c r="O2496" s="2">
        <v>35</v>
      </c>
      <c r="P2496" s="8">
        <f t="shared" si="154"/>
        <v>2833</v>
      </c>
      <c r="Q2496" s="8">
        <f t="shared" si="155"/>
        <v>182</v>
      </c>
      <c r="R2496" s="2" t="s">
        <v>28</v>
      </c>
      <c r="S2496" s="9" t="str" cm="1">
        <f t="array" ref="S2496">_xlfn.IFS(
P2496=0,"2% commission",
AND(P2496&gt;0,P2496&lt;25000),"5% commission",
AND(P2496&gt;=25000,P2496&lt;50000),"7% commission",
AND(P2496&gt;=50000,P2496&lt;100000),"9% commission",
P2496&gt;=100000,"15% commission"
)</f>
        <v>5% commission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IFERROR(VLOOKUP($F2497,'Customer Info'!$A2488:$E2988,2,FALSE),"NOT Available")</f>
        <v>NOT Available</v>
      </c>
      <c r="H2497" s="6" t="str">
        <f>IFERROR(VLOOKUP(F2497,'Customer Info'!A2488:E2988,3,),"NOT Available")</f>
        <v>NOT Available</v>
      </c>
      <c r="I2497" s="6" t="str">
        <f>IFERROR(VLOOKUP(F2497,'Customer Info'!A2488:E2988,5,FALSE),"NOT Available")</f>
        <v>NOT Available</v>
      </c>
      <c r="J2497" s="2">
        <v>626</v>
      </c>
      <c r="K2497" s="2">
        <v>559</v>
      </c>
      <c r="L2497" s="2">
        <v>8</v>
      </c>
      <c r="M2497" s="7">
        <f t="shared" si="152"/>
        <v>4472</v>
      </c>
      <c r="N2497" s="7">
        <f t="shared" si="153"/>
        <v>5008</v>
      </c>
      <c r="O2497" s="2">
        <v>90</v>
      </c>
      <c r="P2497" s="8">
        <f t="shared" si="154"/>
        <v>5098</v>
      </c>
      <c r="Q2497" s="8">
        <f t="shared" si="155"/>
        <v>536</v>
      </c>
      <c r="R2497" s="2" t="s">
        <v>28</v>
      </c>
      <c r="S2497" s="9" t="str" cm="1">
        <f t="array" ref="S2497">_xlfn.IFS(
P2497=0,"2% commission",
AND(P2497&gt;0,P2497&lt;25000),"5% commission",
AND(P2497&gt;=25000,P2497&lt;50000),"7% commission",
AND(P2497&gt;=50000,P2497&lt;100000),"9% commission",
P2497&gt;=100000,"15% commission"
)</f>
        <v>5% commission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IFERROR(VLOOKUP($F2498,'Customer Info'!$A2489:$E2989,2,FALSE),"NOT Available")</f>
        <v>NOT Available</v>
      </c>
      <c r="H2498" s="6" t="str">
        <f>IFERROR(VLOOKUP(F2498,'Customer Info'!A2489:E2989,3,),"NOT Available")</f>
        <v>NOT Available</v>
      </c>
      <c r="I2498" s="6" t="str">
        <f>IFERROR(VLOOKUP(F2498,'Customer Info'!A2489:E2989,5,FALSE),"NOT Available")</f>
        <v>NOT Available</v>
      </c>
      <c r="J2498" s="2">
        <v>3108</v>
      </c>
      <c r="K2498" s="2">
        <v>2882</v>
      </c>
      <c r="L2498" s="2">
        <v>2</v>
      </c>
      <c r="M2498" s="7">
        <f t="shared" si="152"/>
        <v>5764</v>
      </c>
      <c r="N2498" s="7">
        <f t="shared" si="153"/>
        <v>6216</v>
      </c>
      <c r="O2498" s="2">
        <v>28</v>
      </c>
      <c r="P2498" s="8">
        <f t="shared" si="154"/>
        <v>6244</v>
      </c>
      <c r="Q2498" s="8">
        <f t="shared" si="155"/>
        <v>452</v>
      </c>
      <c r="R2498" s="2" t="s">
        <v>28</v>
      </c>
      <c r="S2498" s="9" t="str" cm="1">
        <f t="array" ref="S2498">_xlfn.IFS(
P2498=0,"2% commission",
AND(P2498&gt;0,P2498&lt;25000),"5% commission",
AND(P2498&gt;=25000,P2498&lt;50000),"7% commission",
AND(P2498&gt;=50000,P2498&lt;100000),"9% commission",
P2498&gt;=100000,"15% commission"
)</f>
        <v>5% commission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IFERROR(VLOOKUP($F2499,'Customer Info'!$A2490:$E2990,2,FALSE),"NOT Available")</f>
        <v>NOT Available</v>
      </c>
      <c r="H2499" s="6" t="str">
        <f>IFERROR(VLOOKUP(F2499,'Customer Info'!A2490:E2990,3,),"NOT Available")</f>
        <v>NOT Available</v>
      </c>
      <c r="I2499" s="6" t="str">
        <f>IFERROR(VLOOKUP(F2499,'Customer Info'!A2490:E2990,5,FALSE),"NOT Available")</f>
        <v>NOT Available</v>
      </c>
      <c r="J2499" s="2">
        <v>1772</v>
      </c>
      <c r="K2499" s="2">
        <v>1656</v>
      </c>
      <c r="L2499" s="2">
        <v>5</v>
      </c>
      <c r="M2499" s="7">
        <f t="shared" si="152"/>
        <v>8280</v>
      </c>
      <c r="N2499" s="7">
        <f t="shared" si="153"/>
        <v>8860</v>
      </c>
      <c r="O2499" s="2">
        <v>20</v>
      </c>
      <c r="P2499" s="8">
        <f t="shared" si="154"/>
        <v>8880</v>
      </c>
      <c r="Q2499" s="8">
        <f t="shared" si="155"/>
        <v>580</v>
      </c>
      <c r="R2499" s="2" t="s">
        <v>28</v>
      </c>
      <c r="S2499" s="9" t="str" cm="1">
        <f t="array" ref="S2499">_xlfn.IFS(
P2499=0,"2% commission",
AND(P2499&gt;0,P2499&lt;25000),"5% commission",
AND(P2499&gt;=25000,P2499&lt;50000),"7% commission",
AND(P2499&gt;=50000,P2499&lt;100000),"9% commission",
P2499&gt;=100000,"15% commission"
)</f>
        <v>5% commission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IFERROR(VLOOKUP($F2500,'Customer Info'!$A2491:$E2991,2,FALSE),"NOT Available")</f>
        <v>NOT Available</v>
      </c>
      <c r="H2500" s="6" t="str">
        <f>IFERROR(VLOOKUP(F2500,'Customer Info'!A2491:E2991,3,),"NOT Available")</f>
        <v>NOT Available</v>
      </c>
      <c r="I2500" s="6" t="str">
        <f>IFERROR(VLOOKUP(F2500,'Customer Info'!A2491:E2991,5,FALSE),"NOT Available")</f>
        <v>NOT Available</v>
      </c>
      <c r="J2500" s="2">
        <v>3184</v>
      </c>
      <c r="K2500" s="2">
        <v>2947</v>
      </c>
      <c r="L2500" s="2">
        <v>1</v>
      </c>
      <c r="M2500" s="7">
        <f t="shared" si="152"/>
        <v>2947</v>
      </c>
      <c r="N2500" s="7">
        <f t="shared" si="153"/>
        <v>3184</v>
      </c>
      <c r="O2500" s="2">
        <v>90</v>
      </c>
      <c r="P2500" s="8">
        <f t="shared" si="154"/>
        <v>3274</v>
      </c>
      <c r="Q2500" s="8">
        <f t="shared" si="155"/>
        <v>237</v>
      </c>
      <c r="R2500" s="2" t="s">
        <v>50</v>
      </c>
      <c r="S2500" s="9" t="str" cm="1">
        <f t="array" ref="S2500">_xlfn.IFS(
P2500=0,"2% commission",
AND(P2500&gt;0,P2500&lt;25000),"5% commission",
AND(P2500&gt;=25000,P2500&lt;50000),"7% commission",
AND(P2500&gt;=50000,P2500&lt;100000),"9% commission",
P2500&gt;=100000,"15% commission"
)</f>
        <v>5% commission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IFERROR(VLOOKUP($F2501,'Customer Info'!$A2492:$E2992,2,FALSE),"NOT Available")</f>
        <v>NOT Available</v>
      </c>
      <c r="H2501" s="6" t="str">
        <f>IFERROR(VLOOKUP(F2501,'Customer Info'!A2492:E2992,3,),"NOT Available")</f>
        <v>NOT Available</v>
      </c>
      <c r="I2501" s="6" t="str">
        <f>IFERROR(VLOOKUP(F2501,'Customer Info'!A2492:E2992,5,FALSE),"NOT Available")</f>
        <v>NOT Available</v>
      </c>
      <c r="J2501" s="2">
        <v>542</v>
      </c>
      <c r="K2501" s="2">
        <v>492</v>
      </c>
      <c r="L2501" s="2">
        <v>4</v>
      </c>
      <c r="M2501" s="7">
        <f t="shared" si="152"/>
        <v>1968</v>
      </c>
      <c r="N2501" s="7">
        <f t="shared" si="153"/>
        <v>2168</v>
      </c>
      <c r="O2501" s="2">
        <v>72</v>
      </c>
      <c r="P2501" s="8">
        <f t="shared" si="154"/>
        <v>2240</v>
      </c>
      <c r="Q2501" s="8">
        <f t="shared" si="155"/>
        <v>200</v>
      </c>
      <c r="R2501" s="2" t="s">
        <v>50</v>
      </c>
      <c r="S2501" s="9" t="str" cm="1">
        <f t="array" ref="S2501">_xlfn.IFS(
P2501=0,"2% commission",
AND(P2501&gt;0,P2501&lt;25000),"5% commission",
AND(P2501&gt;=25000,P2501&lt;50000),"7% commission",
AND(P2501&gt;=50000,P2501&lt;100000),"9% commission",
P2501&gt;=100000,"15% commission"
)</f>
        <v>5% commission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IFERROR(VLOOKUP($F2502,'Customer Info'!$A2493:$E2993,2,FALSE),"NOT Available")</f>
        <v>NOT Available</v>
      </c>
      <c r="H2502" s="6" t="str">
        <f>IFERROR(VLOOKUP(F2502,'Customer Info'!A2493:E2993,3,),"NOT Available")</f>
        <v>NOT Available</v>
      </c>
      <c r="I2502" s="6" t="str">
        <f>IFERROR(VLOOKUP(F2502,'Customer Info'!A2493:E2993,5,FALSE),"NOT Available")</f>
        <v>NOT Available</v>
      </c>
      <c r="J2502" s="2">
        <v>1637</v>
      </c>
      <c r="K2502" s="2">
        <v>1591</v>
      </c>
      <c r="L2502" s="2">
        <v>1</v>
      </c>
      <c r="M2502" s="7">
        <f t="shared" si="152"/>
        <v>1591</v>
      </c>
      <c r="N2502" s="7">
        <f t="shared" si="153"/>
        <v>1637</v>
      </c>
      <c r="O2502" s="2">
        <v>99</v>
      </c>
      <c r="P2502" s="8">
        <f t="shared" si="154"/>
        <v>1736</v>
      </c>
      <c r="Q2502" s="8">
        <f t="shared" si="155"/>
        <v>46</v>
      </c>
      <c r="R2502" s="2" t="s">
        <v>50</v>
      </c>
      <c r="S2502" s="9" t="str" cm="1">
        <f t="array" ref="S2502">_xlfn.IFS(
P2502=0,"2% commission",
AND(P2502&gt;0,P2502&lt;25000),"5% commission",
AND(P2502&gt;=25000,P2502&lt;50000),"7% commission",
AND(P2502&gt;=50000,P2502&lt;100000),"9% commission",
P2502&gt;=100000,"15% commission"
)</f>
        <v>5% commission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IFERROR(VLOOKUP($F2503,'Customer Info'!$A2494:$E2994,2,FALSE),"NOT Available")</f>
        <v>NOT Available</v>
      </c>
      <c r="H2503" s="6" t="str">
        <f>IFERROR(VLOOKUP(F2503,'Customer Info'!A2494:E2994,3,),"NOT Available")</f>
        <v>NOT Available</v>
      </c>
      <c r="I2503" s="6" t="str">
        <f>IFERROR(VLOOKUP(F2503,'Customer Info'!A2494:E2994,5,FALSE),"NOT Available")</f>
        <v>NOT Available</v>
      </c>
      <c r="J2503" s="2">
        <v>166</v>
      </c>
      <c r="K2503" s="2">
        <v>157</v>
      </c>
      <c r="L2503" s="2">
        <v>2</v>
      </c>
      <c r="M2503" s="7">
        <f t="shared" si="152"/>
        <v>314</v>
      </c>
      <c r="N2503" s="7">
        <f t="shared" si="153"/>
        <v>332</v>
      </c>
      <c r="O2503" s="2">
        <v>30</v>
      </c>
      <c r="P2503" s="8">
        <f t="shared" si="154"/>
        <v>362</v>
      </c>
      <c r="Q2503" s="8">
        <f t="shared" si="155"/>
        <v>18</v>
      </c>
      <c r="R2503" s="2" t="s">
        <v>28</v>
      </c>
      <c r="S2503" s="9" t="str" cm="1">
        <f t="array" ref="S2503">_xlfn.IFS(
P2503=0,"2% commission",
AND(P2503&gt;0,P2503&lt;25000),"5% commission",
AND(P2503&gt;=25000,P2503&lt;50000),"7% commission",
AND(P2503&gt;=50000,P2503&lt;100000),"9% commission",
P2503&gt;=100000,"15% commission"
)</f>
        <v>5% commission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IFERROR(VLOOKUP($F2504,'Customer Info'!$A2495:$E2995,2,FALSE),"NOT Available")</f>
        <v>NOT Available</v>
      </c>
      <c r="H2504" s="6" t="str">
        <f>IFERROR(VLOOKUP(F2504,'Customer Info'!A2495:E2995,3,),"NOT Available")</f>
        <v>NOT Available</v>
      </c>
      <c r="I2504" s="6" t="str">
        <f>IFERROR(VLOOKUP(F2504,'Customer Info'!A2495:E2995,5,FALSE),"NOT Available")</f>
        <v>NOT Available</v>
      </c>
      <c r="J2504" s="2">
        <v>2222</v>
      </c>
      <c r="K2504" s="2">
        <v>2081</v>
      </c>
      <c r="L2504" s="2">
        <v>2</v>
      </c>
      <c r="M2504" s="7">
        <f t="shared" si="152"/>
        <v>4162</v>
      </c>
      <c r="N2504" s="7">
        <f t="shared" si="153"/>
        <v>4444</v>
      </c>
      <c r="O2504" s="2">
        <v>75</v>
      </c>
      <c r="P2504" s="8">
        <f t="shared" si="154"/>
        <v>4519</v>
      </c>
      <c r="Q2504" s="8">
        <f t="shared" si="155"/>
        <v>282</v>
      </c>
      <c r="R2504" s="2" t="s">
        <v>50</v>
      </c>
      <c r="S2504" s="9" t="str" cm="1">
        <f t="array" ref="S2504">_xlfn.IFS(
P2504=0,"2% commission",
AND(P2504&gt;0,P2504&lt;25000),"5% commission",
AND(P2504&gt;=25000,P2504&lt;50000),"7% commission",
AND(P2504&gt;=50000,P2504&lt;100000),"9% commission",
P2504&gt;=100000,"15% commission"
)</f>
        <v>5% commission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IFERROR(VLOOKUP($F2505,'Customer Info'!$A2496:$E2996,2,FALSE),"NOT Available")</f>
        <v>NOT Available</v>
      </c>
      <c r="H2505" s="6" t="str">
        <f>IFERROR(VLOOKUP(F2505,'Customer Info'!A2496:E2996,3,),"NOT Available")</f>
        <v>NOT Available</v>
      </c>
      <c r="I2505" s="6" t="str">
        <f>IFERROR(VLOOKUP(F2505,'Customer Info'!A2496:E2996,5,FALSE),"NOT Available")</f>
        <v>NOT Available</v>
      </c>
      <c r="J2505" s="2">
        <v>7065</v>
      </c>
      <c r="K2505" s="2">
        <v>6545</v>
      </c>
      <c r="L2505" s="2">
        <v>2</v>
      </c>
      <c r="M2505" s="7">
        <f t="shared" si="152"/>
        <v>13090</v>
      </c>
      <c r="N2505" s="7">
        <f t="shared" si="153"/>
        <v>14130</v>
      </c>
      <c r="O2505" s="2">
        <v>37</v>
      </c>
      <c r="P2505" s="8">
        <f t="shared" si="154"/>
        <v>14167</v>
      </c>
      <c r="Q2505" s="8">
        <f t="shared" si="155"/>
        <v>1040</v>
      </c>
      <c r="R2505" s="2" t="s">
        <v>28</v>
      </c>
      <c r="S2505" s="9" t="str" cm="1">
        <f t="array" ref="S2505">_xlfn.IFS(
P2505=0,"2% commission",
AND(P2505&gt;0,P2505&lt;25000),"5% commission",
AND(P2505&gt;=25000,P2505&lt;50000),"7% commission",
AND(P2505&gt;=50000,P2505&lt;100000),"9% commission",
P2505&gt;=100000,"15% commission"
)</f>
        <v>5% commission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IFERROR(VLOOKUP($F2506,'Customer Info'!$A2497:$E2997,2,FALSE),"NOT Available")</f>
        <v>NOT Available</v>
      </c>
      <c r="H2506" s="6" t="str">
        <f>IFERROR(VLOOKUP(F2506,'Customer Info'!A2497:E2997,3,),"NOT Available")</f>
        <v>NOT Available</v>
      </c>
      <c r="I2506" s="6" t="str">
        <f>IFERROR(VLOOKUP(F2506,'Customer Info'!A2497:E2997,5,FALSE),"NOT Available")</f>
        <v>NOT Available</v>
      </c>
      <c r="J2506" s="2">
        <v>1911</v>
      </c>
      <c r="K2506" s="2">
        <v>1785</v>
      </c>
      <c r="L2506" s="2">
        <v>1</v>
      </c>
      <c r="M2506" s="7">
        <f t="shared" si="152"/>
        <v>1785</v>
      </c>
      <c r="N2506" s="7">
        <f t="shared" si="153"/>
        <v>1911</v>
      </c>
      <c r="O2506" s="2">
        <v>97</v>
      </c>
      <c r="P2506" s="8">
        <f t="shared" si="154"/>
        <v>2008</v>
      </c>
      <c r="Q2506" s="8">
        <f t="shared" si="155"/>
        <v>126</v>
      </c>
      <c r="R2506" s="2" t="s">
        <v>28</v>
      </c>
      <c r="S2506" s="9" t="str" cm="1">
        <f t="array" ref="S2506">_xlfn.IFS(
P2506=0,"2% commission",
AND(P2506&gt;0,P2506&lt;25000),"5% commission",
AND(P2506&gt;=25000,P2506&lt;50000),"7% commission",
AND(P2506&gt;=50000,P2506&lt;100000),"9% commission",
P2506&gt;=100000,"15% commission"
)</f>
        <v>5% commission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IFERROR(VLOOKUP($F2507,'Customer Info'!$A2498:$E2998,2,FALSE),"NOT Available")</f>
        <v>NOT Available</v>
      </c>
      <c r="H2507" s="6" t="str">
        <f>IFERROR(VLOOKUP(F2507,'Customer Info'!A2498:E2998,3,),"NOT Available")</f>
        <v>NOT Available</v>
      </c>
      <c r="I2507" s="6" t="str">
        <f>IFERROR(VLOOKUP(F2507,'Customer Info'!A2498:E2998,5,FALSE),"NOT Available")</f>
        <v>NOT Available</v>
      </c>
      <c r="J2507" s="2">
        <v>1512</v>
      </c>
      <c r="K2507" s="2">
        <v>1497</v>
      </c>
      <c r="L2507" s="2">
        <v>3</v>
      </c>
      <c r="M2507" s="7">
        <f t="shared" ref="M2507:M2570" si="156">K2507*L2507</f>
        <v>4491</v>
      </c>
      <c r="N2507" s="7">
        <f t="shared" ref="N2507:N2570" si="157">J2507*L2507</f>
        <v>4536</v>
      </c>
      <c r="O2507" s="2">
        <v>82</v>
      </c>
      <c r="P2507" s="8">
        <f t="shared" ref="P2507:P2570" si="158">SUM(N2507,O2507)</f>
        <v>4618</v>
      </c>
      <c r="Q2507" s="8">
        <f t="shared" ref="Q2507:Q2570" si="159">N2507-M2507</f>
        <v>45</v>
      </c>
      <c r="R2507" s="2" t="s">
        <v>28</v>
      </c>
      <c r="S2507" s="9" t="str" cm="1">
        <f t="array" ref="S2507">_xlfn.IFS(
P2507=0,"2% commission",
AND(P2507&gt;0,P2507&lt;25000),"5% commission",
AND(P2507&gt;=25000,P2507&lt;50000),"7% commission",
AND(P2507&gt;=50000,P2507&lt;100000),"9% commission",
P2507&gt;=100000,"15% commission"
)</f>
        <v>5% commission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IFERROR(VLOOKUP($F2508,'Customer Info'!$A2499:$E2999,2,FALSE),"NOT Available")</f>
        <v>NOT Available</v>
      </c>
      <c r="H2508" s="6" t="str">
        <f>IFERROR(VLOOKUP(F2508,'Customer Info'!A2499:E2999,3,),"NOT Available")</f>
        <v>NOT Available</v>
      </c>
      <c r="I2508" s="6" t="str">
        <f>IFERROR(VLOOKUP(F2508,'Customer Info'!A2499:E2999,5,FALSE),"NOT Available")</f>
        <v>NOT Available</v>
      </c>
      <c r="J2508" s="2">
        <v>7508</v>
      </c>
      <c r="K2508" s="2">
        <v>6956</v>
      </c>
      <c r="L2508" s="2">
        <v>5</v>
      </c>
      <c r="M2508" s="7">
        <f t="shared" si="156"/>
        <v>34780</v>
      </c>
      <c r="N2508" s="7">
        <f t="shared" si="157"/>
        <v>37540</v>
      </c>
      <c r="O2508" s="2">
        <v>90</v>
      </c>
      <c r="P2508" s="8">
        <f t="shared" si="158"/>
        <v>37630</v>
      </c>
      <c r="Q2508" s="8">
        <f t="shared" si="159"/>
        <v>2760</v>
      </c>
      <c r="R2508" s="2" t="s">
        <v>28</v>
      </c>
      <c r="S2508" s="9" t="str" cm="1">
        <f t="array" ref="S2508">_xlfn.IFS(
P2508=0,"2% commission",
AND(P2508&gt;0,P2508&lt;25000),"5% commission",
AND(P2508&gt;=25000,P2508&lt;50000),"7% commission",
AND(P2508&gt;=50000,P2508&lt;100000),"9% commission",
P2508&gt;=100000,"15% commission"
)</f>
        <v>7% commission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IFERROR(VLOOKUP($F2509,'Customer Info'!$A2500:$E3000,2,FALSE),"NOT Available")</f>
        <v>NOT Available</v>
      </c>
      <c r="H2509" s="6" t="str">
        <f>IFERROR(VLOOKUP(F2509,'Customer Info'!A2500:E3000,3,),"NOT Available")</f>
        <v>NOT Available</v>
      </c>
      <c r="I2509" s="6" t="str">
        <f>IFERROR(VLOOKUP(F2509,'Customer Info'!A2500:E3000,5,FALSE),"NOT Available")</f>
        <v>NOT Available</v>
      </c>
      <c r="J2509" s="2">
        <v>7534</v>
      </c>
      <c r="K2509" s="2">
        <v>7106</v>
      </c>
      <c r="L2509" s="2">
        <v>2</v>
      </c>
      <c r="M2509" s="7">
        <f t="shared" si="156"/>
        <v>14212</v>
      </c>
      <c r="N2509" s="7">
        <f t="shared" si="157"/>
        <v>15068</v>
      </c>
      <c r="O2509" s="2">
        <v>47</v>
      </c>
      <c r="P2509" s="8">
        <f t="shared" si="158"/>
        <v>15115</v>
      </c>
      <c r="Q2509" s="8">
        <f t="shared" si="159"/>
        <v>856</v>
      </c>
      <c r="R2509" s="2" t="s">
        <v>28</v>
      </c>
      <c r="S2509" s="9" t="str" cm="1">
        <f t="array" ref="S2509">_xlfn.IFS(
P2509=0,"2% commission",
AND(P2509&gt;0,P2509&lt;25000),"5% commission",
AND(P2509&gt;=25000,P2509&lt;50000),"7% commission",
AND(P2509&gt;=50000,P2509&lt;100000),"9% commission",
P2509&gt;=100000,"15% commission"
)</f>
        <v>5% commission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IFERROR(VLOOKUP($F2510,'Customer Info'!$A2501:$E3001,2,FALSE),"NOT Available")</f>
        <v>NOT Available</v>
      </c>
      <c r="H2510" s="6" t="str">
        <f>IFERROR(VLOOKUP(F2510,'Customer Info'!A2501:E3001,3,),"NOT Available")</f>
        <v>NOT Available</v>
      </c>
      <c r="I2510" s="6" t="str">
        <f>IFERROR(VLOOKUP(F2510,'Customer Info'!A2501:E3001,5,FALSE),"NOT Available")</f>
        <v>NOT Available</v>
      </c>
      <c r="J2510" s="2">
        <v>3341</v>
      </c>
      <c r="K2510" s="2">
        <v>3152</v>
      </c>
      <c r="L2510" s="2">
        <v>2</v>
      </c>
      <c r="M2510" s="7">
        <f t="shared" si="156"/>
        <v>6304</v>
      </c>
      <c r="N2510" s="7">
        <f t="shared" si="157"/>
        <v>6682</v>
      </c>
      <c r="O2510" s="2">
        <v>61</v>
      </c>
      <c r="P2510" s="8">
        <f t="shared" si="158"/>
        <v>6743</v>
      </c>
      <c r="Q2510" s="8">
        <f t="shared" si="159"/>
        <v>378</v>
      </c>
      <c r="R2510" s="2" t="s">
        <v>26</v>
      </c>
      <c r="S2510" s="9" t="str" cm="1">
        <f t="array" ref="S2510">_xlfn.IFS(
P2510=0,"2% commission",
AND(P2510&gt;0,P2510&lt;25000),"5% commission",
AND(P2510&gt;=25000,P2510&lt;50000),"7% commission",
AND(P2510&gt;=50000,P2510&lt;100000),"9% commission",
P2510&gt;=100000,"15% commission"
)</f>
        <v>5% commission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IFERROR(VLOOKUP($F2511,'Customer Info'!$A2502:$E3002,2,FALSE),"NOT Available")</f>
        <v>NOT Available</v>
      </c>
      <c r="H2511" s="6" t="str">
        <f>IFERROR(VLOOKUP(F2511,'Customer Info'!A2502:E3002,3,),"NOT Available")</f>
        <v>NOT Available</v>
      </c>
      <c r="I2511" s="6" t="str">
        <f>IFERROR(VLOOKUP(F2511,'Customer Info'!A2502:E3002,5,FALSE),"NOT Available")</f>
        <v>NOT Available</v>
      </c>
      <c r="J2511" s="2">
        <v>1283</v>
      </c>
      <c r="K2511" s="2">
        <v>1187</v>
      </c>
      <c r="L2511" s="2">
        <v>2</v>
      </c>
      <c r="M2511" s="7">
        <f t="shared" si="156"/>
        <v>2374</v>
      </c>
      <c r="N2511" s="7">
        <f t="shared" si="157"/>
        <v>2566</v>
      </c>
      <c r="O2511" s="2">
        <v>63</v>
      </c>
      <c r="P2511" s="8">
        <f t="shared" si="158"/>
        <v>2629</v>
      </c>
      <c r="Q2511" s="8">
        <f t="shared" si="159"/>
        <v>192</v>
      </c>
      <c r="R2511" s="2" t="s">
        <v>50</v>
      </c>
      <c r="S2511" s="9" t="str" cm="1">
        <f t="array" ref="S2511">_xlfn.IFS(
P2511=0,"2% commission",
AND(P2511&gt;0,P2511&lt;25000),"5% commission",
AND(P2511&gt;=25000,P2511&lt;50000),"7% commission",
AND(P2511&gt;=50000,P2511&lt;100000),"9% commission",
P2511&gt;=100000,"15% commission"
)</f>
        <v>5% commission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IFERROR(VLOOKUP($F2512,'Customer Info'!$A2503:$E3003,2,FALSE),"NOT Available")</f>
        <v>NOT Available</v>
      </c>
      <c r="H2512" s="6" t="str">
        <f>IFERROR(VLOOKUP(F2512,'Customer Info'!A2503:E3003,3,),"NOT Available")</f>
        <v>NOT Available</v>
      </c>
      <c r="I2512" s="6" t="str">
        <f>IFERROR(VLOOKUP(F2512,'Customer Info'!A2503:E3003,5,FALSE),"NOT Available")</f>
        <v>NOT Available</v>
      </c>
      <c r="J2512" s="2">
        <v>9214</v>
      </c>
      <c r="K2512" s="2">
        <v>8295</v>
      </c>
      <c r="L2512" s="2">
        <v>2</v>
      </c>
      <c r="M2512" s="7">
        <f t="shared" si="156"/>
        <v>16590</v>
      </c>
      <c r="N2512" s="7">
        <f t="shared" si="157"/>
        <v>18428</v>
      </c>
      <c r="O2512" s="2">
        <v>57</v>
      </c>
      <c r="P2512" s="8">
        <f t="shared" si="158"/>
        <v>18485</v>
      </c>
      <c r="Q2512" s="8">
        <f t="shared" si="159"/>
        <v>1838</v>
      </c>
      <c r="R2512" s="2" t="s">
        <v>28</v>
      </c>
      <c r="S2512" s="9" t="str" cm="1">
        <f t="array" ref="S2512">_xlfn.IFS(
P2512=0,"2% commission",
AND(P2512&gt;0,P2512&lt;25000),"5% commission",
AND(P2512&gt;=25000,P2512&lt;50000),"7% commission",
AND(P2512&gt;=50000,P2512&lt;100000),"9% commission",
P2512&gt;=100000,"15% commission"
)</f>
        <v>5% commission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IFERROR(VLOOKUP($F2513,'Customer Info'!$A2504:$E3004,2,FALSE),"NOT Available")</f>
        <v>NOT Available</v>
      </c>
      <c r="H2513" s="6" t="str">
        <f>IFERROR(VLOOKUP(F2513,'Customer Info'!A2504:E3004,3,),"NOT Available")</f>
        <v>NOT Available</v>
      </c>
      <c r="I2513" s="6" t="str">
        <f>IFERROR(VLOOKUP(F2513,'Customer Info'!A2504:E3004,5,FALSE),"NOT Available")</f>
        <v>NOT Available</v>
      </c>
      <c r="J2513" s="2">
        <v>773</v>
      </c>
      <c r="K2513" s="2">
        <v>708</v>
      </c>
      <c r="L2513" s="2">
        <v>3</v>
      </c>
      <c r="M2513" s="7">
        <f t="shared" si="156"/>
        <v>2124</v>
      </c>
      <c r="N2513" s="7">
        <f t="shared" si="157"/>
        <v>2319</v>
      </c>
      <c r="O2513" s="2">
        <v>57</v>
      </c>
      <c r="P2513" s="8">
        <f t="shared" si="158"/>
        <v>2376</v>
      </c>
      <c r="Q2513" s="8">
        <f t="shared" si="159"/>
        <v>195</v>
      </c>
      <c r="R2513" s="2" t="s">
        <v>28</v>
      </c>
      <c r="S2513" s="9" t="str" cm="1">
        <f t="array" ref="S2513">_xlfn.IFS(
P2513=0,"2% commission",
AND(P2513&gt;0,P2513&lt;25000),"5% commission",
AND(P2513&gt;=25000,P2513&lt;50000),"7% commission",
AND(P2513&gt;=50000,P2513&lt;100000),"9% commission",
P2513&gt;=100000,"15% commission"
)</f>
        <v>5% commission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IFERROR(VLOOKUP($F2514,'Customer Info'!$A2505:$E3005,2,FALSE),"NOT Available")</f>
        <v>NOT Available</v>
      </c>
      <c r="H2514" s="6" t="str">
        <f>IFERROR(VLOOKUP(F2514,'Customer Info'!A2505:E3005,3,),"NOT Available")</f>
        <v>NOT Available</v>
      </c>
      <c r="I2514" s="6" t="str">
        <f>IFERROR(VLOOKUP(F2514,'Customer Info'!A2505:E3005,5,FALSE),"NOT Available")</f>
        <v>NOT Available</v>
      </c>
      <c r="J2514" s="2">
        <v>932</v>
      </c>
      <c r="K2514" s="2">
        <v>838</v>
      </c>
      <c r="L2514" s="2">
        <v>7</v>
      </c>
      <c r="M2514" s="7">
        <f t="shared" si="156"/>
        <v>5866</v>
      </c>
      <c r="N2514" s="7">
        <f t="shared" si="157"/>
        <v>6524</v>
      </c>
      <c r="O2514" s="2">
        <v>94</v>
      </c>
      <c r="P2514" s="8">
        <f t="shared" si="158"/>
        <v>6618</v>
      </c>
      <c r="Q2514" s="8">
        <f t="shared" si="159"/>
        <v>658</v>
      </c>
      <c r="R2514" s="2" t="s">
        <v>28</v>
      </c>
      <c r="S2514" s="9" t="str" cm="1">
        <f t="array" ref="S2514">_xlfn.IFS(
P2514=0,"2% commission",
AND(P2514&gt;0,P2514&lt;25000),"5% commission",
AND(P2514&gt;=25000,P2514&lt;50000),"7% commission",
AND(P2514&gt;=50000,P2514&lt;100000),"9% commission",
P2514&gt;=100000,"15% commission"
)</f>
        <v>5% commission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IFERROR(VLOOKUP($F2515,'Customer Info'!$A2506:$E3006,2,FALSE),"NOT Available")</f>
        <v>NOT Available</v>
      </c>
      <c r="H2515" s="6" t="str">
        <f>IFERROR(VLOOKUP(F2515,'Customer Info'!A2506:E3006,3,),"NOT Available")</f>
        <v>NOT Available</v>
      </c>
      <c r="I2515" s="6" t="str">
        <f>IFERROR(VLOOKUP(F2515,'Customer Info'!A2506:E3006,5,FALSE),"NOT Available")</f>
        <v>NOT Available</v>
      </c>
      <c r="J2515" s="2">
        <v>6027</v>
      </c>
      <c r="K2515" s="2">
        <v>5694</v>
      </c>
      <c r="L2515" s="2">
        <v>5</v>
      </c>
      <c r="M2515" s="7">
        <f t="shared" si="156"/>
        <v>28470</v>
      </c>
      <c r="N2515" s="7">
        <f t="shared" si="157"/>
        <v>30135</v>
      </c>
      <c r="O2515" s="2">
        <v>36</v>
      </c>
      <c r="P2515" s="8">
        <f t="shared" si="158"/>
        <v>30171</v>
      </c>
      <c r="Q2515" s="8">
        <f t="shared" si="159"/>
        <v>1665</v>
      </c>
      <c r="R2515" s="2" t="s">
        <v>28</v>
      </c>
      <c r="S2515" s="9" t="str" cm="1">
        <f t="array" ref="S2515">_xlfn.IFS(
P2515=0,"2% commission",
AND(P2515&gt;0,P2515&lt;25000),"5% commission",
AND(P2515&gt;=25000,P2515&lt;50000),"7% commission",
AND(P2515&gt;=50000,P2515&lt;100000),"9% commission",
P2515&gt;=100000,"15% commission"
)</f>
        <v>7% commission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IFERROR(VLOOKUP($F2516,'Customer Info'!$A2507:$E3007,2,FALSE),"NOT Available")</f>
        <v>NOT Available</v>
      </c>
      <c r="H2516" s="6" t="str">
        <f>IFERROR(VLOOKUP(F2516,'Customer Info'!A2507:E3007,3,),"NOT Available")</f>
        <v>NOT Available</v>
      </c>
      <c r="I2516" s="6" t="str">
        <f>IFERROR(VLOOKUP(F2516,'Customer Info'!A2507:E3007,5,FALSE),"NOT Available")</f>
        <v>NOT Available</v>
      </c>
      <c r="J2516" s="2">
        <v>1169</v>
      </c>
      <c r="K2516" s="2">
        <v>1103</v>
      </c>
      <c r="L2516" s="2">
        <v>5</v>
      </c>
      <c r="M2516" s="7">
        <f t="shared" si="156"/>
        <v>5515</v>
      </c>
      <c r="N2516" s="7">
        <f t="shared" si="157"/>
        <v>5845</v>
      </c>
      <c r="O2516" s="2">
        <v>25</v>
      </c>
      <c r="P2516" s="8">
        <f t="shared" si="158"/>
        <v>5870</v>
      </c>
      <c r="Q2516" s="8">
        <f t="shared" si="159"/>
        <v>330</v>
      </c>
      <c r="R2516" s="2" t="s">
        <v>50</v>
      </c>
      <c r="S2516" s="9" t="str" cm="1">
        <f t="array" ref="S2516">_xlfn.IFS(
P2516=0,"2% commission",
AND(P2516&gt;0,P2516&lt;25000),"5% commission",
AND(P2516&gt;=25000,P2516&lt;50000),"7% commission",
AND(P2516&gt;=50000,P2516&lt;100000),"9% commission",
P2516&gt;=100000,"15% commission"
)</f>
        <v>5% commission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IFERROR(VLOOKUP($F2517,'Customer Info'!$A2508:$E3008,2,FALSE),"NOT Available")</f>
        <v>NOT Available</v>
      </c>
      <c r="H2517" s="6" t="str">
        <f>IFERROR(VLOOKUP(F2517,'Customer Info'!A2508:E3008,3,),"NOT Available")</f>
        <v>NOT Available</v>
      </c>
      <c r="I2517" s="6" t="str">
        <f>IFERROR(VLOOKUP(F2517,'Customer Info'!A2508:E3008,5,FALSE),"NOT Available")</f>
        <v>NOT Available</v>
      </c>
      <c r="J2517" s="2">
        <v>1512</v>
      </c>
      <c r="K2517" s="2">
        <v>1497</v>
      </c>
      <c r="L2517" s="2">
        <v>2</v>
      </c>
      <c r="M2517" s="7">
        <f t="shared" si="156"/>
        <v>2994</v>
      </c>
      <c r="N2517" s="7">
        <f t="shared" si="157"/>
        <v>3024</v>
      </c>
      <c r="O2517" s="2">
        <v>88</v>
      </c>
      <c r="P2517" s="8">
        <f t="shared" si="158"/>
        <v>3112</v>
      </c>
      <c r="Q2517" s="8">
        <f t="shared" si="159"/>
        <v>30</v>
      </c>
      <c r="R2517" s="2" t="s">
        <v>28</v>
      </c>
      <c r="S2517" s="9" t="str" cm="1">
        <f t="array" ref="S2517">_xlfn.IFS(
P2517=0,"2% commission",
AND(P2517&gt;0,P2517&lt;25000),"5% commission",
AND(P2517&gt;=25000,P2517&lt;50000),"7% commission",
AND(P2517&gt;=50000,P2517&lt;100000),"9% commission",
P2517&gt;=100000,"15% commission"
)</f>
        <v>5% commission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IFERROR(VLOOKUP($F2518,'Customer Info'!$A2509:$E3009,2,FALSE),"NOT Available")</f>
        <v>NOT Available</v>
      </c>
      <c r="H2518" s="6" t="str">
        <f>IFERROR(VLOOKUP(F2518,'Customer Info'!A2509:E3009,3,),"NOT Available")</f>
        <v>NOT Available</v>
      </c>
      <c r="I2518" s="6" t="str">
        <f>IFERROR(VLOOKUP(F2518,'Customer Info'!A2509:E3009,5,FALSE),"NOT Available")</f>
        <v>NOT Available</v>
      </c>
      <c r="J2518" s="2">
        <v>173</v>
      </c>
      <c r="K2518" s="2">
        <v>155</v>
      </c>
      <c r="L2518" s="2">
        <v>1</v>
      </c>
      <c r="M2518" s="7">
        <f t="shared" si="156"/>
        <v>155</v>
      </c>
      <c r="N2518" s="7">
        <f t="shared" si="157"/>
        <v>173</v>
      </c>
      <c r="O2518" s="2">
        <v>30</v>
      </c>
      <c r="P2518" s="8">
        <f t="shared" si="158"/>
        <v>203</v>
      </c>
      <c r="Q2518" s="8">
        <f t="shared" si="159"/>
        <v>18</v>
      </c>
      <c r="R2518" s="2" t="s">
        <v>28</v>
      </c>
      <c r="S2518" s="9" t="str" cm="1">
        <f t="array" ref="S2518">_xlfn.IFS(
P2518=0,"2% commission",
AND(P2518&gt;0,P2518&lt;25000),"5% commission",
AND(P2518&gt;=25000,P2518&lt;50000),"7% commission",
AND(P2518&gt;=50000,P2518&lt;100000),"9% commission",
P2518&gt;=100000,"15% commission"
)</f>
        <v>5% commission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IFERROR(VLOOKUP($F2519,'Customer Info'!$A2510:$E3010,2,FALSE),"NOT Available")</f>
        <v>NOT Available</v>
      </c>
      <c r="H2519" s="6" t="str">
        <f>IFERROR(VLOOKUP(F2519,'Customer Info'!A2510:E3010,3,),"NOT Available")</f>
        <v>NOT Available</v>
      </c>
      <c r="I2519" s="6" t="str">
        <f>IFERROR(VLOOKUP(F2519,'Customer Info'!A2510:E3010,5,FALSE),"NOT Available")</f>
        <v>NOT Available</v>
      </c>
      <c r="J2519" s="2">
        <v>456</v>
      </c>
      <c r="K2519" s="2">
        <v>430</v>
      </c>
      <c r="L2519" s="2">
        <v>2</v>
      </c>
      <c r="M2519" s="7">
        <f t="shared" si="156"/>
        <v>860</v>
      </c>
      <c r="N2519" s="7">
        <f t="shared" si="157"/>
        <v>912</v>
      </c>
      <c r="O2519" s="2">
        <v>55</v>
      </c>
      <c r="P2519" s="8">
        <f t="shared" si="158"/>
        <v>967</v>
      </c>
      <c r="Q2519" s="8">
        <f t="shared" si="159"/>
        <v>52</v>
      </c>
      <c r="R2519" s="2" t="s">
        <v>26</v>
      </c>
      <c r="S2519" s="9" t="str" cm="1">
        <f t="array" ref="S2519">_xlfn.IFS(
P2519=0,"2% commission",
AND(P2519&gt;0,P2519&lt;25000),"5% commission",
AND(P2519&gt;=25000,P2519&lt;50000),"7% commission",
AND(P2519&gt;=50000,P2519&lt;100000),"9% commission",
P2519&gt;=100000,"15% commission"
)</f>
        <v>5% commission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IFERROR(VLOOKUP($F2520,'Customer Info'!$A2511:$E3011,2,FALSE),"NOT Available")</f>
        <v>NOT Available</v>
      </c>
      <c r="H2520" s="6" t="str">
        <f>IFERROR(VLOOKUP(F2520,'Customer Info'!A2511:E3011,3,),"NOT Available")</f>
        <v>NOT Available</v>
      </c>
      <c r="I2520" s="6" t="str">
        <f>IFERROR(VLOOKUP(F2520,'Customer Info'!A2511:E3011,5,FALSE),"NOT Available")</f>
        <v>NOT Available</v>
      </c>
      <c r="J2520" s="2">
        <v>1413</v>
      </c>
      <c r="K2520" s="2">
        <v>1334</v>
      </c>
      <c r="L2520" s="2">
        <v>3</v>
      </c>
      <c r="M2520" s="7">
        <f t="shared" si="156"/>
        <v>4002</v>
      </c>
      <c r="N2520" s="7">
        <f t="shared" si="157"/>
        <v>4239</v>
      </c>
      <c r="O2520" s="2">
        <v>57</v>
      </c>
      <c r="P2520" s="8">
        <f t="shared" si="158"/>
        <v>4296</v>
      </c>
      <c r="Q2520" s="8">
        <f t="shared" si="159"/>
        <v>237</v>
      </c>
      <c r="R2520" s="2" t="s">
        <v>28</v>
      </c>
      <c r="S2520" s="9" t="str" cm="1">
        <f t="array" ref="S2520">_xlfn.IFS(
P2520=0,"2% commission",
AND(P2520&gt;0,P2520&lt;25000),"5% commission",
AND(P2520&gt;=25000,P2520&lt;50000),"7% commission",
AND(P2520&gt;=50000,P2520&lt;100000),"9% commission",
P2520&gt;=100000,"15% commission"
)</f>
        <v>5% commission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IFERROR(VLOOKUP($F2521,'Customer Info'!$A2512:$E3012,2,FALSE),"NOT Available")</f>
        <v>NOT Available</v>
      </c>
      <c r="H2521" s="6" t="str">
        <f>IFERROR(VLOOKUP(F2521,'Customer Info'!A2512:E3012,3,),"NOT Available")</f>
        <v>NOT Available</v>
      </c>
      <c r="I2521" s="6" t="str">
        <f>IFERROR(VLOOKUP(F2521,'Customer Info'!A2512:E3012,5,FALSE),"NOT Available")</f>
        <v>NOT Available</v>
      </c>
      <c r="J2521" s="2">
        <v>185</v>
      </c>
      <c r="K2521" s="2">
        <v>174</v>
      </c>
      <c r="L2521" s="2">
        <v>2</v>
      </c>
      <c r="M2521" s="7">
        <f t="shared" si="156"/>
        <v>348</v>
      </c>
      <c r="N2521" s="7">
        <f t="shared" si="157"/>
        <v>370</v>
      </c>
      <c r="O2521" s="2">
        <v>30</v>
      </c>
      <c r="P2521" s="8">
        <f t="shared" si="158"/>
        <v>400</v>
      </c>
      <c r="Q2521" s="8">
        <f t="shared" si="159"/>
        <v>22</v>
      </c>
      <c r="R2521" s="2" t="s">
        <v>28</v>
      </c>
      <c r="S2521" s="9" t="str" cm="1">
        <f t="array" ref="S2521">_xlfn.IFS(
P2521=0,"2% commission",
AND(P2521&gt;0,P2521&lt;25000),"5% commission",
AND(P2521&gt;=25000,P2521&lt;50000),"7% commission",
AND(P2521&gt;=50000,P2521&lt;100000),"9% commission",
P2521&gt;=100000,"15% commission"
)</f>
        <v>5% commission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IFERROR(VLOOKUP($F2522,'Customer Info'!$A2513:$E3013,2,FALSE),"NOT Available")</f>
        <v>NOT Available</v>
      </c>
      <c r="H2522" s="6" t="str">
        <f>IFERROR(VLOOKUP(F2522,'Customer Info'!A2513:E3013,3,),"NOT Available")</f>
        <v>NOT Available</v>
      </c>
      <c r="I2522" s="6" t="str">
        <f>IFERROR(VLOOKUP(F2522,'Customer Info'!A2513:E3013,5,FALSE),"NOT Available")</f>
        <v>NOT Available</v>
      </c>
      <c r="J2522" s="2">
        <v>1816</v>
      </c>
      <c r="K2522" s="2">
        <v>1700</v>
      </c>
      <c r="L2522" s="2">
        <v>1</v>
      </c>
      <c r="M2522" s="7">
        <f t="shared" si="156"/>
        <v>1700</v>
      </c>
      <c r="N2522" s="7">
        <f t="shared" si="157"/>
        <v>1816</v>
      </c>
      <c r="O2522" s="2">
        <v>28</v>
      </c>
      <c r="P2522" s="8">
        <f t="shared" si="158"/>
        <v>1844</v>
      </c>
      <c r="Q2522" s="8">
        <f t="shared" si="159"/>
        <v>116</v>
      </c>
      <c r="R2522" s="2" t="s">
        <v>28</v>
      </c>
      <c r="S2522" s="9" t="str" cm="1">
        <f t="array" ref="S2522">_xlfn.IFS(
P2522=0,"2% commission",
AND(P2522&gt;0,P2522&lt;25000),"5% commission",
AND(P2522&gt;=25000,P2522&lt;50000),"7% commission",
AND(P2522&gt;=50000,P2522&lt;100000),"9% commission",
P2522&gt;=100000,"15% commission"
)</f>
        <v>5% commission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IFERROR(VLOOKUP($F2523,'Customer Info'!$A2514:$E3014,2,FALSE),"NOT Available")</f>
        <v>NOT Available</v>
      </c>
      <c r="H2523" s="6" t="str">
        <f>IFERROR(VLOOKUP(F2523,'Customer Info'!A2514:E3014,3,),"NOT Available")</f>
        <v>NOT Available</v>
      </c>
      <c r="I2523" s="6" t="str">
        <f>IFERROR(VLOOKUP(F2523,'Customer Info'!A2514:E3014,5,FALSE),"NOT Available")</f>
        <v>NOT Available</v>
      </c>
      <c r="J2523" s="2">
        <v>1637</v>
      </c>
      <c r="K2523" s="2">
        <v>1532</v>
      </c>
      <c r="L2523" s="2">
        <v>1</v>
      </c>
      <c r="M2523" s="7">
        <f t="shared" si="156"/>
        <v>1532</v>
      </c>
      <c r="N2523" s="7">
        <f t="shared" si="157"/>
        <v>1637</v>
      </c>
      <c r="O2523" s="2">
        <v>34</v>
      </c>
      <c r="P2523" s="8">
        <f t="shared" si="158"/>
        <v>1671</v>
      </c>
      <c r="Q2523" s="8">
        <f t="shared" si="159"/>
        <v>105</v>
      </c>
      <c r="R2523" s="2" t="s">
        <v>28</v>
      </c>
      <c r="S2523" s="9" t="str" cm="1">
        <f t="array" ref="S2523">_xlfn.IFS(
P2523=0,"2% commission",
AND(P2523&gt;0,P2523&lt;25000),"5% commission",
AND(P2523&gt;=25000,P2523&lt;50000),"7% commission",
AND(P2523&gt;=50000,P2523&lt;100000),"9% commission",
P2523&gt;=100000,"15% commission"
)</f>
        <v>5% commission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IFERROR(VLOOKUP($F2524,'Customer Info'!$A2515:$E3015,2,FALSE),"NOT Available")</f>
        <v>NOT Available</v>
      </c>
      <c r="H2524" s="6" t="str">
        <f>IFERROR(VLOOKUP(F2524,'Customer Info'!A2515:E3015,3,),"NOT Available")</f>
        <v>NOT Available</v>
      </c>
      <c r="I2524" s="6" t="str">
        <f>IFERROR(VLOOKUP(F2524,'Customer Info'!A2515:E3015,5,FALSE),"NOT Available")</f>
        <v>NOT Available</v>
      </c>
      <c r="J2524" s="2">
        <v>167</v>
      </c>
      <c r="K2524" s="2">
        <v>155</v>
      </c>
      <c r="L2524" s="2">
        <v>1</v>
      </c>
      <c r="M2524" s="7">
        <f t="shared" si="156"/>
        <v>155</v>
      </c>
      <c r="N2524" s="7">
        <f t="shared" si="157"/>
        <v>167</v>
      </c>
      <c r="O2524" s="2">
        <v>30</v>
      </c>
      <c r="P2524" s="8">
        <f t="shared" si="158"/>
        <v>197</v>
      </c>
      <c r="Q2524" s="8">
        <f t="shared" si="159"/>
        <v>12</v>
      </c>
      <c r="R2524" s="2" t="s">
        <v>28</v>
      </c>
      <c r="S2524" s="9" t="str" cm="1">
        <f t="array" ref="S2524">_xlfn.IFS(
P2524=0,"2% commission",
AND(P2524&gt;0,P2524&lt;25000),"5% commission",
AND(P2524&gt;=25000,P2524&lt;50000),"7% commission",
AND(P2524&gt;=50000,P2524&lt;100000),"9% commission",
P2524&gt;=100000,"15% commission"
)</f>
        <v>5% commission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IFERROR(VLOOKUP($F2525,'Customer Info'!$A2516:$E3016,2,FALSE),"NOT Available")</f>
        <v>NOT Available</v>
      </c>
      <c r="H2525" s="6" t="str">
        <f>IFERROR(VLOOKUP(F2525,'Customer Info'!A2516:E3016,3,),"NOT Available")</f>
        <v>NOT Available</v>
      </c>
      <c r="I2525" s="6" t="str">
        <f>IFERROR(VLOOKUP(F2525,'Customer Info'!A2516:E3016,5,FALSE),"NOT Available")</f>
        <v>NOT Available</v>
      </c>
      <c r="J2525" s="2">
        <v>2981</v>
      </c>
      <c r="K2525" s="2">
        <v>2870</v>
      </c>
      <c r="L2525" s="2">
        <v>3</v>
      </c>
      <c r="M2525" s="7">
        <f t="shared" si="156"/>
        <v>8610</v>
      </c>
      <c r="N2525" s="7">
        <f t="shared" si="157"/>
        <v>8943</v>
      </c>
      <c r="O2525" s="2">
        <v>45</v>
      </c>
      <c r="P2525" s="8">
        <f t="shared" si="158"/>
        <v>8988</v>
      </c>
      <c r="Q2525" s="8">
        <f t="shared" si="159"/>
        <v>333</v>
      </c>
      <c r="R2525" s="2" t="s">
        <v>28</v>
      </c>
      <c r="S2525" s="9" t="str" cm="1">
        <f t="array" ref="S2525">_xlfn.IFS(
P2525=0,"2% commission",
AND(P2525&gt;0,P2525&lt;25000),"5% commission",
AND(P2525&gt;=25000,P2525&lt;50000),"7% commission",
AND(P2525&gt;=50000,P2525&lt;100000),"9% commission",
P2525&gt;=100000,"15% commission"
)</f>
        <v>5% commission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IFERROR(VLOOKUP($F2526,'Customer Info'!$A2517:$E3017,2,FALSE),"NOT Available")</f>
        <v>NOT Available</v>
      </c>
      <c r="H2526" s="6" t="str">
        <f>IFERROR(VLOOKUP(F2526,'Customer Info'!A2517:E3017,3,),"NOT Available")</f>
        <v>NOT Available</v>
      </c>
      <c r="I2526" s="6" t="str">
        <f>IFERROR(VLOOKUP(F2526,'Customer Info'!A2517:E3017,5,FALSE),"NOT Available")</f>
        <v>NOT Available</v>
      </c>
      <c r="J2526" s="2">
        <v>100</v>
      </c>
      <c r="K2526" s="2">
        <v>95</v>
      </c>
      <c r="L2526" s="2">
        <v>6</v>
      </c>
      <c r="M2526" s="7">
        <f t="shared" si="156"/>
        <v>570</v>
      </c>
      <c r="N2526" s="7">
        <f t="shared" si="157"/>
        <v>600</v>
      </c>
      <c r="O2526" s="2">
        <v>10</v>
      </c>
      <c r="P2526" s="8">
        <f t="shared" si="158"/>
        <v>610</v>
      </c>
      <c r="Q2526" s="8">
        <f t="shared" si="159"/>
        <v>30</v>
      </c>
      <c r="R2526" s="2" t="s">
        <v>28</v>
      </c>
      <c r="S2526" s="9" t="str" cm="1">
        <f t="array" ref="S2526">_xlfn.IFS(
P2526=0,"2% commission",
AND(P2526&gt;0,P2526&lt;25000),"5% commission",
AND(P2526&gt;=25000,P2526&lt;50000),"7% commission",
AND(P2526&gt;=50000,P2526&lt;100000),"9% commission",
P2526&gt;=100000,"15% commission"
)</f>
        <v>5% commission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IFERROR(VLOOKUP($F2527,'Customer Info'!$A2518:$E3018,2,FALSE),"NOT Available")</f>
        <v>NOT Available</v>
      </c>
      <c r="H2527" s="6" t="str">
        <f>IFERROR(VLOOKUP(F2527,'Customer Info'!A2518:E3018,3,),"NOT Available")</f>
        <v>NOT Available</v>
      </c>
      <c r="I2527" s="6" t="str">
        <f>IFERROR(VLOOKUP(F2527,'Customer Info'!A2518:E3018,5,FALSE),"NOT Available")</f>
        <v>NOT Available</v>
      </c>
      <c r="J2527" s="2">
        <v>7350</v>
      </c>
      <c r="K2527" s="2">
        <v>6743</v>
      </c>
      <c r="L2527" s="2">
        <v>6</v>
      </c>
      <c r="M2527" s="7">
        <f t="shared" si="156"/>
        <v>40458</v>
      </c>
      <c r="N2527" s="7">
        <f t="shared" si="157"/>
        <v>44100</v>
      </c>
      <c r="O2527" s="2">
        <v>23</v>
      </c>
      <c r="P2527" s="8">
        <f t="shared" si="158"/>
        <v>44123</v>
      </c>
      <c r="Q2527" s="8">
        <f t="shared" si="159"/>
        <v>3642</v>
      </c>
      <c r="R2527" s="2" t="s">
        <v>28</v>
      </c>
      <c r="S2527" s="9" t="str" cm="1">
        <f t="array" ref="S2527">_xlfn.IFS(
P2527=0,"2% commission",
AND(P2527&gt;0,P2527&lt;25000),"5% commission",
AND(P2527&gt;=25000,P2527&lt;50000),"7% commission",
AND(P2527&gt;=50000,P2527&lt;100000),"9% commission",
P2527&gt;=100000,"15% commission"
)</f>
        <v>7% commission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IFERROR(VLOOKUP($F2528,'Customer Info'!$A2519:$E3019,2,FALSE),"NOT Available")</f>
        <v>NOT Available</v>
      </c>
      <c r="H2528" s="6" t="str">
        <f>IFERROR(VLOOKUP(F2528,'Customer Info'!A2519:E3019,3,),"NOT Available")</f>
        <v>NOT Available</v>
      </c>
      <c r="I2528" s="6" t="str">
        <f>IFERROR(VLOOKUP(F2528,'Customer Info'!A2519:E3019,5,FALSE),"NOT Available")</f>
        <v>NOT Available</v>
      </c>
      <c r="J2528" s="2">
        <v>7065</v>
      </c>
      <c r="K2528" s="2">
        <v>6545</v>
      </c>
      <c r="L2528" s="2">
        <v>4</v>
      </c>
      <c r="M2528" s="7">
        <f t="shared" si="156"/>
        <v>26180</v>
      </c>
      <c r="N2528" s="7">
        <f t="shared" si="157"/>
        <v>28260</v>
      </c>
      <c r="O2528" s="2">
        <v>39</v>
      </c>
      <c r="P2528" s="8">
        <f t="shared" si="158"/>
        <v>28299</v>
      </c>
      <c r="Q2528" s="8">
        <f t="shared" si="159"/>
        <v>2080</v>
      </c>
      <c r="R2528" s="2" t="s">
        <v>28</v>
      </c>
      <c r="S2528" s="9" t="str" cm="1">
        <f t="array" ref="S2528">_xlfn.IFS(
P2528=0,"2% commission",
AND(P2528&gt;0,P2528&lt;25000),"5% commission",
AND(P2528&gt;=25000,P2528&lt;50000),"7% commission",
AND(P2528&gt;=50000,P2528&lt;100000),"9% commission",
P2528&gt;=100000,"15% commission"
)</f>
        <v>7% commission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IFERROR(VLOOKUP($F2529,'Customer Info'!$A2520:$E3020,2,FALSE),"NOT Available")</f>
        <v>NOT Available</v>
      </c>
      <c r="H2529" s="6" t="str">
        <f>IFERROR(VLOOKUP(F2529,'Customer Info'!A2520:E3020,3,),"NOT Available")</f>
        <v>NOT Available</v>
      </c>
      <c r="I2529" s="6" t="str">
        <f>IFERROR(VLOOKUP(F2529,'Customer Info'!A2520:E3020,5,FALSE),"NOT Available")</f>
        <v>NOT Available</v>
      </c>
      <c r="J2529" s="2">
        <v>8878</v>
      </c>
      <c r="K2529" s="2">
        <v>7914</v>
      </c>
      <c r="L2529" s="2">
        <v>3</v>
      </c>
      <c r="M2529" s="7">
        <f t="shared" si="156"/>
        <v>23742</v>
      </c>
      <c r="N2529" s="7">
        <f t="shared" si="157"/>
        <v>26634</v>
      </c>
      <c r="O2529" s="2">
        <v>75</v>
      </c>
      <c r="P2529" s="8">
        <f t="shared" si="158"/>
        <v>26709</v>
      </c>
      <c r="Q2529" s="8">
        <f t="shared" si="159"/>
        <v>2892</v>
      </c>
      <c r="R2529" s="2" t="s">
        <v>50</v>
      </c>
      <c r="S2529" s="9" t="str" cm="1">
        <f t="array" ref="S2529">_xlfn.IFS(
P2529=0,"2% commission",
AND(P2529&gt;0,P2529&lt;25000),"5% commission",
AND(P2529&gt;=25000,P2529&lt;50000),"7% commission",
AND(P2529&gt;=50000,P2529&lt;100000),"9% commission",
P2529&gt;=100000,"15% commission"
)</f>
        <v>7% commission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IFERROR(VLOOKUP($F2530,'Customer Info'!$A2521:$E3021,2,FALSE),"NOT Available")</f>
        <v>NOT Available</v>
      </c>
      <c r="H2530" s="6" t="str">
        <f>IFERROR(VLOOKUP(F2530,'Customer Info'!A2521:E3021,3,),"NOT Available")</f>
        <v>NOT Available</v>
      </c>
      <c r="I2530" s="6" t="str">
        <f>IFERROR(VLOOKUP(F2530,'Customer Info'!A2521:E3021,5,FALSE),"NOT Available")</f>
        <v>NOT Available</v>
      </c>
      <c r="J2530" s="2">
        <v>67</v>
      </c>
      <c r="K2530" s="2">
        <v>62</v>
      </c>
      <c r="L2530" s="2">
        <v>3</v>
      </c>
      <c r="M2530" s="7">
        <f t="shared" si="156"/>
        <v>186</v>
      </c>
      <c r="N2530" s="7">
        <f t="shared" si="157"/>
        <v>201</v>
      </c>
      <c r="O2530" s="2">
        <v>10</v>
      </c>
      <c r="P2530" s="8">
        <f t="shared" si="158"/>
        <v>211</v>
      </c>
      <c r="Q2530" s="8">
        <f t="shared" si="159"/>
        <v>15</v>
      </c>
      <c r="R2530" s="2" t="s">
        <v>28</v>
      </c>
      <c r="S2530" s="9" t="str" cm="1">
        <f t="array" ref="S2530">_xlfn.IFS(
P2530=0,"2% commission",
AND(P2530&gt;0,P2530&lt;25000),"5% commission",
AND(P2530&gt;=25000,P2530&lt;50000),"7% commission",
AND(P2530&gt;=50000,P2530&lt;100000),"9% commission",
P2530&gt;=100000,"15% commission"
)</f>
        <v>5% commission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IFERROR(VLOOKUP($F2531,'Customer Info'!$A2522:$E3022,2,FALSE),"NOT Available")</f>
        <v>NOT Available</v>
      </c>
      <c r="H2531" s="6" t="str">
        <f>IFERROR(VLOOKUP(F2531,'Customer Info'!A2522:E3022,3,),"NOT Available")</f>
        <v>NOT Available</v>
      </c>
      <c r="I2531" s="6" t="str">
        <f>IFERROR(VLOOKUP(F2531,'Customer Info'!A2522:E3022,5,FALSE),"NOT Available")</f>
        <v>NOT Available</v>
      </c>
      <c r="J2531" s="2">
        <v>773</v>
      </c>
      <c r="K2531" s="2">
        <v>708</v>
      </c>
      <c r="L2531" s="2">
        <v>5</v>
      </c>
      <c r="M2531" s="7">
        <f t="shared" si="156"/>
        <v>3540</v>
      </c>
      <c r="N2531" s="7">
        <f t="shared" si="157"/>
        <v>3865</v>
      </c>
      <c r="O2531" s="2">
        <v>99</v>
      </c>
      <c r="P2531" s="8">
        <f t="shared" si="158"/>
        <v>3964</v>
      </c>
      <c r="Q2531" s="8">
        <f t="shared" si="159"/>
        <v>325</v>
      </c>
      <c r="R2531" s="2" t="s">
        <v>56</v>
      </c>
      <c r="S2531" s="9" t="str" cm="1">
        <f t="array" ref="S2531">_xlfn.IFS(
P2531=0,"2% commission",
AND(P2531&gt;0,P2531&lt;25000),"5% commission",
AND(P2531&gt;=25000,P2531&lt;50000),"7% commission",
AND(P2531&gt;=50000,P2531&lt;100000),"9% commission",
P2531&gt;=100000,"15% commission"
)</f>
        <v>5% commission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IFERROR(VLOOKUP($F2532,'Customer Info'!$A2523:$E3023,2,FALSE),"NOT Available")</f>
        <v>NOT Available</v>
      </c>
      <c r="H2532" s="6" t="str">
        <f>IFERROR(VLOOKUP(F2532,'Customer Info'!A2523:E3023,3,),"NOT Available")</f>
        <v>NOT Available</v>
      </c>
      <c r="I2532" s="6" t="str">
        <f>IFERROR(VLOOKUP(F2532,'Customer Info'!A2523:E3023,5,FALSE),"NOT Available")</f>
        <v>NOT Available</v>
      </c>
      <c r="J2532" s="2">
        <v>8433</v>
      </c>
      <c r="K2532" s="2">
        <v>7801</v>
      </c>
      <c r="L2532" s="2">
        <v>6</v>
      </c>
      <c r="M2532" s="7">
        <f t="shared" si="156"/>
        <v>46806</v>
      </c>
      <c r="N2532" s="7">
        <f t="shared" si="157"/>
        <v>50598</v>
      </c>
      <c r="O2532" s="2">
        <v>42</v>
      </c>
      <c r="P2532" s="8">
        <f t="shared" si="158"/>
        <v>50640</v>
      </c>
      <c r="Q2532" s="8">
        <f t="shared" si="159"/>
        <v>3792</v>
      </c>
      <c r="R2532" s="2" t="s">
        <v>28</v>
      </c>
      <c r="S2532" s="9" t="str" cm="1">
        <f t="array" ref="S2532">_xlfn.IFS(
P2532=0,"2% commission",
AND(P2532&gt;0,P2532&lt;25000),"5% commission",
AND(P2532&gt;=25000,P2532&lt;50000),"7% commission",
AND(P2532&gt;=50000,P2532&lt;100000),"9% commission",
P2532&gt;=100000,"15% commission"
)</f>
        <v>9% commission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IFERROR(VLOOKUP($F2533,'Customer Info'!$A2524:$E3024,2,FALSE),"NOT Available")</f>
        <v>NOT Available</v>
      </c>
      <c r="H2533" s="6" t="str">
        <f>IFERROR(VLOOKUP(F2533,'Customer Info'!A2524:E3024,3,),"NOT Available")</f>
        <v>NOT Available</v>
      </c>
      <c r="I2533" s="6" t="str">
        <f>IFERROR(VLOOKUP(F2533,'Customer Info'!A2524:E3024,5,FALSE),"NOT Available")</f>
        <v>NOT Available</v>
      </c>
      <c r="J2533" s="2">
        <v>1834</v>
      </c>
      <c r="K2533" s="2">
        <v>1716</v>
      </c>
      <c r="L2533" s="2">
        <v>2</v>
      </c>
      <c r="M2533" s="7">
        <f t="shared" si="156"/>
        <v>3432</v>
      </c>
      <c r="N2533" s="7">
        <f t="shared" si="157"/>
        <v>3668</v>
      </c>
      <c r="O2533" s="2">
        <v>63</v>
      </c>
      <c r="P2533" s="8">
        <f t="shared" si="158"/>
        <v>3731</v>
      </c>
      <c r="Q2533" s="8">
        <f t="shared" si="159"/>
        <v>236</v>
      </c>
      <c r="R2533" s="2" t="s">
        <v>28</v>
      </c>
      <c r="S2533" s="9" t="str" cm="1">
        <f t="array" ref="S2533">_xlfn.IFS(
P2533=0,"2% commission",
AND(P2533&gt;0,P2533&lt;25000),"5% commission",
AND(P2533&gt;=25000,P2533&lt;50000),"7% commission",
AND(P2533&gt;=50000,P2533&lt;100000),"9% commission",
P2533&gt;=100000,"15% commission"
)</f>
        <v>5% commission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IFERROR(VLOOKUP($F2534,'Customer Info'!$A2525:$E3025,2,FALSE),"NOT Available")</f>
        <v>NOT Available</v>
      </c>
      <c r="H2534" s="6" t="str">
        <f>IFERROR(VLOOKUP(F2534,'Customer Info'!A2525:E3025,3,),"NOT Available")</f>
        <v>NOT Available</v>
      </c>
      <c r="I2534" s="6" t="str">
        <f>IFERROR(VLOOKUP(F2534,'Customer Info'!A2525:E3025,5,FALSE),"NOT Available")</f>
        <v>NOT Available</v>
      </c>
      <c r="J2534" s="2">
        <v>693</v>
      </c>
      <c r="K2534" s="2">
        <v>667</v>
      </c>
      <c r="L2534" s="2">
        <v>4</v>
      </c>
      <c r="M2534" s="7">
        <f t="shared" si="156"/>
        <v>2668</v>
      </c>
      <c r="N2534" s="7">
        <f t="shared" si="157"/>
        <v>2772</v>
      </c>
      <c r="O2534" s="2">
        <v>64</v>
      </c>
      <c r="P2534" s="8">
        <f t="shared" si="158"/>
        <v>2836</v>
      </c>
      <c r="Q2534" s="8">
        <f t="shared" si="159"/>
        <v>104</v>
      </c>
      <c r="R2534" s="2" t="s">
        <v>50</v>
      </c>
      <c r="S2534" s="9" t="str" cm="1">
        <f t="array" ref="S2534">_xlfn.IFS(
P2534=0,"2% commission",
AND(P2534&gt;0,P2534&lt;25000),"5% commission",
AND(P2534&gt;=25000,P2534&lt;50000),"7% commission",
AND(P2534&gt;=50000,P2534&lt;100000),"9% commission",
P2534&gt;=100000,"15% commission"
)</f>
        <v>5% commission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IFERROR(VLOOKUP($F2535,'Customer Info'!$A2526:$E3026,2,FALSE),"NOT Available")</f>
        <v>NOT Available</v>
      </c>
      <c r="H2535" s="6" t="str">
        <f>IFERROR(VLOOKUP(F2535,'Customer Info'!A2526:E3026,3,),"NOT Available")</f>
        <v>NOT Available</v>
      </c>
      <c r="I2535" s="6" t="str">
        <f>IFERROR(VLOOKUP(F2535,'Customer Info'!A2526:E3026,5,FALSE),"NOT Available")</f>
        <v>NOT Available</v>
      </c>
      <c r="J2535" s="2">
        <v>1017</v>
      </c>
      <c r="K2535" s="2">
        <v>950</v>
      </c>
      <c r="L2535" s="2">
        <v>2</v>
      </c>
      <c r="M2535" s="7">
        <f t="shared" si="156"/>
        <v>1900</v>
      </c>
      <c r="N2535" s="7">
        <f t="shared" si="157"/>
        <v>2034</v>
      </c>
      <c r="O2535" s="2">
        <v>92</v>
      </c>
      <c r="P2535" s="8">
        <f t="shared" si="158"/>
        <v>2126</v>
      </c>
      <c r="Q2535" s="8">
        <f t="shared" si="159"/>
        <v>134</v>
      </c>
      <c r="R2535" s="2" t="s">
        <v>28</v>
      </c>
      <c r="S2535" s="9" t="str" cm="1">
        <f t="array" ref="S2535">_xlfn.IFS(
P2535=0,"2% commission",
AND(P2535&gt;0,P2535&lt;25000),"5% commission",
AND(P2535&gt;=25000,P2535&lt;50000),"7% commission",
AND(P2535&gt;=50000,P2535&lt;100000),"9% commission",
P2535&gt;=100000,"15% commission"
)</f>
        <v>5% commission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IFERROR(VLOOKUP($F2536,'Customer Info'!$A2527:$E3027,2,FALSE),"NOT Available")</f>
        <v>NOT Available</v>
      </c>
      <c r="H2536" s="6" t="str">
        <f>IFERROR(VLOOKUP(F2536,'Customer Info'!A2527:E3027,3,),"NOT Available")</f>
        <v>NOT Available</v>
      </c>
      <c r="I2536" s="6" t="str">
        <f>IFERROR(VLOOKUP(F2536,'Customer Info'!A2527:E3027,5,FALSE),"NOT Available")</f>
        <v>NOT Available</v>
      </c>
      <c r="J2536" s="2">
        <v>188</v>
      </c>
      <c r="K2536" s="2">
        <v>173</v>
      </c>
      <c r="L2536" s="2">
        <v>3</v>
      </c>
      <c r="M2536" s="7">
        <f t="shared" si="156"/>
        <v>519</v>
      </c>
      <c r="N2536" s="7">
        <f t="shared" si="157"/>
        <v>564</v>
      </c>
      <c r="O2536" s="2">
        <v>30</v>
      </c>
      <c r="P2536" s="8">
        <f t="shared" si="158"/>
        <v>594</v>
      </c>
      <c r="Q2536" s="8">
        <f t="shared" si="159"/>
        <v>45</v>
      </c>
      <c r="R2536" s="2" t="s">
        <v>28</v>
      </c>
      <c r="S2536" s="9" t="str" cm="1">
        <f t="array" ref="S2536">_xlfn.IFS(
P2536=0,"2% commission",
AND(P2536&gt;0,P2536&lt;25000),"5% commission",
AND(P2536&gt;=25000,P2536&lt;50000),"7% commission",
AND(P2536&gt;=50000,P2536&lt;100000),"9% commission",
P2536&gt;=100000,"15% commission"
)</f>
        <v>5% commission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IFERROR(VLOOKUP($F2537,'Customer Info'!$A2528:$E3028,2,FALSE),"NOT Available")</f>
        <v>NOT Available</v>
      </c>
      <c r="H2537" s="6" t="str">
        <f>IFERROR(VLOOKUP(F2537,'Customer Info'!A2528:E3028,3,),"NOT Available")</f>
        <v>NOT Available</v>
      </c>
      <c r="I2537" s="6" t="str">
        <f>IFERROR(VLOOKUP(F2537,'Customer Info'!A2528:E3028,5,FALSE),"NOT Available")</f>
        <v>NOT Available</v>
      </c>
      <c r="J2537" s="2">
        <v>224</v>
      </c>
      <c r="K2537" s="2">
        <v>210</v>
      </c>
      <c r="L2537" s="2">
        <v>2</v>
      </c>
      <c r="M2537" s="7">
        <f t="shared" si="156"/>
        <v>420</v>
      </c>
      <c r="N2537" s="7">
        <f t="shared" si="157"/>
        <v>448</v>
      </c>
      <c r="O2537" s="2">
        <v>80</v>
      </c>
      <c r="P2537" s="8">
        <f t="shared" si="158"/>
        <v>528</v>
      </c>
      <c r="Q2537" s="8">
        <f t="shared" si="159"/>
        <v>28</v>
      </c>
      <c r="R2537" s="2" t="s">
        <v>28</v>
      </c>
      <c r="S2537" s="9" t="str" cm="1">
        <f t="array" ref="S2537">_xlfn.IFS(
P2537=0,"2% commission",
AND(P2537&gt;0,P2537&lt;25000),"5% commission",
AND(P2537&gt;=25000,P2537&lt;50000),"7% commission",
AND(P2537&gt;=50000,P2537&lt;100000),"9% commission",
P2537&gt;=100000,"15% commission"
)</f>
        <v>5% commission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IFERROR(VLOOKUP($F2538,'Customer Info'!$A2529:$E3029,2,FALSE),"NOT Available")</f>
        <v>NOT Available</v>
      </c>
      <c r="H2538" s="6" t="str">
        <f>IFERROR(VLOOKUP(F2538,'Customer Info'!A2529:E3029,3,),"NOT Available")</f>
        <v>NOT Available</v>
      </c>
      <c r="I2538" s="6" t="str">
        <f>IFERROR(VLOOKUP(F2538,'Customer Info'!A2529:E3029,5,FALSE),"NOT Available")</f>
        <v>NOT Available</v>
      </c>
      <c r="J2538" s="2">
        <v>392</v>
      </c>
      <c r="K2538" s="2">
        <v>356</v>
      </c>
      <c r="L2538" s="2">
        <v>6</v>
      </c>
      <c r="M2538" s="7">
        <f t="shared" si="156"/>
        <v>2136</v>
      </c>
      <c r="N2538" s="7">
        <f t="shared" si="157"/>
        <v>2352</v>
      </c>
      <c r="O2538" s="2">
        <v>61</v>
      </c>
      <c r="P2538" s="8">
        <f t="shared" si="158"/>
        <v>2413</v>
      </c>
      <c r="Q2538" s="8">
        <f t="shared" si="159"/>
        <v>216</v>
      </c>
      <c r="R2538" s="2" t="s">
        <v>28</v>
      </c>
      <c r="S2538" s="9" t="str" cm="1">
        <f t="array" ref="S2538">_xlfn.IFS(
P2538=0,"2% commission",
AND(P2538&gt;0,P2538&lt;25000),"5% commission",
AND(P2538&gt;=25000,P2538&lt;50000),"7% commission",
AND(P2538&gt;=50000,P2538&lt;100000),"9% commission",
P2538&gt;=100000,"15% commission"
)</f>
        <v>5% commission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IFERROR(VLOOKUP($F2539,'Customer Info'!$A2530:$E3030,2,FALSE),"NOT Available")</f>
        <v>NOT Available</v>
      </c>
      <c r="H2539" s="6" t="str">
        <f>IFERROR(VLOOKUP(F2539,'Customer Info'!A2530:E3030,3,),"NOT Available")</f>
        <v>NOT Available</v>
      </c>
      <c r="I2539" s="6" t="str">
        <f>IFERROR(VLOOKUP(F2539,'Customer Info'!A2530:E3030,5,FALSE),"NOT Available")</f>
        <v>NOT Available</v>
      </c>
      <c r="J2539" s="2">
        <v>1447</v>
      </c>
      <c r="K2539" s="2">
        <v>1326</v>
      </c>
      <c r="L2539" s="2">
        <v>3</v>
      </c>
      <c r="M2539" s="7">
        <f t="shared" si="156"/>
        <v>3978</v>
      </c>
      <c r="N2539" s="7">
        <f t="shared" si="157"/>
        <v>4341</v>
      </c>
      <c r="O2539" s="2">
        <v>76</v>
      </c>
      <c r="P2539" s="8">
        <f t="shared" si="158"/>
        <v>4417</v>
      </c>
      <c r="Q2539" s="8">
        <f t="shared" si="159"/>
        <v>363</v>
      </c>
      <c r="R2539" s="2" t="s">
        <v>50</v>
      </c>
      <c r="S2539" s="9" t="str" cm="1">
        <f t="array" ref="S2539">_xlfn.IFS(
P2539=0,"2% commission",
AND(P2539&gt;0,P2539&lt;25000),"5% commission",
AND(P2539&gt;=25000,P2539&lt;50000),"7% commission",
AND(P2539&gt;=50000,P2539&lt;100000),"9% commission",
P2539&gt;=100000,"15% commission"
)</f>
        <v>5% commission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IFERROR(VLOOKUP($F2540,'Customer Info'!$A2531:$E3031,2,FALSE),"NOT Available")</f>
        <v>NOT Available</v>
      </c>
      <c r="H2540" s="6" t="str">
        <f>IFERROR(VLOOKUP(F2540,'Customer Info'!A2531:E3031,3,),"NOT Available")</f>
        <v>NOT Available</v>
      </c>
      <c r="I2540" s="6" t="str">
        <f>IFERROR(VLOOKUP(F2540,'Customer Info'!A2531:E3031,5,FALSE),"NOT Available")</f>
        <v>NOT Available</v>
      </c>
      <c r="J2540" s="2">
        <v>2151</v>
      </c>
      <c r="K2540" s="2">
        <v>2009</v>
      </c>
      <c r="L2540" s="2">
        <v>4</v>
      </c>
      <c r="M2540" s="7">
        <f t="shared" si="156"/>
        <v>8036</v>
      </c>
      <c r="N2540" s="7">
        <f t="shared" si="157"/>
        <v>8604</v>
      </c>
      <c r="O2540" s="2">
        <v>56</v>
      </c>
      <c r="P2540" s="8">
        <f t="shared" si="158"/>
        <v>8660</v>
      </c>
      <c r="Q2540" s="8">
        <f t="shared" si="159"/>
        <v>568</v>
      </c>
      <c r="R2540" s="2" t="s">
        <v>28</v>
      </c>
      <c r="S2540" s="9" t="str" cm="1">
        <f t="array" ref="S2540">_xlfn.IFS(
P2540=0,"2% commission",
AND(P2540&gt;0,P2540&lt;25000),"5% commission",
AND(P2540&gt;=25000,P2540&lt;50000),"7% commission",
AND(P2540&gt;=50000,P2540&lt;100000),"9% commission",
P2540&gt;=100000,"15% commission"
)</f>
        <v>5% commission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IFERROR(VLOOKUP($F2541,'Customer Info'!$A2532:$E3032,2,FALSE),"NOT Available")</f>
        <v>NOT Available</v>
      </c>
      <c r="H2541" s="6" t="str">
        <f>IFERROR(VLOOKUP(F2541,'Customer Info'!A2532:E3032,3,),"NOT Available")</f>
        <v>NOT Available</v>
      </c>
      <c r="I2541" s="6" t="str">
        <f>IFERROR(VLOOKUP(F2541,'Customer Info'!A2532:E3032,5,FALSE),"NOT Available")</f>
        <v>NOT Available</v>
      </c>
      <c r="J2541" s="2">
        <v>1668</v>
      </c>
      <c r="K2541" s="2">
        <v>1636</v>
      </c>
      <c r="L2541" s="2">
        <v>6</v>
      </c>
      <c r="M2541" s="7">
        <f t="shared" si="156"/>
        <v>9816</v>
      </c>
      <c r="N2541" s="7">
        <f t="shared" si="157"/>
        <v>10008</v>
      </c>
      <c r="O2541" s="2">
        <v>56</v>
      </c>
      <c r="P2541" s="8">
        <f t="shared" si="158"/>
        <v>10064</v>
      </c>
      <c r="Q2541" s="8">
        <f t="shared" si="159"/>
        <v>192</v>
      </c>
      <c r="R2541" s="2" t="s">
        <v>28</v>
      </c>
      <c r="S2541" s="9" t="str" cm="1">
        <f t="array" ref="S2541">_xlfn.IFS(
P2541=0,"2% commission",
AND(P2541&gt;0,P2541&lt;25000),"5% commission",
AND(P2541&gt;=25000,P2541&lt;50000),"7% commission",
AND(P2541&gt;=50000,P2541&lt;100000),"9% commission",
P2541&gt;=100000,"15% commission"
)</f>
        <v>5% commission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IFERROR(VLOOKUP($F2542,'Customer Info'!$A2533:$E3033,2,FALSE),"NOT Available")</f>
        <v>NOT Available</v>
      </c>
      <c r="H2542" s="6" t="str">
        <f>IFERROR(VLOOKUP(F2542,'Customer Info'!A2533:E3033,3,),"NOT Available")</f>
        <v>NOT Available</v>
      </c>
      <c r="I2542" s="6" t="str">
        <f>IFERROR(VLOOKUP(F2542,'Customer Info'!A2533:E3033,5,FALSE),"NOT Available")</f>
        <v>NOT Available</v>
      </c>
      <c r="J2542" s="2">
        <v>185</v>
      </c>
      <c r="K2542" s="2">
        <v>174</v>
      </c>
      <c r="L2542" s="2">
        <v>2</v>
      </c>
      <c r="M2542" s="7">
        <f t="shared" si="156"/>
        <v>348</v>
      </c>
      <c r="N2542" s="7">
        <f t="shared" si="157"/>
        <v>370</v>
      </c>
      <c r="O2542" s="2">
        <v>30</v>
      </c>
      <c r="P2542" s="8">
        <f t="shared" si="158"/>
        <v>400</v>
      </c>
      <c r="Q2542" s="8">
        <f t="shared" si="159"/>
        <v>22</v>
      </c>
      <c r="R2542" s="2" t="s">
        <v>28</v>
      </c>
      <c r="S2542" s="9" t="str" cm="1">
        <f t="array" ref="S2542">_xlfn.IFS(
P2542=0,"2% commission",
AND(P2542&gt;0,P2542&lt;25000),"5% commission",
AND(P2542&gt;=25000,P2542&lt;50000),"7% commission",
AND(P2542&gt;=50000,P2542&lt;100000),"9% commission",
P2542&gt;=100000,"15% commission"
)</f>
        <v>5% commission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IFERROR(VLOOKUP($F2543,'Customer Info'!$A2534:$E3034,2,FALSE),"NOT Available")</f>
        <v>NOT Available</v>
      </c>
      <c r="H2543" s="6" t="str">
        <f>IFERROR(VLOOKUP(F2543,'Customer Info'!A2534:E3034,3,),"NOT Available")</f>
        <v>NOT Available</v>
      </c>
      <c r="I2543" s="6" t="str">
        <f>IFERROR(VLOOKUP(F2543,'Customer Info'!A2534:E3034,5,FALSE),"NOT Available")</f>
        <v>NOT Available</v>
      </c>
      <c r="J2543" s="2">
        <v>1718</v>
      </c>
      <c r="K2543" s="2">
        <v>1545</v>
      </c>
      <c r="L2543" s="2">
        <v>9</v>
      </c>
      <c r="M2543" s="7">
        <f t="shared" si="156"/>
        <v>13905</v>
      </c>
      <c r="N2543" s="7">
        <f t="shared" si="157"/>
        <v>15462</v>
      </c>
      <c r="O2543" s="2">
        <v>78</v>
      </c>
      <c r="P2543" s="8">
        <f t="shared" si="158"/>
        <v>15540</v>
      </c>
      <c r="Q2543" s="8">
        <f t="shared" si="159"/>
        <v>1557</v>
      </c>
      <c r="R2543" s="2" t="s">
        <v>28</v>
      </c>
      <c r="S2543" s="9" t="str" cm="1">
        <f t="array" ref="S2543">_xlfn.IFS(
P2543=0,"2% commission",
AND(P2543&gt;0,P2543&lt;25000),"5% commission",
AND(P2543&gt;=25000,P2543&lt;50000),"7% commission",
AND(P2543&gt;=50000,P2543&lt;100000),"9% commission",
P2543&gt;=100000,"15% commission"
)</f>
        <v>5% commission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IFERROR(VLOOKUP($F2544,'Customer Info'!$A2535:$E3035,2,FALSE),"NOT Available")</f>
        <v>NOT Available</v>
      </c>
      <c r="H2544" s="6" t="str">
        <f>IFERROR(VLOOKUP(F2544,'Customer Info'!A2535:E3035,3,),"NOT Available")</f>
        <v>NOT Available</v>
      </c>
      <c r="I2544" s="6" t="str">
        <f>IFERROR(VLOOKUP(F2544,'Customer Info'!A2535:E3035,5,FALSE),"NOT Available")</f>
        <v>NOT Available</v>
      </c>
      <c r="J2544" s="2">
        <v>1997</v>
      </c>
      <c r="K2544" s="2">
        <v>1816</v>
      </c>
      <c r="L2544" s="2">
        <v>3</v>
      </c>
      <c r="M2544" s="7">
        <f t="shared" si="156"/>
        <v>5448</v>
      </c>
      <c r="N2544" s="7">
        <f t="shared" si="157"/>
        <v>5991</v>
      </c>
      <c r="O2544" s="2">
        <v>50</v>
      </c>
      <c r="P2544" s="8">
        <f t="shared" si="158"/>
        <v>6041</v>
      </c>
      <c r="Q2544" s="8">
        <f t="shared" si="159"/>
        <v>543</v>
      </c>
      <c r="R2544" s="2" t="s">
        <v>28</v>
      </c>
      <c r="S2544" s="9" t="str" cm="1">
        <f t="array" ref="S2544">_xlfn.IFS(
P2544=0,"2% commission",
AND(P2544&gt;0,P2544&lt;25000),"5% commission",
AND(P2544&gt;=25000,P2544&lt;50000),"7% commission",
AND(P2544&gt;=50000,P2544&lt;100000),"9% commission",
P2544&gt;=100000,"15% commission"
)</f>
        <v>5% commission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IFERROR(VLOOKUP($F2545,'Customer Info'!$A2536:$E3036,2,FALSE),"NOT Available")</f>
        <v>NOT Available</v>
      </c>
      <c r="H2545" s="6" t="str">
        <f>IFERROR(VLOOKUP(F2545,'Customer Info'!A2536:E3036,3,),"NOT Available")</f>
        <v>NOT Available</v>
      </c>
      <c r="I2545" s="6" t="str">
        <f>IFERROR(VLOOKUP(F2545,'Customer Info'!A2536:E3036,5,FALSE),"NOT Available")</f>
        <v>NOT Available</v>
      </c>
      <c r="J2545" s="2">
        <v>3341</v>
      </c>
      <c r="K2545" s="2">
        <v>3152</v>
      </c>
      <c r="L2545" s="2">
        <v>9</v>
      </c>
      <c r="M2545" s="7">
        <f t="shared" si="156"/>
        <v>28368</v>
      </c>
      <c r="N2545" s="7">
        <f t="shared" si="157"/>
        <v>30069</v>
      </c>
      <c r="O2545" s="2">
        <v>85</v>
      </c>
      <c r="P2545" s="8">
        <f t="shared" si="158"/>
        <v>30154</v>
      </c>
      <c r="Q2545" s="8">
        <f t="shared" si="159"/>
        <v>1701</v>
      </c>
      <c r="R2545" s="2" t="s">
        <v>28</v>
      </c>
      <c r="S2545" s="9" t="str" cm="1">
        <f t="array" ref="S2545">_xlfn.IFS(
P2545=0,"2% commission",
AND(P2545&gt;0,P2545&lt;25000),"5% commission",
AND(P2545&gt;=25000,P2545&lt;50000),"7% commission",
AND(P2545&gt;=50000,P2545&lt;100000),"9% commission",
P2545&gt;=100000,"15% commission"
)</f>
        <v>7% commission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IFERROR(VLOOKUP($F2546,'Customer Info'!$A2537:$E3037,2,FALSE),"NOT Available")</f>
        <v>NOT Available</v>
      </c>
      <c r="H2546" s="6" t="str">
        <f>IFERROR(VLOOKUP(F2546,'Customer Info'!A2537:E3037,3,),"NOT Available")</f>
        <v>NOT Available</v>
      </c>
      <c r="I2546" s="6" t="str">
        <f>IFERROR(VLOOKUP(F2546,'Customer Info'!A2537:E3037,5,FALSE),"NOT Available")</f>
        <v>NOT Available</v>
      </c>
      <c r="J2546" s="2">
        <v>92</v>
      </c>
      <c r="K2546" s="2">
        <v>85</v>
      </c>
      <c r="L2546" s="2">
        <v>1</v>
      </c>
      <c r="M2546" s="7">
        <f t="shared" si="156"/>
        <v>85</v>
      </c>
      <c r="N2546" s="7">
        <f t="shared" si="157"/>
        <v>92</v>
      </c>
      <c r="O2546" s="2">
        <v>10</v>
      </c>
      <c r="P2546" s="8">
        <f t="shared" si="158"/>
        <v>102</v>
      </c>
      <c r="Q2546" s="8">
        <f t="shared" si="159"/>
        <v>7</v>
      </c>
      <c r="R2546" s="2" t="s">
        <v>26</v>
      </c>
      <c r="S2546" s="9" t="str" cm="1">
        <f t="array" ref="S2546">_xlfn.IFS(
P2546=0,"2% commission",
AND(P2546&gt;0,P2546&lt;25000),"5% commission",
AND(P2546&gt;=25000,P2546&lt;50000),"7% commission",
AND(P2546&gt;=50000,P2546&lt;100000),"9% commission",
P2546&gt;=100000,"15% commission"
)</f>
        <v>5% commission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IFERROR(VLOOKUP($F2547,'Customer Info'!$A2538:$E3038,2,FALSE),"NOT Available")</f>
        <v>NOT Available</v>
      </c>
      <c r="H2547" s="6" t="str">
        <f>IFERROR(VLOOKUP(F2547,'Customer Info'!A2538:E3038,3,),"NOT Available")</f>
        <v>NOT Available</v>
      </c>
      <c r="I2547" s="6" t="str">
        <f>IFERROR(VLOOKUP(F2547,'Customer Info'!A2538:E3038,5,FALSE),"NOT Available")</f>
        <v>NOT Available</v>
      </c>
      <c r="J2547" s="2">
        <v>7232</v>
      </c>
      <c r="K2547" s="2">
        <v>6753</v>
      </c>
      <c r="L2547" s="2">
        <v>4</v>
      </c>
      <c r="M2547" s="7">
        <f t="shared" si="156"/>
        <v>27012</v>
      </c>
      <c r="N2547" s="7">
        <f t="shared" si="157"/>
        <v>28928</v>
      </c>
      <c r="O2547" s="2">
        <v>64</v>
      </c>
      <c r="P2547" s="8">
        <f t="shared" si="158"/>
        <v>28992</v>
      </c>
      <c r="Q2547" s="8">
        <f t="shared" si="159"/>
        <v>1916</v>
      </c>
      <c r="R2547" s="2" t="s">
        <v>26</v>
      </c>
      <c r="S2547" s="9" t="str" cm="1">
        <f t="array" ref="S2547">_xlfn.IFS(
P2547=0,"2% commission",
AND(P2547&gt;0,P2547&lt;25000),"5% commission",
AND(P2547&gt;=25000,P2547&lt;50000),"7% commission",
AND(P2547&gt;=50000,P2547&lt;100000),"9% commission",
P2547&gt;=100000,"15% commission"
)</f>
        <v>7% commission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IFERROR(VLOOKUP($F2548,'Customer Info'!$A2539:$E3039,2,FALSE),"NOT Available")</f>
        <v>NOT Available</v>
      </c>
      <c r="H2548" s="6" t="str">
        <f>IFERROR(VLOOKUP(F2548,'Customer Info'!A2539:E3039,3,),"NOT Available")</f>
        <v>NOT Available</v>
      </c>
      <c r="I2548" s="6" t="str">
        <f>IFERROR(VLOOKUP(F2548,'Customer Info'!A2539:E3039,5,FALSE),"NOT Available")</f>
        <v>NOT Available</v>
      </c>
      <c r="J2548" s="2">
        <v>171</v>
      </c>
      <c r="K2548" s="2">
        <v>153</v>
      </c>
      <c r="L2548" s="2">
        <v>5</v>
      </c>
      <c r="M2548" s="7">
        <f t="shared" si="156"/>
        <v>765</v>
      </c>
      <c r="N2548" s="7">
        <f t="shared" si="157"/>
        <v>855</v>
      </c>
      <c r="O2548" s="2">
        <v>30</v>
      </c>
      <c r="P2548" s="8">
        <f t="shared" si="158"/>
        <v>885</v>
      </c>
      <c r="Q2548" s="8">
        <f t="shared" si="159"/>
        <v>90</v>
      </c>
      <c r="R2548" s="2" t="s">
        <v>28</v>
      </c>
      <c r="S2548" s="9" t="str" cm="1">
        <f t="array" ref="S2548">_xlfn.IFS(
P2548=0,"2% commission",
AND(P2548&gt;0,P2548&lt;25000),"5% commission",
AND(P2548&gt;=25000,P2548&lt;50000),"7% commission",
AND(P2548&gt;=50000,P2548&lt;100000),"9% commission",
P2548&gt;=100000,"15% commission"
)</f>
        <v>5% commission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IFERROR(VLOOKUP($F2549,'Customer Info'!$A2540:$E3040,2,FALSE),"NOT Available")</f>
        <v>NOT Available</v>
      </c>
      <c r="H2549" s="6" t="str">
        <f>IFERROR(VLOOKUP(F2549,'Customer Info'!A2540:E3040,3,),"NOT Available")</f>
        <v>NOT Available</v>
      </c>
      <c r="I2549" s="6" t="str">
        <f>IFERROR(VLOOKUP(F2549,'Customer Info'!A2540:E3040,5,FALSE),"NOT Available")</f>
        <v>NOT Available</v>
      </c>
      <c r="J2549" s="2">
        <v>1808</v>
      </c>
      <c r="K2549" s="2">
        <v>1740</v>
      </c>
      <c r="L2549" s="2">
        <v>3</v>
      </c>
      <c r="M2549" s="7">
        <f t="shared" si="156"/>
        <v>5220</v>
      </c>
      <c r="N2549" s="7">
        <f t="shared" si="157"/>
        <v>5424</v>
      </c>
      <c r="O2549" s="2">
        <v>27</v>
      </c>
      <c r="P2549" s="8">
        <f t="shared" si="158"/>
        <v>5451</v>
      </c>
      <c r="Q2549" s="8">
        <f t="shared" si="159"/>
        <v>204</v>
      </c>
      <c r="R2549" s="2" t="s">
        <v>28</v>
      </c>
      <c r="S2549" s="9" t="str" cm="1">
        <f t="array" ref="S2549">_xlfn.IFS(
P2549=0,"2% commission",
AND(P2549&gt;0,P2549&lt;25000),"5% commission",
AND(P2549&gt;=25000,P2549&lt;50000),"7% commission",
AND(P2549&gt;=50000,P2549&lt;100000),"9% commission",
P2549&gt;=100000,"15% commission"
)</f>
        <v>5% commission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IFERROR(VLOOKUP($F2550,'Customer Info'!$A2541:$E3041,2,FALSE),"NOT Available")</f>
        <v>NOT Available</v>
      </c>
      <c r="H2550" s="6" t="str">
        <f>IFERROR(VLOOKUP(F2550,'Customer Info'!A2541:E3041,3,),"NOT Available")</f>
        <v>NOT Available</v>
      </c>
      <c r="I2550" s="6" t="str">
        <f>IFERROR(VLOOKUP(F2550,'Customer Info'!A2541:E3041,5,FALSE),"NOT Available")</f>
        <v>NOT Available</v>
      </c>
      <c r="J2550" s="2">
        <v>2907</v>
      </c>
      <c r="K2550" s="2">
        <v>2667</v>
      </c>
      <c r="L2550" s="2">
        <v>3</v>
      </c>
      <c r="M2550" s="7">
        <f t="shared" si="156"/>
        <v>8001</v>
      </c>
      <c r="N2550" s="7">
        <f t="shared" si="157"/>
        <v>8721</v>
      </c>
      <c r="O2550" s="2">
        <v>28</v>
      </c>
      <c r="P2550" s="8">
        <f t="shared" si="158"/>
        <v>8749</v>
      </c>
      <c r="Q2550" s="8">
        <f t="shared" si="159"/>
        <v>720</v>
      </c>
      <c r="R2550" s="2" t="s">
        <v>28</v>
      </c>
      <c r="S2550" s="9" t="str" cm="1">
        <f t="array" ref="S2550">_xlfn.IFS(
P2550=0,"2% commission",
AND(P2550&gt;0,P2550&lt;25000),"5% commission",
AND(P2550&gt;=25000,P2550&lt;50000),"7% commission",
AND(P2550&gt;=50000,P2550&lt;100000),"9% commission",
P2550&gt;=100000,"15% commission"
)</f>
        <v>5% commission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IFERROR(VLOOKUP($F2551,'Customer Info'!$A2542:$E3042,2,FALSE),"NOT Available")</f>
        <v>NOT Available</v>
      </c>
      <c r="H2551" s="6" t="str">
        <f>IFERROR(VLOOKUP(F2551,'Customer Info'!A2542:E3042,3,),"NOT Available")</f>
        <v>NOT Available</v>
      </c>
      <c r="I2551" s="6" t="str">
        <f>IFERROR(VLOOKUP(F2551,'Customer Info'!A2542:E3042,5,FALSE),"NOT Available")</f>
        <v>NOT Available</v>
      </c>
      <c r="J2551" s="2">
        <v>4577</v>
      </c>
      <c r="K2551" s="2">
        <v>4280</v>
      </c>
      <c r="L2551" s="2">
        <v>4</v>
      </c>
      <c r="M2551" s="7">
        <f t="shared" si="156"/>
        <v>17120</v>
      </c>
      <c r="N2551" s="7">
        <f t="shared" si="157"/>
        <v>18308</v>
      </c>
      <c r="O2551" s="2">
        <v>89</v>
      </c>
      <c r="P2551" s="8">
        <f t="shared" si="158"/>
        <v>18397</v>
      </c>
      <c r="Q2551" s="8">
        <f t="shared" si="159"/>
        <v>1188</v>
      </c>
      <c r="R2551" s="2" t="s">
        <v>50</v>
      </c>
      <c r="S2551" s="9" t="str" cm="1">
        <f t="array" ref="S2551">_xlfn.IFS(
P2551=0,"2% commission",
AND(P2551&gt;0,P2551&lt;25000),"5% commission",
AND(P2551&gt;=25000,P2551&lt;50000),"7% commission",
AND(P2551&gt;=50000,P2551&lt;100000),"9% commission",
P2551&gt;=100000,"15% commission"
)</f>
        <v>5% commission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IFERROR(VLOOKUP($F2552,'Customer Info'!$A2543:$E3043,2,FALSE),"NOT Available")</f>
        <v>NOT Available</v>
      </c>
      <c r="H2552" s="6" t="str">
        <f>IFERROR(VLOOKUP(F2552,'Customer Info'!A2543:E3043,3,),"NOT Available")</f>
        <v>NOT Available</v>
      </c>
      <c r="I2552" s="6" t="str">
        <f>IFERROR(VLOOKUP(F2552,'Customer Info'!A2543:E3043,5,FALSE),"NOT Available")</f>
        <v>NOT Available</v>
      </c>
      <c r="J2552" s="2">
        <v>6635</v>
      </c>
      <c r="K2552" s="2">
        <v>6321</v>
      </c>
      <c r="L2552" s="2">
        <v>2</v>
      </c>
      <c r="M2552" s="7">
        <f t="shared" si="156"/>
        <v>12642</v>
      </c>
      <c r="N2552" s="7">
        <f t="shared" si="157"/>
        <v>13270</v>
      </c>
      <c r="O2552" s="2">
        <v>21</v>
      </c>
      <c r="P2552" s="8">
        <f t="shared" si="158"/>
        <v>13291</v>
      </c>
      <c r="Q2552" s="8">
        <f t="shared" si="159"/>
        <v>628</v>
      </c>
      <c r="R2552" s="2" t="s">
        <v>28</v>
      </c>
      <c r="S2552" s="9" t="str" cm="1">
        <f t="array" ref="S2552">_xlfn.IFS(
P2552=0,"2% commission",
AND(P2552&gt;0,P2552&lt;25000),"5% commission",
AND(P2552&gt;=25000,P2552&lt;50000),"7% commission",
AND(P2552&gt;=50000,P2552&lt;100000),"9% commission",
P2552&gt;=100000,"15% commission"
)</f>
        <v>5% commission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IFERROR(VLOOKUP($F2553,'Customer Info'!$A2544:$E3044,2,FALSE),"NOT Available")</f>
        <v>NOT Available</v>
      </c>
      <c r="H2553" s="6" t="str">
        <f>IFERROR(VLOOKUP(F2553,'Customer Info'!A2544:E3044,3,),"NOT Available")</f>
        <v>NOT Available</v>
      </c>
      <c r="I2553" s="6" t="str">
        <f>IFERROR(VLOOKUP(F2553,'Customer Info'!A2544:E3044,5,FALSE),"NOT Available")</f>
        <v>NOT Available</v>
      </c>
      <c r="J2553" s="2">
        <v>7315</v>
      </c>
      <c r="K2553" s="2">
        <v>6967</v>
      </c>
      <c r="L2553" s="2">
        <v>1</v>
      </c>
      <c r="M2553" s="7">
        <f t="shared" si="156"/>
        <v>6967</v>
      </c>
      <c r="N2553" s="7">
        <f t="shared" si="157"/>
        <v>7315</v>
      </c>
      <c r="O2553" s="2">
        <v>95</v>
      </c>
      <c r="P2553" s="8">
        <f t="shared" si="158"/>
        <v>7410</v>
      </c>
      <c r="Q2553" s="8">
        <f t="shared" si="159"/>
        <v>348</v>
      </c>
      <c r="R2553" s="2" t="s">
        <v>28</v>
      </c>
      <c r="S2553" s="9" t="str" cm="1">
        <f t="array" ref="S2553">_xlfn.IFS(
P2553=0,"2% commission",
AND(P2553&gt;0,P2553&lt;25000),"5% commission",
AND(P2553&gt;=25000,P2553&lt;50000),"7% commission",
AND(P2553&gt;=50000,P2553&lt;100000),"9% commission",
P2553&gt;=100000,"15% commission"
)</f>
        <v>5% commission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IFERROR(VLOOKUP($F2554,'Customer Info'!$A2545:$E3045,2,FALSE),"NOT Available")</f>
        <v>NOT Available</v>
      </c>
      <c r="H2554" s="6" t="str">
        <f>IFERROR(VLOOKUP(F2554,'Customer Info'!A2545:E3045,3,),"NOT Available")</f>
        <v>NOT Available</v>
      </c>
      <c r="I2554" s="6" t="str">
        <f>IFERROR(VLOOKUP(F2554,'Customer Info'!A2545:E3045,5,FALSE),"NOT Available")</f>
        <v>NOT Available</v>
      </c>
      <c r="J2554" s="2">
        <v>139</v>
      </c>
      <c r="K2554" s="2">
        <v>130</v>
      </c>
      <c r="L2554" s="2">
        <v>3</v>
      </c>
      <c r="M2554" s="7">
        <f t="shared" si="156"/>
        <v>390</v>
      </c>
      <c r="N2554" s="7">
        <f t="shared" si="157"/>
        <v>417</v>
      </c>
      <c r="O2554" s="2">
        <v>30</v>
      </c>
      <c r="P2554" s="8">
        <f t="shared" si="158"/>
        <v>447</v>
      </c>
      <c r="Q2554" s="8">
        <f t="shared" si="159"/>
        <v>27</v>
      </c>
      <c r="R2554" s="2" t="s">
        <v>28</v>
      </c>
      <c r="S2554" s="9" t="str" cm="1">
        <f t="array" ref="S2554">_xlfn.IFS(
P2554=0,"2% commission",
AND(P2554&gt;0,P2554&lt;25000),"5% commission",
AND(P2554&gt;=25000,P2554&lt;50000),"7% commission",
AND(P2554&gt;=50000,P2554&lt;100000),"9% commission",
P2554&gt;=100000,"15% commission"
)</f>
        <v>5% commission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IFERROR(VLOOKUP($F2555,'Customer Info'!$A2546:$E3046,2,FALSE),"NOT Available")</f>
        <v>NOT Available</v>
      </c>
      <c r="H2555" s="6" t="str">
        <f>IFERROR(VLOOKUP(F2555,'Customer Info'!A2546:E3046,3,),"NOT Available")</f>
        <v>NOT Available</v>
      </c>
      <c r="I2555" s="6" t="str">
        <f>IFERROR(VLOOKUP(F2555,'Customer Info'!A2546:E3046,5,FALSE),"NOT Available")</f>
        <v>NOT Available</v>
      </c>
      <c r="J2555" s="2">
        <v>1615</v>
      </c>
      <c r="K2555" s="2">
        <v>1525</v>
      </c>
      <c r="L2555" s="2">
        <v>2</v>
      </c>
      <c r="M2555" s="7">
        <f t="shared" si="156"/>
        <v>3050</v>
      </c>
      <c r="N2555" s="7">
        <f t="shared" si="157"/>
        <v>3230</v>
      </c>
      <c r="O2555" s="2">
        <v>98</v>
      </c>
      <c r="P2555" s="8">
        <f t="shared" si="158"/>
        <v>3328</v>
      </c>
      <c r="Q2555" s="8">
        <f t="shared" si="159"/>
        <v>180</v>
      </c>
      <c r="R2555" s="2" t="s">
        <v>50</v>
      </c>
      <c r="S2555" s="9" t="str" cm="1">
        <f t="array" ref="S2555">_xlfn.IFS(
P2555=0,"2% commission",
AND(P2555&gt;0,P2555&lt;25000),"5% commission",
AND(P2555&gt;=25000,P2555&lt;50000),"7% commission",
AND(P2555&gt;=50000,P2555&lt;100000),"9% commission",
P2555&gt;=100000,"15% commission"
)</f>
        <v>5% commission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IFERROR(VLOOKUP($F2556,'Customer Info'!$A2547:$E3047,2,FALSE),"NOT Available")</f>
        <v>NOT Available</v>
      </c>
      <c r="H2556" s="6" t="str">
        <f>IFERROR(VLOOKUP(F2556,'Customer Info'!A2547:E3047,3,),"NOT Available")</f>
        <v>NOT Available</v>
      </c>
      <c r="I2556" s="6" t="str">
        <f>IFERROR(VLOOKUP(F2556,'Customer Info'!A2547:E3047,5,FALSE),"NOT Available")</f>
        <v>NOT Available</v>
      </c>
      <c r="J2556" s="2">
        <v>1283</v>
      </c>
      <c r="K2556" s="2">
        <v>1187</v>
      </c>
      <c r="L2556" s="2">
        <v>2</v>
      </c>
      <c r="M2556" s="7">
        <f t="shared" si="156"/>
        <v>2374</v>
      </c>
      <c r="N2556" s="7">
        <f t="shared" si="157"/>
        <v>2566</v>
      </c>
      <c r="O2556" s="2">
        <v>84</v>
      </c>
      <c r="P2556" s="8">
        <f t="shared" si="158"/>
        <v>2650</v>
      </c>
      <c r="Q2556" s="8">
        <f t="shared" si="159"/>
        <v>192</v>
      </c>
      <c r="R2556" s="2" t="s">
        <v>28</v>
      </c>
      <c r="S2556" s="9" t="str" cm="1">
        <f t="array" ref="S2556">_xlfn.IFS(
P2556=0,"2% commission",
AND(P2556&gt;0,P2556&lt;25000),"5% commission",
AND(P2556&gt;=25000,P2556&lt;50000),"7% commission",
AND(P2556&gt;=50000,P2556&lt;100000),"9% commission",
P2556&gt;=100000,"15% commission"
)</f>
        <v>5% commission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IFERROR(VLOOKUP($F2557,'Customer Info'!$A2548:$E3048,2,FALSE),"NOT Available")</f>
        <v>NOT Available</v>
      </c>
      <c r="H2557" s="6" t="str">
        <f>IFERROR(VLOOKUP(F2557,'Customer Info'!A2548:E3048,3,),"NOT Available")</f>
        <v>NOT Available</v>
      </c>
      <c r="I2557" s="6" t="str">
        <f>IFERROR(VLOOKUP(F2557,'Customer Info'!A2548:E3048,5,FALSE),"NOT Available")</f>
        <v>NOT Available</v>
      </c>
      <c r="J2557" s="2">
        <v>1668</v>
      </c>
      <c r="K2557" s="2">
        <v>1636</v>
      </c>
      <c r="L2557" s="2">
        <v>1</v>
      </c>
      <c r="M2557" s="7">
        <f t="shared" si="156"/>
        <v>1636</v>
      </c>
      <c r="N2557" s="7">
        <f t="shared" si="157"/>
        <v>1668</v>
      </c>
      <c r="O2557" s="2">
        <v>38</v>
      </c>
      <c r="P2557" s="8">
        <f t="shared" si="158"/>
        <v>1706</v>
      </c>
      <c r="Q2557" s="8">
        <f t="shared" si="159"/>
        <v>32</v>
      </c>
      <c r="R2557" s="2" t="s">
        <v>50</v>
      </c>
      <c r="S2557" s="9" t="str" cm="1">
        <f t="array" ref="S2557">_xlfn.IFS(
P2557=0,"2% commission",
AND(P2557&gt;0,P2557&lt;25000),"5% commission",
AND(P2557&gt;=25000,P2557&lt;50000),"7% commission",
AND(P2557&gt;=50000,P2557&lt;100000),"9% commission",
P2557&gt;=100000,"15% commission"
)</f>
        <v>5% commission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IFERROR(VLOOKUP($F2558,'Customer Info'!$A2549:$E3049,2,FALSE),"NOT Available")</f>
        <v>NOT Available</v>
      </c>
      <c r="H2558" s="6" t="str">
        <f>IFERROR(VLOOKUP(F2558,'Customer Info'!A2549:E3049,3,),"NOT Available")</f>
        <v>NOT Available</v>
      </c>
      <c r="I2558" s="6" t="str">
        <f>IFERROR(VLOOKUP(F2558,'Customer Info'!A2549:E3049,5,FALSE),"NOT Available")</f>
        <v>NOT Available</v>
      </c>
      <c r="J2558" s="2">
        <v>9306</v>
      </c>
      <c r="K2558" s="2">
        <v>8461</v>
      </c>
      <c r="L2558" s="2">
        <v>3</v>
      </c>
      <c r="M2558" s="7">
        <f t="shared" si="156"/>
        <v>25383</v>
      </c>
      <c r="N2558" s="7">
        <f t="shared" si="157"/>
        <v>27918</v>
      </c>
      <c r="O2558" s="2">
        <v>33</v>
      </c>
      <c r="P2558" s="8">
        <f t="shared" si="158"/>
        <v>27951</v>
      </c>
      <c r="Q2558" s="8">
        <f t="shared" si="159"/>
        <v>2535</v>
      </c>
      <c r="R2558" s="2" t="s">
        <v>28</v>
      </c>
      <c r="S2558" s="9" t="str" cm="1">
        <f t="array" ref="S2558">_xlfn.IFS(
P2558=0,"2% commission",
AND(P2558&gt;0,P2558&lt;25000),"5% commission",
AND(P2558&gt;=25000,P2558&lt;50000),"7% commission",
AND(P2558&gt;=50000,P2558&lt;100000),"9% commission",
P2558&gt;=100000,"15% commission"
)</f>
        <v>7% commission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IFERROR(VLOOKUP($F2559,'Customer Info'!$A2550:$E3050,2,FALSE),"NOT Available")</f>
        <v>NOT Available</v>
      </c>
      <c r="H2559" s="6" t="str">
        <f>IFERROR(VLOOKUP(F2559,'Customer Info'!A2550:E3050,3,),"NOT Available")</f>
        <v>NOT Available</v>
      </c>
      <c r="I2559" s="6" t="str">
        <f>IFERROR(VLOOKUP(F2559,'Customer Info'!A2550:E3050,5,FALSE),"NOT Available")</f>
        <v>NOT Available</v>
      </c>
      <c r="J2559" s="2">
        <v>166</v>
      </c>
      <c r="K2559" s="2">
        <v>149</v>
      </c>
      <c r="L2559" s="2">
        <v>2</v>
      </c>
      <c r="M2559" s="7">
        <f t="shared" si="156"/>
        <v>298</v>
      </c>
      <c r="N2559" s="7">
        <f t="shared" si="157"/>
        <v>332</v>
      </c>
      <c r="O2559" s="2">
        <v>30</v>
      </c>
      <c r="P2559" s="8">
        <f t="shared" si="158"/>
        <v>362</v>
      </c>
      <c r="Q2559" s="8">
        <f t="shared" si="159"/>
        <v>34</v>
      </c>
      <c r="R2559" s="2" t="s">
        <v>26</v>
      </c>
      <c r="S2559" s="9" t="str" cm="1">
        <f t="array" ref="S2559">_xlfn.IFS(
P2559=0,"2% commission",
AND(P2559&gt;0,P2559&lt;25000),"5% commission",
AND(P2559&gt;=25000,P2559&lt;50000),"7% commission",
AND(P2559&gt;=50000,P2559&lt;100000),"9% commission",
P2559&gt;=100000,"15% commission"
)</f>
        <v>5% commission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IFERROR(VLOOKUP($F2560,'Customer Info'!$A2551:$E3051,2,FALSE),"NOT Available")</f>
        <v>NOT Available</v>
      </c>
      <c r="H2560" s="6" t="str">
        <f>IFERROR(VLOOKUP(F2560,'Customer Info'!A2551:E3051,3,),"NOT Available")</f>
        <v>NOT Available</v>
      </c>
      <c r="I2560" s="6" t="str">
        <f>IFERROR(VLOOKUP(F2560,'Customer Info'!A2551:E3051,5,FALSE),"NOT Available")</f>
        <v>NOT Available</v>
      </c>
      <c r="J2560" s="2">
        <v>693</v>
      </c>
      <c r="K2560" s="2">
        <v>667</v>
      </c>
      <c r="L2560" s="2">
        <v>7</v>
      </c>
      <c r="M2560" s="7">
        <f t="shared" si="156"/>
        <v>4669</v>
      </c>
      <c r="N2560" s="7">
        <f t="shared" si="157"/>
        <v>4851</v>
      </c>
      <c r="O2560" s="2">
        <v>33</v>
      </c>
      <c r="P2560" s="8">
        <f t="shared" si="158"/>
        <v>4884</v>
      </c>
      <c r="Q2560" s="8">
        <f t="shared" si="159"/>
        <v>182</v>
      </c>
      <c r="R2560" s="2" t="s">
        <v>28</v>
      </c>
      <c r="S2560" s="9" t="str" cm="1">
        <f t="array" ref="S2560">_xlfn.IFS(
P2560=0,"2% commission",
AND(P2560&gt;0,P2560&lt;25000),"5% commission",
AND(P2560&gt;=25000,P2560&lt;50000),"7% commission",
AND(P2560&gt;=50000,P2560&lt;100000),"9% commission",
P2560&gt;=100000,"15% commission"
)</f>
        <v>5% commission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IFERROR(VLOOKUP($F2561,'Customer Info'!$A2552:$E3052,2,FALSE),"NOT Available")</f>
        <v>NOT Available</v>
      </c>
      <c r="H2561" s="6" t="str">
        <f>IFERROR(VLOOKUP(F2561,'Customer Info'!A2552:E3052,3,),"NOT Available")</f>
        <v>NOT Available</v>
      </c>
      <c r="I2561" s="6" t="str">
        <f>IFERROR(VLOOKUP(F2561,'Customer Info'!A2552:E3052,5,FALSE),"NOT Available")</f>
        <v>NOT Available</v>
      </c>
      <c r="J2561" s="2">
        <v>8495</v>
      </c>
      <c r="K2561" s="2">
        <v>7647</v>
      </c>
      <c r="L2561" s="2">
        <v>4</v>
      </c>
      <c r="M2561" s="7">
        <f t="shared" si="156"/>
        <v>30588</v>
      </c>
      <c r="N2561" s="7">
        <f t="shared" si="157"/>
        <v>33980</v>
      </c>
      <c r="O2561" s="2">
        <v>88</v>
      </c>
      <c r="P2561" s="8">
        <f t="shared" si="158"/>
        <v>34068</v>
      </c>
      <c r="Q2561" s="8">
        <f t="shared" si="159"/>
        <v>3392</v>
      </c>
      <c r="R2561" s="2" t="s">
        <v>28</v>
      </c>
      <c r="S2561" s="9" t="str" cm="1">
        <f t="array" ref="S2561">_xlfn.IFS(
P2561=0,"2% commission",
AND(P2561&gt;0,P2561&lt;25000),"5% commission",
AND(P2561&gt;=25000,P2561&lt;50000),"7% commission",
AND(P2561&gt;=50000,P2561&lt;100000),"9% commission",
P2561&gt;=100000,"15% commission"
)</f>
        <v>7% commission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IFERROR(VLOOKUP($F2562,'Customer Info'!$A2553:$E3053,2,FALSE),"NOT Available")</f>
        <v>NOT Available</v>
      </c>
      <c r="H2562" s="6" t="str">
        <f>IFERROR(VLOOKUP(F2562,'Customer Info'!A2553:E3053,3,),"NOT Available")</f>
        <v>NOT Available</v>
      </c>
      <c r="I2562" s="6" t="str">
        <f>IFERROR(VLOOKUP(F2562,'Customer Info'!A2553:E3053,5,FALSE),"NOT Available")</f>
        <v>NOT Available</v>
      </c>
      <c r="J2562" s="2">
        <v>183</v>
      </c>
      <c r="K2562" s="2">
        <v>168</v>
      </c>
      <c r="L2562" s="2">
        <v>1</v>
      </c>
      <c r="M2562" s="7">
        <f t="shared" si="156"/>
        <v>168</v>
      </c>
      <c r="N2562" s="7">
        <f t="shared" si="157"/>
        <v>183</v>
      </c>
      <c r="O2562" s="2">
        <v>30</v>
      </c>
      <c r="P2562" s="8">
        <f t="shared" si="158"/>
        <v>213</v>
      </c>
      <c r="Q2562" s="8">
        <f t="shared" si="159"/>
        <v>15</v>
      </c>
      <c r="R2562" s="2" t="s">
        <v>50</v>
      </c>
      <c r="S2562" s="9" t="str" cm="1">
        <f t="array" ref="S2562">_xlfn.IFS(
P2562=0,"2% commission",
AND(P2562&gt;0,P2562&lt;25000),"5% commission",
AND(P2562&gt;=25000,P2562&lt;50000),"7% commission",
AND(P2562&gt;=50000,P2562&lt;100000),"9% commission",
P2562&gt;=100000,"15% commission"
)</f>
        <v>5% commission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IFERROR(VLOOKUP($F2563,'Customer Info'!$A2554:$E3054,2,FALSE),"NOT Available")</f>
        <v>NOT Available</v>
      </c>
      <c r="H2563" s="6" t="str">
        <f>IFERROR(VLOOKUP(F2563,'Customer Info'!A2554:E3054,3,),"NOT Available")</f>
        <v>NOT Available</v>
      </c>
      <c r="I2563" s="6" t="str">
        <f>IFERROR(VLOOKUP(F2563,'Customer Info'!A2554:E3054,5,FALSE),"NOT Available")</f>
        <v>NOT Available</v>
      </c>
      <c r="J2563" s="2">
        <v>1169</v>
      </c>
      <c r="K2563" s="2">
        <v>1072</v>
      </c>
      <c r="L2563" s="2">
        <v>1</v>
      </c>
      <c r="M2563" s="7">
        <f t="shared" si="156"/>
        <v>1072</v>
      </c>
      <c r="N2563" s="7">
        <f t="shared" si="157"/>
        <v>1169</v>
      </c>
      <c r="O2563" s="2">
        <v>54</v>
      </c>
      <c r="P2563" s="8">
        <f t="shared" si="158"/>
        <v>1223</v>
      </c>
      <c r="Q2563" s="8">
        <f t="shared" si="159"/>
        <v>97</v>
      </c>
      <c r="R2563" s="2" t="s">
        <v>56</v>
      </c>
      <c r="S2563" s="9" t="str" cm="1">
        <f t="array" ref="S2563">_xlfn.IFS(
P2563=0,"2% commission",
AND(P2563&gt;0,P2563&lt;25000),"5% commission",
AND(P2563&gt;=25000,P2563&lt;50000),"7% commission",
AND(P2563&gt;=50000,P2563&lt;100000),"9% commission",
P2563&gt;=100000,"15% commission"
)</f>
        <v>5% commission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IFERROR(VLOOKUP($F2564,'Customer Info'!$A2555:$E3055,2,FALSE),"NOT Available")</f>
        <v>NOT Available</v>
      </c>
      <c r="H2564" s="6" t="str">
        <f>IFERROR(VLOOKUP(F2564,'Customer Info'!A2555:E3055,3,),"NOT Available")</f>
        <v>NOT Available</v>
      </c>
      <c r="I2564" s="6" t="str">
        <f>IFERROR(VLOOKUP(F2564,'Customer Info'!A2555:E3055,5,FALSE),"NOT Available")</f>
        <v>NOT Available</v>
      </c>
      <c r="J2564" s="2">
        <v>1911</v>
      </c>
      <c r="K2564" s="2">
        <v>1785</v>
      </c>
      <c r="L2564" s="2">
        <v>1</v>
      </c>
      <c r="M2564" s="7">
        <f t="shared" si="156"/>
        <v>1785</v>
      </c>
      <c r="N2564" s="7">
        <f t="shared" si="157"/>
        <v>1911</v>
      </c>
      <c r="O2564" s="2">
        <v>82</v>
      </c>
      <c r="P2564" s="8">
        <f t="shared" si="158"/>
        <v>1993</v>
      </c>
      <c r="Q2564" s="8">
        <f t="shared" si="159"/>
        <v>126</v>
      </c>
      <c r="R2564" s="2" t="s">
        <v>28</v>
      </c>
      <c r="S2564" s="9" t="str" cm="1">
        <f t="array" ref="S2564">_xlfn.IFS(
P2564=0,"2% commission",
AND(P2564&gt;0,P2564&lt;25000),"5% commission",
AND(P2564&gt;=25000,P2564&lt;50000),"7% commission",
AND(P2564&gt;=50000,P2564&lt;100000),"9% commission",
P2564&gt;=100000,"15% commission"
)</f>
        <v>5% commission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IFERROR(VLOOKUP($F2565,'Customer Info'!$A2556:$E3056,2,FALSE),"NOT Available")</f>
        <v>NOT Available</v>
      </c>
      <c r="H2565" s="6" t="str">
        <f>IFERROR(VLOOKUP(F2565,'Customer Info'!A2556:E3056,3,),"NOT Available")</f>
        <v>NOT Available</v>
      </c>
      <c r="I2565" s="6" t="str">
        <f>IFERROR(VLOOKUP(F2565,'Customer Info'!A2556:E3056,5,FALSE),"NOT Available")</f>
        <v>NOT Available</v>
      </c>
      <c r="J2565" s="2">
        <v>773</v>
      </c>
      <c r="K2565" s="2">
        <v>708</v>
      </c>
      <c r="L2565" s="2">
        <v>1</v>
      </c>
      <c r="M2565" s="7">
        <f t="shared" si="156"/>
        <v>708</v>
      </c>
      <c r="N2565" s="7">
        <f t="shared" si="157"/>
        <v>773</v>
      </c>
      <c r="O2565" s="2">
        <v>78</v>
      </c>
      <c r="P2565" s="8">
        <f t="shared" si="158"/>
        <v>851</v>
      </c>
      <c r="Q2565" s="8">
        <f t="shared" si="159"/>
        <v>65</v>
      </c>
      <c r="R2565" s="2" t="s">
        <v>28</v>
      </c>
      <c r="S2565" s="9" t="str" cm="1">
        <f t="array" ref="S2565">_xlfn.IFS(
P2565=0,"2% commission",
AND(P2565&gt;0,P2565&lt;25000),"5% commission",
AND(P2565&gt;=25000,P2565&lt;50000),"7% commission",
AND(P2565&gt;=50000,P2565&lt;100000),"9% commission",
P2565&gt;=100000,"15% commission"
)</f>
        <v>5% commission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IFERROR(VLOOKUP($F2566,'Customer Info'!$A2557:$E3057,2,FALSE),"NOT Available")</f>
        <v>NOT Available</v>
      </c>
      <c r="H2566" s="6" t="str">
        <f>IFERROR(VLOOKUP(F2566,'Customer Info'!A2557:E3057,3,),"NOT Available")</f>
        <v>NOT Available</v>
      </c>
      <c r="I2566" s="6" t="str">
        <f>IFERROR(VLOOKUP(F2566,'Customer Info'!A2557:E3057,5,FALSE),"NOT Available")</f>
        <v>NOT Available</v>
      </c>
      <c r="J2566" s="2">
        <v>531</v>
      </c>
      <c r="K2566" s="2">
        <v>487</v>
      </c>
      <c r="L2566" s="2">
        <v>3</v>
      </c>
      <c r="M2566" s="7">
        <f t="shared" si="156"/>
        <v>1461</v>
      </c>
      <c r="N2566" s="7">
        <f t="shared" si="157"/>
        <v>1593</v>
      </c>
      <c r="O2566" s="2">
        <v>33</v>
      </c>
      <c r="P2566" s="8">
        <f t="shared" si="158"/>
        <v>1626</v>
      </c>
      <c r="Q2566" s="8">
        <f t="shared" si="159"/>
        <v>132</v>
      </c>
      <c r="R2566" s="2" t="s">
        <v>28</v>
      </c>
      <c r="S2566" s="9" t="str" cm="1">
        <f t="array" ref="S2566">_xlfn.IFS(
P2566=0,"2% commission",
AND(P2566&gt;0,P2566&lt;25000),"5% commission",
AND(P2566&gt;=25000,P2566&lt;50000),"7% commission",
AND(P2566&gt;=50000,P2566&lt;100000),"9% commission",
P2566&gt;=100000,"15% commission"
)</f>
        <v>5% commission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IFERROR(VLOOKUP($F2567,'Customer Info'!$A2558:$E3058,2,FALSE),"NOT Available")</f>
        <v>NOT Available</v>
      </c>
      <c r="H2567" s="6" t="str">
        <f>IFERROR(VLOOKUP(F2567,'Customer Info'!A2558:E3058,3,),"NOT Available")</f>
        <v>NOT Available</v>
      </c>
      <c r="I2567" s="6" t="str">
        <f>IFERROR(VLOOKUP(F2567,'Customer Info'!A2558:E3058,5,FALSE),"NOT Available")</f>
        <v>NOT Available</v>
      </c>
      <c r="J2567" s="2">
        <v>4808</v>
      </c>
      <c r="K2567" s="2">
        <v>4453</v>
      </c>
      <c r="L2567" s="2">
        <v>1</v>
      </c>
      <c r="M2567" s="7">
        <f t="shared" si="156"/>
        <v>4453</v>
      </c>
      <c r="N2567" s="7">
        <f t="shared" si="157"/>
        <v>4808</v>
      </c>
      <c r="O2567" s="2">
        <v>34</v>
      </c>
      <c r="P2567" s="8">
        <f t="shared" si="158"/>
        <v>4842</v>
      </c>
      <c r="Q2567" s="8">
        <f t="shared" si="159"/>
        <v>355</v>
      </c>
      <c r="R2567" s="2" t="s">
        <v>50</v>
      </c>
      <c r="S2567" s="9" t="str" cm="1">
        <f t="array" ref="S2567">_xlfn.IFS(
P2567=0,"2% commission",
AND(P2567&gt;0,P2567&lt;25000),"5% commission",
AND(P2567&gt;=25000,P2567&lt;50000),"7% commission",
AND(P2567&gt;=50000,P2567&lt;100000),"9% commission",
P2567&gt;=100000,"15% commission"
)</f>
        <v>5% commission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IFERROR(VLOOKUP($F2568,'Customer Info'!$A2559:$E3059,2,FALSE),"NOT Available")</f>
        <v>NOT Available</v>
      </c>
      <c r="H2568" s="6" t="str">
        <f>IFERROR(VLOOKUP(F2568,'Customer Info'!A2559:E3059,3,),"NOT Available")</f>
        <v>NOT Available</v>
      </c>
      <c r="I2568" s="6" t="str">
        <f>IFERROR(VLOOKUP(F2568,'Customer Info'!A2559:E3059,5,FALSE),"NOT Available")</f>
        <v>NOT Available</v>
      </c>
      <c r="J2568" s="2">
        <v>6664</v>
      </c>
      <c r="K2568" s="2">
        <v>6473</v>
      </c>
      <c r="L2568" s="2">
        <v>2</v>
      </c>
      <c r="M2568" s="7">
        <f t="shared" si="156"/>
        <v>12946</v>
      </c>
      <c r="N2568" s="7">
        <f t="shared" si="157"/>
        <v>13328</v>
      </c>
      <c r="O2568" s="2">
        <v>41</v>
      </c>
      <c r="P2568" s="8">
        <f t="shared" si="158"/>
        <v>13369</v>
      </c>
      <c r="Q2568" s="8">
        <f t="shared" si="159"/>
        <v>382</v>
      </c>
      <c r="R2568" s="2" t="s">
        <v>50</v>
      </c>
      <c r="S2568" s="9" t="str" cm="1">
        <f t="array" ref="S2568">_xlfn.IFS(
P2568=0,"2% commission",
AND(P2568&gt;0,P2568&lt;25000),"5% commission",
AND(P2568&gt;=25000,P2568&lt;50000),"7% commission",
AND(P2568&gt;=50000,P2568&lt;100000),"9% commission",
P2568&gt;=100000,"15% commission"
)</f>
        <v>5% commission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IFERROR(VLOOKUP($F2569,'Customer Info'!$A2560:$E3060,2,FALSE),"NOT Available")</f>
        <v>NOT Available</v>
      </c>
      <c r="H2569" s="6" t="str">
        <f>IFERROR(VLOOKUP(F2569,'Customer Info'!A2560:E3060,3,),"NOT Available")</f>
        <v>NOT Available</v>
      </c>
      <c r="I2569" s="6" t="str">
        <f>IFERROR(VLOOKUP(F2569,'Customer Info'!A2560:E3060,5,FALSE),"NOT Available")</f>
        <v>NOT Available</v>
      </c>
      <c r="J2569" s="2">
        <v>1413</v>
      </c>
      <c r="K2569" s="2">
        <v>1334</v>
      </c>
      <c r="L2569" s="2">
        <v>3</v>
      </c>
      <c r="M2569" s="7">
        <f t="shared" si="156"/>
        <v>4002</v>
      </c>
      <c r="N2569" s="7">
        <f t="shared" si="157"/>
        <v>4239</v>
      </c>
      <c r="O2569" s="2">
        <v>41</v>
      </c>
      <c r="P2569" s="8">
        <f t="shared" si="158"/>
        <v>4280</v>
      </c>
      <c r="Q2569" s="8">
        <f t="shared" si="159"/>
        <v>237</v>
      </c>
      <c r="R2569" s="2" t="s">
        <v>50</v>
      </c>
      <c r="S2569" s="9" t="str" cm="1">
        <f t="array" ref="S2569">_xlfn.IFS(
P2569=0,"2% commission",
AND(P2569&gt;0,P2569&lt;25000),"5% commission",
AND(P2569&gt;=25000,P2569&lt;50000),"7% commission",
AND(P2569&gt;=50000,P2569&lt;100000),"9% commission",
P2569&gt;=100000,"15% commission"
)</f>
        <v>5% commission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IFERROR(VLOOKUP($F2570,'Customer Info'!$A2561:$E3061,2,FALSE),"NOT Available")</f>
        <v>NOT Available</v>
      </c>
      <c r="H2570" s="6" t="str">
        <f>IFERROR(VLOOKUP(F2570,'Customer Info'!A2561:E3061,3,),"NOT Available")</f>
        <v>NOT Available</v>
      </c>
      <c r="I2570" s="6" t="str">
        <f>IFERROR(VLOOKUP(F2570,'Customer Info'!A2561:E3061,5,FALSE),"NOT Available")</f>
        <v>NOT Available</v>
      </c>
      <c r="J2570" s="2">
        <v>6024</v>
      </c>
      <c r="K2570" s="2">
        <v>5424</v>
      </c>
      <c r="L2570" s="2">
        <v>2</v>
      </c>
      <c r="M2570" s="7">
        <f t="shared" si="156"/>
        <v>10848</v>
      </c>
      <c r="N2570" s="7">
        <f t="shared" si="157"/>
        <v>12048</v>
      </c>
      <c r="O2570" s="2">
        <v>79</v>
      </c>
      <c r="P2570" s="8">
        <f t="shared" si="158"/>
        <v>12127</v>
      </c>
      <c r="Q2570" s="8">
        <f t="shared" si="159"/>
        <v>1200</v>
      </c>
      <c r="R2570" s="2" t="s">
        <v>28</v>
      </c>
      <c r="S2570" s="9" t="str" cm="1">
        <f t="array" ref="S2570">_xlfn.IFS(
P2570=0,"2% commission",
AND(P2570&gt;0,P2570&lt;25000),"5% commission",
AND(P2570&gt;=25000,P2570&lt;50000),"7% commission",
AND(P2570&gt;=50000,P2570&lt;100000),"9% commission",
P2570&gt;=100000,"15% commission"
)</f>
        <v>5% commission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IFERROR(VLOOKUP($F2571,'Customer Info'!$A2562:$E3062,2,FALSE),"NOT Available")</f>
        <v>NOT Available</v>
      </c>
      <c r="H2571" s="6" t="str">
        <f>IFERROR(VLOOKUP(F2571,'Customer Info'!A2562:E3062,3,),"NOT Available")</f>
        <v>NOT Available</v>
      </c>
      <c r="I2571" s="6" t="str">
        <f>IFERROR(VLOOKUP(F2571,'Customer Info'!A2562:E3062,5,FALSE),"NOT Available")</f>
        <v>NOT Available</v>
      </c>
      <c r="J2571" s="2">
        <v>1169</v>
      </c>
      <c r="K2571" s="2">
        <v>1072</v>
      </c>
      <c r="L2571" s="2">
        <v>5</v>
      </c>
      <c r="M2571" s="7">
        <f t="shared" ref="M2571:M2634" si="160">K2571*L2571</f>
        <v>5360</v>
      </c>
      <c r="N2571" s="7">
        <f t="shared" ref="N2571:N2634" si="161">J2571*L2571</f>
        <v>5845</v>
      </c>
      <c r="O2571" s="2">
        <v>83</v>
      </c>
      <c r="P2571" s="8">
        <f t="shared" ref="P2571:P2634" si="162">SUM(N2571,O2571)</f>
        <v>5928</v>
      </c>
      <c r="Q2571" s="8">
        <f t="shared" ref="Q2571:Q2634" si="163">N2571-M2571</f>
        <v>485</v>
      </c>
      <c r="R2571" s="2" t="s">
        <v>28</v>
      </c>
      <c r="S2571" s="9" t="str" cm="1">
        <f t="array" ref="S2571">_xlfn.IFS(
P2571=0,"2% commission",
AND(P2571&gt;0,P2571&lt;25000),"5% commission",
AND(P2571&gt;=25000,P2571&lt;50000),"7% commission",
AND(P2571&gt;=50000,P2571&lt;100000),"9% commission",
P2571&gt;=100000,"15% commission"
)</f>
        <v>5% commission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IFERROR(VLOOKUP($F2572,'Customer Info'!$A2563:$E3063,2,FALSE),"NOT Available")</f>
        <v>NOT Available</v>
      </c>
      <c r="H2572" s="6" t="str">
        <f>IFERROR(VLOOKUP(F2572,'Customer Info'!A2563:E3063,3,),"NOT Available")</f>
        <v>NOT Available</v>
      </c>
      <c r="I2572" s="6" t="str">
        <f>IFERROR(VLOOKUP(F2572,'Customer Info'!A2563:E3063,5,FALSE),"NOT Available")</f>
        <v>NOT Available</v>
      </c>
      <c r="J2572" s="2">
        <v>1717</v>
      </c>
      <c r="K2572" s="2">
        <v>1652</v>
      </c>
      <c r="L2572" s="2">
        <v>1</v>
      </c>
      <c r="M2572" s="7">
        <f t="shared" si="160"/>
        <v>1652</v>
      </c>
      <c r="N2572" s="7">
        <f t="shared" si="161"/>
        <v>1717</v>
      </c>
      <c r="O2572" s="2">
        <v>99</v>
      </c>
      <c r="P2572" s="8">
        <f t="shared" si="162"/>
        <v>1816</v>
      </c>
      <c r="Q2572" s="8">
        <f t="shared" si="163"/>
        <v>65</v>
      </c>
      <c r="R2572" s="2" t="s">
        <v>50</v>
      </c>
      <c r="S2572" s="9" t="str" cm="1">
        <f t="array" ref="S2572">_xlfn.IFS(
P2572=0,"2% commission",
AND(P2572&gt;0,P2572&lt;25000),"5% commission",
AND(P2572&gt;=25000,P2572&lt;50000),"7% commission",
AND(P2572&gt;=50000,P2572&lt;100000),"9% commission",
P2572&gt;=100000,"15% commission"
)</f>
        <v>5% commission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IFERROR(VLOOKUP($F2573,'Customer Info'!$A2564:$E3064,2,FALSE),"NOT Available")</f>
        <v>NOT Available</v>
      </c>
      <c r="H2573" s="6" t="str">
        <f>IFERROR(VLOOKUP(F2573,'Customer Info'!A2564:E3064,3,),"NOT Available")</f>
        <v>NOT Available</v>
      </c>
      <c r="I2573" s="6" t="str">
        <f>IFERROR(VLOOKUP(F2573,'Customer Info'!A2564:E3064,5,FALSE),"NOT Available")</f>
        <v>NOT Available</v>
      </c>
      <c r="J2573" s="2">
        <v>712</v>
      </c>
      <c r="K2573" s="2">
        <v>640</v>
      </c>
      <c r="L2573" s="2">
        <v>3</v>
      </c>
      <c r="M2573" s="7">
        <f t="shared" si="160"/>
        <v>1920</v>
      </c>
      <c r="N2573" s="7">
        <f t="shared" si="161"/>
        <v>2136</v>
      </c>
      <c r="O2573" s="2">
        <v>96</v>
      </c>
      <c r="P2573" s="8">
        <f t="shared" si="162"/>
        <v>2232</v>
      </c>
      <c r="Q2573" s="8">
        <f t="shared" si="163"/>
        <v>216</v>
      </c>
      <c r="R2573" s="2" t="s">
        <v>50</v>
      </c>
      <c r="S2573" s="9" t="str" cm="1">
        <f t="array" ref="S2573">_xlfn.IFS(
P2573=0,"2% commission",
AND(P2573&gt;0,P2573&lt;25000),"5% commission",
AND(P2573&gt;=25000,P2573&lt;50000),"7% commission",
AND(P2573&gt;=50000,P2573&lt;100000),"9% commission",
P2573&gt;=100000,"15% commission"
)</f>
        <v>5% commission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IFERROR(VLOOKUP($F2574,'Customer Info'!$A2565:$E3065,2,FALSE),"NOT Available")</f>
        <v>NOT Available</v>
      </c>
      <c r="H2574" s="6" t="str">
        <f>IFERROR(VLOOKUP(F2574,'Customer Info'!A2565:E3065,3,),"NOT Available")</f>
        <v>NOT Available</v>
      </c>
      <c r="I2574" s="6" t="str">
        <f>IFERROR(VLOOKUP(F2574,'Customer Info'!A2565:E3065,5,FALSE),"NOT Available")</f>
        <v>NOT Available</v>
      </c>
      <c r="J2574" s="2">
        <v>5909</v>
      </c>
      <c r="K2574" s="2">
        <v>5528</v>
      </c>
      <c r="L2574" s="2">
        <v>2</v>
      </c>
      <c r="M2574" s="7">
        <f t="shared" si="160"/>
        <v>11056</v>
      </c>
      <c r="N2574" s="7">
        <f t="shared" si="161"/>
        <v>11818</v>
      </c>
      <c r="O2574" s="2">
        <v>91</v>
      </c>
      <c r="P2574" s="8">
        <f t="shared" si="162"/>
        <v>11909</v>
      </c>
      <c r="Q2574" s="8">
        <f t="shared" si="163"/>
        <v>762</v>
      </c>
      <c r="R2574" s="2" t="s">
        <v>28</v>
      </c>
      <c r="S2574" s="9" t="str" cm="1">
        <f t="array" ref="S2574">_xlfn.IFS(
P2574=0,"2% commission",
AND(P2574&gt;0,P2574&lt;25000),"5% commission",
AND(P2574&gt;=25000,P2574&lt;50000),"7% commission",
AND(P2574&gt;=50000,P2574&lt;100000),"9% commission",
P2574&gt;=100000,"15% commission"
)</f>
        <v>5% commission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IFERROR(VLOOKUP($F2575,'Customer Info'!$A2566:$E3066,2,FALSE),"NOT Available")</f>
        <v>NOT Available</v>
      </c>
      <c r="H2575" s="6" t="str">
        <f>IFERROR(VLOOKUP(F2575,'Customer Info'!A2566:E3066,3,),"NOT Available")</f>
        <v>NOT Available</v>
      </c>
      <c r="I2575" s="6" t="str">
        <f>IFERROR(VLOOKUP(F2575,'Customer Info'!A2566:E3066,5,FALSE),"NOT Available")</f>
        <v>NOT Available</v>
      </c>
      <c r="J2575" s="2">
        <v>2787</v>
      </c>
      <c r="K2575" s="2">
        <v>2681</v>
      </c>
      <c r="L2575" s="2">
        <v>5</v>
      </c>
      <c r="M2575" s="7">
        <f t="shared" si="160"/>
        <v>13405</v>
      </c>
      <c r="N2575" s="7">
        <f t="shared" si="161"/>
        <v>13935</v>
      </c>
      <c r="O2575" s="2">
        <v>40</v>
      </c>
      <c r="P2575" s="8">
        <f t="shared" si="162"/>
        <v>13975</v>
      </c>
      <c r="Q2575" s="8">
        <f t="shared" si="163"/>
        <v>530</v>
      </c>
      <c r="R2575" s="2" t="s">
        <v>50</v>
      </c>
      <c r="S2575" s="9" t="str" cm="1">
        <f t="array" ref="S2575">_xlfn.IFS(
P2575=0,"2% commission",
AND(P2575&gt;0,P2575&lt;25000),"5% commission",
AND(P2575&gt;=25000,P2575&lt;50000),"7% commission",
AND(P2575&gt;=50000,P2575&lt;100000),"9% commission",
P2575&gt;=100000,"15% commission"
)</f>
        <v>5% commission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IFERROR(VLOOKUP($F2576,'Customer Info'!$A2567:$E3067,2,FALSE),"NOT Available")</f>
        <v>NOT Available</v>
      </c>
      <c r="H2576" s="6" t="str">
        <f>IFERROR(VLOOKUP(F2576,'Customer Info'!A2567:E3067,3,),"NOT Available")</f>
        <v>NOT Available</v>
      </c>
      <c r="I2576" s="6" t="str">
        <f>IFERROR(VLOOKUP(F2576,'Customer Info'!A2567:E3067,5,FALSE),"NOT Available")</f>
        <v>NOT Available</v>
      </c>
      <c r="J2576" s="2">
        <v>8160</v>
      </c>
      <c r="K2576" s="2">
        <v>7475</v>
      </c>
      <c r="L2576" s="2">
        <v>3</v>
      </c>
      <c r="M2576" s="7">
        <f t="shared" si="160"/>
        <v>22425</v>
      </c>
      <c r="N2576" s="7">
        <f t="shared" si="161"/>
        <v>24480</v>
      </c>
      <c r="O2576" s="2">
        <v>64</v>
      </c>
      <c r="P2576" s="8">
        <f t="shared" si="162"/>
        <v>24544</v>
      </c>
      <c r="Q2576" s="8">
        <f t="shared" si="163"/>
        <v>2055</v>
      </c>
      <c r="R2576" s="2" t="s">
        <v>28</v>
      </c>
      <c r="S2576" s="9" t="str" cm="1">
        <f t="array" ref="S2576">_xlfn.IFS(
P2576=0,"2% commission",
AND(P2576&gt;0,P2576&lt;25000),"5% commission",
AND(P2576&gt;=25000,P2576&lt;50000),"7% commission",
AND(P2576&gt;=50000,P2576&lt;100000),"9% commission",
P2576&gt;=100000,"15% commission"
)</f>
        <v>5% commission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IFERROR(VLOOKUP($F2577,'Customer Info'!$A2568:$E3068,2,FALSE),"NOT Available")</f>
        <v>NOT Available</v>
      </c>
      <c r="H2577" s="6" t="str">
        <f>IFERROR(VLOOKUP(F2577,'Customer Info'!A2568:E3068,3,),"NOT Available")</f>
        <v>NOT Available</v>
      </c>
      <c r="I2577" s="6" t="str">
        <f>IFERROR(VLOOKUP(F2577,'Customer Info'!A2568:E3068,5,FALSE),"NOT Available")</f>
        <v>NOT Available</v>
      </c>
      <c r="J2577" s="2">
        <v>511</v>
      </c>
      <c r="K2577" s="2">
        <v>468</v>
      </c>
      <c r="L2577" s="2">
        <v>1</v>
      </c>
      <c r="M2577" s="7">
        <f t="shared" si="160"/>
        <v>468</v>
      </c>
      <c r="N2577" s="7">
        <f t="shared" si="161"/>
        <v>511</v>
      </c>
      <c r="O2577" s="2">
        <v>38</v>
      </c>
      <c r="P2577" s="8">
        <f t="shared" si="162"/>
        <v>549</v>
      </c>
      <c r="Q2577" s="8">
        <f t="shared" si="163"/>
        <v>43</v>
      </c>
      <c r="R2577" s="2" t="s">
        <v>50</v>
      </c>
      <c r="S2577" s="9" t="str" cm="1">
        <f t="array" ref="S2577">_xlfn.IFS(
P2577=0,"2% commission",
AND(P2577&gt;0,P2577&lt;25000),"5% commission",
AND(P2577&gt;=25000,P2577&lt;50000),"7% commission",
AND(P2577&gt;=50000,P2577&lt;100000),"9% commission",
P2577&gt;=100000,"15% commission"
)</f>
        <v>5% commission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IFERROR(VLOOKUP($F2578,'Customer Info'!$A2569:$E3069,2,FALSE),"NOT Available")</f>
        <v>NOT Available</v>
      </c>
      <c r="H2578" s="6" t="str">
        <f>IFERROR(VLOOKUP(F2578,'Customer Info'!A2569:E3069,3,),"NOT Available")</f>
        <v>NOT Available</v>
      </c>
      <c r="I2578" s="6" t="str">
        <f>IFERROR(VLOOKUP(F2578,'Customer Info'!A2569:E3069,5,FALSE),"NOT Available")</f>
        <v>NOT Available</v>
      </c>
      <c r="J2578" s="2">
        <v>2243</v>
      </c>
      <c r="K2578" s="2">
        <v>2000</v>
      </c>
      <c r="L2578" s="2">
        <v>3</v>
      </c>
      <c r="M2578" s="7">
        <f t="shared" si="160"/>
        <v>6000</v>
      </c>
      <c r="N2578" s="7">
        <f t="shared" si="161"/>
        <v>6729</v>
      </c>
      <c r="O2578" s="2">
        <v>47</v>
      </c>
      <c r="P2578" s="8">
        <f t="shared" si="162"/>
        <v>6776</v>
      </c>
      <c r="Q2578" s="8">
        <f t="shared" si="163"/>
        <v>729</v>
      </c>
      <c r="R2578" s="2" t="s">
        <v>28</v>
      </c>
      <c r="S2578" s="9" t="str" cm="1">
        <f t="array" ref="S2578">_xlfn.IFS(
P2578=0,"2% commission",
AND(P2578&gt;0,P2578&lt;25000),"5% commission",
AND(P2578&gt;=25000,P2578&lt;50000),"7% commission",
AND(P2578&gt;=50000,P2578&lt;100000),"9% commission",
P2578&gt;=100000,"15% commission"
)</f>
        <v>5% commission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IFERROR(VLOOKUP($F2579,'Customer Info'!$A2570:$E3070,2,FALSE),"NOT Available")</f>
        <v>NOT Available</v>
      </c>
      <c r="H2579" s="6" t="str">
        <f>IFERROR(VLOOKUP(F2579,'Customer Info'!A2570:E3070,3,),"NOT Available")</f>
        <v>NOT Available</v>
      </c>
      <c r="I2579" s="6" t="str">
        <f>IFERROR(VLOOKUP(F2579,'Customer Info'!A2570:E3070,5,FALSE),"NOT Available")</f>
        <v>NOT Available</v>
      </c>
      <c r="J2579" s="2">
        <v>1859</v>
      </c>
      <c r="K2579" s="2">
        <v>1755</v>
      </c>
      <c r="L2579" s="2">
        <v>1</v>
      </c>
      <c r="M2579" s="7">
        <f t="shared" si="160"/>
        <v>1755</v>
      </c>
      <c r="N2579" s="7">
        <f t="shared" si="161"/>
        <v>1859</v>
      </c>
      <c r="O2579" s="2">
        <v>56</v>
      </c>
      <c r="P2579" s="8">
        <f t="shared" si="162"/>
        <v>1915</v>
      </c>
      <c r="Q2579" s="8">
        <f t="shared" si="163"/>
        <v>104</v>
      </c>
      <c r="R2579" s="2" t="s">
        <v>50</v>
      </c>
      <c r="S2579" s="9" t="str" cm="1">
        <f t="array" ref="S2579">_xlfn.IFS(
P2579=0,"2% commission",
AND(P2579&gt;0,P2579&lt;25000),"5% commission",
AND(P2579&gt;=25000,P2579&lt;50000),"7% commission",
AND(P2579&gt;=50000,P2579&lt;100000),"9% commission",
P2579&gt;=100000,"15% commission"
)</f>
        <v>5% commission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IFERROR(VLOOKUP($F2580,'Customer Info'!$A2571:$E3071,2,FALSE),"NOT Available")</f>
        <v>NOT Available</v>
      </c>
      <c r="H2580" s="6" t="str">
        <f>IFERROR(VLOOKUP(F2580,'Customer Info'!A2571:E3071,3,),"NOT Available")</f>
        <v>NOT Available</v>
      </c>
      <c r="I2580" s="6" t="str">
        <f>IFERROR(VLOOKUP(F2580,'Customer Info'!A2571:E3071,5,FALSE),"NOT Available")</f>
        <v>NOT Available</v>
      </c>
      <c r="J2580" s="2">
        <v>1283</v>
      </c>
      <c r="K2580" s="2">
        <v>1187</v>
      </c>
      <c r="L2580" s="2">
        <v>2</v>
      </c>
      <c r="M2580" s="7">
        <f t="shared" si="160"/>
        <v>2374</v>
      </c>
      <c r="N2580" s="7">
        <f t="shared" si="161"/>
        <v>2566</v>
      </c>
      <c r="O2580" s="2">
        <v>82</v>
      </c>
      <c r="P2580" s="8">
        <f t="shared" si="162"/>
        <v>2648</v>
      </c>
      <c r="Q2580" s="8">
        <f t="shared" si="163"/>
        <v>192</v>
      </c>
      <c r="R2580" s="2" t="s">
        <v>50</v>
      </c>
      <c r="S2580" s="9" t="str" cm="1">
        <f t="array" ref="S2580">_xlfn.IFS(
P2580=0,"2% commission",
AND(P2580&gt;0,P2580&lt;25000),"5% commission",
AND(P2580&gt;=25000,P2580&lt;50000),"7% commission",
AND(P2580&gt;=50000,P2580&lt;100000),"9% commission",
P2580&gt;=100000,"15% commission"
)</f>
        <v>5% commission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IFERROR(VLOOKUP($F2581,'Customer Info'!$A2572:$E3072,2,FALSE),"NOT Available")</f>
        <v>NOT Available</v>
      </c>
      <c r="H2581" s="6" t="str">
        <f>IFERROR(VLOOKUP(F2581,'Customer Info'!A2572:E3072,3,),"NOT Available")</f>
        <v>NOT Available</v>
      </c>
      <c r="I2581" s="6" t="str">
        <f>IFERROR(VLOOKUP(F2581,'Customer Info'!A2572:E3072,5,FALSE),"NOT Available")</f>
        <v>NOT Available</v>
      </c>
      <c r="J2581" s="2">
        <v>712</v>
      </c>
      <c r="K2581" s="2">
        <v>640</v>
      </c>
      <c r="L2581" s="2">
        <v>1</v>
      </c>
      <c r="M2581" s="7">
        <f t="shared" si="160"/>
        <v>640</v>
      </c>
      <c r="N2581" s="7">
        <f t="shared" si="161"/>
        <v>712</v>
      </c>
      <c r="O2581" s="2">
        <v>86</v>
      </c>
      <c r="P2581" s="8">
        <f t="shared" si="162"/>
        <v>798</v>
      </c>
      <c r="Q2581" s="8">
        <f t="shared" si="163"/>
        <v>72</v>
      </c>
      <c r="R2581" s="2" t="s">
        <v>28</v>
      </c>
      <c r="S2581" s="9" t="str" cm="1">
        <f t="array" ref="S2581">_xlfn.IFS(
P2581=0,"2% commission",
AND(P2581&gt;0,P2581&lt;25000),"5% commission",
AND(P2581&gt;=25000,P2581&lt;50000),"7% commission",
AND(P2581&gt;=50000,P2581&lt;100000),"9% commission",
P2581&gt;=100000,"15% commission"
)</f>
        <v>5% commission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IFERROR(VLOOKUP($F2582,'Customer Info'!$A2573:$E3073,2,FALSE),"NOT Available")</f>
        <v>NOT Available</v>
      </c>
      <c r="H2582" s="6" t="str">
        <f>IFERROR(VLOOKUP(F2582,'Customer Info'!A2573:E3073,3,),"NOT Available")</f>
        <v>NOT Available</v>
      </c>
      <c r="I2582" s="6" t="str">
        <f>IFERROR(VLOOKUP(F2582,'Customer Info'!A2573:E3073,5,FALSE),"NOT Available")</f>
        <v>NOT Available</v>
      </c>
      <c r="J2582" s="2">
        <v>80</v>
      </c>
      <c r="K2582" s="2">
        <v>75</v>
      </c>
      <c r="L2582" s="2">
        <v>1</v>
      </c>
      <c r="M2582" s="7">
        <f t="shared" si="160"/>
        <v>75</v>
      </c>
      <c r="N2582" s="7">
        <f t="shared" si="161"/>
        <v>80</v>
      </c>
      <c r="O2582" s="2">
        <v>10</v>
      </c>
      <c r="P2582" s="8">
        <f t="shared" si="162"/>
        <v>90</v>
      </c>
      <c r="Q2582" s="8">
        <f t="shared" si="163"/>
        <v>5</v>
      </c>
      <c r="R2582" s="2" t="s">
        <v>28</v>
      </c>
      <c r="S2582" s="9" t="str" cm="1">
        <f t="array" ref="S2582">_xlfn.IFS(
P2582=0,"2% commission",
AND(P2582&gt;0,P2582&lt;25000),"5% commission",
AND(P2582&gt;=25000,P2582&lt;50000),"7% commission",
AND(P2582&gt;=50000,P2582&lt;100000),"9% commission",
P2582&gt;=100000,"15% commission"
)</f>
        <v>5% commission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IFERROR(VLOOKUP($F2583,'Customer Info'!$A2574:$E3074,2,FALSE),"NOT Available")</f>
        <v>NOT Available</v>
      </c>
      <c r="H2583" s="6" t="str">
        <f>IFERROR(VLOOKUP(F2583,'Customer Info'!A2574:E3074,3,),"NOT Available")</f>
        <v>NOT Available</v>
      </c>
      <c r="I2583" s="6" t="str">
        <f>IFERROR(VLOOKUP(F2583,'Customer Info'!A2574:E3074,5,FALSE),"NOT Available")</f>
        <v>NOT Available</v>
      </c>
      <c r="J2583" s="2">
        <v>139</v>
      </c>
      <c r="K2583" s="2">
        <v>133</v>
      </c>
      <c r="L2583" s="2">
        <v>3</v>
      </c>
      <c r="M2583" s="7">
        <f t="shared" si="160"/>
        <v>399</v>
      </c>
      <c r="N2583" s="7">
        <f t="shared" si="161"/>
        <v>417</v>
      </c>
      <c r="O2583" s="2">
        <v>30</v>
      </c>
      <c r="P2583" s="8">
        <f t="shared" si="162"/>
        <v>447</v>
      </c>
      <c r="Q2583" s="8">
        <f t="shared" si="163"/>
        <v>18</v>
      </c>
      <c r="R2583" s="2" t="s">
        <v>28</v>
      </c>
      <c r="S2583" s="9" t="str" cm="1">
        <f t="array" ref="S2583">_xlfn.IFS(
P2583=0,"2% commission",
AND(P2583&gt;0,P2583&lt;25000),"5% commission",
AND(P2583&gt;=25000,P2583&lt;50000),"7% commission",
AND(P2583&gt;=50000,P2583&lt;100000),"9% commission",
P2583&gt;=100000,"15% commission"
)</f>
        <v>5% commission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IFERROR(VLOOKUP($F2584,'Customer Info'!$A2575:$E3075,2,FALSE),"NOT Available")</f>
        <v>NOT Available</v>
      </c>
      <c r="H2584" s="6" t="str">
        <f>IFERROR(VLOOKUP(F2584,'Customer Info'!A2575:E3075,3,),"NOT Available")</f>
        <v>NOT Available</v>
      </c>
      <c r="I2584" s="6" t="str">
        <f>IFERROR(VLOOKUP(F2584,'Customer Info'!A2575:E3075,5,FALSE),"NOT Available")</f>
        <v>NOT Available</v>
      </c>
      <c r="J2584" s="2">
        <v>1654</v>
      </c>
      <c r="K2584" s="2">
        <v>1577</v>
      </c>
      <c r="L2584" s="2">
        <v>5</v>
      </c>
      <c r="M2584" s="7">
        <f t="shared" si="160"/>
        <v>7885</v>
      </c>
      <c r="N2584" s="7">
        <f t="shared" si="161"/>
        <v>8270</v>
      </c>
      <c r="O2584" s="2">
        <v>66</v>
      </c>
      <c r="P2584" s="8">
        <f t="shared" si="162"/>
        <v>8336</v>
      </c>
      <c r="Q2584" s="8">
        <f t="shared" si="163"/>
        <v>385</v>
      </c>
      <c r="R2584" s="2" t="s">
        <v>28</v>
      </c>
      <c r="S2584" s="9" t="str" cm="1">
        <f t="array" ref="S2584">_xlfn.IFS(
P2584=0,"2% commission",
AND(P2584&gt;0,P2584&lt;25000),"5% commission",
AND(P2584&gt;=25000,P2584&lt;50000),"7% commission",
AND(P2584&gt;=50000,P2584&lt;100000),"9% commission",
P2584&gt;=100000,"15% commission"
)</f>
        <v>5% commission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IFERROR(VLOOKUP($F2585,'Customer Info'!$A2576:$E3076,2,FALSE),"NOT Available")</f>
        <v>NOT Available</v>
      </c>
      <c r="H2585" s="6" t="str">
        <f>IFERROR(VLOOKUP(F2585,'Customer Info'!A2576:E3076,3,),"NOT Available")</f>
        <v>NOT Available</v>
      </c>
      <c r="I2585" s="6" t="str">
        <f>IFERROR(VLOOKUP(F2585,'Customer Info'!A2576:E3076,5,FALSE),"NOT Available")</f>
        <v>NOT Available</v>
      </c>
      <c r="J2585" s="2">
        <v>4784</v>
      </c>
      <c r="K2585" s="2">
        <v>4518</v>
      </c>
      <c r="L2585" s="2">
        <v>4</v>
      </c>
      <c r="M2585" s="7">
        <f t="shared" si="160"/>
        <v>18072</v>
      </c>
      <c r="N2585" s="7">
        <f t="shared" si="161"/>
        <v>19136</v>
      </c>
      <c r="O2585" s="2">
        <v>59</v>
      </c>
      <c r="P2585" s="8">
        <f t="shared" si="162"/>
        <v>19195</v>
      </c>
      <c r="Q2585" s="8">
        <f t="shared" si="163"/>
        <v>1064</v>
      </c>
      <c r="R2585" s="2" t="s">
        <v>28</v>
      </c>
      <c r="S2585" s="9" t="str" cm="1">
        <f t="array" ref="S2585">_xlfn.IFS(
P2585=0,"2% commission",
AND(P2585&gt;0,P2585&lt;25000),"5% commission",
AND(P2585&gt;=25000,P2585&lt;50000),"7% commission",
AND(P2585&gt;=50000,P2585&lt;100000),"9% commission",
P2585&gt;=100000,"15% commission"
)</f>
        <v>5% commission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IFERROR(VLOOKUP($F2586,'Customer Info'!$A2577:$E3077,2,FALSE),"NOT Available")</f>
        <v>NOT Available</v>
      </c>
      <c r="H2586" s="6" t="str">
        <f>IFERROR(VLOOKUP(F2586,'Customer Info'!A2577:E3077,3,),"NOT Available")</f>
        <v>NOT Available</v>
      </c>
      <c r="I2586" s="6" t="str">
        <f>IFERROR(VLOOKUP(F2586,'Customer Info'!A2577:E3077,5,FALSE),"NOT Available")</f>
        <v>NOT Available</v>
      </c>
      <c r="J2586" s="2">
        <v>8686</v>
      </c>
      <c r="K2586" s="2">
        <v>8035</v>
      </c>
      <c r="L2586" s="2">
        <v>14</v>
      </c>
      <c r="M2586" s="7">
        <f t="shared" si="160"/>
        <v>112490</v>
      </c>
      <c r="N2586" s="7">
        <f t="shared" si="161"/>
        <v>121604</v>
      </c>
      <c r="O2586" s="2">
        <v>65</v>
      </c>
      <c r="P2586" s="8">
        <f t="shared" si="162"/>
        <v>121669</v>
      </c>
      <c r="Q2586" s="8">
        <f t="shared" si="163"/>
        <v>9114</v>
      </c>
      <c r="R2586" s="2" t="s">
        <v>26</v>
      </c>
      <c r="S2586" s="9" t="str" cm="1">
        <f t="array" ref="S2586">_xlfn.IFS(
P2586=0,"2% commission",
AND(P2586&gt;0,P2586&lt;25000),"5% commission",
AND(P2586&gt;=25000,P2586&lt;50000),"7% commission",
AND(P2586&gt;=50000,P2586&lt;100000),"9% commission",
P2586&gt;=100000,"15% commission"
)</f>
        <v>15% commission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IFERROR(VLOOKUP($F2587,'Customer Info'!$A2578:$E3078,2,FALSE),"NOT Available")</f>
        <v>NOT Available</v>
      </c>
      <c r="H2587" s="6" t="str">
        <f>IFERROR(VLOOKUP(F2587,'Customer Info'!A2578:E3078,3,),"NOT Available")</f>
        <v>NOT Available</v>
      </c>
      <c r="I2587" s="6" t="str">
        <f>IFERROR(VLOOKUP(F2587,'Customer Info'!A2578:E3078,5,FALSE),"NOT Available")</f>
        <v>NOT Available</v>
      </c>
      <c r="J2587" s="2">
        <v>5051</v>
      </c>
      <c r="K2587" s="2">
        <v>4634</v>
      </c>
      <c r="L2587" s="2">
        <v>1</v>
      </c>
      <c r="M2587" s="7">
        <f t="shared" si="160"/>
        <v>4634</v>
      </c>
      <c r="N2587" s="7">
        <f t="shared" si="161"/>
        <v>5051</v>
      </c>
      <c r="O2587" s="2">
        <v>69</v>
      </c>
      <c r="P2587" s="8">
        <f t="shared" si="162"/>
        <v>5120</v>
      </c>
      <c r="Q2587" s="8">
        <f t="shared" si="163"/>
        <v>417</v>
      </c>
      <c r="R2587" s="2" t="s">
        <v>50</v>
      </c>
      <c r="S2587" s="9" t="str" cm="1">
        <f t="array" ref="S2587">_xlfn.IFS(
P2587=0,"2% commission",
AND(P2587&gt;0,P2587&lt;25000),"5% commission",
AND(P2587&gt;=25000,P2587&lt;50000),"7% commission",
AND(P2587&gt;=50000,P2587&lt;100000),"9% commission",
P2587&gt;=100000,"15% commission"
)</f>
        <v>5% commission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IFERROR(VLOOKUP($F2588,'Customer Info'!$A2579:$E3079,2,FALSE),"NOT Available")</f>
        <v>NOT Available</v>
      </c>
      <c r="H2588" s="6" t="str">
        <f>IFERROR(VLOOKUP(F2588,'Customer Info'!A2579:E3079,3,),"NOT Available")</f>
        <v>NOT Available</v>
      </c>
      <c r="I2588" s="6" t="str">
        <f>IFERROR(VLOOKUP(F2588,'Customer Info'!A2579:E3079,5,FALSE),"NOT Available")</f>
        <v>NOT Available</v>
      </c>
      <c r="J2588" s="2">
        <v>914</v>
      </c>
      <c r="K2588" s="2">
        <v>830</v>
      </c>
      <c r="L2588" s="2">
        <v>2</v>
      </c>
      <c r="M2588" s="7">
        <f t="shared" si="160"/>
        <v>1660</v>
      </c>
      <c r="N2588" s="7">
        <f t="shared" si="161"/>
        <v>1828</v>
      </c>
      <c r="O2588" s="2">
        <v>73</v>
      </c>
      <c r="P2588" s="8">
        <f t="shared" si="162"/>
        <v>1901</v>
      </c>
      <c r="Q2588" s="8">
        <f t="shared" si="163"/>
        <v>168</v>
      </c>
      <c r="R2588" s="2" t="s">
        <v>28</v>
      </c>
      <c r="S2588" s="9" t="str" cm="1">
        <f t="array" ref="S2588">_xlfn.IFS(
P2588=0,"2% commission",
AND(P2588&gt;0,P2588&lt;25000),"5% commission",
AND(P2588&gt;=25000,P2588&lt;50000),"7% commission",
AND(P2588&gt;=50000,P2588&lt;100000),"9% commission",
P2588&gt;=100000,"15% commission"
)</f>
        <v>5% commission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IFERROR(VLOOKUP($F2589,'Customer Info'!$A2580:$E3080,2,FALSE),"NOT Available")</f>
        <v>NOT Available</v>
      </c>
      <c r="H2589" s="6" t="str">
        <f>IFERROR(VLOOKUP(F2589,'Customer Info'!A2580:E3080,3,),"NOT Available")</f>
        <v>NOT Available</v>
      </c>
      <c r="I2589" s="6" t="str">
        <f>IFERROR(VLOOKUP(F2589,'Customer Info'!A2580:E3080,5,FALSE),"NOT Available")</f>
        <v>NOT Available</v>
      </c>
      <c r="J2589" s="2">
        <v>173</v>
      </c>
      <c r="K2589" s="2">
        <v>155</v>
      </c>
      <c r="L2589" s="2">
        <v>14</v>
      </c>
      <c r="M2589" s="7">
        <f t="shared" si="160"/>
        <v>2170</v>
      </c>
      <c r="N2589" s="7">
        <f t="shared" si="161"/>
        <v>2422</v>
      </c>
      <c r="O2589" s="2">
        <v>30</v>
      </c>
      <c r="P2589" s="8">
        <f t="shared" si="162"/>
        <v>2452</v>
      </c>
      <c r="Q2589" s="8">
        <f t="shared" si="163"/>
        <v>252</v>
      </c>
      <c r="R2589" s="2" t="s">
        <v>50</v>
      </c>
      <c r="S2589" s="9" t="str" cm="1">
        <f t="array" ref="S2589">_xlfn.IFS(
P2589=0,"2% commission",
AND(P2589&gt;0,P2589&lt;25000),"5% commission",
AND(P2589&gt;=25000,P2589&lt;50000),"7% commission",
AND(P2589&gt;=50000,P2589&lt;100000),"9% commission",
P2589&gt;=100000,"15% commission"
)</f>
        <v>5% commission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IFERROR(VLOOKUP($F2590,'Customer Info'!$A2581:$E3081,2,FALSE),"NOT Available")</f>
        <v>NOT Available</v>
      </c>
      <c r="H2590" s="6" t="str">
        <f>IFERROR(VLOOKUP(F2590,'Customer Info'!A2581:E3081,3,),"NOT Available")</f>
        <v>NOT Available</v>
      </c>
      <c r="I2590" s="6" t="str">
        <f>IFERROR(VLOOKUP(F2590,'Customer Info'!A2581:E3081,5,FALSE),"NOT Available")</f>
        <v>NOT Available</v>
      </c>
      <c r="J2590" s="2">
        <v>2228</v>
      </c>
      <c r="K2590" s="2">
        <v>2143</v>
      </c>
      <c r="L2590" s="2">
        <v>9</v>
      </c>
      <c r="M2590" s="7">
        <f t="shared" si="160"/>
        <v>19287</v>
      </c>
      <c r="N2590" s="7">
        <f t="shared" si="161"/>
        <v>20052</v>
      </c>
      <c r="O2590" s="2">
        <v>100</v>
      </c>
      <c r="P2590" s="8">
        <f t="shared" si="162"/>
        <v>20152</v>
      </c>
      <c r="Q2590" s="8">
        <f t="shared" si="163"/>
        <v>765</v>
      </c>
      <c r="R2590" s="2" t="s">
        <v>28</v>
      </c>
      <c r="S2590" s="9" t="str" cm="1">
        <f t="array" ref="S2590">_xlfn.IFS(
P2590=0,"2% commission",
AND(P2590&gt;0,P2590&lt;25000),"5% commission",
AND(P2590&gt;=25000,P2590&lt;50000),"7% commission",
AND(P2590&gt;=50000,P2590&lt;100000),"9% commission",
P2590&gt;=100000,"15% commission"
)</f>
        <v>5% commission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IFERROR(VLOOKUP($F2591,'Customer Info'!$A2582:$E3082,2,FALSE),"NOT Available")</f>
        <v>NOT Available</v>
      </c>
      <c r="H2591" s="6" t="str">
        <f>IFERROR(VLOOKUP(F2591,'Customer Info'!A2582:E3082,3,),"NOT Available")</f>
        <v>NOT Available</v>
      </c>
      <c r="I2591" s="6" t="str">
        <f>IFERROR(VLOOKUP(F2591,'Customer Info'!A2582:E3082,5,FALSE),"NOT Available")</f>
        <v>NOT Available</v>
      </c>
      <c r="J2591" s="2">
        <v>1222</v>
      </c>
      <c r="K2591" s="2">
        <v>1187</v>
      </c>
      <c r="L2591" s="2">
        <v>2</v>
      </c>
      <c r="M2591" s="7">
        <f t="shared" si="160"/>
        <v>2374</v>
      </c>
      <c r="N2591" s="7">
        <f t="shared" si="161"/>
        <v>2444</v>
      </c>
      <c r="O2591" s="2">
        <v>61</v>
      </c>
      <c r="P2591" s="8">
        <f t="shared" si="162"/>
        <v>2505</v>
      </c>
      <c r="Q2591" s="8">
        <f t="shared" si="163"/>
        <v>70</v>
      </c>
      <c r="R2591" s="2" t="s">
        <v>28</v>
      </c>
      <c r="S2591" s="9" t="str" cm="1">
        <f t="array" ref="S2591">_xlfn.IFS(
P2591=0,"2% commission",
AND(P2591&gt;0,P2591&lt;25000),"5% commission",
AND(P2591&gt;=25000,P2591&lt;50000),"7% commission",
AND(P2591&gt;=50000,P2591&lt;100000),"9% commission",
P2591&gt;=100000,"15% commission"
)</f>
        <v>5% commission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IFERROR(VLOOKUP($F2592,'Customer Info'!$A2583:$E3083,2,FALSE),"NOT Available")</f>
        <v>NOT Available</v>
      </c>
      <c r="H2592" s="6" t="str">
        <f>IFERROR(VLOOKUP(F2592,'Customer Info'!A2583:E3083,3,),"NOT Available")</f>
        <v>NOT Available</v>
      </c>
      <c r="I2592" s="6" t="str">
        <f>IFERROR(VLOOKUP(F2592,'Customer Info'!A2583:E3083,5,FALSE),"NOT Available")</f>
        <v>NOT Available</v>
      </c>
      <c r="J2592" s="2">
        <v>93</v>
      </c>
      <c r="K2592" s="2">
        <v>86</v>
      </c>
      <c r="L2592" s="2">
        <v>4</v>
      </c>
      <c r="M2592" s="7">
        <f t="shared" si="160"/>
        <v>344</v>
      </c>
      <c r="N2592" s="7">
        <f t="shared" si="161"/>
        <v>372</v>
      </c>
      <c r="O2592" s="2">
        <v>10</v>
      </c>
      <c r="P2592" s="8">
        <f t="shared" si="162"/>
        <v>382</v>
      </c>
      <c r="Q2592" s="8">
        <f t="shared" si="163"/>
        <v>28</v>
      </c>
      <c r="R2592" s="2" t="s">
        <v>50</v>
      </c>
      <c r="S2592" s="9" t="str" cm="1">
        <f t="array" ref="S2592">_xlfn.IFS(
P2592=0,"2% commission",
AND(P2592&gt;0,P2592&lt;25000),"5% commission",
AND(P2592&gt;=25000,P2592&lt;50000),"7% commission",
AND(P2592&gt;=50000,P2592&lt;100000),"9% commission",
P2592&gt;=100000,"15% commission"
)</f>
        <v>5% commission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IFERROR(VLOOKUP($F2593,'Customer Info'!$A2584:$E3084,2,FALSE),"NOT Available")</f>
        <v>NOT Available</v>
      </c>
      <c r="H2593" s="6" t="str">
        <f>IFERROR(VLOOKUP(F2593,'Customer Info'!A2584:E3084,3,),"NOT Available")</f>
        <v>NOT Available</v>
      </c>
      <c r="I2593" s="6" t="str">
        <f>IFERROR(VLOOKUP(F2593,'Customer Info'!A2584:E3084,5,FALSE),"NOT Available")</f>
        <v>NOT Available</v>
      </c>
      <c r="J2593" s="2">
        <v>2787</v>
      </c>
      <c r="K2593" s="2">
        <v>2681</v>
      </c>
      <c r="L2593" s="2">
        <v>1</v>
      </c>
      <c r="M2593" s="7">
        <f t="shared" si="160"/>
        <v>2681</v>
      </c>
      <c r="N2593" s="7">
        <f t="shared" si="161"/>
        <v>2787</v>
      </c>
      <c r="O2593" s="2">
        <v>55</v>
      </c>
      <c r="P2593" s="8">
        <f t="shared" si="162"/>
        <v>2842</v>
      </c>
      <c r="Q2593" s="8">
        <f t="shared" si="163"/>
        <v>106</v>
      </c>
      <c r="R2593" s="2" t="s">
        <v>50</v>
      </c>
      <c r="S2593" s="9" t="str" cm="1">
        <f t="array" ref="S2593">_xlfn.IFS(
P2593=0,"2% commission",
AND(P2593&gt;0,P2593&lt;25000),"5% commission",
AND(P2593&gt;=25000,P2593&lt;50000),"7% commission",
AND(P2593&gt;=50000,P2593&lt;100000),"9% commission",
P2593&gt;=100000,"15% commission"
)</f>
        <v>5% commission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IFERROR(VLOOKUP($F2594,'Customer Info'!$A2585:$E3085,2,FALSE),"NOT Available")</f>
        <v>NOT Available</v>
      </c>
      <c r="H2594" s="6" t="str">
        <f>IFERROR(VLOOKUP(F2594,'Customer Info'!A2585:E3085,3,),"NOT Available")</f>
        <v>NOT Available</v>
      </c>
      <c r="I2594" s="6" t="str">
        <f>IFERROR(VLOOKUP(F2594,'Customer Info'!A2585:E3085,5,FALSE),"NOT Available")</f>
        <v>NOT Available</v>
      </c>
      <c r="J2594" s="2">
        <v>214</v>
      </c>
      <c r="K2594" s="2">
        <v>199</v>
      </c>
      <c r="L2594" s="2">
        <v>8</v>
      </c>
      <c r="M2594" s="7">
        <f t="shared" si="160"/>
        <v>1592</v>
      </c>
      <c r="N2594" s="7">
        <f t="shared" si="161"/>
        <v>1712</v>
      </c>
      <c r="O2594" s="2">
        <v>68</v>
      </c>
      <c r="P2594" s="8">
        <f t="shared" si="162"/>
        <v>1780</v>
      </c>
      <c r="Q2594" s="8">
        <f t="shared" si="163"/>
        <v>120</v>
      </c>
      <c r="R2594" s="2" t="s">
        <v>28</v>
      </c>
      <c r="S2594" s="9" t="str" cm="1">
        <f t="array" ref="S2594">_xlfn.IFS(
P2594=0,"2% commission",
AND(P2594&gt;0,P2594&lt;25000),"5% commission",
AND(P2594&gt;=25000,P2594&lt;50000),"7% commission",
AND(P2594&gt;=50000,P2594&lt;100000),"9% commission",
P2594&gt;=100000,"15% commission"
)</f>
        <v>5% commission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IFERROR(VLOOKUP($F2595,'Customer Info'!$A2586:$E3086,2,FALSE),"NOT Available")</f>
        <v>NOT Available</v>
      </c>
      <c r="H2595" s="6" t="str">
        <f>IFERROR(VLOOKUP(F2595,'Customer Info'!A2586:E3086,3,),"NOT Available")</f>
        <v>NOT Available</v>
      </c>
      <c r="I2595" s="6" t="str">
        <f>IFERROR(VLOOKUP(F2595,'Customer Info'!A2586:E3086,5,FALSE),"NOT Available")</f>
        <v>NOT Available</v>
      </c>
      <c r="J2595" s="2">
        <v>1721</v>
      </c>
      <c r="K2595" s="2">
        <v>1640</v>
      </c>
      <c r="L2595" s="2">
        <v>1</v>
      </c>
      <c r="M2595" s="7">
        <f t="shared" si="160"/>
        <v>1640</v>
      </c>
      <c r="N2595" s="7">
        <f t="shared" si="161"/>
        <v>1721</v>
      </c>
      <c r="O2595" s="2">
        <v>79</v>
      </c>
      <c r="P2595" s="8">
        <f t="shared" si="162"/>
        <v>1800</v>
      </c>
      <c r="Q2595" s="8">
        <f t="shared" si="163"/>
        <v>81</v>
      </c>
      <c r="R2595" s="2" t="s">
        <v>28</v>
      </c>
      <c r="S2595" s="9" t="str" cm="1">
        <f t="array" ref="S2595">_xlfn.IFS(
P2595=0,"2% commission",
AND(P2595&gt;0,P2595&lt;25000),"5% commission",
AND(P2595&gt;=25000,P2595&lt;50000),"7% commission",
AND(P2595&gt;=50000,P2595&lt;100000),"9% commission",
P2595&gt;=100000,"15% commission"
)</f>
        <v>5% commission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IFERROR(VLOOKUP($F2596,'Customer Info'!$A2587:$E3087,2,FALSE),"NOT Available")</f>
        <v>NOT Available</v>
      </c>
      <c r="H2596" s="6" t="str">
        <f>IFERROR(VLOOKUP(F2596,'Customer Info'!A2587:E3087,3,),"NOT Available")</f>
        <v>NOT Available</v>
      </c>
      <c r="I2596" s="6" t="str">
        <f>IFERROR(VLOOKUP(F2596,'Customer Info'!A2587:E3087,5,FALSE),"NOT Available")</f>
        <v>NOT Available</v>
      </c>
      <c r="J2596" s="2">
        <v>220</v>
      </c>
      <c r="K2596" s="2">
        <v>206</v>
      </c>
      <c r="L2596" s="2">
        <v>1</v>
      </c>
      <c r="M2596" s="7">
        <f t="shared" si="160"/>
        <v>206</v>
      </c>
      <c r="N2596" s="7">
        <f t="shared" si="161"/>
        <v>220</v>
      </c>
      <c r="O2596" s="2">
        <v>21</v>
      </c>
      <c r="P2596" s="8">
        <f t="shared" si="162"/>
        <v>241</v>
      </c>
      <c r="Q2596" s="8">
        <f t="shared" si="163"/>
        <v>14</v>
      </c>
      <c r="R2596" s="2" t="s">
        <v>28</v>
      </c>
      <c r="S2596" s="9" t="str" cm="1">
        <f t="array" ref="S2596">_xlfn.IFS(
P2596=0,"2% commission",
AND(P2596&gt;0,P2596&lt;25000),"5% commission",
AND(P2596&gt;=25000,P2596&lt;50000),"7% commission",
AND(P2596&gt;=50000,P2596&lt;100000),"9% commission",
P2596&gt;=100000,"15% commission"
)</f>
        <v>5% commission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IFERROR(VLOOKUP($F2597,'Customer Info'!$A2588:$E3088,2,FALSE),"NOT Available")</f>
        <v>NOT Available</v>
      </c>
      <c r="H2597" s="6" t="str">
        <f>IFERROR(VLOOKUP(F2597,'Customer Info'!A2588:E3088,3,),"NOT Available")</f>
        <v>NOT Available</v>
      </c>
      <c r="I2597" s="6" t="str">
        <f>IFERROR(VLOOKUP(F2597,'Customer Info'!A2588:E3088,5,FALSE),"NOT Available")</f>
        <v>NOT Available</v>
      </c>
      <c r="J2597" s="2">
        <v>6598</v>
      </c>
      <c r="K2597" s="2">
        <v>6346</v>
      </c>
      <c r="L2597" s="2">
        <v>1</v>
      </c>
      <c r="M2597" s="7">
        <f t="shared" si="160"/>
        <v>6346</v>
      </c>
      <c r="N2597" s="7">
        <f t="shared" si="161"/>
        <v>6598</v>
      </c>
      <c r="O2597" s="2">
        <v>36</v>
      </c>
      <c r="P2597" s="8">
        <f t="shared" si="162"/>
        <v>6634</v>
      </c>
      <c r="Q2597" s="8">
        <f t="shared" si="163"/>
        <v>252</v>
      </c>
      <c r="R2597" s="2" t="s">
        <v>26</v>
      </c>
      <c r="S2597" s="9" t="str" cm="1">
        <f t="array" ref="S2597">_xlfn.IFS(
P2597=0,"2% commission",
AND(P2597&gt;0,P2597&lt;25000),"5% commission",
AND(P2597&gt;=25000,P2597&lt;50000),"7% commission",
AND(P2597&gt;=50000,P2597&lt;100000),"9% commission",
P2597&gt;=100000,"15% commission"
)</f>
        <v>5% commission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IFERROR(VLOOKUP($F2598,'Customer Info'!$A2589:$E3089,2,FALSE),"NOT Available")</f>
        <v>NOT Available</v>
      </c>
      <c r="H2598" s="6" t="str">
        <f>IFERROR(VLOOKUP(F2598,'Customer Info'!A2589:E3089,3,),"NOT Available")</f>
        <v>NOT Available</v>
      </c>
      <c r="I2598" s="6" t="str">
        <f>IFERROR(VLOOKUP(F2598,'Customer Info'!A2589:E3089,5,FALSE),"NOT Available")</f>
        <v>NOT Available</v>
      </c>
      <c r="J2598" s="2">
        <v>2602</v>
      </c>
      <c r="K2598" s="2">
        <v>2363</v>
      </c>
      <c r="L2598" s="2">
        <v>2</v>
      </c>
      <c r="M2598" s="7">
        <f t="shared" si="160"/>
        <v>4726</v>
      </c>
      <c r="N2598" s="7">
        <f t="shared" si="161"/>
        <v>5204</v>
      </c>
      <c r="O2598" s="2">
        <v>55</v>
      </c>
      <c r="P2598" s="8">
        <f t="shared" si="162"/>
        <v>5259</v>
      </c>
      <c r="Q2598" s="8">
        <f t="shared" si="163"/>
        <v>478</v>
      </c>
      <c r="R2598" s="2" t="s">
        <v>26</v>
      </c>
      <c r="S2598" s="9" t="str" cm="1">
        <f t="array" ref="S2598">_xlfn.IFS(
P2598=0,"2% commission",
AND(P2598&gt;0,P2598&lt;25000),"5% commission",
AND(P2598&gt;=25000,P2598&lt;50000),"7% commission",
AND(P2598&gt;=50000,P2598&lt;100000),"9% commission",
P2598&gt;=100000,"15% commission"
)</f>
        <v>5% commission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IFERROR(VLOOKUP($F2599,'Customer Info'!$A2590:$E3090,2,FALSE),"NOT Available")</f>
        <v>NOT Available</v>
      </c>
      <c r="H2599" s="6" t="str">
        <f>IFERROR(VLOOKUP(F2599,'Customer Info'!A2590:E3090,3,),"NOT Available")</f>
        <v>NOT Available</v>
      </c>
      <c r="I2599" s="6" t="str">
        <f>IFERROR(VLOOKUP(F2599,'Customer Info'!A2590:E3090,5,FALSE),"NOT Available")</f>
        <v>NOT Available</v>
      </c>
      <c r="J2599" s="2">
        <v>8433</v>
      </c>
      <c r="K2599" s="2">
        <v>7801</v>
      </c>
      <c r="L2599" s="2">
        <v>3</v>
      </c>
      <c r="M2599" s="7">
        <f t="shared" si="160"/>
        <v>23403</v>
      </c>
      <c r="N2599" s="7">
        <f t="shared" si="161"/>
        <v>25299</v>
      </c>
      <c r="O2599" s="2">
        <v>58</v>
      </c>
      <c r="P2599" s="8">
        <f t="shared" si="162"/>
        <v>25357</v>
      </c>
      <c r="Q2599" s="8">
        <f t="shared" si="163"/>
        <v>1896</v>
      </c>
      <c r="R2599" s="2" t="s">
        <v>28</v>
      </c>
      <c r="S2599" s="9" t="str" cm="1">
        <f t="array" ref="S2599">_xlfn.IFS(
P2599=0,"2% commission",
AND(P2599&gt;0,P2599&lt;25000),"5% commission",
AND(P2599&gt;=25000,P2599&lt;50000),"7% commission",
AND(P2599&gt;=50000,P2599&lt;100000),"9% commission",
P2599&gt;=100000,"15% commission"
)</f>
        <v>7% commission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IFERROR(VLOOKUP($F2600,'Customer Info'!$A2591:$E3091,2,FALSE),"NOT Available")</f>
        <v>NOT Available</v>
      </c>
      <c r="H2600" s="6" t="str">
        <f>IFERROR(VLOOKUP(F2600,'Customer Info'!A2591:E3091,3,),"NOT Available")</f>
        <v>NOT Available</v>
      </c>
      <c r="I2600" s="6" t="str">
        <f>IFERROR(VLOOKUP(F2600,'Customer Info'!A2591:E3091,5,FALSE),"NOT Available")</f>
        <v>NOT Available</v>
      </c>
      <c r="J2600" s="2">
        <v>130</v>
      </c>
      <c r="K2600" s="2">
        <v>122</v>
      </c>
      <c r="L2600" s="2">
        <v>3</v>
      </c>
      <c r="M2600" s="7">
        <f t="shared" si="160"/>
        <v>366</v>
      </c>
      <c r="N2600" s="7">
        <f t="shared" si="161"/>
        <v>390</v>
      </c>
      <c r="O2600" s="2">
        <v>30</v>
      </c>
      <c r="P2600" s="8">
        <f t="shared" si="162"/>
        <v>420</v>
      </c>
      <c r="Q2600" s="8">
        <f t="shared" si="163"/>
        <v>24</v>
      </c>
      <c r="R2600" s="2" t="s">
        <v>50</v>
      </c>
      <c r="S2600" s="9" t="str" cm="1">
        <f t="array" ref="S2600">_xlfn.IFS(
P2600=0,"2% commission",
AND(P2600&gt;0,P2600&lt;25000),"5% commission",
AND(P2600&gt;=25000,P2600&lt;50000),"7% commission",
AND(P2600&gt;=50000,P2600&lt;100000),"9% commission",
P2600&gt;=100000,"15% commission"
)</f>
        <v>5% commission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IFERROR(VLOOKUP($F2601,'Customer Info'!$A2592:$E3092,2,FALSE),"NOT Available")</f>
        <v>NOT Available</v>
      </c>
      <c r="H2601" s="6" t="str">
        <f>IFERROR(VLOOKUP(F2601,'Customer Info'!A2592:E3092,3,),"NOT Available")</f>
        <v>NOT Available</v>
      </c>
      <c r="I2601" s="6" t="str">
        <f>IFERROR(VLOOKUP(F2601,'Customer Info'!A2592:E3092,5,FALSE),"NOT Available")</f>
        <v>NOT Available</v>
      </c>
      <c r="J2601" s="2">
        <v>3091</v>
      </c>
      <c r="K2601" s="2">
        <v>2889</v>
      </c>
      <c r="L2601" s="2">
        <v>7</v>
      </c>
      <c r="M2601" s="7">
        <f t="shared" si="160"/>
        <v>20223</v>
      </c>
      <c r="N2601" s="7">
        <f t="shared" si="161"/>
        <v>21637</v>
      </c>
      <c r="O2601" s="2">
        <v>36</v>
      </c>
      <c r="P2601" s="8">
        <f t="shared" si="162"/>
        <v>21673</v>
      </c>
      <c r="Q2601" s="8">
        <f t="shared" si="163"/>
        <v>1414</v>
      </c>
      <c r="R2601" s="2" t="s">
        <v>50</v>
      </c>
      <c r="S2601" s="9" t="str" cm="1">
        <f t="array" ref="S2601">_xlfn.IFS(
P2601=0,"2% commission",
AND(P2601&gt;0,P2601&lt;25000),"5% commission",
AND(P2601&gt;=25000,P2601&lt;50000),"7% commission",
AND(P2601&gt;=50000,P2601&lt;100000),"9% commission",
P2601&gt;=100000,"15% commission"
)</f>
        <v>5% commission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IFERROR(VLOOKUP($F2602,'Customer Info'!$A2593:$E3093,2,FALSE),"NOT Available")</f>
        <v>NOT Available</v>
      </c>
      <c r="H2602" s="6" t="str">
        <f>IFERROR(VLOOKUP(F2602,'Customer Info'!A2593:E3093,3,),"NOT Available")</f>
        <v>NOT Available</v>
      </c>
      <c r="I2602" s="6" t="str">
        <f>IFERROR(VLOOKUP(F2602,'Customer Info'!A2593:E3093,5,FALSE),"NOT Available")</f>
        <v>NOT Available</v>
      </c>
      <c r="J2602" s="2">
        <v>1574</v>
      </c>
      <c r="K2602" s="2">
        <v>1375</v>
      </c>
      <c r="L2602" s="2">
        <v>6</v>
      </c>
      <c r="M2602" s="7">
        <f t="shared" si="160"/>
        <v>8250</v>
      </c>
      <c r="N2602" s="7">
        <f t="shared" si="161"/>
        <v>9444</v>
      </c>
      <c r="O2602" s="2">
        <v>88</v>
      </c>
      <c r="P2602" s="8">
        <f t="shared" si="162"/>
        <v>9532</v>
      </c>
      <c r="Q2602" s="8">
        <f t="shared" si="163"/>
        <v>1194</v>
      </c>
      <c r="R2602" s="2" t="s">
        <v>50</v>
      </c>
      <c r="S2602" s="9" t="str" cm="1">
        <f t="array" ref="S2602">_xlfn.IFS(
P2602=0,"2% commission",
AND(P2602&gt;0,P2602&lt;25000),"5% commission",
AND(P2602&gt;=25000,P2602&lt;50000),"7% commission",
AND(P2602&gt;=50000,P2602&lt;100000),"9% commission",
P2602&gt;=100000,"15% commission"
)</f>
        <v>5% commission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IFERROR(VLOOKUP($F2603,'Customer Info'!$A2594:$E3094,2,FALSE),"NOT Available")</f>
        <v>NOT Available</v>
      </c>
      <c r="H2603" s="6" t="str">
        <f>IFERROR(VLOOKUP(F2603,'Customer Info'!A2594:E3094,3,),"NOT Available")</f>
        <v>NOT Available</v>
      </c>
      <c r="I2603" s="6" t="str">
        <f>IFERROR(VLOOKUP(F2603,'Customer Info'!A2594:E3094,5,FALSE),"NOT Available")</f>
        <v>NOT Available</v>
      </c>
      <c r="J2603" s="2">
        <v>3017</v>
      </c>
      <c r="K2603" s="2">
        <v>2825</v>
      </c>
      <c r="L2603" s="2">
        <v>2</v>
      </c>
      <c r="M2603" s="7">
        <f t="shared" si="160"/>
        <v>5650</v>
      </c>
      <c r="N2603" s="7">
        <f t="shared" si="161"/>
        <v>6034</v>
      </c>
      <c r="O2603" s="2">
        <v>62</v>
      </c>
      <c r="P2603" s="8">
        <f t="shared" si="162"/>
        <v>6096</v>
      </c>
      <c r="Q2603" s="8">
        <f t="shared" si="163"/>
        <v>384</v>
      </c>
      <c r="R2603" s="2" t="s">
        <v>28</v>
      </c>
      <c r="S2603" s="9" t="str" cm="1">
        <f t="array" ref="S2603">_xlfn.IFS(
P2603=0,"2% commission",
AND(P2603&gt;0,P2603&lt;25000),"5% commission",
AND(P2603&gt;=25000,P2603&lt;50000),"7% commission",
AND(P2603&gt;=50000,P2603&lt;100000),"9% commission",
P2603&gt;=100000,"15% commission"
)</f>
        <v>5% commission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IFERROR(VLOOKUP($F2604,'Customer Info'!$A2595:$E3095,2,FALSE),"NOT Available")</f>
        <v>NOT Available</v>
      </c>
      <c r="H2604" s="6" t="str">
        <f>IFERROR(VLOOKUP(F2604,'Customer Info'!A2595:E3095,3,),"NOT Available")</f>
        <v>NOT Available</v>
      </c>
      <c r="I2604" s="6" t="str">
        <f>IFERROR(VLOOKUP(F2604,'Customer Info'!A2595:E3095,5,FALSE),"NOT Available")</f>
        <v>NOT Available</v>
      </c>
      <c r="J2604" s="2">
        <v>835</v>
      </c>
      <c r="K2604" s="2">
        <v>796</v>
      </c>
      <c r="L2604" s="2">
        <v>8</v>
      </c>
      <c r="M2604" s="7">
        <f t="shared" si="160"/>
        <v>6368</v>
      </c>
      <c r="N2604" s="7">
        <f t="shared" si="161"/>
        <v>6680</v>
      </c>
      <c r="O2604" s="2">
        <v>33</v>
      </c>
      <c r="P2604" s="8">
        <f t="shared" si="162"/>
        <v>6713</v>
      </c>
      <c r="Q2604" s="8">
        <f t="shared" si="163"/>
        <v>312</v>
      </c>
      <c r="R2604" s="2" t="s">
        <v>28</v>
      </c>
      <c r="S2604" s="9" t="str" cm="1">
        <f t="array" ref="S2604">_xlfn.IFS(
P2604=0,"2% commission",
AND(P2604&gt;0,P2604&lt;25000),"5% commission",
AND(P2604&gt;=25000,P2604&lt;50000),"7% commission",
AND(P2604&gt;=50000,P2604&lt;100000),"9% commission",
P2604&gt;=100000,"15% commission"
)</f>
        <v>5% commission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IFERROR(VLOOKUP($F2605,'Customer Info'!$A2596:$E3096,2,FALSE),"NOT Available")</f>
        <v>NOT Available</v>
      </c>
      <c r="H2605" s="6" t="str">
        <f>IFERROR(VLOOKUP(F2605,'Customer Info'!A2596:E3096,3,),"NOT Available")</f>
        <v>NOT Available</v>
      </c>
      <c r="I2605" s="6" t="str">
        <f>IFERROR(VLOOKUP(F2605,'Customer Info'!A2596:E3096,5,FALSE),"NOT Available")</f>
        <v>NOT Available</v>
      </c>
      <c r="J2605" s="2">
        <v>8686</v>
      </c>
      <c r="K2605" s="2">
        <v>8035</v>
      </c>
      <c r="L2605" s="2">
        <v>1</v>
      </c>
      <c r="M2605" s="7">
        <f t="shared" si="160"/>
        <v>8035</v>
      </c>
      <c r="N2605" s="7">
        <f t="shared" si="161"/>
        <v>8686</v>
      </c>
      <c r="O2605" s="2">
        <v>51</v>
      </c>
      <c r="P2605" s="8">
        <f t="shared" si="162"/>
        <v>8737</v>
      </c>
      <c r="Q2605" s="8">
        <f t="shared" si="163"/>
        <v>651</v>
      </c>
      <c r="R2605" s="2" t="s">
        <v>50</v>
      </c>
      <c r="S2605" s="9" t="str" cm="1">
        <f t="array" ref="S2605">_xlfn.IFS(
P2605=0,"2% commission",
AND(P2605&gt;0,P2605&lt;25000),"5% commission",
AND(P2605&gt;=25000,P2605&lt;50000),"7% commission",
AND(P2605&gt;=50000,P2605&lt;100000),"9% commission",
P2605&gt;=100000,"15% commission"
)</f>
        <v>5% commission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IFERROR(VLOOKUP($F2606,'Customer Info'!$A2597:$E3097,2,FALSE),"NOT Available")</f>
        <v>NOT Available</v>
      </c>
      <c r="H2606" s="6" t="str">
        <f>IFERROR(VLOOKUP(F2606,'Customer Info'!A2597:E3097,3,),"NOT Available")</f>
        <v>NOT Available</v>
      </c>
      <c r="I2606" s="6" t="str">
        <f>IFERROR(VLOOKUP(F2606,'Customer Info'!A2597:E3097,5,FALSE),"NOT Available")</f>
        <v>NOT Available</v>
      </c>
      <c r="J2606" s="2">
        <v>61</v>
      </c>
      <c r="K2606" s="2">
        <v>57</v>
      </c>
      <c r="L2606" s="2">
        <v>4</v>
      </c>
      <c r="M2606" s="7">
        <f t="shared" si="160"/>
        <v>228</v>
      </c>
      <c r="N2606" s="7">
        <f t="shared" si="161"/>
        <v>244</v>
      </c>
      <c r="O2606" s="2">
        <v>10</v>
      </c>
      <c r="P2606" s="8">
        <f t="shared" si="162"/>
        <v>254</v>
      </c>
      <c r="Q2606" s="8">
        <f t="shared" si="163"/>
        <v>16</v>
      </c>
      <c r="R2606" s="2" t="s">
        <v>28</v>
      </c>
      <c r="S2606" s="9" t="str" cm="1">
        <f t="array" ref="S2606">_xlfn.IFS(
P2606=0,"2% commission",
AND(P2606&gt;0,P2606&lt;25000),"5% commission",
AND(P2606&gt;=25000,P2606&lt;50000),"7% commission",
AND(P2606&gt;=50000,P2606&lt;100000),"9% commission",
P2606&gt;=100000,"15% commission"
)</f>
        <v>5% commission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IFERROR(VLOOKUP($F2607,'Customer Info'!$A2598:$E3098,2,FALSE),"NOT Available")</f>
        <v>NOT Available</v>
      </c>
      <c r="H2607" s="6" t="str">
        <f>IFERROR(VLOOKUP(F2607,'Customer Info'!A2598:E3098,3,),"NOT Available")</f>
        <v>NOT Available</v>
      </c>
      <c r="I2607" s="6" t="str">
        <f>IFERROR(VLOOKUP(F2607,'Customer Info'!A2598:E3098,5,FALSE),"NOT Available")</f>
        <v>NOT Available</v>
      </c>
      <c r="J2607" s="2">
        <v>3184</v>
      </c>
      <c r="K2607" s="2">
        <v>2947</v>
      </c>
      <c r="L2607" s="2">
        <v>2</v>
      </c>
      <c r="M2607" s="7">
        <f t="shared" si="160"/>
        <v>5894</v>
      </c>
      <c r="N2607" s="7">
        <f t="shared" si="161"/>
        <v>6368</v>
      </c>
      <c r="O2607" s="2">
        <v>63</v>
      </c>
      <c r="P2607" s="8">
        <f t="shared" si="162"/>
        <v>6431</v>
      </c>
      <c r="Q2607" s="8">
        <f t="shared" si="163"/>
        <v>474</v>
      </c>
      <c r="R2607" s="2" t="s">
        <v>50</v>
      </c>
      <c r="S2607" s="9" t="str" cm="1">
        <f t="array" ref="S2607">_xlfn.IFS(
P2607=0,"2% commission",
AND(P2607&gt;0,P2607&lt;25000),"5% commission",
AND(P2607&gt;=25000,P2607&lt;50000),"7% commission",
AND(P2607&gt;=50000,P2607&lt;100000),"9% commission",
P2607&gt;=100000,"15% commission"
)</f>
        <v>5% commission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IFERROR(VLOOKUP($F2608,'Customer Info'!$A2599:$E3099,2,FALSE),"NOT Available")</f>
        <v>NOT Available</v>
      </c>
      <c r="H2608" s="6" t="str">
        <f>IFERROR(VLOOKUP(F2608,'Customer Info'!A2599:E3099,3,),"NOT Available")</f>
        <v>NOT Available</v>
      </c>
      <c r="I2608" s="6" t="str">
        <f>IFERROR(VLOOKUP(F2608,'Customer Info'!A2599:E3099,5,FALSE),"NOT Available")</f>
        <v>NOT Available</v>
      </c>
      <c r="J2608" s="2">
        <v>7361</v>
      </c>
      <c r="K2608" s="2">
        <v>6887</v>
      </c>
      <c r="L2608" s="2">
        <v>1</v>
      </c>
      <c r="M2608" s="7">
        <f t="shared" si="160"/>
        <v>6887</v>
      </c>
      <c r="N2608" s="7">
        <f t="shared" si="161"/>
        <v>7361</v>
      </c>
      <c r="O2608" s="2">
        <v>38</v>
      </c>
      <c r="P2608" s="8">
        <f t="shared" si="162"/>
        <v>7399</v>
      </c>
      <c r="Q2608" s="8">
        <f t="shared" si="163"/>
        <v>474</v>
      </c>
      <c r="R2608" s="2" t="s">
        <v>28</v>
      </c>
      <c r="S2608" s="9" t="str" cm="1">
        <f t="array" ref="S2608">_xlfn.IFS(
P2608=0,"2% commission",
AND(P2608&gt;0,P2608&lt;25000),"5% commission",
AND(P2608&gt;=25000,P2608&lt;50000),"7% commission",
AND(P2608&gt;=50000,P2608&lt;100000),"9% commission",
P2608&gt;=100000,"15% commission"
)</f>
        <v>5% commission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IFERROR(VLOOKUP($F2609,'Customer Info'!$A2600:$E3100,2,FALSE),"NOT Available")</f>
        <v>NOT Available</v>
      </c>
      <c r="H2609" s="6" t="str">
        <f>IFERROR(VLOOKUP(F2609,'Customer Info'!A2600:E3100,3,),"NOT Available")</f>
        <v>NOT Available</v>
      </c>
      <c r="I2609" s="6" t="str">
        <f>IFERROR(VLOOKUP(F2609,'Customer Info'!A2600:E3100,5,FALSE),"NOT Available")</f>
        <v>NOT Available</v>
      </c>
      <c r="J2609" s="2">
        <v>2790</v>
      </c>
      <c r="K2609" s="2">
        <v>2557</v>
      </c>
      <c r="L2609" s="2">
        <v>7</v>
      </c>
      <c r="M2609" s="7">
        <f t="shared" si="160"/>
        <v>17899</v>
      </c>
      <c r="N2609" s="7">
        <f t="shared" si="161"/>
        <v>19530</v>
      </c>
      <c r="O2609" s="2">
        <v>34</v>
      </c>
      <c r="P2609" s="8">
        <f t="shared" si="162"/>
        <v>19564</v>
      </c>
      <c r="Q2609" s="8">
        <f t="shared" si="163"/>
        <v>1631</v>
      </c>
      <c r="R2609" s="2" t="s">
        <v>28</v>
      </c>
      <c r="S2609" s="9" t="str" cm="1">
        <f t="array" ref="S2609">_xlfn.IFS(
P2609=0,"2% commission",
AND(P2609&gt;0,P2609&lt;25000),"5% commission",
AND(P2609&gt;=25000,P2609&lt;50000),"7% commission",
AND(P2609&gt;=50000,P2609&lt;100000),"9% commission",
P2609&gt;=100000,"15% commission"
)</f>
        <v>5% commission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IFERROR(VLOOKUP($F2610,'Customer Info'!$A2601:$E3101,2,FALSE),"NOT Available")</f>
        <v>NOT Available</v>
      </c>
      <c r="H2610" s="6" t="str">
        <f>IFERROR(VLOOKUP(F2610,'Customer Info'!A2601:E3101,3,),"NOT Available")</f>
        <v>NOT Available</v>
      </c>
      <c r="I2610" s="6" t="str">
        <f>IFERROR(VLOOKUP(F2610,'Customer Info'!A2601:E3101,5,FALSE),"NOT Available")</f>
        <v>NOT Available</v>
      </c>
      <c r="J2610" s="2">
        <v>2540</v>
      </c>
      <c r="K2610" s="2">
        <v>2397</v>
      </c>
      <c r="L2610" s="2">
        <v>3</v>
      </c>
      <c r="M2610" s="7">
        <f t="shared" si="160"/>
        <v>7191</v>
      </c>
      <c r="N2610" s="7">
        <f t="shared" si="161"/>
        <v>7620</v>
      </c>
      <c r="O2610" s="2">
        <v>80</v>
      </c>
      <c r="P2610" s="8">
        <f t="shared" si="162"/>
        <v>7700</v>
      </c>
      <c r="Q2610" s="8">
        <f t="shared" si="163"/>
        <v>429</v>
      </c>
      <c r="R2610" s="2" t="s">
        <v>28</v>
      </c>
      <c r="S2610" s="9" t="str" cm="1">
        <f t="array" ref="S2610">_xlfn.IFS(
P2610=0,"2% commission",
AND(P2610&gt;0,P2610&lt;25000),"5% commission",
AND(P2610&gt;=25000,P2610&lt;50000),"7% commission",
AND(P2610&gt;=50000,P2610&lt;100000),"9% commission",
P2610&gt;=100000,"15% commission"
)</f>
        <v>5% commission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IFERROR(VLOOKUP($F2611,'Customer Info'!$A2602:$E3102,2,FALSE),"NOT Available")</f>
        <v>NOT Available</v>
      </c>
      <c r="H2611" s="6" t="str">
        <f>IFERROR(VLOOKUP(F2611,'Customer Info'!A2602:E3102,3,),"NOT Available")</f>
        <v>NOT Available</v>
      </c>
      <c r="I2611" s="6" t="str">
        <f>IFERROR(VLOOKUP(F2611,'Customer Info'!A2602:E3102,5,FALSE),"NOT Available")</f>
        <v>NOT Available</v>
      </c>
      <c r="J2611" s="2">
        <v>2418</v>
      </c>
      <c r="K2611" s="2">
        <v>2282</v>
      </c>
      <c r="L2611" s="2">
        <v>2</v>
      </c>
      <c r="M2611" s="7">
        <f t="shared" si="160"/>
        <v>4564</v>
      </c>
      <c r="N2611" s="7">
        <f t="shared" si="161"/>
        <v>4836</v>
      </c>
      <c r="O2611" s="2">
        <v>45</v>
      </c>
      <c r="P2611" s="8">
        <f t="shared" si="162"/>
        <v>4881</v>
      </c>
      <c r="Q2611" s="8">
        <f t="shared" si="163"/>
        <v>272</v>
      </c>
      <c r="R2611" s="2" t="s">
        <v>28</v>
      </c>
      <c r="S2611" s="9" t="str" cm="1">
        <f t="array" ref="S2611">_xlfn.IFS(
P2611=0,"2% commission",
AND(P2611&gt;0,P2611&lt;25000),"5% commission",
AND(P2611&gt;=25000,P2611&lt;50000),"7% commission",
AND(P2611&gt;=50000,P2611&lt;100000),"9% commission",
P2611&gt;=100000,"15% commission"
)</f>
        <v>5% commission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IFERROR(VLOOKUP($F2612,'Customer Info'!$A2603:$E3103,2,FALSE),"NOT Available")</f>
        <v>NOT Available</v>
      </c>
      <c r="H2612" s="6" t="str">
        <f>IFERROR(VLOOKUP(F2612,'Customer Info'!A2603:E3103,3,),"NOT Available")</f>
        <v>NOT Available</v>
      </c>
      <c r="I2612" s="6" t="str">
        <f>IFERROR(VLOOKUP(F2612,'Customer Info'!A2603:E3103,5,FALSE),"NOT Available")</f>
        <v>NOT Available</v>
      </c>
      <c r="J2612" s="2">
        <v>6611</v>
      </c>
      <c r="K2612" s="2">
        <v>5943</v>
      </c>
      <c r="L2612" s="2">
        <v>3</v>
      </c>
      <c r="M2612" s="7">
        <f t="shared" si="160"/>
        <v>17829</v>
      </c>
      <c r="N2612" s="7">
        <f t="shared" si="161"/>
        <v>19833</v>
      </c>
      <c r="O2612" s="2">
        <v>64</v>
      </c>
      <c r="P2612" s="8">
        <f t="shared" si="162"/>
        <v>19897</v>
      </c>
      <c r="Q2612" s="8">
        <f t="shared" si="163"/>
        <v>2004</v>
      </c>
      <c r="R2612" s="2" t="s">
        <v>28</v>
      </c>
      <c r="S2612" s="9" t="str" cm="1">
        <f t="array" ref="S2612">_xlfn.IFS(
P2612=0,"2% commission",
AND(P2612&gt;0,P2612&lt;25000),"5% commission",
AND(P2612&gt;=25000,P2612&lt;50000),"7% commission",
AND(P2612&gt;=50000,P2612&lt;100000),"9% commission",
P2612&gt;=100000,"15% commission"
)</f>
        <v>5% commission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IFERROR(VLOOKUP($F2613,'Customer Info'!$A2604:$E3104,2,FALSE),"NOT Available")</f>
        <v>NOT Available</v>
      </c>
      <c r="H2613" s="6" t="str">
        <f>IFERROR(VLOOKUP(F2613,'Customer Info'!A2604:E3104,3,),"NOT Available")</f>
        <v>NOT Available</v>
      </c>
      <c r="I2613" s="6" t="str">
        <f>IFERROR(VLOOKUP(F2613,'Customer Info'!A2604:E3104,5,FALSE),"NOT Available")</f>
        <v>NOT Available</v>
      </c>
      <c r="J2613" s="2">
        <v>148</v>
      </c>
      <c r="K2613" s="2">
        <v>136</v>
      </c>
      <c r="L2613" s="2">
        <v>2</v>
      </c>
      <c r="M2613" s="7">
        <f t="shared" si="160"/>
        <v>272</v>
      </c>
      <c r="N2613" s="7">
        <f t="shared" si="161"/>
        <v>296</v>
      </c>
      <c r="O2613" s="2">
        <v>30</v>
      </c>
      <c r="P2613" s="8">
        <f t="shared" si="162"/>
        <v>326</v>
      </c>
      <c r="Q2613" s="8">
        <f t="shared" si="163"/>
        <v>24</v>
      </c>
      <c r="R2613" s="2" t="s">
        <v>28</v>
      </c>
      <c r="S2613" s="9" t="str" cm="1">
        <f t="array" ref="S2613">_xlfn.IFS(
P2613=0,"2% commission",
AND(P2613&gt;0,P2613&lt;25000),"5% commission",
AND(P2613&gt;=25000,P2613&lt;50000),"7% commission",
AND(P2613&gt;=50000,P2613&lt;100000),"9% commission",
P2613&gt;=100000,"15% commission"
)</f>
        <v>5% commission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IFERROR(VLOOKUP($F2614,'Customer Info'!$A2605:$E3105,2,FALSE),"NOT Available")</f>
        <v>NOT Available</v>
      </c>
      <c r="H2614" s="6" t="str">
        <f>IFERROR(VLOOKUP(F2614,'Customer Info'!A2605:E3105,3,),"NOT Available")</f>
        <v>NOT Available</v>
      </c>
      <c r="I2614" s="6" t="str">
        <f>IFERROR(VLOOKUP(F2614,'Customer Info'!A2605:E3105,5,FALSE),"NOT Available")</f>
        <v>NOT Available</v>
      </c>
      <c r="J2614" s="2">
        <v>1498</v>
      </c>
      <c r="K2614" s="2">
        <v>1335</v>
      </c>
      <c r="L2614" s="2">
        <v>2</v>
      </c>
      <c r="M2614" s="7">
        <f t="shared" si="160"/>
        <v>2670</v>
      </c>
      <c r="N2614" s="7">
        <f t="shared" si="161"/>
        <v>2996</v>
      </c>
      <c r="O2614" s="2">
        <v>96</v>
      </c>
      <c r="P2614" s="8">
        <f t="shared" si="162"/>
        <v>3092</v>
      </c>
      <c r="Q2614" s="8">
        <f t="shared" si="163"/>
        <v>326</v>
      </c>
      <c r="R2614" s="2" t="s">
        <v>50</v>
      </c>
      <c r="S2614" s="9" t="str" cm="1">
        <f t="array" ref="S2614">_xlfn.IFS(
P2614=0,"2% commission",
AND(P2614&gt;0,P2614&lt;25000),"5% commission",
AND(P2614&gt;=25000,P2614&lt;50000),"7% commission",
AND(P2614&gt;=50000,P2614&lt;100000),"9% commission",
P2614&gt;=100000,"15% commission"
)</f>
        <v>5% commission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IFERROR(VLOOKUP($F2615,'Customer Info'!$A2606:$E3106,2,FALSE),"NOT Available")</f>
        <v>NOT Available</v>
      </c>
      <c r="H2615" s="6" t="str">
        <f>IFERROR(VLOOKUP(F2615,'Customer Info'!A2606:E3106,3,),"NOT Available")</f>
        <v>NOT Available</v>
      </c>
      <c r="I2615" s="6" t="str">
        <f>IFERROR(VLOOKUP(F2615,'Customer Info'!A2606:E3106,5,FALSE),"NOT Available")</f>
        <v>NOT Available</v>
      </c>
      <c r="J2615" s="2">
        <v>4761</v>
      </c>
      <c r="K2615" s="2">
        <v>4368</v>
      </c>
      <c r="L2615" s="2">
        <v>5</v>
      </c>
      <c r="M2615" s="7">
        <f t="shared" si="160"/>
        <v>21840</v>
      </c>
      <c r="N2615" s="7">
        <f t="shared" si="161"/>
        <v>23805</v>
      </c>
      <c r="O2615" s="2">
        <v>79</v>
      </c>
      <c r="P2615" s="8">
        <f t="shared" si="162"/>
        <v>23884</v>
      </c>
      <c r="Q2615" s="8">
        <f t="shared" si="163"/>
        <v>1965</v>
      </c>
      <c r="R2615" s="2" t="s">
        <v>50</v>
      </c>
      <c r="S2615" s="9" t="str" cm="1">
        <f t="array" ref="S2615">_xlfn.IFS(
P2615=0,"2% commission",
AND(P2615&gt;0,P2615&lt;25000),"5% commission",
AND(P2615&gt;=25000,P2615&lt;50000),"7% commission",
AND(P2615&gt;=50000,P2615&lt;100000),"9% commission",
P2615&gt;=100000,"15% commission"
)</f>
        <v>5% commission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IFERROR(VLOOKUP($F2616,'Customer Info'!$A2607:$E3107,2,FALSE),"NOT Available")</f>
        <v>NOT Available</v>
      </c>
      <c r="H2616" s="6" t="str">
        <f>IFERROR(VLOOKUP(F2616,'Customer Info'!A2607:E3107,3,),"NOT Available")</f>
        <v>NOT Available</v>
      </c>
      <c r="I2616" s="6" t="str">
        <f>IFERROR(VLOOKUP(F2616,'Customer Info'!A2607:E3107,5,FALSE),"NOT Available")</f>
        <v>NOT Available</v>
      </c>
      <c r="J2616" s="2">
        <v>3224</v>
      </c>
      <c r="K2616" s="2">
        <v>2984</v>
      </c>
      <c r="L2616" s="2">
        <v>2</v>
      </c>
      <c r="M2616" s="7">
        <f t="shared" si="160"/>
        <v>5968</v>
      </c>
      <c r="N2616" s="7">
        <f t="shared" si="161"/>
        <v>6448</v>
      </c>
      <c r="O2616" s="2">
        <v>29</v>
      </c>
      <c r="P2616" s="8">
        <f t="shared" si="162"/>
        <v>6477</v>
      </c>
      <c r="Q2616" s="8">
        <f t="shared" si="163"/>
        <v>480</v>
      </c>
      <c r="R2616" s="2" t="s">
        <v>26</v>
      </c>
      <c r="S2616" s="9" t="str" cm="1">
        <f t="array" ref="S2616">_xlfn.IFS(
P2616=0,"2% commission",
AND(P2616&gt;0,P2616&lt;25000),"5% commission",
AND(P2616&gt;=25000,P2616&lt;50000),"7% commission",
AND(P2616&gt;=50000,P2616&lt;100000),"9% commission",
P2616&gt;=100000,"15% commission"
)</f>
        <v>5% commission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IFERROR(VLOOKUP($F2617,'Customer Info'!$A2608:$E3108,2,FALSE),"NOT Available")</f>
        <v>NOT Available</v>
      </c>
      <c r="H2617" s="6" t="str">
        <f>IFERROR(VLOOKUP(F2617,'Customer Info'!A2608:E3108,3,),"NOT Available")</f>
        <v>NOT Available</v>
      </c>
      <c r="I2617" s="6" t="str">
        <f>IFERROR(VLOOKUP(F2617,'Customer Info'!A2608:E3108,5,FALSE),"NOT Available")</f>
        <v>NOT Available</v>
      </c>
      <c r="J2617" s="2">
        <v>1048</v>
      </c>
      <c r="K2617" s="2">
        <v>979</v>
      </c>
      <c r="L2617" s="2">
        <v>4</v>
      </c>
      <c r="M2617" s="7">
        <f t="shared" si="160"/>
        <v>3916</v>
      </c>
      <c r="N2617" s="7">
        <f t="shared" si="161"/>
        <v>4192</v>
      </c>
      <c r="O2617" s="2">
        <v>31</v>
      </c>
      <c r="P2617" s="8">
        <f t="shared" si="162"/>
        <v>4223</v>
      </c>
      <c r="Q2617" s="8">
        <f t="shared" si="163"/>
        <v>276</v>
      </c>
      <c r="R2617" s="2" t="s">
        <v>28</v>
      </c>
      <c r="S2617" s="9" t="str" cm="1">
        <f t="array" ref="S2617">_xlfn.IFS(
P2617=0,"2% commission",
AND(P2617&gt;0,P2617&lt;25000),"5% commission",
AND(P2617&gt;=25000,P2617&lt;50000),"7% commission",
AND(P2617&gt;=50000,P2617&lt;100000),"9% commission",
P2617&gt;=100000,"15% commission"
)</f>
        <v>5% commission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IFERROR(VLOOKUP($F2618,'Customer Info'!$A2609:$E3109,2,FALSE),"NOT Available")</f>
        <v>NOT Available</v>
      </c>
      <c r="H2618" s="6" t="str">
        <f>IFERROR(VLOOKUP(F2618,'Customer Info'!A2609:E3109,3,),"NOT Available")</f>
        <v>NOT Available</v>
      </c>
      <c r="I2618" s="6" t="str">
        <f>IFERROR(VLOOKUP(F2618,'Customer Info'!A2609:E3109,5,FALSE),"NOT Available")</f>
        <v>NOT Available</v>
      </c>
      <c r="J2618" s="2">
        <v>8199</v>
      </c>
      <c r="K2618" s="2">
        <v>7523</v>
      </c>
      <c r="L2618" s="2">
        <v>4</v>
      </c>
      <c r="M2618" s="7">
        <f t="shared" si="160"/>
        <v>30092</v>
      </c>
      <c r="N2618" s="7">
        <f t="shared" si="161"/>
        <v>32796</v>
      </c>
      <c r="O2618" s="2">
        <v>23</v>
      </c>
      <c r="P2618" s="8">
        <f t="shared" si="162"/>
        <v>32819</v>
      </c>
      <c r="Q2618" s="8">
        <f t="shared" si="163"/>
        <v>2704</v>
      </c>
      <c r="R2618" s="2" t="s">
        <v>28</v>
      </c>
      <c r="S2618" s="9" t="str" cm="1">
        <f t="array" ref="S2618">_xlfn.IFS(
P2618=0,"2% commission",
AND(P2618&gt;0,P2618&lt;25000),"5% commission",
AND(P2618&gt;=25000,P2618&lt;50000),"7% commission",
AND(P2618&gt;=50000,P2618&lt;100000),"9% commission",
P2618&gt;=100000,"15% commission"
)</f>
        <v>7% commission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IFERROR(VLOOKUP($F2619,'Customer Info'!$A2610:$E3110,2,FALSE),"NOT Available")</f>
        <v>NOT Available</v>
      </c>
      <c r="H2619" s="6" t="str">
        <f>IFERROR(VLOOKUP(F2619,'Customer Info'!A2610:E3110,3,),"NOT Available")</f>
        <v>NOT Available</v>
      </c>
      <c r="I2619" s="6" t="str">
        <f>IFERROR(VLOOKUP(F2619,'Customer Info'!A2610:E3110,5,FALSE),"NOT Available")</f>
        <v>NOT Available</v>
      </c>
      <c r="J2619" s="2">
        <v>4808</v>
      </c>
      <c r="K2619" s="2">
        <v>4453</v>
      </c>
      <c r="L2619" s="2">
        <v>11</v>
      </c>
      <c r="M2619" s="7">
        <f t="shared" si="160"/>
        <v>48983</v>
      </c>
      <c r="N2619" s="7">
        <f t="shared" si="161"/>
        <v>52888</v>
      </c>
      <c r="O2619" s="2">
        <v>61</v>
      </c>
      <c r="P2619" s="8">
        <f t="shared" si="162"/>
        <v>52949</v>
      </c>
      <c r="Q2619" s="8">
        <f t="shared" si="163"/>
        <v>3905</v>
      </c>
      <c r="R2619" s="2" t="s">
        <v>28</v>
      </c>
      <c r="S2619" s="9" t="str" cm="1">
        <f t="array" ref="S2619">_xlfn.IFS(
P2619=0,"2% commission",
AND(P2619&gt;0,P2619&lt;25000),"5% commission",
AND(P2619&gt;=25000,P2619&lt;50000),"7% commission",
AND(P2619&gt;=50000,P2619&lt;100000),"9% commission",
P2619&gt;=100000,"15% commission"
)</f>
        <v>9% commission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IFERROR(VLOOKUP($F2620,'Customer Info'!$A2611:$E3111,2,FALSE),"NOT Available")</f>
        <v>NOT Available</v>
      </c>
      <c r="H2620" s="6" t="str">
        <f>IFERROR(VLOOKUP(F2620,'Customer Info'!A2611:E3111,3,),"NOT Available")</f>
        <v>NOT Available</v>
      </c>
      <c r="I2620" s="6" t="str">
        <f>IFERROR(VLOOKUP(F2620,'Customer Info'!A2611:E3111,5,FALSE),"NOT Available")</f>
        <v>NOT Available</v>
      </c>
      <c r="J2620" s="2">
        <v>5882</v>
      </c>
      <c r="K2620" s="2">
        <v>5713</v>
      </c>
      <c r="L2620" s="2">
        <v>2</v>
      </c>
      <c r="M2620" s="7">
        <f t="shared" si="160"/>
        <v>11426</v>
      </c>
      <c r="N2620" s="7">
        <f t="shared" si="161"/>
        <v>11764</v>
      </c>
      <c r="O2620" s="2">
        <v>93</v>
      </c>
      <c r="P2620" s="8">
        <f t="shared" si="162"/>
        <v>11857</v>
      </c>
      <c r="Q2620" s="8">
        <f t="shared" si="163"/>
        <v>338</v>
      </c>
      <c r="R2620" s="2" t="s">
        <v>28</v>
      </c>
      <c r="S2620" s="9" t="str" cm="1">
        <f t="array" ref="S2620">_xlfn.IFS(
P2620=0,"2% commission",
AND(P2620&gt;0,P2620&lt;25000),"5% commission",
AND(P2620&gt;=25000,P2620&lt;50000),"7% commission",
AND(P2620&gt;=50000,P2620&lt;100000),"9% commission",
P2620&gt;=100000,"15% commission"
)</f>
        <v>5% commission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IFERROR(VLOOKUP($F2621,'Customer Info'!$A2612:$E3112,2,FALSE),"NOT Available")</f>
        <v>NOT Available</v>
      </c>
      <c r="H2621" s="6" t="str">
        <f>IFERROR(VLOOKUP(F2621,'Customer Info'!A2612:E3112,3,),"NOT Available")</f>
        <v>NOT Available</v>
      </c>
      <c r="I2621" s="6" t="str">
        <f>IFERROR(VLOOKUP(F2621,'Customer Info'!A2612:E3112,5,FALSE),"NOT Available")</f>
        <v>NOT Available</v>
      </c>
      <c r="J2621" s="2">
        <v>877</v>
      </c>
      <c r="K2621" s="2">
        <v>788</v>
      </c>
      <c r="L2621" s="2">
        <v>2</v>
      </c>
      <c r="M2621" s="7">
        <f t="shared" si="160"/>
        <v>1576</v>
      </c>
      <c r="N2621" s="7">
        <f t="shared" si="161"/>
        <v>1754</v>
      </c>
      <c r="O2621" s="2">
        <v>62</v>
      </c>
      <c r="P2621" s="8">
        <f t="shared" si="162"/>
        <v>1816</v>
      </c>
      <c r="Q2621" s="8">
        <f t="shared" si="163"/>
        <v>178</v>
      </c>
      <c r="R2621" s="2" t="s">
        <v>28</v>
      </c>
      <c r="S2621" s="9" t="str" cm="1">
        <f t="array" ref="S2621">_xlfn.IFS(
P2621=0,"2% commission",
AND(P2621&gt;0,P2621&lt;25000),"5% commission",
AND(P2621&gt;=25000,P2621&lt;50000),"7% commission",
AND(P2621&gt;=50000,P2621&lt;100000),"9% commission",
P2621&gt;=100000,"15% commission"
)</f>
        <v>5% commission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IFERROR(VLOOKUP($F2622,'Customer Info'!$A2613:$E3113,2,FALSE),"NOT Available")</f>
        <v>NOT Available</v>
      </c>
      <c r="H2622" s="6" t="str">
        <f>IFERROR(VLOOKUP(F2622,'Customer Info'!A2613:E3113,3,),"NOT Available")</f>
        <v>NOT Available</v>
      </c>
      <c r="I2622" s="6" t="str">
        <f>IFERROR(VLOOKUP(F2622,'Customer Info'!A2613:E3113,5,FALSE),"NOT Available")</f>
        <v>NOT Available</v>
      </c>
      <c r="J2622" s="2">
        <v>7315</v>
      </c>
      <c r="K2622" s="2">
        <v>6967</v>
      </c>
      <c r="L2622" s="2">
        <v>1</v>
      </c>
      <c r="M2622" s="7">
        <f t="shared" si="160"/>
        <v>6967</v>
      </c>
      <c r="N2622" s="7">
        <f t="shared" si="161"/>
        <v>7315</v>
      </c>
      <c r="O2622" s="2">
        <v>39</v>
      </c>
      <c r="P2622" s="8">
        <f t="shared" si="162"/>
        <v>7354</v>
      </c>
      <c r="Q2622" s="8">
        <f t="shared" si="163"/>
        <v>348</v>
      </c>
      <c r="R2622" s="2" t="s">
        <v>56</v>
      </c>
      <c r="S2622" s="9" t="str" cm="1">
        <f t="array" ref="S2622">_xlfn.IFS(
P2622=0,"2% commission",
AND(P2622&gt;0,P2622&lt;25000),"5% commission",
AND(P2622&gt;=25000,P2622&lt;50000),"7% commission",
AND(P2622&gt;=50000,P2622&lt;100000),"9% commission",
P2622&gt;=100000,"15% commission"
)</f>
        <v>5% commission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IFERROR(VLOOKUP($F2623,'Customer Info'!$A2614:$E3114,2,FALSE),"NOT Available")</f>
        <v>NOT Available</v>
      </c>
      <c r="H2623" s="6" t="str">
        <f>IFERROR(VLOOKUP(F2623,'Customer Info'!A2614:E3114,3,),"NOT Available")</f>
        <v>NOT Available</v>
      </c>
      <c r="I2623" s="6" t="str">
        <f>IFERROR(VLOOKUP(F2623,'Customer Info'!A2614:E3114,5,FALSE),"NOT Available")</f>
        <v>NOT Available</v>
      </c>
      <c r="J2623" s="2">
        <v>63</v>
      </c>
      <c r="K2623" s="2">
        <v>58</v>
      </c>
      <c r="L2623" s="2">
        <v>3</v>
      </c>
      <c r="M2623" s="7">
        <f t="shared" si="160"/>
        <v>174</v>
      </c>
      <c r="N2623" s="7">
        <f t="shared" si="161"/>
        <v>189</v>
      </c>
      <c r="O2623" s="2">
        <v>10</v>
      </c>
      <c r="P2623" s="8">
        <f t="shared" si="162"/>
        <v>199</v>
      </c>
      <c r="Q2623" s="8">
        <f t="shared" si="163"/>
        <v>15</v>
      </c>
      <c r="R2623" s="2" t="s">
        <v>28</v>
      </c>
      <c r="S2623" s="9" t="str" cm="1">
        <f t="array" ref="S2623">_xlfn.IFS(
P2623=0,"2% commission",
AND(P2623&gt;0,P2623&lt;25000),"5% commission",
AND(P2623&gt;=25000,P2623&lt;50000),"7% commission",
AND(P2623&gt;=50000,P2623&lt;100000),"9% commission",
P2623&gt;=100000,"15% commission"
)</f>
        <v>5% commission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IFERROR(VLOOKUP($F2624,'Customer Info'!$A2615:$E3115,2,FALSE),"NOT Available")</f>
        <v>NOT Available</v>
      </c>
      <c r="H2624" s="6" t="str">
        <f>IFERROR(VLOOKUP(F2624,'Customer Info'!A2615:E3115,3,),"NOT Available")</f>
        <v>NOT Available</v>
      </c>
      <c r="I2624" s="6" t="str">
        <f>IFERROR(VLOOKUP(F2624,'Customer Info'!A2615:E3115,5,FALSE),"NOT Available")</f>
        <v>NOT Available</v>
      </c>
      <c r="J2624" s="2">
        <v>191</v>
      </c>
      <c r="K2624" s="2">
        <v>170</v>
      </c>
      <c r="L2624" s="2">
        <v>3</v>
      </c>
      <c r="M2624" s="7">
        <f t="shared" si="160"/>
        <v>510</v>
      </c>
      <c r="N2624" s="7">
        <f t="shared" si="161"/>
        <v>573</v>
      </c>
      <c r="O2624" s="2">
        <v>30</v>
      </c>
      <c r="P2624" s="8">
        <f t="shared" si="162"/>
        <v>603</v>
      </c>
      <c r="Q2624" s="8">
        <f t="shared" si="163"/>
        <v>63</v>
      </c>
      <c r="R2624" s="2" t="s">
        <v>28</v>
      </c>
      <c r="S2624" s="9" t="str" cm="1">
        <f t="array" ref="S2624">_xlfn.IFS(
P2624=0,"2% commission",
AND(P2624&gt;0,P2624&lt;25000),"5% commission",
AND(P2624&gt;=25000,P2624&lt;50000),"7% commission",
AND(P2624&gt;=50000,P2624&lt;100000),"9% commission",
P2624&gt;=100000,"15% commission"
)</f>
        <v>5% commission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IFERROR(VLOOKUP($F2625,'Customer Info'!$A2616:$E3116,2,FALSE),"NOT Available")</f>
        <v>NOT Available</v>
      </c>
      <c r="H2625" s="6" t="str">
        <f>IFERROR(VLOOKUP(F2625,'Customer Info'!A2616:E3116,3,),"NOT Available")</f>
        <v>NOT Available</v>
      </c>
      <c r="I2625" s="6" t="str">
        <f>IFERROR(VLOOKUP(F2625,'Customer Info'!A2616:E3116,5,FALSE),"NOT Available")</f>
        <v>NOT Available</v>
      </c>
      <c r="J2625" s="2">
        <v>2540</v>
      </c>
      <c r="K2625" s="2">
        <v>2397</v>
      </c>
      <c r="L2625" s="2">
        <v>2</v>
      </c>
      <c r="M2625" s="7">
        <f t="shared" si="160"/>
        <v>4794</v>
      </c>
      <c r="N2625" s="7">
        <f t="shared" si="161"/>
        <v>5080</v>
      </c>
      <c r="O2625" s="2">
        <v>73</v>
      </c>
      <c r="P2625" s="8">
        <f t="shared" si="162"/>
        <v>5153</v>
      </c>
      <c r="Q2625" s="8">
        <f t="shared" si="163"/>
        <v>286</v>
      </c>
      <c r="R2625" s="2" t="s">
        <v>28</v>
      </c>
      <c r="S2625" s="9" t="str" cm="1">
        <f t="array" ref="S2625">_xlfn.IFS(
P2625=0,"2% commission",
AND(P2625&gt;0,P2625&lt;25000),"5% commission",
AND(P2625&gt;=25000,P2625&lt;50000),"7% commission",
AND(P2625&gt;=50000,P2625&lt;100000),"9% commission",
P2625&gt;=100000,"15% commission"
)</f>
        <v>5% commission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IFERROR(VLOOKUP($F2626,'Customer Info'!$A2617:$E3117,2,FALSE),"NOT Available")</f>
        <v>NOT Available</v>
      </c>
      <c r="H2626" s="6" t="str">
        <f>IFERROR(VLOOKUP(F2626,'Customer Info'!A2617:E3117,3,),"NOT Available")</f>
        <v>NOT Available</v>
      </c>
      <c r="I2626" s="6" t="str">
        <f>IFERROR(VLOOKUP(F2626,'Customer Info'!A2617:E3117,5,FALSE),"NOT Available")</f>
        <v>NOT Available</v>
      </c>
      <c r="J2626" s="2">
        <v>142</v>
      </c>
      <c r="K2626" s="2">
        <v>129</v>
      </c>
      <c r="L2626" s="2">
        <v>2</v>
      </c>
      <c r="M2626" s="7">
        <f t="shared" si="160"/>
        <v>258</v>
      </c>
      <c r="N2626" s="7">
        <f t="shared" si="161"/>
        <v>284</v>
      </c>
      <c r="O2626" s="2">
        <v>30</v>
      </c>
      <c r="P2626" s="8">
        <f t="shared" si="162"/>
        <v>314</v>
      </c>
      <c r="Q2626" s="8">
        <f t="shared" si="163"/>
        <v>26</v>
      </c>
      <c r="R2626" s="2" t="s">
        <v>28</v>
      </c>
      <c r="S2626" s="9" t="str" cm="1">
        <f t="array" ref="S2626">_xlfn.IFS(
P2626=0,"2% commission",
AND(P2626&gt;0,P2626&lt;25000),"5% commission",
AND(P2626&gt;=25000,P2626&lt;50000),"7% commission",
AND(P2626&gt;=50000,P2626&lt;100000),"9% commission",
P2626&gt;=100000,"15% commission"
)</f>
        <v>5% commission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IFERROR(VLOOKUP($F2627,'Customer Info'!$A2618:$E3118,2,FALSE),"NOT Available")</f>
        <v>NOT Available</v>
      </c>
      <c r="H2627" s="6" t="str">
        <f>IFERROR(VLOOKUP(F2627,'Customer Info'!A2618:E3118,3,),"NOT Available")</f>
        <v>NOT Available</v>
      </c>
      <c r="I2627" s="6" t="str">
        <f>IFERROR(VLOOKUP(F2627,'Customer Info'!A2618:E3118,5,FALSE),"NOT Available")</f>
        <v>NOT Available</v>
      </c>
      <c r="J2627" s="2">
        <v>8199</v>
      </c>
      <c r="K2627" s="2">
        <v>7523</v>
      </c>
      <c r="L2627" s="2">
        <v>5</v>
      </c>
      <c r="M2627" s="7">
        <f t="shared" si="160"/>
        <v>37615</v>
      </c>
      <c r="N2627" s="7">
        <f t="shared" si="161"/>
        <v>40995</v>
      </c>
      <c r="O2627" s="2">
        <v>50</v>
      </c>
      <c r="P2627" s="8">
        <f t="shared" si="162"/>
        <v>41045</v>
      </c>
      <c r="Q2627" s="8">
        <f t="shared" si="163"/>
        <v>3380</v>
      </c>
      <c r="R2627" s="2" t="s">
        <v>28</v>
      </c>
      <c r="S2627" s="9" t="str" cm="1">
        <f t="array" ref="S2627">_xlfn.IFS(
P2627=0,"2% commission",
AND(P2627&gt;0,P2627&lt;25000),"5% commission",
AND(P2627&gt;=25000,P2627&lt;50000),"7% commission",
AND(P2627&gt;=50000,P2627&lt;100000),"9% commission",
P2627&gt;=100000,"15% commission"
)</f>
        <v>7% commission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IFERROR(VLOOKUP($F2628,'Customer Info'!$A2619:$E3119,2,FALSE),"NOT Available")</f>
        <v>NOT Available</v>
      </c>
      <c r="H2628" s="6" t="str">
        <f>IFERROR(VLOOKUP(F2628,'Customer Info'!A2619:E3119,3,),"NOT Available")</f>
        <v>NOT Available</v>
      </c>
      <c r="I2628" s="6" t="str">
        <f>IFERROR(VLOOKUP(F2628,'Customer Info'!A2619:E3119,5,FALSE),"NOT Available")</f>
        <v>NOT Available</v>
      </c>
      <c r="J2628" s="2">
        <v>35350</v>
      </c>
      <c r="K2628" s="2">
        <v>33037</v>
      </c>
      <c r="L2628" s="2">
        <v>3</v>
      </c>
      <c r="M2628" s="7">
        <f t="shared" si="160"/>
        <v>99111</v>
      </c>
      <c r="N2628" s="7">
        <f t="shared" si="161"/>
        <v>106050</v>
      </c>
      <c r="O2628" s="2">
        <v>71</v>
      </c>
      <c r="P2628" s="8">
        <f t="shared" si="162"/>
        <v>106121</v>
      </c>
      <c r="Q2628" s="8">
        <f t="shared" si="163"/>
        <v>6939</v>
      </c>
      <c r="R2628" s="2" t="s">
        <v>50</v>
      </c>
      <c r="S2628" s="9" t="str" cm="1">
        <f t="array" ref="S2628">_xlfn.IFS(
P2628=0,"2% commission",
AND(P2628&gt;0,P2628&lt;25000),"5% commission",
AND(P2628&gt;=25000,P2628&lt;50000),"7% commission",
AND(P2628&gt;=50000,P2628&lt;100000),"9% commission",
P2628&gt;=100000,"15% commission"
)</f>
        <v>15% commission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IFERROR(VLOOKUP($F2629,'Customer Info'!$A2620:$E3120,2,FALSE),"NOT Available")</f>
        <v>NOT Available</v>
      </c>
      <c r="H2629" s="6" t="str">
        <f>IFERROR(VLOOKUP(F2629,'Customer Info'!A2620:E3120,3,),"NOT Available")</f>
        <v>NOT Available</v>
      </c>
      <c r="I2629" s="6" t="str">
        <f>IFERROR(VLOOKUP(F2629,'Customer Info'!A2620:E3120,5,FALSE),"NOT Available")</f>
        <v>NOT Available</v>
      </c>
      <c r="J2629" s="2">
        <v>2843</v>
      </c>
      <c r="K2629" s="2">
        <v>2735</v>
      </c>
      <c r="L2629" s="2">
        <v>2</v>
      </c>
      <c r="M2629" s="7">
        <f t="shared" si="160"/>
        <v>5470</v>
      </c>
      <c r="N2629" s="7">
        <f t="shared" si="161"/>
        <v>5686</v>
      </c>
      <c r="O2629" s="2">
        <v>75</v>
      </c>
      <c r="P2629" s="8">
        <f t="shared" si="162"/>
        <v>5761</v>
      </c>
      <c r="Q2629" s="8">
        <f t="shared" si="163"/>
        <v>216</v>
      </c>
      <c r="R2629" s="2" t="s">
        <v>50</v>
      </c>
      <c r="S2629" s="9" t="str" cm="1">
        <f t="array" ref="S2629">_xlfn.IFS(
P2629=0,"2% commission",
AND(P2629&gt;0,P2629&lt;25000),"5% commission",
AND(P2629&gt;=25000,P2629&lt;50000),"7% commission",
AND(P2629&gt;=50000,P2629&lt;100000),"9% commission",
P2629&gt;=100000,"15% commission"
)</f>
        <v>5% commission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IFERROR(VLOOKUP($F2630,'Customer Info'!$A2621:$E3121,2,FALSE),"NOT Available")</f>
        <v>NOT Available</v>
      </c>
      <c r="H2630" s="6" t="str">
        <f>IFERROR(VLOOKUP(F2630,'Customer Info'!A2621:E3121,3,),"NOT Available")</f>
        <v>NOT Available</v>
      </c>
      <c r="I2630" s="6" t="str">
        <f>IFERROR(VLOOKUP(F2630,'Customer Info'!A2621:E3121,5,FALSE),"NOT Available")</f>
        <v>NOT Available</v>
      </c>
      <c r="J2630" s="2">
        <v>1358</v>
      </c>
      <c r="K2630" s="2">
        <v>1270</v>
      </c>
      <c r="L2630" s="2">
        <v>8</v>
      </c>
      <c r="M2630" s="7">
        <f t="shared" si="160"/>
        <v>10160</v>
      </c>
      <c r="N2630" s="7">
        <f t="shared" si="161"/>
        <v>10864</v>
      </c>
      <c r="O2630" s="2">
        <v>35</v>
      </c>
      <c r="P2630" s="8">
        <f t="shared" si="162"/>
        <v>10899</v>
      </c>
      <c r="Q2630" s="8">
        <f t="shared" si="163"/>
        <v>704</v>
      </c>
      <c r="R2630" s="2" t="s">
        <v>28</v>
      </c>
      <c r="S2630" s="9" t="str" cm="1">
        <f t="array" ref="S2630">_xlfn.IFS(
P2630=0,"2% commission",
AND(P2630&gt;0,P2630&lt;25000),"5% commission",
AND(P2630&gt;=25000,P2630&lt;50000),"7% commission",
AND(P2630&gt;=50000,P2630&lt;100000),"9% commission",
P2630&gt;=100000,"15% commission"
)</f>
        <v>5% commission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IFERROR(VLOOKUP($F2631,'Customer Info'!$A2622:$E3122,2,FALSE),"NOT Available")</f>
        <v>NOT Available</v>
      </c>
      <c r="H2631" s="6" t="str">
        <f>IFERROR(VLOOKUP(F2631,'Customer Info'!A2622:E3122,3,),"NOT Available")</f>
        <v>NOT Available</v>
      </c>
      <c r="I2631" s="6" t="str">
        <f>IFERROR(VLOOKUP(F2631,'Customer Info'!A2622:E3122,5,FALSE),"NOT Available")</f>
        <v>NOT Available</v>
      </c>
      <c r="J2631" s="2">
        <v>101</v>
      </c>
      <c r="K2631" s="2">
        <v>98</v>
      </c>
      <c r="L2631" s="2">
        <v>2</v>
      </c>
      <c r="M2631" s="7">
        <f t="shared" si="160"/>
        <v>196</v>
      </c>
      <c r="N2631" s="7">
        <f t="shared" si="161"/>
        <v>202</v>
      </c>
      <c r="O2631" s="2">
        <v>10</v>
      </c>
      <c r="P2631" s="8">
        <f t="shared" si="162"/>
        <v>212</v>
      </c>
      <c r="Q2631" s="8">
        <f t="shared" si="163"/>
        <v>6</v>
      </c>
      <c r="R2631" s="2" t="s">
        <v>50</v>
      </c>
      <c r="S2631" s="9" t="str" cm="1">
        <f t="array" ref="S2631">_xlfn.IFS(
P2631=0,"2% commission",
AND(P2631&gt;0,P2631&lt;25000),"5% commission",
AND(P2631&gt;=25000,P2631&lt;50000),"7% commission",
AND(P2631&gt;=50000,P2631&lt;100000),"9% commission",
P2631&gt;=100000,"15% commission"
)</f>
        <v>5% commission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IFERROR(VLOOKUP($F2632,'Customer Info'!$A2623:$E3123,2,FALSE),"NOT Available")</f>
        <v>NOT Available</v>
      </c>
      <c r="H2632" s="6" t="str">
        <f>IFERROR(VLOOKUP(F2632,'Customer Info'!A2623:E3123,3,),"NOT Available")</f>
        <v>NOT Available</v>
      </c>
      <c r="I2632" s="6" t="str">
        <f>IFERROR(VLOOKUP(F2632,'Customer Info'!A2623:E3123,5,FALSE),"NOT Available")</f>
        <v>NOT Available</v>
      </c>
      <c r="J2632" s="2">
        <v>1859</v>
      </c>
      <c r="K2632" s="2">
        <v>1755</v>
      </c>
      <c r="L2632" s="2">
        <v>3</v>
      </c>
      <c r="M2632" s="7">
        <f t="shared" si="160"/>
        <v>5265</v>
      </c>
      <c r="N2632" s="7">
        <f t="shared" si="161"/>
        <v>5577</v>
      </c>
      <c r="O2632" s="2">
        <v>51</v>
      </c>
      <c r="P2632" s="8">
        <f t="shared" si="162"/>
        <v>5628</v>
      </c>
      <c r="Q2632" s="8">
        <f t="shared" si="163"/>
        <v>312</v>
      </c>
      <c r="R2632" s="2" t="s">
        <v>50</v>
      </c>
      <c r="S2632" s="9" t="str" cm="1">
        <f t="array" ref="S2632">_xlfn.IFS(
P2632=0,"2% commission",
AND(P2632&gt;0,P2632&lt;25000),"5% commission",
AND(P2632&gt;=25000,P2632&lt;50000),"7% commission",
AND(P2632&gt;=50000,P2632&lt;100000),"9% commission",
P2632&gt;=100000,"15% commission"
)</f>
        <v>5% commission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IFERROR(VLOOKUP($F2633,'Customer Info'!$A2624:$E3124,2,FALSE),"NOT Available")</f>
        <v>NOT Available</v>
      </c>
      <c r="H2633" s="6" t="str">
        <f>IFERROR(VLOOKUP(F2633,'Customer Info'!A2624:E3124,3,),"NOT Available")</f>
        <v>NOT Available</v>
      </c>
      <c r="I2633" s="6" t="str">
        <f>IFERROR(VLOOKUP(F2633,'Customer Info'!A2624:E3124,5,FALSE),"NOT Available")</f>
        <v>NOT Available</v>
      </c>
      <c r="J2633" s="2">
        <v>877</v>
      </c>
      <c r="K2633" s="2">
        <v>788</v>
      </c>
      <c r="L2633" s="2">
        <v>4</v>
      </c>
      <c r="M2633" s="7">
        <f t="shared" si="160"/>
        <v>3152</v>
      </c>
      <c r="N2633" s="7">
        <f t="shared" si="161"/>
        <v>3508</v>
      </c>
      <c r="O2633" s="2">
        <v>46</v>
      </c>
      <c r="P2633" s="8">
        <f t="shared" si="162"/>
        <v>3554</v>
      </c>
      <c r="Q2633" s="8">
        <f t="shared" si="163"/>
        <v>356</v>
      </c>
      <c r="R2633" s="2" t="s">
        <v>28</v>
      </c>
      <c r="S2633" s="9" t="str" cm="1">
        <f t="array" ref="S2633">_xlfn.IFS(
P2633=0,"2% commission",
AND(P2633&gt;0,P2633&lt;25000),"5% commission",
AND(P2633&gt;=25000,P2633&lt;50000),"7% commission",
AND(P2633&gt;=50000,P2633&lt;100000),"9% commission",
P2633&gt;=100000,"15% commission"
)</f>
        <v>5% commission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IFERROR(VLOOKUP($F2634,'Customer Info'!$A2625:$E3125,2,FALSE),"NOT Available")</f>
        <v>NOT Available</v>
      </c>
      <c r="H2634" s="6" t="str">
        <f>IFERROR(VLOOKUP(F2634,'Customer Info'!A2625:E3125,3,),"NOT Available")</f>
        <v>NOT Available</v>
      </c>
      <c r="I2634" s="6" t="str">
        <f>IFERROR(VLOOKUP(F2634,'Customer Info'!A2625:E3125,5,FALSE),"NOT Available")</f>
        <v>NOT Available</v>
      </c>
      <c r="J2634" s="2">
        <v>82</v>
      </c>
      <c r="K2634" s="2">
        <v>79</v>
      </c>
      <c r="L2634" s="2">
        <v>4</v>
      </c>
      <c r="M2634" s="7">
        <f t="shared" si="160"/>
        <v>316</v>
      </c>
      <c r="N2634" s="7">
        <f t="shared" si="161"/>
        <v>328</v>
      </c>
      <c r="O2634" s="2">
        <v>10</v>
      </c>
      <c r="P2634" s="8">
        <f t="shared" si="162"/>
        <v>338</v>
      </c>
      <c r="Q2634" s="8">
        <f t="shared" si="163"/>
        <v>12</v>
      </c>
      <c r="R2634" s="2" t="s">
        <v>50</v>
      </c>
      <c r="S2634" s="9" t="str" cm="1">
        <f t="array" ref="S2634">_xlfn.IFS(
P2634=0,"2% commission",
AND(P2634&gt;0,P2634&lt;25000),"5% commission",
AND(P2634&gt;=25000,P2634&lt;50000),"7% commission",
AND(P2634&gt;=50000,P2634&lt;100000),"9% commission",
P2634&gt;=100000,"15% commission"
)</f>
        <v>5% commission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IFERROR(VLOOKUP($F2635,'Customer Info'!$A2626:$E3126,2,FALSE),"NOT Available")</f>
        <v>NOT Available</v>
      </c>
      <c r="H2635" s="6" t="str">
        <f>IFERROR(VLOOKUP(F2635,'Customer Info'!A2626:E3126,3,),"NOT Available")</f>
        <v>NOT Available</v>
      </c>
      <c r="I2635" s="6" t="str">
        <f>IFERROR(VLOOKUP(F2635,'Customer Info'!A2626:E3126,5,FALSE),"NOT Available")</f>
        <v>NOT Available</v>
      </c>
      <c r="J2635" s="2">
        <v>1637</v>
      </c>
      <c r="K2635" s="2">
        <v>1591</v>
      </c>
      <c r="L2635" s="2">
        <v>1</v>
      </c>
      <c r="M2635" s="7">
        <f t="shared" ref="M2635:M2698" si="164">K2635*L2635</f>
        <v>1591</v>
      </c>
      <c r="N2635" s="7">
        <f t="shared" ref="N2635:N2698" si="165">J2635*L2635</f>
        <v>1637</v>
      </c>
      <c r="O2635" s="2">
        <v>85</v>
      </c>
      <c r="P2635" s="8">
        <f t="shared" ref="P2635:P2698" si="166">SUM(N2635,O2635)</f>
        <v>1722</v>
      </c>
      <c r="Q2635" s="8">
        <f t="shared" ref="Q2635:Q2698" si="167">N2635-M2635</f>
        <v>46</v>
      </c>
      <c r="R2635" s="2" t="s">
        <v>50</v>
      </c>
      <c r="S2635" s="9" t="str" cm="1">
        <f t="array" ref="S2635">_xlfn.IFS(
P2635=0,"2% commission",
AND(P2635&gt;0,P2635&lt;25000),"5% commission",
AND(P2635&gt;=25000,P2635&lt;50000),"7% commission",
AND(P2635&gt;=50000,P2635&lt;100000),"9% commission",
P2635&gt;=100000,"15% commission"
)</f>
        <v>5% commission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IFERROR(VLOOKUP($F2636,'Customer Info'!$A2627:$E3127,2,FALSE),"NOT Available")</f>
        <v>NOT Available</v>
      </c>
      <c r="H2636" s="6" t="str">
        <f>IFERROR(VLOOKUP(F2636,'Customer Info'!A2627:E3127,3,),"NOT Available")</f>
        <v>NOT Available</v>
      </c>
      <c r="I2636" s="6" t="str">
        <f>IFERROR(VLOOKUP(F2636,'Customer Info'!A2627:E3127,5,FALSE),"NOT Available")</f>
        <v>NOT Available</v>
      </c>
      <c r="J2636" s="2">
        <v>7534</v>
      </c>
      <c r="K2636" s="2">
        <v>7106</v>
      </c>
      <c r="L2636" s="2">
        <v>2</v>
      </c>
      <c r="M2636" s="7">
        <f t="shared" si="164"/>
        <v>14212</v>
      </c>
      <c r="N2636" s="7">
        <f t="shared" si="165"/>
        <v>15068</v>
      </c>
      <c r="O2636" s="2">
        <v>77</v>
      </c>
      <c r="P2636" s="8">
        <f t="shared" si="166"/>
        <v>15145</v>
      </c>
      <c r="Q2636" s="8">
        <f t="shared" si="167"/>
        <v>856</v>
      </c>
      <c r="R2636" s="2" t="s">
        <v>28</v>
      </c>
      <c r="S2636" s="9" t="str" cm="1">
        <f t="array" ref="S2636">_xlfn.IFS(
P2636=0,"2% commission",
AND(P2636&gt;0,P2636&lt;25000),"5% commission",
AND(P2636&gt;=25000,P2636&lt;50000),"7% commission",
AND(P2636&gt;=50000,P2636&lt;100000),"9% commission",
P2636&gt;=100000,"15% commission"
)</f>
        <v>5% commission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IFERROR(VLOOKUP($F2637,'Customer Info'!$A2628:$E3128,2,FALSE),"NOT Available")</f>
        <v>NOT Available</v>
      </c>
      <c r="H2637" s="6" t="str">
        <f>IFERROR(VLOOKUP(F2637,'Customer Info'!A2628:E3128,3,),"NOT Available")</f>
        <v>NOT Available</v>
      </c>
      <c r="I2637" s="6" t="str">
        <f>IFERROR(VLOOKUP(F2637,'Customer Info'!A2628:E3128,5,FALSE),"NOT Available")</f>
        <v>NOT Available</v>
      </c>
      <c r="J2637" s="2">
        <v>2843</v>
      </c>
      <c r="K2637" s="2">
        <v>2735</v>
      </c>
      <c r="L2637" s="2">
        <v>3</v>
      </c>
      <c r="M2637" s="7">
        <f t="shared" si="164"/>
        <v>8205</v>
      </c>
      <c r="N2637" s="7">
        <f t="shared" si="165"/>
        <v>8529</v>
      </c>
      <c r="O2637" s="2">
        <v>23</v>
      </c>
      <c r="P2637" s="8">
        <f t="shared" si="166"/>
        <v>8552</v>
      </c>
      <c r="Q2637" s="8">
        <f t="shared" si="167"/>
        <v>324</v>
      </c>
      <c r="R2637" s="2" t="s">
        <v>28</v>
      </c>
      <c r="S2637" s="9" t="str" cm="1">
        <f t="array" ref="S2637">_xlfn.IFS(
P2637=0,"2% commission",
AND(P2637&gt;0,P2637&lt;25000),"5% commission",
AND(P2637&gt;=25000,P2637&lt;50000),"7% commission",
AND(P2637&gt;=50000,P2637&lt;100000),"9% commission",
P2637&gt;=100000,"15% commission"
)</f>
        <v>5% commission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IFERROR(VLOOKUP($F2638,'Customer Info'!$A2629:$E3129,2,FALSE),"NOT Available")</f>
        <v>NOT Available</v>
      </c>
      <c r="H2638" s="6" t="str">
        <f>IFERROR(VLOOKUP(F2638,'Customer Info'!A2629:E3129,3,),"NOT Available")</f>
        <v>NOT Available</v>
      </c>
      <c r="I2638" s="6" t="str">
        <f>IFERROR(VLOOKUP(F2638,'Customer Info'!A2629:E3129,5,FALSE),"NOT Available")</f>
        <v>NOT Available</v>
      </c>
      <c r="J2638" s="2">
        <v>206</v>
      </c>
      <c r="K2638" s="2">
        <v>189</v>
      </c>
      <c r="L2638" s="2">
        <v>4</v>
      </c>
      <c r="M2638" s="7">
        <f t="shared" si="164"/>
        <v>756</v>
      </c>
      <c r="N2638" s="7">
        <f t="shared" si="165"/>
        <v>824</v>
      </c>
      <c r="O2638" s="2">
        <v>30</v>
      </c>
      <c r="P2638" s="8">
        <f t="shared" si="166"/>
        <v>854</v>
      </c>
      <c r="Q2638" s="8">
        <f t="shared" si="167"/>
        <v>68</v>
      </c>
      <c r="R2638" s="2" t="s">
        <v>28</v>
      </c>
      <c r="S2638" s="9" t="str" cm="1">
        <f t="array" ref="S2638">_xlfn.IFS(
P2638=0,"2% commission",
AND(P2638&gt;0,P2638&lt;25000),"5% commission",
AND(P2638&gt;=25000,P2638&lt;50000),"7% commission",
AND(P2638&gt;=50000,P2638&lt;100000),"9% commission",
P2638&gt;=100000,"15% commission"
)</f>
        <v>5% commission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IFERROR(VLOOKUP($F2639,'Customer Info'!$A2630:$E3130,2,FALSE),"NOT Available")</f>
        <v>NOT Available</v>
      </c>
      <c r="H2639" s="6" t="str">
        <f>IFERROR(VLOOKUP(F2639,'Customer Info'!A2630:E3130,3,),"NOT Available")</f>
        <v>NOT Available</v>
      </c>
      <c r="I2639" s="6" t="str">
        <f>IFERROR(VLOOKUP(F2639,'Customer Info'!A2630:E3130,5,FALSE),"NOT Available")</f>
        <v>NOT Available</v>
      </c>
      <c r="J2639" s="2">
        <v>3341</v>
      </c>
      <c r="K2639" s="2">
        <v>3152</v>
      </c>
      <c r="L2639" s="2">
        <v>2</v>
      </c>
      <c r="M2639" s="7">
        <f t="shared" si="164"/>
        <v>6304</v>
      </c>
      <c r="N2639" s="7">
        <f t="shared" si="165"/>
        <v>6682</v>
      </c>
      <c r="O2639" s="2">
        <v>84</v>
      </c>
      <c r="P2639" s="8">
        <f t="shared" si="166"/>
        <v>6766</v>
      </c>
      <c r="Q2639" s="8">
        <f t="shared" si="167"/>
        <v>378</v>
      </c>
      <c r="R2639" s="2" t="s">
        <v>50</v>
      </c>
      <c r="S2639" s="9" t="str" cm="1">
        <f t="array" ref="S2639">_xlfn.IFS(
P2639=0,"2% commission",
AND(P2639&gt;0,P2639&lt;25000),"5% commission",
AND(P2639&gt;=25000,P2639&lt;50000),"7% commission",
AND(P2639&gt;=50000,P2639&lt;100000),"9% commission",
P2639&gt;=100000,"15% commission"
)</f>
        <v>5% commission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IFERROR(VLOOKUP($F2640,'Customer Info'!$A2631:$E3131,2,FALSE),"NOT Available")</f>
        <v>NOT Available</v>
      </c>
      <c r="H2640" s="6" t="str">
        <f>IFERROR(VLOOKUP(F2640,'Customer Info'!A2631:E3131,3,),"NOT Available")</f>
        <v>NOT Available</v>
      </c>
      <c r="I2640" s="6" t="str">
        <f>IFERROR(VLOOKUP(F2640,'Customer Info'!A2631:E3131,5,FALSE),"NOT Available")</f>
        <v>NOT Available</v>
      </c>
      <c r="J2640" s="2">
        <v>954</v>
      </c>
      <c r="K2640" s="2">
        <v>901</v>
      </c>
      <c r="L2640" s="2">
        <v>2</v>
      </c>
      <c r="M2640" s="7">
        <f t="shared" si="164"/>
        <v>1802</v>
      </c>
      <c r="N2640" s="7">
        <f t="shared" si="165"/>
        <v>1908</v>
      </c>
      <c r="O2640" s="2">
        <v>26</v>
      </c>
      <c r="P2640" s="8">
        <f t="shared" si="166"/>
        <v>1934</v>
      </c>
      <c r="Q2640" s="8">
        <f t="shared" si="167"/>
        <v>106</v>
      </c>
      <c r="R2640" s="2" t="s">
        <v>50</v>
      </c>
      <c r="S2640" s="9" t="str" cm="1">
        <f t="array" ref="S2640">_xlfn.IFS(
P2640=0,"2% commission",
AND(P2640&gt;0,P2640&lt;25000),"5% commission",
AND(P2640&gt;=25000,P2640&lt;50000),"7% commission",
AND(P2640&gt;=50000,P2640&lt;100000),"9% commission",
P2640&gt;=100000,"15% commission"
)</f>
        <v>5% commission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IFERROR(VLOOKUP($F2641,'Customer Info'!$A2632:$E3132,2,FALSE),"NOT Available")</f>
        <v>NOT Available</v>
      </c>
      <c r="H2641" s="6" t="str">
        <f>IFERROR(VLOOKUP(F2641,'Customer Info'!A2632:E3132,3,),"NOT Available")</f>
        <v>NOT Available</v>
      </c>
      <c r="I2641" s="6" t="str">
        <f>IFERROR(VLOOKUP(F2641,'Customer Info'!A2632:E3132,5,FALSE),"NOT Available")</f>
        <v>NOT Available</v>
      </c>
      <c r="J2641" s="2">
        <v>139</v>
      </c>
      <c r="K2641" s="2">
        <v>130</v>
      </c>
      <c r="L2641" s="2">
        <v>2</v>
      </c>
      <c r="M2641" s="7">
        <f t="shared" si="164"/>
        <v>260</v>
      </c>
      <c r="N2641" s="7">
        <f t="shared" si="165"/>
        <v>278</v>
      </c>
      <c r="O2641" s="2">
        <v>30</v>
      </c>
      <c r="P2641" s="8">
        <f t="shared" si="166"/>
        <v>308</v>
      </c>
      <c r="Q2641" s="8">
        <f t="shared" si="167"/>
        <v>18</v>
      </c>
      <c r="R2641" s="2" t="s">
        <v>28</v>
      </c>
      <c r="S2641" s="9" t="str" cm="1">
        <f t="array" ref="S2641">_xlfn.IFS(
P2641=0,"2% commission",
AND(P2641&gt;0,P2641&lt;25000),"5% commission",
AND(P2641&gt;=25000,P2641&lt;50000),"7% commission",
AND(P2641&gt;=50000,P2641&lt;100000),"9% commission",
P2641&gt;=100000,"15% commission"
)</f>
        <v>5% commission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IFERROR(VLOOKUP($F2642,'Customer Info'!$A2633:$E3133,2,FALSE),"NOT Available")</f>
        <v>NOT Available</v>
      </c>
      <c r="H2642" s="6" t="str">
        <f>IFERROR(VLOOKUP(F2642,'Customer Info'!A2633:E3133,3,),"NOT Available")</f>
        <v>NOT Available</v>
      </c>
      <c r="I2642" s="6" t="str">
        <f>IFERROR(VLOOKUP(F2642,'Customer Info'!A2633:E3133,5,FALSE),"NOT Available")</f>
        <v>NOT Available</v>
      </c>
      <c r="J2642" s="2">
        <v>6768</v>
      </c>
      <c r="K2642" s="2">
        <v>6512</v>
      </c>
      <c r="L2642" s="2">
        <v>1</v>
      </c>
      <c r="M2642" s="7">
        <f t="shared" si="164"/>
        <v>6512</v>
      </c>
      <c r="N2642" s="7">
        <f t="shared" si="165"/>
        <v>6768</v>
      </c>
      <c r="O2642" s="2">
        <v>42</v>
      </c>
      <c r="P2642" s="8">
        <f t="shared" si="166"/>
        <v>6810</v>
      </c>
      <c r="Q2642" s="8">
        <f t="shared" si="167"/>
        <v>256</v>
      </c>
      <c r="R2642" s="2" t="s">
        <v>28</v>
      </c>
      <c r="S2642" s="9" t="str" cm="1">
        <f t="array" ref="S2642">_xlfn.IFS(
P2642=0,"2% commission",
AND(P2642&gt;0,P2642&lt;25000),"5% commission",
AND(P2642&gt;=25000,P2642&lt;50000),"7% commission",
AND(P2642&gt;=50000,P2642&lt;100000),"9% commission",
P2642&gt;=100000,"15% commission"
)</f>
        <v>5% commission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IFERROR(VLOOKUP($F2643,'Customer Info'!$A2634:$E3134,2,FALSE),"NOT Available")</f>
        <v>NOT Available</v>
      </c>
      <c r="H2643" s="6" t="str">
        <f>IFERROR(VLOOKUP(F2643,'Customer Info'!A2634:E3134,3,),"NOT Available")</f>
        <v>NOT Available</v>
      </c>
      <c r="I2643" s="6" t="str">
        <f>IFERROR(VLOOKUP(F2643,'Customer Info'!A2634:E3134,5,FALSE),"NOT Available")</f>
        <v>NOT Available</v>
      </c>
      <c r="J2643" s="2">
        <v>7658</v>
      </c>
      <c r="K2643" s="2">
        <v>7026</v>
      </c>
      <c r="L2643" s="2">
        <v>6</v>
      </c>
      <c r="M2643" s="7">
        <f t="shared" si="164"/>
        <v>42156</v>
      </c>
      <c r="N2643" s="7">
        <f t="shared" si="165"/>
        <v>45948</v>
      </c>
      <c r="O2643" s="2">
        <v>73</v>
      </c>
      <c r="P2643" s="8">
        <f t="shared" si="166"/>
        <v>46021</v>
      </c>
      <c r="Q2643" s="8">
        <f t="shared" si="167"/>
        <v>3792</v>
      </c>
      <c r="R2643" s="2" t="s">
        <v>28</v>
      </c>
      <c r="S2643" s="9" t="str" cm="1">
        <f t="array" ref="S2643">_xlfn.IFS(
P2643=0,"2% commission",
AND(P2643&gt;0,P2643&lt;25000),"5% commission",
AND(P2643&gt;=25000,P2643&lt;50000),"7% commission",
AND(P2643&gt;=50000,P2643&lt;100000),"9% commission",
P2643&gt;=100000,"15% commission"
)</f>
        <v>7% commission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IFERROR(VLOOKUP($F2644,'Customer Info'!$A2635:$E3135,2,FALSE),"NOT Available")</f>
        <v>NOT Available</v>
      </c>
      <c r="H2644" s="6" t="str">
        <f>IFERROR(VLOOKUP(F2644,'Customer Info'!A2635:E3135,3,),"NOT Available")</f>
        <v>NOT Available</v>
      </c>
      <c r="I2644" s="6" t="str">
        <f>IFERROR(VLOOKUP(F2644,'Customer Info'!A2635:E3135,5,FALSE),"NOT Available")</f>
        <v>NOT Available</v>
      </c>
      <c r="J2644" s="2">
        <v>125</v>
      </c>
      <c r="K2644" s="2">
        <v>113</v>
      </c>
      <c r="L2644" s="2">
        <v>2</v>
      </c>
      <c r="M2644" s="7">
        <f t="shared" si="164"/>
        <v>226</v>
      </c>
      <c r="N2644" s="7">
        <f t="shared" si="165"/>
        <v>250</v>
      </c>
      <c r="O2644" s="2">
        <v>30</v>
      </c>
      <c r="P2644" s="8">
        <f t="shared" si="166"/>
        <v>280</v>
      </c>
      <c r="Q2644" s="8">
        <f t="shared" si="167"/>
        <v>24</v>
      </c>
      <c r="R2644" s="2" t="s">
        <v>28</v>
      </c>
      <c r="S2644" s="9" t="str" cm="1">
        <f t="array" ref="S2644">_xlfn.IFS(
P2644=0,"2% commission",
AND(P2644&gt;0,P2644&lt;25000),"5% commission",
AND(P2644&gt;=25000,P2644&lt;50000),"7% commission",
AND(P2644&gt;=50000,P2644&lt;100000),"9% commission",
P2644&gt;=100000,"15% commission"
)</f>
        <v>5% commission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IFERROR(VLOOKUP($F2645,'Customer Info'!$A2636:$E3136,2,FALSE),"NOT Available")</f>
        <v>NOT Available</v>
      </c>
      <c r="H2645" s="6" t="str">
        <f>IFERROR(VLOOKUP(F2645,'Customer Info'!A2636:E3136,3,),"NOT Available")</f>
        <v>NOT Available</v>
      </c>
      <c r="I2645" s="6" t="str">
        <f>IFERROR(VLOOKUP(F2645,'Customer Info'!A2636:E3136,5,FALSE),"NOT Available")</f>
        <v>NOT Available</v>
      </c>
      <c r="J2645" s="2">
        <v>1615</v>
      </c>
      <c r="K2645" s="2">
        <v>1525</v>
      </c>
      <c r="L2645" s="2">
        <v>7</v>
      </c>
      <c r="M2645" s="7">
        <f t="shared" si="164"/>
        <v>10675</v>
      </c>
      <c r="N2645" s="7">
        <f t="shared" si="165"/>
        <v>11305</v>
      </c>
      <c r="O2645" s="2">
        <v>80</v>
      </c>
      <c r="P2645" s="8">
        <f t="shared" si="166"/>
        <v>11385</v>
      </c>
      <c r="Q2645" s="8">
        <f t="shared" si="167"/>
        <v>630</v>
      </c>
      <c r="R2645" s="2" t="s">
        <v>26</v>
      </c>
      <c r="S2645" s="9" t="str" cm="1">
        <f t="array" ref="S2645">_xlfn.IFS(
P2645=0,"2% commission",
AND(P2645&gt;0,P2645&lt;25000),"5% commission",
AND(P2645&gt;=25000,P2645&lt;50000),"7% commission",
AND(P2645&gt;=50000,P2645&lt;100000),"9% commission",
P2645&gt;=100000,"15% commission"
)</f>
        <v>5% commission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IFERROR(VLOOKUP($F2646,'Customer Info'!$A2637:$E3137,2,FALSE),"NOT Available")</f>
        <v>NOT Available</v>
      </c>
      <c r="H2646" s="6" t="str">
        <f>IFERROR(VLOOKUP(F2646,'Customer Info'!A2637:E3137,3,),"NOT Available")</f>
        <v>NOT Available</v>
      </c>
      <c r="I2646" s="6" t="str">
        <f>IFERROR(VLOOKUP(F2646,'Customer Info'!A2637:E3137,5,FALSE),"NOT Available")</f>
        <v>NOT Available</v>
      </c>
      <c r="J2646" s="2">
        <v>1619</v>
      </c>
      <c r="K2646" s="2">
        <v>1442</v>
      </c>
      <c r="L2646" s="2">
        <v>4</v>
      </c>
      <c r="M2646" s="7">
        <f t="shared" si="164"/>
        <v>5768</v>
      </c>
      <c r="N2646" s="7">
        <f t="shared" si="165"/>
        <v>6476</v>
      </c>
      <c r="O2646" s="2">
        <v>40</v>
      </c>
      <c r="P2646" s="8">
        <f t="shared" si="166"/>
        <v>6516</v>
      </c>
      <c r="Q2646" s="8">
        <f t="shared" si="167"/>
        <v>708</v>
      </c>
      <c r="R2646" s="2" t="s">
        <v>28</v>
      </c>
      <c r="S2646" s="9" t="str" cm="1">
        <f t="array" ref="S2646">_xlfn.IFS(
P2646=0,"2% commission",
AND(P2646&gt;0,P2646&lt;25000),"5% commission",
AND(P2646&gt;=25000,P2646&lt;50000),"7% commission",
AND(P2646&gt;=50000,P2646&lt;100000),"9% commission",
P2646&gt;=100000,"15% commission"
)</f>
        <v>5% commission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IFERROR(VLOOKUP($F2647,'Customer Info'!$A2638:$E3138,2,FALSE),"NOT Available")</f>
        <v>NOT Available</v>
      </c>
      <c r="H2647" s="6" t="str">
        <f>IFERROR(VLOOKUP(F2647,'Customer Info'!A2638:E3138,3,),"NOT Available")</f>
        <v>NOT Available</v>
      </c>
      <c r="I2647" s="6" t="str">
        <f>IFERROR(VLOOKUP(F2647,'Customer Info'!A2638:E3138,5,FALSE),"NOT Available")</f>
        <v>NOT Available</v>
      </c>
      <c r="J2647" s="2">
        <v>135</v>
      </c>
      <c r="K2647" s="2">
        <v>126</v>
      </c>
      <c r="L2647" s="2">
        <v>2</v>
      </c>
      <c r="M2647" s="7">
        <f t="shared" si="164"/>
        <v>252</v>
      </c>
      <c r="N2647" s="7">
        <f t="shared" si="165"/>
        <v>270</v>
      </c>
      <c r="O2647" s="2">
        <v>30</v>
      </c>
      <c r="P2647" s="8">
        <f t="shared" si="166"/>
        <v>300</v>
      </c>
      <c r="Q2647" s="8">
        <f t="shared" si="167"/>
        <v>18</v>
      </c>
      <c r="R2647" s="2" t="s">
        <v>50</v>
      </c>
      <c r="S2647" s="9" t="str" cm="1">
        <f t="array" ref="S2647">_xlfn.IFS(
P2647=0,"2% commission",
AND(P2647&gt;0,P2647&lt;25000),"5% commission",
AND(P2647&gt;=25000,P2647&lt;50000),"7% commission",
AND(P2647&gt;=50000,P2647&lt;100000),"9% commission",
P2647&gt;=100000,"15% commission"
)</f>
        <v>5% commission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IFERROR(VLOOKUP($F2648,'Customer Info'!$A2639:$E3139,2,FALSE),"NOT Available")</f>
        <v>NOT Available</v>
      </c>
      <c r="H2648" s="6" t="str">
        <f>IFERROR(VLOOKUP(F2648,'Customer Info'!A2639:E3139,3,),"NOT Available")</f>
        <v>NOT Available</v>
      </c>
      <c r="I2648" s="6" t="str">
        <f>IFERROR(VLOOKUP(F2648,'Customer Info'!A2639:E3139,5,FALSE),"NOT Available")</f>
        <v>NOT Available</v>
      </c>
      <c r="J2648" s="2">
        <v>2088</v>
      </c>
      <c r="K2648" s="2">
        <v>1970</v>
      </c>
      <c r="L2648" s="2">
        <v>2</v>
      </c>
      <c r="M2648" s="7">
        <f t="shared" si="164"/>
        <v>3940</v>
      </c>
      <c r="N2648" s="7">
        <f t="shared" si="165"/>
        <v>4176</v>
      </c>
      <c r="O2648" s="2">
        <v>72</v>
      </c>
      <c r="P2648" s="8">
        <f t="shared" si="166"/>
        <v>4248</v>
      </c>
      <c r="Q2648" s="8">
        <f t="shared" si="167"/>
        <v>236</v>
      </c>
      <c r="R2648" s="2" t="s">
        <v>28</v>
      </c>
      <c r="S2648" s="9" t="str" cm="1">
        <f t="array" ref="S2648">_xlfn.IFS(
P2648=0,"2% commission",
AND(P2648&gt;0,P2648&lt;25000),"5% commission",
AND(P2648&gt;=25000,P2648&lt;50000),"7% commission",
AND(P2648&gt;=50000,P2648&lt;100000),"9% commission",
P2648&gt;=100000,"15% commission"
)</f>
        <v>5% commission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IFERROR(VLOOKUP($F2649,'Customer Info'!$A2640:$E3140,2,FALSE),"NOT Available")</f>
        <v>NOT Available</v>
      </c>
      <c r="H2649" s="6" t="str">
        <f>IFERROR(VLOOKUP(F2649,'Customer Info'!A2640:E3140,3,),"NOT Available")</f>
        <v>NOT Available</v>
      </c>
      <c r="I2649" s="6" t="str">
        <f>IFERROR(VLOOKUP(F2649,'Customer Info'!A2640:E3140,5,FALSE),"NOT Available")</f>
        <v>NOT Available</v>
      </c>
      <c r="J2649" s="2">
        <v>531</v>
      </c>
      <c r="K2649" s="2">
        <v>487</v>
      </c>
      <c r="L2649" s="2">
        <v>6</v>
      </c>
      <c r="M2649" s="7">
        <f t="shared" si="164"/>
        <v>2922</v>
      </c>
      <c r="N2649" s="7">
        <f t="shared" si="165"/>
        <v>3186</v>
      </c>
      <c r="O2649" s="2">
        <v>42</v>
      </c>
      <c r="P2649" s="8">
        <f t="shared" si="166"/>
        <v>3228</v>
      </c>
      <c r="Q2649" s="8">
        <f t="shared" si="167"/>
        <v>264</v>
      </c>
      <c r="R2649" s="2" t="s">
        <v>50</v>
      </c>
      <c r="S2649" s="9" t="str" cm="1">
        <f t="array" ref="S2649">_xlfn.IFS(
P2649=0,"2% commission",
AND(P2649&gt;0,P2649&lt;25000),"5% commission",
AND(P2649&gt;=25000,P2649&lt;50000),"7% commission",
AND(P2649&gt;=50000,P2649&lt;100000),"9% commission",
P2649&gt;=100000,"15% commission"
)</f>
        <v>5% commission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IFERROR(VLOOKUP($F2650,'Customer Info'!$A2641:$E3141,2,FALSE),"NOT Available")</f>
        <v>NOT Available</v>
      </c>
      <c r="H2650" s="6" t="str">
        <f>IFERROR(VLOOKUP(F2650,'Customer Info'!A2641:E3141,3,),"NOT Available")</f>
        <v>NOT Available</v>
      </c>
      <c r="I2650" s="6" t="str">
        <f>IFERROR(VLOOKUP(F2650,'Customer Info'!A2641:E3141,5,FALSE),"NOT Available")</f>
        <v>NOT Available</v>
      </c>
      <c r="J2650" s="2">
        <v>4714</v>
      </c>
      <c r="K2650" s="2">
        <v>4323</v>
      </c>
      <c r="L2650" s="2">
        <v>2</v>
      </c>
      <c r="M2650" s="7">
        <f t="shared" si="164"/>
        <v>8646</v>
      </c>
      <c r="N2650" s="7">
        <f t="shared" si="165"/>
        <v>9428</v>
      </c>
      <c r="O2650" s="2">
        <v>85</v>
      </c>
      <c r="P2650" s="8">
        <f t="shared" si="166"/>
        <v>9513</v>
      </c>
      <c r="Q2650" s="8">
        <f t="shared" si="167"/>
        <v>782</v>
      </c>
      <c r="R2650" s="2" t="s">
        <v>28</v>
      </c>
      <c r="S2650" s="9" t="str" cm="1">
        <f t="array" ref="S2650">_xlfn.IFS(
P2650=0,"2% commission",
AND(P2650&gt;0,P2650&lt;25000),"5% commission",
AND(P2650&gt;=25000,P2650&lt;50000),"7% commission",
AND(P2650&gt;=50000,P2650&lt;100000),"9% commission",
P2650&gt;=100000,"15% commission"
)</f>
        <v>5% commission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IFERROR(VLOOKUP($F2651,'Customer Info'!$A2642:$E3142,2,FALSE),"NOT Available")</f>
        <v>NOT Available</v>
      </c>
      <c r="H2651" s="6" t="str">
        <f>IFERROR(VLOOKUP(F2651,'Customer Info'!A2642:E3142,3,),"NOT Available")</f>
        <v>NOT Available</v>
      </c>
      <c r="I2651" s="6" t="str">
        <f>IFERROR(VLOOKUP(F2651,'Customer Info'!A2642:E3142,5,FALSE),"NOT Available")</f>
        <v>NOT Available</v>
      </c>
      <c r="J2651" s="2">
        <v>6635</v>
      </c>
      <c r="K2651" s="2">
        <v>6321</v>
      </c>
      <c r="L2651" s="2">
        <v>2</v>
      </c>
      <c r="M2651" s="7">
        <f t="shared" si="164"/>
        <v>12642</v>
      </c>
      <c r="N2651" s="7">
        <f t="shared" si="165"/>
        <v>13270</v>
      </c>
      <c r="O2651" s="2">
        <v>67</v>
      </c>
      <c r="P2651" s="8">
        <f t="shared" si="166"/>
        <v>13337</v>
      </c>
      <c r="Q2651" s="8">
        <f t="shared" si="167"/>
        <v>628</v>
      </c>
      <c r="R2651" s="2" t="s">
        <v>50</v>
      </c>
      <c r="S2651" s="9" t="str" cm="1">
        <f t="array" ref="S2651">_xlfn.IFS(
P2651=0,"2% commission",
AND(P2651&gt;0,P2651&lt;25000),"5% commission",
AND(P2651&gt;=25000,P2651&lt;50000),"7% commission",
AND(P2651&gt;=50000,P2651&lt;100000),"9% commission",
P2651&gt;=100000,"15% commission"
)</f>
        <v>5% commission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IFERROR(VLOOKUP($F2652,'Customer Info'!$A2643:$E3143,2,FALSE),"NOT Available")</f>
        <v>NOT Available</v>
      </c>
      <c r="H2652" s="6" t="str">
        <f>IFERROR(VLOOKUP(F2652,'Customer Info'!A2643:E3143,3,),"NOT Available")</f>
        <v>NOT Available</v>
      </c>
      <c r="I2652" s="6" t="str">
        <f>IFERROR(VLOOKUP(F2652,'Customer Info'!A2643:E3143,5,FALSE),"NOT Available")</f>
        <v>NOT Available</v>
      </c>
      <c r="J2652" s="2">
        <v>2526</v>
      </c>
      <c r="K2652" s="2">
        <v>2408</v>
      </c>
      <c r="L2652" s="2">
        <v>1</v>
      </c>
      <c r="M2652" s="7">
        <f t="shared" si="164"/>
        <v>2408</v>
      </c>
      <c r="N2652" s="7">
        <f t="shared" si="165"/>
        <v>2526</v>
      </c>
      <c r="O2652" s="2">
        <v>42</v>
      </c>
      <c r="P2652" s="8">
        <f t="shared" si="166"/>
        <v>2568</v>
      </c>
      <c r="Q2652" s="8">
        <f t="shared" si="167"/>
        <v>118</v>
      </c>
      <c r="R2652" s="2" t="s">
        <v>28</v>
      </c>
      <c r="S2652" s="9" t="str" cm="1">
        <f t="array" ref="S2652">_xlfn.IFS(
P2652=0,"2% commission",
AND(P2652&gt;0,P2652&lt;25000),"5% commission",
AND(P2652&gt;=25000,P2652&lt;50000),"7% commission",
AND(P2652&gt;=50000,P2652&lt;100000),"9% commission",
P2652&gt;=100000,"15% commission"
)</f>
        <v>5% commission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IFERROR(VLOOKUP($F2653,'Customer Info'!$A2644:$E3144,2,FALSE),"NOT Available")</f>
        <v>NOT Available</v>
      </c>
      <c r="H2653" s="6" t="str">
        <f>IFERROR(VLOOKUP(F2653,'Customer Info'!A2644:E3144,3,),"NOT Available")</f>
        <v>NOT Available</v>
      </c>
      <c r="I2653" s="6" t="str">
        <f>IFERROR(VLOOKUP(F2653,'Customer Info'!A2644:E3144,5,FALSE),"NOT Available")</f>
        <v>NOT Available</v>
      </c>
      <c r="J2653" s="2">
        <v>7508</v>
      </c>
      <c r="K2653" s="2">
        <v>6956</v>
      </c>
      <c r="L2653" s="2">
        <v>1</v>
      </c>
      <c r="M2653" s="7">
        <f t="shared" si="164"/>
        <v>6956</v>
      </c>
      <c r="N2653" s="7">
        <f t="shared" si="165"/>
        <v>7508</v>
      </c>
      <c r="O2653" s="2">
        <v>26</v>
      </c>
      <c r="P2653" s="8">
        <f t="shared" si="166"/>
        <v>7534</v>
      </c>
      <c r="Q2653" s="8">
        <f t="shared" si="167"/>
        <v>552</v>
      </c>
      <c r="R2653" s="2" t="s">
        <v>28</v>
      </c>
      <c r="S2653" s="9" t="str" cm="1">
        <f t="array" ref="S2653">_xlfn.IFS(
P2653=0,"2% commission",
AND(P2653&gt;0,P2653&lt;25000),"5% commission",
AND(P2653&gt;=25000,P2653&lt;50000),"7% commission",
AND(P2653&gt;=50000,P2653&lt;100000),"9% commission",
P2653&gt;=100000,"15% commission"
)</f>
        <v>5% commission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IFERROR(VLOOKUP($F2654,'Customer Info'!$A2645:$E3145,2,FALSE),"NOT Available")</f>
        <v>NOT Available</v>
      </c>
      <c r="H2654" s="6" t="str">
        <f>IFERROR(VLOOKUP(F2654,'Customer Info'!A2645:E3145,3,),"NOT Available")</f>
        <v>NOT Available</v>
      </c>
      <c r="I2654" s="6" t="str">
        <f>IFERROR(VLOOKUP(F2654,'Customer Info'!A2645:E3145,5,FALSE),"NOT Available")</f>
        <v>NOT Available</v>
      </c>
      <c r="J2654" s="2">
        <v>1453</v>
      </c>
      <c r="K2654" s="2">
        <v>1411</v>
      </c>
      <c r="L2654" s="2">
        <v>6</v>
      </c>
      <c r="M2654" s="7">
        <f t="shared" si="164"/>
        <v>8466</v>
      </c>
      <c r="N2654" s="7">
        <f t="shared" si="165"/>
        <v>8718</v>
      </c>
      <c r="O2654" s="2">
        <v>80</v>
      </c>
      <c r="P2654" s="8">
        <f t="shared" si="166"/>
        <v>8798</v>
      </c>
      <c r="Q2654" s="8">
        <f t="shared" si="167"/>
        <v>252</v>
      </c>
      <c r="R2654" s="2" t="s">
        <v>50</v>
      </c>
      <c r="S2654" s="9" t="str" cm="1">
        <f t="array" ref="S2654">_xlfn.IFS(
P2654=0,"2% commission",
AND(P2654&gt;0,P2654&lt;25000),"5% commission",
AND(P2654&gt;=25000,P2654&lt;50000),"7% commission",
AND(P2654&gt;=50000,P2654&lt;100000),"9% commission",
P2654&gt;=100000,"15% commission"
)</f>
        <v>5% commission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IFERROR(VLOOKUP($F2655,'Customer Info'!$A2646:$E3146,2,FALSE),"NOT Available")</f>
        <v>NOT Available</v>
      </c>
      <c r="H2655" s="6" t="str">
        <f>IFERROR(VLOOKUP(F2655,'Customer Info'!A2646:E3146,3,),"NOT Available")</f>
        <v>NOT Available</v>
      </c>
      <c r="I2655" s="6" t="str">
        <f>IFERROR(VLOOKUP(F2655,'Customer Info'!A2646:E3146,5,FALSE),"NOT Available")</f>
        <v>NOT Available</v>
      </c>
      <c r="J2655" s="2">
        <v>4704</v>
      </c>
      <c r="K2655" s="2">
        <v>4361</v>
      </c>
      <c r="L2655" s="2">
        <v>5</v>
      </c>
      <c r="M2655" s="7">
        <f t="shared" si="164"/>
        <v>21805</v>
      </c>
      <c r="N2655" s="7">
        <f t="shared" si="165"/>
        <v>23520</v>
      </c>
      <c r="O2655" s="2">
        <v>28</v>
      </c>
      <c r="P2655" s="8">
        <f t="shared" si="166"/>
        <v>23548</v>
      </c>
      <c r="Q2655" s="8">
        <f t="shared" si="167"/>
        <v>1715</v>
      </c>
      <c r="R2655" s="2" t="s">
        <v>28</v>
      </c>
      <c r="S2655" s="9" t="str" cm="1">
        <f t="array" ref="S2655">_xlfn.IFS(
P2655=0,"2% commission",
AND(P2655&gt;0,P2655&lt;25000),"5% commission",
AND(P2655&gt;=25000,P2655&lt;50000),"7% commission",
AND(P2655&gt;=50000,P2655&lt;100000),"9% commission",
P2655&gt;=100000,"15% commission"
)</f>
        <v>5% commission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IFERROR(VLOOKUP($F2656,'Customer Info'!$A2647:$E3147,2,FALSE),"NOT Available")</f>
        <v>NOT Available</v>
      </c>
      <c r="H2656" s="6" t="str">
        <f>IFERROR(VLOOKUP(F2656,'Customer Info'!A2647:E3147,3,),"NOT Available")</f>
        <v>NOT Available</v>
      </c>
      <c r="I2656" s="6" t="str">
        <f>IFERROR(VLOOKUP(F2656,'Customer Info'!A2647:E3147,5,FALSE),"NOT Available")</f>
        <v>NOT Available</v>
      </c>
      <c r="J2656" s="2">
        <v>465</v>
      </c>
      <c r="K2656" s="2">
        <v>439</v>
      </c>
      <c r="L2656" s="2">
        <v>7</v>
      </c>
      <c r="M2656" s="7">
        <f t="shared" si="164"/>
        <v>3073</v>
      </c>
      <c r="N2656" s="7">
        <f t="shared" si="165"/>
        <v>3255</v>
      </c>
      <c r="O2656" s="2">
        <v>47</v>
      </c>
      <c r="P2656" s="8">
        <f t="shared" si="166"/>
        <v>3302</v>
      </c>
      <c r="Q2656" s="8">
        <f t="shared" si="167"/>
        <v>182</v>
      </c>
      <c r="R2656" s="2" t="s">
        <v>28</v>
      </c>
      <c r="S2656" s="9" t="str" cm="1">
        <f t="array" ref="S2656">_xlfn.IFS(
P2656=0,"2% commission",
AND(P2656&gt;0,P2656&lt;25000),"5% commission",
AND(P2656&gt;=25000,P2656&lt;50000),"7% commission",
AND(P2656&gt;=50000,P2656&lt;100000),"9% commission",
P2656&gt;=100000,"15% commission"
)</f>
        <v>5% commission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IFERROR(VLOOKUP($F2657,'Customer Info'!$A2648:$E3148,2,FALSE),"NOT Available")</f>
        <v>NOT Available</v>
      </c>
      <c r="H2657" s="6" t="str">
        <f>IFERROR(VLOOKUP(F2657,'Customer Info'!A2648:E3148,3,),"NOT Available")</f>
        <v>NOT Available</v>
      </c>
      <c r="I2657" s="6" t="str">
        <f>IFERROR(VLOOKUP(F2657,'Customer Info'!A2648:E3148,5,FALSE),"NOT Available")</f>
        <v>NOT Available</v>
      </c>
      <c r="J2657" s="2">
        <v>6585</v>
      </c>
      <c r="K2657" s="2">
        <v>6105</v>
      </c>
      <c r="L2657" s="2">
        <v>7</v>
      </c>
      <c r="M2657" s="7">
        <f t="shared" si="164"/>
        <v>42735</v>
      </c>
      <c r="N2657" s="7">
        <f t="shared" si="165"/>
        <v>46095</v>
      </c>
      <c r="O2657" s="2">
        <v>42</v>
      </c>
      <c r="P2657" s="8">
        <f t="shared" si="166"/>
        <v>46137</v>
      </c>
      <c r="Q2657" s="8">
        <f t="shared" si="167"/>
        <v>3360</v>
      </c>
      <c r="R2657" s="2" t="s">
        <v>28</v>
      </c>
      <c r="S2657" s="9" t="str" cm="1">
        <f t="array" ref="S2657">_xlfn.IFS(
P2657=0,"2% commission",
AND(P2657&gt;0,P2657&lt;25000),"5% commission",
AND(P2657&gt;=25000,P2657&lt;50000),"7% commission",
AND(P2657&gt;=50000,P2657&lt;100000),"9% commission",
P2657&gt;=100000,"15% commission"
)</f>
        <v>7% commission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IFERROR(VLOOKUP($F2658,'Customer Info'!$A2649:$E3149,2,FALSE),"NOT Available")</f>
        <v>NOT Available</v>
      </c>
      <c r="H2658" s="6" t="str">
        <f>IFERROR(VLOOKUP(F2658,'Customer Info'!A2649:E3149,3,),"NOT Available")</f>
        <v>NOT Available</v>
      </c>
      <c r="I2658" s="6" t="str">
        <f>IFERROR(VLOOKUP(F2658,'Customer Info'!A2649:E3149,5,FALSE),"NOT Available")</f>
        <v>NOT Available</v>
      </c>
      <c r="J2658" s="2">
        <v>8665</v>
      </c>
      <c r="K2658" s="2">
        <v>7723</v>
      </c>
      <c r="L2658" s="2">
        <v>1</v>
      </c>
      <c r="M2658" s="7">
        <f t="shared" si="164"/>
        <v>7723</v>
      </c>
      <c r="N2658" s="7">
        <f t="shared" si="165"/>
        <v>8665</v>
      </c>
      <c r="O2658" s="2">
        <v>49</v>
      </c>
      <c r="P2658" s="8">
        <f t="shared" si="166"/>
        <v>8714</v>
      </c>
      <c r="Q2658" s="8">
        <f t="shared" si="167"/>
        <v>942</v>
      </c>
      <c r="R2658" s="2" t="s">
        <v>28</v>
      </c>
      <c r="S2658" s="9" t="str" cm="1">
        <f t="array" ref="S2658">_xlfn.IFS(
P2658=0,"2% commission",
AND(P2658&gt;0,P2658&lt;25000),"5% commission",
AND(P2658&gt;=25000,P2658&lt;50000),"7% commission",
AND(P2658&gt;=50000,P2658&lt;100000),"9% commission",
P2658&gt;=100000,"15% commission"
)</f>
        <v>5% commission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IFERROR(VLOOKUP($F2659,'Customer Info'!$A2650:$E3150,2,FALSE),"NOT Available")</f>
        <v>NOT Available</v>
      </c>
      <c r="H2659" s="6" t="str">
        <f>IFERROR(VLOOKUP(F2659,'Customer Info'!A2650:E3150,3,),"NOT Available")</f>
        <v>NOT Available</v>
      </c>
      <c r="I2659" s="6" t="str">
        <f>IFERROR(VLOOKUP(F2659,'Customer Info'!A2650:E3150,5,FALSE),"NOT Available")</f>
        <v>NOT Available</v>
      </c>
      <c r="J2659" s="2">
        <v>7922</v>
      </c>
      <c r="K2659" s="2">
        <v>7328</v>
      </c>
      <c r="L2659" s="2">
        <v>7</v>
      </c>
      <c r="M2659" s="7">
        <f t="shared" si="164"/>
        <v>51296</v>
      </c>
      <c r="N2659" s="7">
        <f t="shared" si="165"/>
        <v>55454</v>
      </c>
      <c r="O2659" s="2">
        <v>76</v>
      </c>
      <c r="P2659" s="8">
        <f t="shared" si="166"/>
        <v>55530</v>
      </c>
      <c r="Q2659" s="8">
        <f t="shared" si="167"/>
        <v>4158</v>
      </c>
      <c r="R2659" s="2" t="s">
        <v>28</v>
      </c>
      <c r="S2659" s="9" t="str" cm="1">
        <f t="array" ref="S2659">_xlfn.IFS(
P2659=0,"2% commission",
AND(P2659&gt;0,P2659&lt;25000),"5% commission",
AND(P2659&gt;=25000,P2659&lt;50000),"7% commission",
AND(P2659&gt;=50000,P2659&lt;100000),"9% commission",
P2659&gt;=100000,"15% commission"
)</f>
        <v>9% commission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IFERROR(VLOOKUP($F2660,'Customer Info'!$A2651:$E3151,2,FALSE),"NOT Available")</f>
        <v>NOT Available</v>
      </c>
      <c r="H2660" s="6" t="str">
        <f>IFERROR(VLOOKUP(F2660,'Customer Info'!A2651:E3151,3,),"NOT Available")</f>
        <v>NOT Available</v>
      </c>
      <c r="I2660" s="6" t="str">
        <f>IFERROR(VLOOKUP(F2660,'Customer Info'!A2651:E3151,5,FALSE),"NOT Available")</f>
        <v>NOT Available</v>
      </c>
      <c r="J2660" s="2">
        <v>130</v>
      </c>
      <c r="K2660" s="2">
        <v>122</v>
      </c>
      <c r="L2660" s="2">
        <v>1</v>
      </c>
      <c r="M2660" s="7">
        <f t="shared" si="164"/>
        <v>122</v>
      </c>
      <c r="N2660" s="7">
        <f t="shared" si="165"/>
        <v>130</v>
      </c>
      <c r="O2660" s="2">
        <v>30</v>
      </c>
      <c r="P2660" s="8">
        <f t="shared" si="166"/>
        <v>160</v>
      </c>
      <c r="Q2660" s="8">
        <f t="shared" si="167"/>
        <v>8</v>
      </c>
      <c r="R2660" s="2" t="s">
        <v>50</v>
      </c>
      <c r="S2660" s="9" t="str" cm="1">
        <f t="array" ref="S2660">_xlfn.IFS(
P2660=0,"2% commission",
AND(P2660&gt;0,P2660&lt;25000),"5% commission",
AND(P2660&gt;=25000,P2660&lt;50000),"7% commission",
AND(P2660&gt;=50000,P2660&lt;100000),"9% commission",
P2660&gt;=100000,"15% commission"
)</f>
        <v>5% commission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IFERROR(VLOOKUP($F2661,'Customer Info'!$A2652:$E3152,2,FALSE),"NOT Available")</f>
        <v>NOT Available</v>
      </c>
      <c r="H2661" s="6" t="str">
        <f>IFERROR(VLOOKUP(F2661,'Customer Info'!A2652:E3152,3,),"NOT Available")</f>
        <v>NOT Available</v>
      </c>
      <c r="I2661" s="6" t="str">
        <f>IFERROR(VLOOKUP(F2661,'Customer Info'!A2652:E3152,5,FALSE),"NOT Available")</f>
        <v>NOT Available</v>
      </c>
      <c r="J2661" s="2">
        <v>851</v>
      </c>
      <c r="K2661" s="2">
        <v>773</v>
      </c>
      <c r="L2661" s="2">
        <v>12</v>
      </c>
      <c r="M2661" s="7">
        <f t="shared" si="164"/>
        <v>9276</v>
      </c>
      <c r="N2661" s="7">
        <f t="shared" si="165"/>
        <v>10212</v>
      </c>
      <c r="O2661" s="2">
        <v>86</v>
      </c>
      <c r="P2661" s="8">
        <f t="shared" si="166"/>
        <v>10298</v>
      </c>
      <c r="Q2661" s="8">
        <f t="shared" si="167"/>
        <v>936</v>
      </c>
      <c r="R2661" s="2" t="s">
        <v>28</v>
      </c>
      <c r="S2661" s="9" t="str" cm="1">
        <f t="array" ref="S2661">_xlfn.IFS(
P2661=0,"2% commission",
AND(P2661&gt;0,P2661&lt;25000),"5% commission",
AND(P2661&gt;=25000,P2661&lt;50000),"7% commission",
AND(P2661&gt;=50000,P2661&lt;100000),"9% commission",
P2661&gt;=100000,"15% commission"
)</f>
        <v>5% commission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IFERROR(VLOOKUP($F2662,'Customer Info'!$A2653:$E3153,2,FALSE),"NOT Available")</f>
        <v>NOT Available</v>
      </c>
      <c r="H2662" s="6" t="str">
        <f>IFERROR(VLOOKUP(F2662,'Customer Info'!A2653:E3153,3,),"NOT Available")</f>
        <v>NOT Available</v>
      </c>
      <c r="I2662" s="6" t="str">
        <f>IFERROR(VLOOKUP(F2662,'Customer Info'!A2653:E3153,5,FALSE),"NOT Available")</f>
        <v>NOT Available</v>
      </c>
      <c r="J2662" s="2">
        <v>973</v>
      </c>
      <c r="K2662" s="2">
        <v>910</v>
      </c>
      <c r="L2662" s="2">
        <v>4</v>
      </c>
      <c r="M2662" s="7">
        <f t="shared" si="164"/>
        <v>3640</v>
      </c>
      <c r="N2662" s="7">
        <f t="shared" si="165"/>
        <v>3892</v>
      </c>
      <c r="O2662" s="2">
        <v>74</v>
      </c>
      <c r="P2662" s="8">
        <f t="shared" si="166"/>
        <v>3966</v>
      </c>
      <c r="Q2662" s="8">
        <f t="shared" si="167"/>
        <v>252</v>
      </c>
      <c r="R2662" s="2" t="s">
        <v>28</v>
      </c>
      <c r="S2662" s="9" t="str" cm="1">
        <f t="array" ref="S2662">_xlfn.IFS(
P2662=0,"2% commission",
AND(P2662&gt;0,P2662&lt;25000),"5% commission",
AND(P2662&gt;=25000,P2662&lt;50000),"7% commission",
AND(P2662&gt;=50000,P2662&lt;100000),"9% commission",
P2662&gt;=100000,"15% commission"
)</f>
        <v>5% commission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IFERROR(VLOOKUP($F2663,'Customer Info'!$A2654:$E3154,2,FALSE),"NOT Available")</f>
        <v>NOT Available</v>
      </c>
      <c r="H2663" s="6" t="str">
        <f>IFERROR(VLOOKUP(F2663,'Customer Info'!A2654:E3154,3,),"NOT Available")</f>
        <v>NOT Available</v>
      </c>
      <c r="I2663" s="6" t="str">
        <f>IFERROR(VLOOKUP(F2663,'Customer Info'!A2654:E3154,5,FALSE),"NOT Available")</f>
        <v>NOT Available</v>
      </c>
      <c r="J2663" s="2">
        <v>7327</v>
      </c>
      <c r="K2663" s="2">
        <v>6658</v>
      </c>
      <c r="L2663" s="2">
        <v>6</v>
      </c>
      <c r="M2663" s="7">
        <f t="shared" si="164"/>
        <v>39948</v>
      </c>
      <c r="N2663" s="7">
        <f t="shared" si="165"/>
        <v>43962</v>
      </c>
      <c r="O2663" s="2">
        <v>51</v>
      </c>
      <c r="P2663" s="8">
        <f t="shared" si="166"/>
        <v>44013</v>
      </c>
      <c r="Q2663" s="8">
        <f t="shared" si="167"/>
        <v>4014</v>
      </c>
      <c r="R2663" s="2" t="s">
        <v>50</v>
      </c>
      <c r="S2663" s="9" t="str" cm="1">
        <f t="array" ref="S2663">_xlfn.IFS(
P2663=0,"2% commission",
AND(P2663&gt;0,P2663&lt;25000),"5% commission",
AND(P2663&gt;=25000,P2663&lt;50000),"7% commission",
AND(P2663&gt;=50000,P2663&lt;100000),"9% commission",
P2663&gt;=100000,"15% commission"
)</f>
        <v>7% commission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IFERROR(VLOOKUP($F2664,'Customer Info'!$A2655:$E3155,2,FALSE),"NOT Available")</f>
        <v>NOT Available</v>
      </c>
      <c r="H2664" s="6" t="str">
        <f>IFERROR(VLOOKUP(F2664,'Customer Info'!A2655:E3155,3,),"NOT Available")</f>
        <v>NOT Available</v>
      </c>
      <c r="I2664" s="6" t="str">
        <f>IFERROR(VLOOKUP(F2664,'Customer Info'!A2655:E3155,5,FALSE),"NOT Available")</f>
        <v>NOT Available</v>
      </c>
      <c r="J2664" s="2">
        <v>139</v>
      </c>
      <c r="K2664" s="2">
        <v>130</v>
      </c>
      <c r="L2664" s="2">
        <v>2</v>
      </c>
      <c r="M2664" s="7">
        <f t="shared" si="164"/>
        <v>260</v>
      </c>
      <c r="N2664" s="7">
        <f t="shared" si="165"/>
        <v>278</v>
      </c>
      <c r="O2664" s="2">
        <v>30</v>
      </c>
      <c r="P2664" s="8">
        <f t="shared" si="166"/>
        <v>308</v>
      </c>
      <c r="Q2664" s="8">
        <f t="shared" si="167"/>
        <v>18</v>
      </c>
      <c r="R2664" s="2" t="s">
        <v>28</v>
      </c>
      <c r="S2664" s="9" t="str" cm="1">
        <f t="array" ref="S2664">_xlfn.IFS(
P2664=0,"2% commission",
AND(P2664&gt;0,P2664&lt;25000),"5% commission",
AND(P2664&gt;=25000,P2664&lt;50000),"7% commission",
AND(P2664&gt;=50000,P2664&lt;100000),"9% commission",
P2664&gt;=100000,"15% commission"
)</f>
        <v>5% commission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IFERROR(VLOOKUP($F2665,'Customer Info'!$A2656:$E3156,2,FALSE),"NOT Available")</f>
        <v>NOT Available</v>
      </c>
      <c r="H2665" s="6" t="str">
        <f>IFERROR(VLOOKUP(F2665,'Customer Info'!A2656:E3156,3,),"NOT Available")</f>
        <v>NOT Available</v>
      </c>
      <c r="I2665" s="6" t="str">
        <f>IFERROR(VLOOKUP(F2665,'Customer Info'!A2656:E3156,5,FALSE),"NOT Available")</f>
        <v>NOT Available</v>
      </c>
      <c r="J2665" s="2">
        <v>123</v>
      </c>
      <c r="K2665" s="2">
        <v>115</v>
      </c>
      <c r="L2665" s="2">
        <v>1</v>
      </c>
      <c r="M2665" s="7">
        <f t="shared" si="164"/>
        <v>115</v>
      </c>
      <c r="N2665" s="7">
        <f t="shared" si="165"/>
        <v>123</v>
      </c>
      <c r="O2665" s="2">
        <v>30</v>
      </c>
      <c r="P2665" s="8">
        <f t="shared" si="166"/>
        <v>153</v>
      </c>
      <c r="Q2665" s="8">
        <f t="shared" si="167"/>
        <v>8</v>
      </c>
      <c r="R2665" s="2" t="s">
        <v>28</v>
      </c>
      <c r="S2665" s="9" t="str" cm="1">
        <f t="array" ref="S2665">_xlfn.IFS(
P2665=0,"2% commission",
AND(P2665&gt;0,P2665&lt;25000),"5% commission",
AND(P2665&gt;=25000,P2665&lt;50000),"7% commission",
AND(P2665&gt;=50000,P2665&lt;100000),"9% commission",
P2665&gt;=100000,"15% commission"
)</f>
        <v>5% commission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IFERROR(VLOOKUP($F2666,'Customer Info'!$A2657:$E3157,2,FALSE),"NOT Available")</f>
        <v>NOT Available</v>
      </c>
      <c r="H2666" s="6" t="str">
        <f>IFERROR(VLOOKUP(F2666,'Customer Info'!A2657:E3157,3,),"NOT Available")</f>
        <v>NOT Available</v>
      </c>
      <c r="I2666" s="6" t="str">
        <f>IFERROR(VLOOKUP(F2666,'Customer Info'!A2657:E3157,5,FALSE),"NOT Available")</f>
        <v>NOT Available</v>
      </c>
      <c r="J2666" s="2">
        <v>887</v>
      </c>
      <c r="K2666" s="2">
        <v>814</v>
      </c>
      <c r="L2666" s="2">
        <v>5</v>
      </c>
      <c r="M2666" s="7">
        <f t="shared" si="164"/>
        <v>4070</v>
      </c>
      <c r="N2666" s="7">
        <f t="shared" si="165"/>
        <v>4435</v>
      </c>
      <c r="O2666" s="2">
        <v>57</v>
      </c>
      <c r="P2666" s="8">
        <f t="shared" si="166"/>
        <v>4492</v>
      </c>
      <c r="Q2666" s="8">
        <f t="shared" si="167"/>
        <v>365</v>
      </c>
      <c r="R2666" s="2" t="s">
        <v>28</v>
      </c>
      <c r="S2666" s="9" t="str" cm="1">
        <f t="array" ref="S2666">_xlfn.IFS(
P2666=0,"2% commission",
AND(P2666&gt;0,P2666&lt;25000),"5% commission",
AND(P2666&gt;=25000,P2666&lt;50000),"7% commission",
AND(P2666&gt;=50000,P2666&lt;100000),"9% commission",
P2666&gt;=100000,"15% commission"
)</f>
        <v>5% commission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IFERROR(VLOOKUP($F2667,'Customer Info'!$A2658:$E3158,2,FALSE),"NOT Available")</f>
        <v>NOT Available</v>
      </c>
      <c r="H2667" s="6" t="str">
        <f>IFERROR(VLOOKUP(F2667,'Customer Info'!A2658:E3158,3,),"NOT Available")</f>
        <v>NOT Available</v>
      </c>
      <c r="I2667" s="6" t="str">
        <f>IFERROR(VLOOKUP(F2667,'Customer Info'!A2658:E3158,5,FALSE),"NOT Available")</f>
        <v>NOT Available</v>
      </c>
      <c r="J2667" s="2">
        <v>82</v>
      </c>
      <c r="K2667" s="2">
        <v>79</v>
      </c>
      <c r="L2667" s="2">
        <v>7</v>
      </c>
      <c r="M2667" s="7">
        <f t="shared" si="164"/>
        <v>553</v>
      </c>
      <c r="N2667" s="7">
        <f t="shared" si="165"/>
        <v>574</v>
      </c>
      <c r="O2667" s="2">
        <v>10</v>
      </c>
      <c r="P2667" s="8">
        <f t="shared" si="166"/>
        <v>584</v>
      </c>
      <c r="Q2667" s="8">
        <f t="shared" si="167"/>
        <v>21</v>
      </c>
      <c r="R2667" s="2" t="s">
        <v>28</v>
      </c>
      <c r="S2667" s="9" t="str" cm="1">
        <f t="array" ref="S2667">_xlfn.IFS(
P2667=0,"2% commission",
AND(P2667&gt;0,P2667&lt;25000),"5% commission",
AND(P2667&gt;=25000,P2667&lt;50000),"7% commission",
AND(P2667&gt;=50000,P2667&lt;100000),"9% commission",
P2667&gt;=100000,"15% commission"
)</f>
        <v>5% commission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IFERROR(VLOOKUP($F2668,'Customer Info'!$A2659:$E3159,2,FALSE),"NOT Available")</f>
        <v>NOT Available</v>
      </c>
      <c r="H2668" s="6" t="str">
        <f>IFERROR(VLOOKUP(F2668,'Customer Info'!A2659:E3159,3,),"NOT Available")</f>
        <v>NOT Available</v>
      </c>
      <c r="I2668" s="6" t="str">
        <f>IFERROR(VLOOKUP(F2668,'Customer Info'!A2659:E3159,5,FALSE),"NOT Available")</f>
        <v>NOT Available</v>
      </c>
      <c r="J2668" s="2">
        <v>658</v>
      </c>
      <c r="K2668" s="2">
        <v>615</v>
      </c>
      <c r="L2668" s="2">
        <v>4</v>
      </c>
      <c r="M2668" s="7">
        <f t="shared" si="164"/>
        <v>2460</v>
      </c>
      <c r="N2668" s="7">
        <f t="shared" si="165"/>
        <v>2632</v>
      </c>
      <c r="O2668" s="2">
        <v>97</v>
      </c>
      <c r="P2668" s="8">
        <f t="shared" si="166"/>
        <v>2729</v>
      </c>
      <c r="Q2668" s="8">
        <f t="shared" si="167"/>
        <v>172</v>
      </c>
      <c r="R2668" s="2" t="s">
        <v>28</v>
      </c>
      <c r="S2668" s="9" t="str" cm="1">
        <f t="array" ref="S2668">_xlfn.IFS(
P2668=0,"2% commission",
AND(P2668&gt;0,P2668&lt;25000),"5% commission",
AND(P2668&gt;=25000,P2668&lt;50000),"7% commission",
AND(P2668&gt;=50000,P2668&lt;100000),"9% commission",
P2668&gt;=100000,"15% commission"
)</f>
        <v>5% commission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IFERROR(VLOOKUP($F2669,'Customer Info'!$A2660:$E3160,2,FALSE),"NOT Available")</f>
        <v>NOT Available</v>
      </c>
      <c r="H2669" s="6" t="str">
        <f>IFERROR(VLOOKUP(F2669,'Customer Info'!A2660:E3160,3,),"NOT Available")</f>
        <v>NOT Available</v>
      </c>
      <c r="I2669" s="6" t="str">
        <f>IFERROR(VLOOKUP(F2669,'Customer Info'!A2660:E3160,5,FALSE),"NOT Available")</f>
        <v>NOT Available</v>
      </c>
      <c r="J2669" s="2">
        <v>60</v>
      </c>
      <c r="K2669" s="2">
        <v>57</v>
      </c>
      <c r="L2669" s="2">
        <v>7</v>
      </c>
      <c r="M2669" s="7">
        <f t="shared" si="164"/>
        <v>399</v>
      </c>
      <c r="N2669" s="7">
        <f t="shared" si="165"/>
        <v>420</v>
      </c>
      <c r="O2669" s="2">
        <v>10</v>
      </c>
      <c r="P2669" s="8">
        <f t="shared" si="166"/>
        <v>430</v>
      </c>
      <c r="Q2669" s="8">
        <f t="shared" si="167"/>
        <v>21</v>
      </c>
      <c r="R2669" s="2" t="s">
        <v>26</v>
      </c>
      <c r="S2669" s="9" t="str" cm="1">
        <f t="array" ref="S2669">_xlfn.IFS(
P2669=0,"2% commission",
AND(P2669&gt;0,P2669&lt;25000),"5% commission",
AND(P2669&gt;=25000,P2669&lt;50000),"7% commission",
AND(P2669&gt;=50000,P2669&lt;100000),"9% commission",
P2669&gt;=100000,"15% commission"
)</f>
        <v>5% commission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IFERROR(VLOOKUP($F2670,'Customer Info'!$A2661:$E3161,2,FALSE),"NOT Available")</f>
        <v>NOT Available</v>
      </c>
      <c r="H2670" s="6" t="str">
        <f>IFERROR(VLOOKUP(F2670,'Customer Info'!A2661:E3161,3,),"NOT Available")</f>
        <v>NOT Available</v>
      </c>
      <c r="I2670" s="6" t="str">
        <f>IFERROR(VLOOKUP(F2670,'Customer Info'!A2661:E3161,5,FALSE),"NOT Available")</f>
        <v>NOT Available</v>
      </c>
      <c r="J2670" s="2">
        <v>8187</v>
      </c>
      <c r="K2670" s="2">
        <v>7799</v>
      </c>
      <c r="L2670" s="2">
        <v>1</v>
      </c>
      <c r="M2670" s="7">
        <f t="shared" si="164"/>
        <v>7799</v>
      </c>
      <c r="N2670" s="7">
        <f t="shared" si="165"/>
        <v>8187</v>
      </c>
      <c r="O2670" s="2">
        <v>21</v>
      </c>
      <c r="P2670" s="8">
        <f t="shared" si="166"/>
        <v>8208</v>
      </c>
      <c r="Q2670" s="8">
        <f t="shared" si="167"/>
        <v>388</v>
      </c>
      <c r="R2670" s="2" t="s">
        <v>28</v>
      </c>
      <c r="S2670" s="9" t="str" cm="1">
        <f t="array" ref="S2670">_xlfn.IFS(
P2670=0,"2% commission",
AND(P2670&gt;0,P2670&lt;25000),"5% commission",
AND(P2670&gt;=25000,P2670&lt;50000),"7% commission",
AND(P2670&gt;=50000,P2670&lt;100000),"9% commission",
P2670&gt;=100000,"15% commission"
)</f>
        <v>5% commission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IFERROR(VLOOKUP($F2671,'Customer Info'!$A2662:$E3162,2,FALSE),"NOT Available")</f>
        <v>NOT Available</v>
      </c>
      <c r="H2671" s="6" t="str">
        <f>IFERROR(VLOOKUP(F2671,'Customer Info'!A2662:E3162,3,),"NOT Available")</f>
        <v>NOT Available</v>
      </c>
      <c r="I2671" s="6" t="str">
        <f>IFERROR(VLOOKUP(F2671,'Customer Info'!A2662:E3162,5,FALSE),"NOT Available")</f>
        <v>NOT Available</v>
      </c>
      <c r="J2671" s="2">
        <v>695</v>
      </c>
      <c r="K2671" s="2">
        <v>661</v>
      </c>
      <c r="L2671" s="2">
        <v>8</v>
      </c>
      <c r="M2671" s="7">
        <f t="shared" si="164"/>
        <v>5288</v>
      </c>
      <c r="N2671" s="7">
        <f t="shared" si="165"/>
        <v>5560</v>
      </c>
      <c r="O2671" s="2">
        <v>86</v>
      </c>
      <c r="P2671" s="8">
        <f t="shared" si="166"/>
        <v>5646</v>
      </c>
      <c r="Q2671" s="8">
        <f t="shared" si="167"/>
        <v>272</v>
      </c>
      <c r="R2671" s="2" t="s">
        <v>28</v>
      </c>
      <c r="S2671" s="9" t="str" cm="1">
        <f t="array" ref="S2671">_xlfn.IFS(
P2671=0,"2% commission",
AND(P2671&gt;0,P2671&lt;25000),"5% commission",
AND(P2671&gt;=25000,P2671&lt;50000),"7% commission",
AND(P2671&gt;=50000,P2671&lt;100000),"9% commission",
P2671&gt;=100000,"15% commission"
)</f>
        <v>5% commission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IFERROR(VLOOKUP($F2672,'Customer Info'!$A2663:$E3163,2,FALSE),"NOT Available")</f>
        <v>NOT Available</v>
      </c>
      <c r="H2672" s="6" t="str">
        <f>IFERROR(VLOOKUP(F2672,'Customer Info'!A2663:E3163,3,),"NOT Available")</f>
        <v>NOT Available</v>
      </c>
      <c r="I2672" s="6" t="str">
        <f>IFERROR(VLOOKUP(F2672,'Customer Info'!A2663:E3163,5,FALSE),"NOT Available")</f>
        <v>NOT Available</v>
      </c>
      <c r="J2672" s="2">
        <v>1364</v>
      </c>
      <c r="K2672" s="2">
        <v>1274</v>
      </c>
      <c r="L2672" s="2">
        <v>3</v>
      </c>
      <c r="M2672" s="7">
        <f t="shared" si="164"/>
        <v>3822</v>
      </c>
      <c r="N2672" s="7">
        <f t="shared" si="165"/>
        <v>4092</v>
      </c>
      <c r="O2672" s="2">
        <v>45</v>
      </c>
      <c r="P2672" s="8">
        <f t="shared" si="166"/>
        <v>4137</v>
      </c>
      <c r="Q2672" s="8">
        <f t="shared" si="167"/>
        <v>270</v>
      </c>
      <c r="R2672" s="2" t="s">
        <v>56</v>
      </c>
      <c r="S2672" s="9" t="str" cm="1">
        <f t="array" ref="S2672">_xlfn.IFS(
P2672=0,"2% commission",
AND(P2672&gt;0,P2672&lt;25000),"5% commission",
AND(P2672&gt;=25000,P2672&lt;50000),"7% commission",
AND(P2672&gt;=50000,P2672&lt;100000),"9% commission",
P2672&gt;=100000,"15% commission"
)</f>
        <v>5% commission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IFERROR(VLOOKUP($F2673,'Customer Info'!$A2664:$E3164,2,FALSE),"NOT Available")</f>
        <v>NOT Available</v>
      </c>
      <c r="H2673" s="6" t="str">
        <f>IFERROR(VLOOKUP(F2673,'Customer Info'!A2664:E3164,3,),"NOT Available")</f>
        <v>NOT Available</v>
      </c>
      <c r="I2673" s="6" t="str">
        <f>IFERROR(VLOOKUP(F2673,'Customer Info'!A2664:E3164,5,FALSE),"NOT Available")</f>
        <v>NOT Available</v>
      </c>
      <c r="J2673" s="2">
        <v>5836</v>
      </c>
      <c r="K2673" s="2">
        <v>5457</v>
      </c>
      <c r="L2673" s="2">
        <v>2</v>
      </c>
      <c r="M2673" s="7">
        <f t="shared" si="164"/>
        <v>10914</v>
      </c>
      <c r="N2673" s="7">
        <f t="shared" si="165"/>
        <v>11672</v>
      </c>
      <c r="O2673" s="2">
        <v>94</v>
      </c>
      <c r="P2673" s="8">
        <f t="shared" si="166"/>
        <v>11766</v>
      </c>
      <c r="Q2673" s="8">
        <f t="shared" si="167"/>
        <v>758</v>
      </c>
      <c r="R2673" s="2" t="s">
        <v>50</v>
      </c>
      <c r="S2673" s="9" t="str" cm="1">
        <f t="array" ref="S2673">_xlfn.IFS(
P2673=0,"2% commission",
AND(P2673&gt;0,P2673&lt;25000),"5% commission",
AND(P2673&gt;=25000,P2673&lt;50000),"7% commission",
AND(P2673&gt;=50000,P2673&lt;100000),"9% commission",
P2673&gt;=100000,"15% commission"
)</f>
        <v>5% commission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IFERROR(VLOOKUP($F2674,'Customer Info'!$A2665:$E3165,2,FALSE),"NOT Available")</f>
        <v>NOT Available</v>
      </c>
      <c r="H2674" s="6" t="str">
        <f>IFERROR(VLOOKUP(F2674,'Customer Info'!A2665:E3165,3,),"NOT Available")</f>
        <v>NOT Available</v>
      </c>
      <c r="I2674" s="6" t="str">
        <f>IFERROR(VLOOKUP(F2674,'Customer Info'!A2665:E3165,5,FALSE),"NOT Available")</f>
        <v>NOT Available</v>
      </c>
      <c r="J2674" s="2">
        <v>1441</v>
      </c>
      <c r="K2674" s="2">
        <v>1360</v>
      </c>
      <c r="L2674" s="2">
        <v>7</v>
      </c>
      <c r="M2674" s="7">
        <f t="shared" si="164"/>
        <v>9520</v>
      </c>
      <c r="N2674" s="7">
        <f t="shared" si="165"/>
        <v>10087</v>
      </c>
      <c r="O2674" s="2">
        <v>93</v>
      </c>
      <c r="P2674" s="8">
        <f t="shared" si="166"/>
        <v>10180</v>
      </c>
      <c r="Q2674" s="8">
        <f t="shared" si="167"/>
        <v>567</v>
      </c>
      <c r="R2674" s="2" t="s">
        <v>28</v>
      </c>
      <c r="S2674" s="9" t="str" cm="1">
        <f t="array" ref="S2674">_xlfn.IFS(
P2674=0,"2% commission",
AND(P2674&gt;0,P2674&lt;25000),"5% commission",
AND(P2674&gt;=25000,P2674&lt;50000),"7% commission",
AND(P2674&gt;=50000,P2674&lt;100000),"9% commission",
P2674&gt;=100000,"15% commission"
)</f>
        <v>5% commission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IFERROR(VLOOKUP($F2675,'Customer Info'!$A2666:$E3166,2,FALSE),"NOT Available")</f>
        <v>NOT Available</v>
      </c>
      <c r="H2675" s="6" t="str">
        <f>IFERROR(VLOOKUP(F2675,'Customer Info'!A2666:E3166,3,),"NOT Available")</f>
        <v>NOT Available</v>
      </c>
      <c r="I2675" s="6" t="str">
        <f>IFERROR(VLOOKUP(F2675,'Customer Info'!A2666:E3166,5,FALSE),"NOT Available")</f>
        <v>NOT Available</v>
      </c>
      <c r="J2675" s="2">
        <v>25658</v>
      </c>
      <c r="K2675" s="2">
        <v>24466</v>
      </c>
      <c r="L2675" s="2">
        <v>2</v>
      </c>
      <c r="M2675" s="7">
        <f t="shared" si="164"/>
        <v>48932</v>
      </c>
      <c r="N2675" s="7">
        <f t="shared" si="165"/>
        <v>51316</v>
      </c>
      <c r="O2675" s="2">
        <v>33</v>
      </c>
      <c r="P2675" s="8">
        <f t="shared" si="166"/>
        <v>51349</v>
      </c>
      <c r="Q2675" s="8">
        <f t="shared" si="167"/>
        <v>2384</v>
      </c>
      <c r="R2675" s="2" t="s">
        <v>50</v>
      </c>
      <c r="S2675" s="9" t="str" cm="1">
        <f t="array" ref="S2675">_xlfn.IFS(
P2675=0,"2% commission",
AND(P2675&gt;0,P2675&lt;25000),"5% commission",
AND(P2675&gt;=25000,P2675&lt;50000),"7% commission",
AND(P2675&gt;=50000,P2675&lt;100000),"9% commission",
P2675&gt;=100000,"15% commission"
)</f>
        <v>9% commission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IFERROR(VLOOKUP($F2676,'Customer Info'!$A2667:$E3167,2,FALSE),"NOT Available")</f>
        <v>NOT Available</v>
      </c>
      <c r="H2676" s="6" t="str">
        <f>IFERROR(VLOOKUP(F2676,'Customer Info'!A2667:E3167,3,),"NOT Available")</f>
        <v>NOT Available</v>
      </c>
      <c r="I2676" s="6" t="str">
        <f>IFERROR(VLOOKUP(F2676,'Customer Info'!A2667:E3167,5,FALSE),"NOT Available")</f>
        <v>NOT Available</v>
      </c>
      <c r="J2676" s="2">
        <v>511</v>
      </c>
      <c r="K2676" s="2">
        <v>468</v>
      </c>
      <c r="L2676" s="2">
        <v>2</v>
      </c>
      <c r="M2676" s="7">
        <f t="shared" si="164"/>
        <v>936</v>
      </c>
      <c r="N2676" s="7">
        <f t="shared" si="165"/>
        <v>1022</v>
      </c>
      <c r="O2676" s="2">
        <v>79</v>
      </c>
      <c r="P2676" s="8">
        <f t="shared" si="166"/>
        <v>1101</v>
      </c>
      <c r="Q2676" s="8">
        <f t="shared" si="167"/>
        <v>86</v>
      </c>
      <c r="R2676" s="2" t="s">
        <v>28</v>
      </c>
      <c r="S2676" s="9" t="str" cm="1">
        <f t="array" ref="S2676">_xlfn.IFS(
P2676=0,"2% commission",
AND(P2676&gt;0,P2676&lt;25000),"5% commission",
AND(P2676&gt;=25000,P2676&lt;50000),"7% commission",
AND(P2676&gt;=50000,P2676&lt;100000),"9% commission",
P2676&gt;=100000,"15% commission"
)</f>
        <v>5% commission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IFERROR(VLOOKUP($F2677,'Customer Info'!$A2668:$E3168,2,FALSE),"NOT Available")</f>
        <v>NOT Available</v>
      </c>
      <c r="H2677" s="6" t="str">
        <f>IFERROR(VLOOKUP(F2677,'Customer Info'!A2668:E3168,3,),"NOT Available")</f>
        <v>NOT Available</v>
      </c>
      <c r="I2677" s="6" t="str">
        <f>IFERROR(VLOOKUP(F2677,'Customer Info'!A2668:E3168,5,FALSE),"NOT Available")</f>
        <v>NOT Available</v>
      </c>
      <c r="J2677" s="2">
        <v>5882</v>
      </c>
      <c r="K2677" s="2">
        <v>5713</v>
      </c>
      <c r="L2677" s="2">
        <v>1</v>
      </c>
      <c r="M2677" s="7">
        <f t="shared" si="164"/>
        <v>5713</v>
      </c>
      <c r="N2677" s="7">
        <f t="shared" si="165"/>
        <v>5882</v>
      </c>
      <c r="O2677" s="2">
        <v>51</v>
      </c>
      <c r="P2677" s="8">
        <f t="shared" si="166"/>
        <v>5933</v>
      </c>
      <c r="Q2677" s="8">
        <f t="shared" si="167"/>
        <v>169</v>
      </c>
      <c r="R2677" s="2" t="s">
        <v>26</v>
      </c>
      <c r="S2677" s="9" t="str" cm="1">
        <f t="array" ref="S2677">_xlfn.IFS(
P2677=0,"2% commission",
AND(P2677&gt;0,P2677&lt;25000),"5% commission",
AND(P2677&gt;=25000,P2677&lt;50000),"7% commission",
AND(P2677&gt;=50000,P2677&lt;100000),"9% commission",
P2677&gt;=100000,"15% commission"
)</f>
        <v>5% commission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IFERROR(VLOOKUP($F2678,'Customer Info'!$A2669:$E3169,2,FALSE),"NOT Available")</f>
        <v>NOT Available</v>
      </c>
      <c r="H2678" s="6" t="str">
        <f>IFERROR(VLOOKUP(F2678,'Customer Info'!A2669:E3169,3,),"NOT Available")</f>
        <v>NOT Available</v>
      </c>
      <c r="I2678" s="6" t="str">
        <f>IFERROR(VLOOKUP(F2678,'Customer Info'!A2669:E3169,5,FALSE),"NOT Available")</f>
        <v>NOT Available</v>
      </c>
      <c r="J2678" s="2">
        <v>1916</v>
      </c>
      <c r="K2678" s="2">
        <v>1844</v>
      </c>
      <c r="L2678" s="2">
        <v>2</v>
      </c>
      <c r="M2678" s="7">
        <f t="shared" si="164"/>
        <v>3688</v>
      </c>
      <c r="N2678" s="7">
        <f t="shared" si="165"/>
        <v>3832</v>
      </c>
      <c r="O2678" s="2">
        <v>100</v>
      </c>
      <c r="P2678" s="8">
        <f t="shared" si="166"/>
        <v>3932</v>
      </c>
      <c r="Q2678" s="8">
        <f t="shared" si="167"/>
        <v>144</v>
      </c>
      <c r="R2678" s="2" t="s">
        <v>50</v>
      </c>
      <c r="S2678" s="9" t="str" cm="1">
        <f t="array" ref="S2678">_xlfn.IFS(
P2678=0,"2% commission",
AND(P2678&gt;0,P2678&lt;25000),"5% commission",
AND(P2678&gt;=25000,P2678&lt;50000),"7% commission",
AND(P2678&gt;=50000,P2678&lt;100000),"9% commission",
P2678&gt;=100000,"15% commission"
)</f>
        <v>5% commission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IFERROR(VLOOKUP($F2679,'Customer Info'!$A2670:$E3170,2,FALSE),"NOT Available")</f>
        <v>NOT Available</v>
      </c>
      <c r="H2679" s="6" t="str">
        <f>IFERROR(VLOOKUP(F2679,'Customer Info'!A2670:E3170,3,),"NOT Available")</f>
        <v>NOT Available</v>
      </c>
      <c r="I2679" s="6" t="str">
        <f>IFERROR(VLOOKUP(F2679,'Customer Info'!A2670:E3170,5,FALSE),"NOT Available")</f>
        <v>NOT Available</v>
      </c>
      <c r="J2679" s="2">
        <v>2921</v>
      </c>
      <c r="K2679" s="2">
        <v>2809</v>
      </c>
      <c r="L2679" s="2">
        <v>2</v>
      </c>
      <c r="M2679" s="7">
        <f t="shared" si="164"/>
        <v>5618</v>
      </c>
      <c r="N2679" s="7">
        <f t="shared" si="165"/>
        <v>5842</v>
      </c>
      <c r="O2679" s="2">
        <v>60</v>
      </c>
      <c r="P2679" s="8">
        <f t="shared" si="166"/>
        <v>5902</v>
      </c>
      <c r="Q2679" s="8">
        <f t="shared" si="167"/>
        <v>224</v>
      </c>
      <c r="R2679" s="2" t="s">
        <v>50</v>
      </c>
      <c r="S2679" s="9" t="str" cm="1">
        <f t="array" ref="S2679">_xlfn.IFS(
P2679=0,"2% commission",
AND(P2679&gt;0,P2679&lt;25000),"5% commission",
AND(P2679&gt;=25000,P2679&lt;50000),"7% commission",
AND(P2679&gt;=50000,P2679&lt;100000),"9% commission",
P2679&gt;=100000,"15% commission"
)</f>
        <v>5% commission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IFERROR(VLOOKUP($F2680,'Customer Info'!$A2671:$E3171,2,FALSE),"NOT Available")</f>
        <v>NOT Available</v>
      </c>
      <c r="H2680" s="6" t="str">
        <f>IFERROR(VLOOKUP(F2680,'Customer Info'!A2671:E3171,3,),"NOT Available")</f>
        <v>NOT Available</v>
      </c>
      <c r="I2680" s="6" t="str">
        <f>IFERROR(VLOOKUP(F2680,'Customer Info'!A2671:E3171,5,FALSE),"NOT Available")</f>
        <v>NOT Available</v>
      </c>
      <c r="J2680" s="2">
        <v>125</v>
      </c>
      <c r="K2680" s="2">
        <v>113</v>
      </c>
      <c r="L2680" s="2">
        <v>7</v>
      </c>
      <c r="M2680" s="7">
        <f t="shared" si="164"/>
        <v>791</v>
      </c>
      <c r="N2680" s="7">
        <f t="shared" si="165"/>
        <v>875</v>
      </c>
      <c r="O2680" s="2">
        <v>30</v>
      </c>
      <c r="P2680" s="8">
        <f t="shared" si="166"/>
        <v>905</v>
      </c>
      <c r="Q2680" s="8">
        <f t="shared" si="167"/>
        <v>84</v>
      </c>
      <c r="R2680" s="2" t="s">
        <v>28</v>
      </c>
      <c r="S2680" s="9" t="str" cm="1">
        <f t="array" ref="S2680">_xlfn.IFS(
P2680=0,"2% commission",
AND(P2680&gt;0,P2680&lt;25000),"5% commission",
AND(P2680&gt;=25000,P2680&lt;50000),"7% commission",
AND(P2680&gt;=50000,P2680&lt;100000),"9% commission",
P2680&gt;=100000,"15% commission"
)</f>
        <v>5% commission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IFERROR(VLOOKUP($F2681,'Customer Info'!$A2672:$E3172,2,FALSE),"NOT Available")</f>
        <v>NOT Available</v>
      </c>
      <c r="H2681" s="6" t="str">
        <f>IFERROR(VLOOKUP(F2681,'Customer Info'!A2672:E3172,3,),"NOT Available")</f>
        <v>NOT Available</v>
      </c>
      <c r="I2681" s="6" t="str">
        <f>IFERROR(VLOOKUP(F2681,'Customer Info'!A2672:E3172,5,FALSE),"NOT Available")</f>
        <v>NOT Available</v>
      </c>
      <c r="J2681" s="2">
        <v>1601</v>
      </c>
      <c r="K2681" s="2">
        <v>1510</v>
      </c>
      <c r="L2681" s="2">
        <v>5</v>
      </c>
      <c r="M2681" s="7">
        <f t="shared" si="164"/>
        <v>7550</v>
      </c>
      <c r="N2681" s="7">
        <f t="shared" si="165"/>
        <v>8005</v>
      </c>
      <c r="O2681" s="2">
        <v>78</v>
      </c>
      <c r="P2681" s="8">
        <f t="shared" si="166"/>
        <v>8083</v>
      </c>
      <c r="Q2681" s="8">
        <f t="shared" si="167"/>
        <v>455</v>
      </c>
      <c r="R2681" s="2" t="s">
        <v>28</v>
      </c>
      <c r="S2681" s="9" t="str" cm="1">
        <f t="array" ref="S2681">_xlfn.IFS(
P2681=0,"2% commission",
AND(P2681&gt;0,P2681&lt;25000),"5% commission",
AND(P2681&gt;=25000,P2681&lt;50000),"7% commission",
AND(P2681&gt;=50000,P2681&lt;100000),"9% commission",
P2681&gt;=100000,"15% commission"
)</f>
        <v>5% commission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IFERROR(VLOOKUP($F2682,'Customer Info'!$A2673:$E3173,2,FALSE),"NOT Available")</f>
        <v>NOT Available</v>
      </c>
      <c r="H2682" s="6" t="str">
        <f>IFERROR(VLOOKUP(F2682,'Customer Info'!A2673:E3173,3,),"NOT Available")</f>
        <v>NOT Available</v>
      </c>
      <c r="I2682" s="6" t="str">
        <f>IFERROR(VLOOKUP(F2682,'Customer Info'!A2673:E3173,5,FALSE),"NOT Available")</f>
        <v>NOT Available</v>
      </c>
      <c r="J2682" s="2">
        <v>8026</v>
      </c>
      <c r="K2682" s="2">
        <v>7572</v>
      </c>
      <c r="L2682" s="2">
        <v>4</v>
      </c>
      <c r="M2682" s="7">
        <f t="shared" si="164"/>
        <v>30288</v>
      </c>
      <c r="N2682" s="7">
        <f t="shared" si="165"/>
        <v>32104</v>
      </c>
      <c r="O2682" s="2">
        <v>58</v>
      </c>
      <c r="P2682" s="8">
        <f t="shared" si="166"/>
        <v>32162</v>
      </c>
      <c r="Q2682" s="8">
        <f t="shared" si="167"/>
        <v>1816</v>
      </c>
      <c r="R2682" s="2" t="s">
        <v>28</v>
      </c>
      <c r="S2682" s="9" t="str" cm="1">
        <f t="array" ref="S2682">_xlfn.IFS(
P2682=0,"2% commission",
AND(P2682&gt;0,P2682&lt;25000),"5% commission",
AND(P2682&gt;=25000,P2682&lt;50000),"7% commission",
AND(P2682&gt;=50000,P2682&lt;100000),"9% commission",
P2682&gt;=100000,"15% commission"
)</f>
        <v>7% commission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IFERROR(VLOOKUP($F2683,'Customer Info'!$A2674:$E3174,2,FALSE),"NOT Available")</f>
        <v>NOT Available</v>
      </c>
      <c r="H2683" s="6" t="str">
        <f>IFERROR(VLOOKUP(F2683,'Customer Info'!A2674:E3174,3,),"NOT Available")</f>
        <v>NOT Available</v>
      </c>
      <c r="I2683" s="6" t="str">
        <f>IFERROR(VLOOKUP(F2683,'Customer Info'!A2674:E3174,5,FALSE),"NOT Available")</f>
        <v>NOT Available</v>
      </c>
      <c r="J2683" s="2">
        <v>8738</v>
      </c>
      <c r="K2683" s="2">
        <v>8162</v>
      </c>
      <c r="L2683" s="2">
        <v>2</v>
      </c>
      <c r="M2683" s="7">
        <f t="shared" si="164"/>
        <v>16324</v>
      </c>
      <c r="N2683" s="7">
        <f t="shared" si="165"/>
        <v>17476</v>
      </c>
      <c r="O2683" s="2">
        <v>43</v>
      </c>
      <c r="P2683" s="8">
        <f t="shared" si="166"/>
        <v>17519</v>
      </c>
      <c r="Q2683" s="8">
        <f t="shared" si="167"/>
        <v>1152</v>
      </c>
      <c r="R2683" s="2" t="s">
        <v>28</v>
      </c>
      <c r="S2683" s="9" t="str" cm="1">
        <f t="array" ref="S2683">_xlfn.IFS(
P2683=0,"2% commission",
AND(P2683&gt;0,P2683&lt;25000),"5% commission",
AND(P2683&gt;=25000,P2683&lt;50000),"7% commission",
AND(P2683&gt;=50000,P2683&lt;100000),"9% commission",
P2683&gt;=100000,"15% commission"
)</f>
        <v>5% commission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IFERROR(VLOOKUP($F2684,'Customer Info'!$A2675:$E3175,2,FALSE),"NOT Available")</f>
        <v>NOT Available</v>
      </c>
      <c r="H2684" s="6" t="str">
        <f>IFERROR(VLOOKUP(F2684,'Customer Info'!A2675:E3175,3,),"NOT Available")</f>
        <v>NOT Available</v>
      </c>
      <c r="I2684" s="6" t="str">
        <f>IFERROR(VLOOKUP(F2684,'Customer Info'!A2675:E3175,5,FALSE),"NOT Available")</f>
        <v>NOT Available</v>
      </c>
      <c r="J2684" s="2">
        <v>139</v>
      </c>
      <c r="K2684" s="2">
        <v>133</v>
      </c>
      <c r="L2684" s="2">
        <v>3</v>
      </c>
      <c r="M2684" s="7">
        <f t="shared" si="164"/>
        <v>399</v>
      </c>
      <c r="N2684" s="7">
        <f t="shared" si="165"/>
        <v>417</v>
      </c>
      <c r="O2684" s="2">
        <v>30</v>
      </c>
      <c r="P2684" s="8">
        <f t="shared" si="166"/>
        <v>447</v>
      </c>
      <c r="Q2684" s="8">
        <f t="shared" si="167"/>
        <v>18</v>
      </c>
      <c r="R2684" s="2" t="s">
        <v>28</v>
      </c>
      <c r="S2684" s="9" t="str" cm="1">
        <f t="array" ref="S2684">_xlfn.IFS(
P2684=0,"2% commission",
AND(P2684&gt;0,P2684&lt;25000),"5% commission",
AND(P2684&gt;=25000,P2684&lt;50000),"7% commission",
AND(P2684&gt;=50000,P2684&lt;100000),"9% commission",
P2684&gt;=100000,"15% commission"
)</f>
        <v>5% commission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IFERROR(VLOOKUP($F2685,'Customer Info'!$A2676:$E3176,2,FALSE),"NOT Available")</f>
        <v>NOT Available</v>
      </c>
      <c r="H2685" s="6" t="str">
        <f>IFERROR(VLOOKUP(F2685,'Customer Info'!A2676:E3176,3,),"NOT Available")</f>
        <v>NOT Available</v>
      </c>
      <c r="I2685" s="6" t="str">
        <f>IFERROR(VLOOKUP(F2685,'Customer Info'!A2676:E3176,5,FALSE),"NOT Available")</f>
        <v>NOT Available</v>
      </c>
      <c r="J2685" s="2">
        <v>6024</v>
      </c>
      <c r="K2685" s="2">
        <v>5424</v>
      </c>
      <c r="L2685" s="2">
        <v>3</v>
      </c>
      <c r="M2685" s="7">
        <f t="shared" si="164"/>
        <v>16272</v>
      </c>
      <c r="N2685" s="7">
        <f t="shared" si="165"/>
        <v>18072</v>
      </c>
      <c r="O2685" s="2">
        <v>100</v>
      </c>
      <c r="P2685" s="8">
        <f t="shared" si="166"/>
        <v>18172</v>
      </c>
      <c r="Q2685" s="8">
        <f t="shared" si="167"/>
        <v>1800</v>
      </c>
      <c r="R2685" s="2" t="s">
        <v>28</v>
      </c>
      <c r="S2685" s="9" t="str" cm="1">
        <f t="array" ref="S2685">_xlfn.IFS(
P2685=0,"2% commission",
AND(P2685&gt;0,P2685&lt;25000),"5% commission",
AND(P2685&gt;=25000,P2685&lt;50000),"7% commission",
AND(P2685&gt;=50000,P2685&lt;100000),"9% commission",
P2685&gt;=100000,"15% commission"
)</f>
        <v>5% commission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IFERROR(VLOOKUP($F2686,'Customer Info'!$A2677:$E3177,2,FALSE),"NOT Available")</f>
        <v>NOT Available</v>
      </c>
      <c r="H2686" s="6" t="str">
        <f>IFERROR(VLOOKUP(F2686,'Customer Info'!A2677:E3177,3,),"NOT Available")</f>
        <v>NOT Available</v>
      </c>
      <c r="I2686" s="6" t="str">
        <f>IFERROR(VLOOKUP(F2686,'Customer Info'!A2677:E3177,5,FALSE),"NOT Available")</f>
        <v>NOT Available</v>
      </c>
      <c r="J2686" s="2">
        <v>6337</v>
      </c>
      <c r="K2686" s="2">
        <v>6215</v>
      </c>
      <c r="L2686" s="2">
        <v>3</v>
      </c>
      <c r="M2686" s="7">
        <f t="shared" si="164"/>
        <v>18645</v>
      </c>
      <c r="N2686" s="7">
        <f t="shared" si="165"/>
        <v>19011</v>
      </c>
      <c r="O2686" s="2">
        <v>64</v>
      </c>
      <c r="P2686" s="8">
        <f t="shared" si="166"/>
        <v>19075</v>
      </c>
      <c r="Q2686" s="8">
        <f t="shared" si="167"/>
        <v>366</v>
      </c>
      <c r="R2686" s="2" t="s">
        <v>56</v>
      </c>
      <c r="S2686" s="9" t="str" cm="1">
        <f t="array" ref="S2686">_xlfn.IFS(
P2686=0,"2% commission",
AND(P2686&gt;0,P2686&lt;25000),"5% commission",
AND(P2686&gt;=25000,P2686&lt;50000),"7% commission",
AND(P2686&gt;=50000,P2686&lt;100000),"9% commission",
P2686&gt;=100000,"15% commission"
)</f>
        <v>5% commission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IFERROR(VLOOKUP($F2687,'Customer Info'!$A2678:$E3178,2,FALSE),"NOT Available")</f>
        <v>NOT Available</v>
      </c>
      <c r="H2687" s="6" t="str">
        <f>IFERROR(VLOOKUP(F2687,'Customer Info'!A2678:E3178,3,),"NOT Available")</f>
        <v>NOT Available</v>
      </c>
      <c r="I2687" s="6" t="str">
        <f>IFERROR(VLOOKUP(F2687,'Customer Info'!A2678:E3178,5,FALSE),"NOT Available")</f>
        <v>NOT Available</v>
      </c>
      <c r="J2687" s="2">
        <v>8187</v>
      </c>
      <c r="K2687" s="2">
        <v>7799</v>
      </c>
      <c r="L2687" s="2">
        <v>2</v>
      </c>
      <c r="M2687" s="7">
        <f t="shared" si="164"/>
        <v>15598</v>
      </c>
      <c r="N2687" s="7">
        <f t="shared" si="165"/>
        <v>16374</v>
      </c>
      <c r="O2687" s="2">
        <v>95</v>
      </c>
      <c r="P2687" s="8">
        <f t="shared" si="166"/>
        <v>16469</v>
      </c>
      <c r="Q2687" s="8">
        <f t="shared" si="167"/>
        <v>776</v>
      </c>
      <c r="R2687" s="2" t="s">
        <v>50</v>
      </c>
      <c r="S2687" s="9" t="str" cm="1">
        <f t="array" ref="S2687">_xlfn.IFS(
P2687=0,"2% commission",
AND(P2687&gt;0,P2687&lt;25000),"5% commission",
AND(P2687&gt;=25000,P2687&lt;50000),"7% commission",
AND(P2687&gt;=50000,P2687&lt;100000),"9% commission",
P2687&gt;=100000,"15% commission"
)</f>
        <v>5% commission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IFERROR(VLOOKUP($F2688,'Customer Info'!$A2679:$E3179,2,FALSE),"NOT Available")</f>
        <v>NOT Available</v>
      </c>
      <c r="H2688" s="6" t="str">
        <f>IFERROR(VLOOKUP(F2688,'Customer Info'!A2679:E3179,3,),"NOT Available")</f>
        <v>NOT Available</v>
      </c>
      <c r="I2688" s="6" t="str">
        <f>IFERROR(VLOOKUP(F2688,'Customer Info'!A2679:E3179,5,FALSE),"NOT Available")</f>
        <v>NOT Available</v>
      </c>
      <c r="J2688" s="2">
        <v>886</v>
      </c>
      <c r="K2688" s="2">
        <v>796</v>
      </c>
      <c r="L2688" s="2">
        <v>2</v>
      </c>
      <c r="M2688" s="7">
        <f t="shared" si="164"/>
        <v>1592</v>
      </c>
      <c r="N2688" s="7">
        <f t="shared" si="165"/>
        <v>1772</v>
      </c>
      <c r="O2688" s="2">
        <v>52</v>
      </c>
      <c r="P2688" s="8">
        <f t="shared" si="166"/>
        <v>1824</v>
      </c>
      <c r="Q2688" s="8">
        <f t="shared" si="167"/>
        <v>180</v>
      </c>
      <c r="R2688" s="2" t="s">
        <v>56</v>
      </c>
      <c r="S2688" s="9" t="str" cm="1">
        <f t="array" ref="S2688">_xlfn.IFS(
P2688=0,"2% commission",
AND(P2688&gt;0,P2688&lt;25000),"5% commission",
AND(P2688&gt;=25000,P2688&lt;50000),"7% commission",
AND(P2688&gt;=50000,P2688&lt;100000),"9% commission",
P2688&gt;=100000,"15% commission"
)</f>
        <v>5% commission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IFERROR(VLOOKUP($F2689,'Customer Info'!$A2680:$E3180,2,FALSE),"NOT Available")</f>
        <v>NOT Available</v>
      </c>
      <c r="H2689" s="6" t="str">
        <f>IFERROR(VLOOKUP(F2689,'Customer Info'!A2680:E3180,3,),"NOT Available")</f>
        <v>NOT Available</v>
      </c>
      <c r="I2689" s="6" t="str">
        <f>IFERROR(VLOOKUP(F2689,'Customer Info'!A2680:E3180,5,FALSE),"NOT Available")</f>
        <v>NOT Available</v>
      </c>
      <c r="J2689" s="2">
        <v>2273</v>
      </c>
      <c r="K2689" s="2">
        <v>2229</v>
      </c>
      <c r="L2689" s="2">
        <v>3</v>
      </c>
      <c r="M2689" s="7">
        <f t="shared" si="164"/>
        <v>6687</v>
      </c>
      <c r="N2689" s="7">
        <f t="shared" si="165"/>
        <v>6819</v>
      </c>
      <c r="O2689" s="2">
        <v>41</v>
      </c>
      <c r="P2689" s="8">
        <f t="shared" si="166"/>
        <v>6860</v>
      </c>
      <c r="Q2689" s="8">
        <f t="shared" si="167"/>
        <v>132</v>
      </c>
      <c r="R2689" s="2" t="s">
        <v>50</v>
      </c>
      <c r="S2689" s="9" t="str" cm="1">
        <f t="array" ref="S2689">_xlfn.IFS(
P2689=0,"2% commission",
AND(P2689&gt;0,P2689&lt;25000),"5% commission",
AND(P2689&gt;=25000,P2689&lt;50000),"7% commission",
AND(P2689&gt;=50000,P2689&lt;100000),"9% commission",
P2689&gt;=100000,"15% commission"
)</f>
        <v>5% commission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IFERROR(VLOOKUP($F2690,'Customer Info'!$A2681:$E3181,2,FALSE),"NOT Available")</f>
        <v>NOT Available</v>
      </c>
      <c r="H2690" s="6" t="str">
        <f>IFERROR(VLOOKUP(F2690,'Customer Info'!A2681:E3181,3,),"NOT Available")</f>
        <v>NOT Available</v>
      </c>
      <c r="I2690" s="6" t="str">
        <f>IFERROR(VLOOKUP(F2690,'Customer Info'!A2681:E3181,5,FALSE),"NOT Available")</f>
        <v>NOT Available</v>
      </c>
      <c r="J2690" s="2">
        <v>1205</v>
      </c>
      <c r="K2690" s="2">
        <v>1159</v>
      </c>
      <c r="L2690" s="2">
        <v>2</v>
      </c>
      <c r="M2690" s="7">
        <f t="shared" si="164"/>
        <v>2318</v>
      </c>
      <c r="N2690" s="7">
        <f t="shared" si="165"/>
        <v>2410</v>
      </c>
      <c r="O2690" s="2">
        <v>71</v>
      </c>
      <c r="P2690" s="8">
        <f t="shared" si="166"/>
        <v>2481</v>
      </c>
      <c r="Q2690" s="8">
        <f t="shared" si="167"/>
        <v>92</v>
      </c>
      <c r="R2690" s="2" t="s">
        <v>26</v>
      </c>
      <c r="S2690" s="9" t="str" cm="1">
        <f t="array" ref="S2690">_xlfn.IFS(
P2690=0,"2% commission",
AND(P2690&gt;0,P2690&lt;25000),"5% commission",
AND(P2690&gt;=25000,P2690&lt;50000),"7% commission",
AND(P2690&gt;=50000,P2690&lt;100000),"9% commission",
P2690&gt;=100000,"15% commission"
)</f>
        <v>5% commission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IFERROR(VLOOKUP($F2691,'Customer Info'!$A2682:$E3182,2,FALSE),"NOT Available")</f>
        <v>NOT Available</v>
      </c>
      <c r="H2691" s="6" t="str">
        <f>IFERROR(VLOOKUP(F2691,'Customer Info'!A2682:E3182,3,),"NOT Available")</f>
        <v>NOT Available</v>
      </c>
      <c r="I2691" s="6" t="str">
        <f>IFERROR(VLOOKUP(F2691,'Customer Info'!A2682:E3182,5,FALSE),"NOT Available")</f>
        <v>NOT Available</v>
      </c>
      <c r="J2691" s="2">
        <v>139</v>
      </c>
      <c r="K2691" s="2">
        <v>133</v>
      </c>
      <c r="L2691" s="2">
        <v>3</v>
      </c>
      <c r="M2691" s="7">
        <f t="shared" si="164"/>
        <v>399</v>
      </c>
      <c r="N2691" s="7">
        <f t="shared" si="165"/>
        <v>417</v>
      </c>
      <c r="O2691" s="2">
        <v>30</v>
      </c>
      <c r="P2691" s="8">
        <f t="shared" si="166"/>
        <v>447</v>
      </c>
      <c r="Q2691" s="8">
        <f t="shared" si="167"/>
        <v>18</v>
      </c>
      <c r="R2691" s="2" t="s">
        <v>28</v>
      </c>
      <c r="S2691" s="9" t="str" cm="1">
        <f t="array" ref="S2691">_xlfn.IFS(
P2691=0,"2% commission",
AND(P2691&gt;0,P2691&lt;25000),"5% commission",
AND(P2691&gt;=25000,P2691&lt;50000),"7% commission",
AND(P2691&gt;=50000,P2691&lt;100000),"9% commission",
P2691&gt;=100000,"15% commission"
)</f>
        <v>5% commission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IFERROR(VLOOKUP($F2692,'Customer Info'!$A2683:$E3183,2,FALSE),"NOT Available")</f>
        <v>NOT Available</v>
      </c>
      <c r="H2692" s="6" t="str">
        <f>IFERROR(VLOOKUP(F2692,'Customer Info'!A2683:E3183,3,),"NOT Available")</f>
        <v>NOT Available</v>
      </c>
      <c r="I2692" s="6" t="str">
        <f>IFERROR(VLOOKUP(F2692,'Customer Info'!A2683:E3183,5,FALSE),"NOT Available")</f>
        <v>NOT Available</v>
      </c>
      <c r="J2692" s="2">
        <v>3354</v>
      </c>
      <c r="K2692" s="2">
        <v>3102</v>
      </c>
      <c r="L2692" s="2">
        <v>6</v>
      </c>
      <c r="M2692" s="7">
        <f t="shared" si="164"/>
        <v>18612</v>
      </c>
      <c r="N2692" s="7">
        <f t="shared" si="165"/>
        <v>20124</v>
      </c>
      <c r="O2692" s="2">
        <v>41</v>
      </c>
      <c r="P2692" s="8">
        <f t="shared" si="166"/>
        <v>20165</v>
      </c>
      <c r="Q2692" s="8">
        <f t="shared" si="167"/>
        <v>1512</v>
      </c>
      <c r="R2692" s="2" t="s">
        <v>28</v>
      </c>
      <c r="S2692" s="9" t="str" cm="1">
        <f t="array" ref="S2692">_xlfn.IFS(
P2692=0,"2% commission",
AND(P2692&gt;0,P2692&lt;25000),"5% commission",
AND(P2692&gt;=25000,P2692&lt;50000),"7% commission",
AND(P2692&gt;=50000,P2692&lt;100000),"9% commission",
P2692&gt;=100000,"15% commission"
)</f>
        <v>5% commission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IFERROR(VLOOKUP($F2693,'Customer Info'!$A2684:$E3184,2,FALSE),"NOT Available")</f>
        <v>NOT Available</v>
      </c>
      <c r="H2693" s="6" t="str">
        <f>IFERROR(VLOOKUP(F2693,'Customer Info'!A2684:E3184,3,),"NOT Available")</f>
        <v>NOT Available</v>
      </c>
      <c r="I2693" s="6" t="str">
        <f>IFERROR(VLOOKUP(F2693,'Customer Info'!A2684:E3184,5,FALSE),"NOT Available")</f>
        <v>NOT Available</v>
      </c>
      <c r="J2693" s="2">
        <v>3192</v>
      </c>
      <c r="K2693" s="2">
        <v>3011</v>
      </c>
      <c r="L2693" s="2">
        <v>4</v>
      </c>
      <c r="M2693" s="7">
        <f t="shared" si="164"/>
        <v>12044</v>
      </c>
      <c r="N2693" s="7">
        <f t="shared" si="165"/>
        <v>12768</v>
      </c>
      <c r="O2693" s="2">
        <v>48</v>
      </c>
      <c r="P2693" s="8">
        <f t="shared" si="166"/>
        <v>12816</v>
      </c>
      <c r="Q2693" s="8">
        <f t="shared" si="167"/>
        <v>724</v>
      </c>
      <c r="R2693" s="2" t="s">
        <v>50</v>
      </c>
      <c r="S2693" s="9" t="str" cm="1">
        <f t="array" ref="S2693">_xlfn.IFS(
P2693=0,"2% commission",
AND(P2693&gt;0,P2693&lt;25000),"5% commission",
AND(P2693&gt;=25000,P2693&lt;50000),"7% commission",
AND(P2693&gt;=50000,P2693&lt;100000),"9% commission",
P2693&gt;=100000,"15% commission"
)</f>
        <v>5% commission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IFERROR(VLOOKUP($F2694,'Customer Info'!$A2685:$E3185,2,FALSE),"NOT Available")</f>
        <v>NOT Available</v>
      </c>
      <c r="H2694" s="6" t="str">
        <f>IFERROR(VLOOKUP(F2694,'Customer Info'!A2685:E3185,3,),"NOT Available")</f>
        <v>NOT Available</v>
      </c>
      <c r="I2694" s="6" t="str">
        <f>IFERROR(VLOOKUP(F2694,'Customer Info'!A2685:E3185,5,FALSE),"NOT Available")</f>
        <v>NOT Available</v>
      </c>
      <c r="J2694" s="2">
        <v>1845</v>
      </c>
      <c r="K2694" s="2">
        <v>1742</v>
      </c>
      <c r="L2694" s="2">
        <v>1</v>
      </c>
      <c r="M2694" s="7">
        <f t="shared" si="164"/>
        <v>1742</v>
      </c>
      <c r="N2694" s="7">
        <f t="shared" si="165"/>
        <v>1845</v>
      </c>
      <c r="O2694" s="2">
        <v>82</v>
      </c>
      <c r="P2694" s="8">
        <f t="shared" si="166"/>
        <v>1927</v>
      </c>
      <c r="Q2694" s="8">
        <f t="shared" si="167"/>
        <v>103</v>
      </c>
      <c r="R2694" s="2" t="s">
        <v>50</v>
      </c>
      <c r="S2694" s="9" t="str" cm="1">
        <f t="array" ref="S2694">_xlfn.IFS(
P2694=0,"2% commission",
AND(P2694&gt;0,P2694&lt;25000),"5% commission",
AND(P2694&gt;=25000,P2694&lt;50000),"7% commission",
AND(P2694&gt;=50000,P2694&lt;100000),"9% commission",
P2694&gt;=100000,"15% commission"
)</f>
        <v>5% commission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IFERROR(VLOOKUP($F2695,'Customer Info'!$A2686:$E3186,2,FALSE),"NOT Available")</f>
        <v>NOT Available</v>
      </c>
      <c r="H2695" s="6" t="str">
        <f>IFERROR(VLOOKUP(F2695,'Customer Info'!A2686:E3186,3,),"NOT Available")</f>
        <v>NOT Available</v>
      </c>
      <c r="I2695" s="6" t="str">
        <f>IFERROR(VLOOKUP(F2695,'Customer Info'!A2686:E3186,5,FALSE),"NOT Available")</f>
        <v>NOT Available</v>
      </c>
      <c r="J2695" s="2">
        <v>185</v>
      </c>
      <c r="K2695" s="2">
        <v>171</v>
      </c>
      <c r="L2695" s="2">
        <v>3</v>
      </c>
      <c r="M2695" s="7">
        <f t="shared" si="164"/>
        <v>513</v>
      </c>
      <c r="N2695" s="7">
        <f t="shared" si="165"/>
        <v>555</v>
      </c>
      <c r="O2695" s="2">
        <v>30</v>
      </c>
      <c r="P2695" s="8">
        <f t="shared" si="166"/>
        <v>585</v>
      </c>
      <c r="Q2695" s="8">
        <f t="shared" si="167"/>
        <v>42</v>
      </c>
      <c r="R2695" s="2" t="s">
        <v>50</v>
      </c>
      <c r="S2695" s="9" t="str" cm="1">
        <f t="array" ref="S2695">_xlfn.IFS(
P2695=0,"2% commission",
AND(P2695&gt;0,P2695&lt;25000),"5% commission",
AND(P2695&gt;=25000,P2695&lt;50000),"7% commission",
AND(P2695&gt;=50000,P2695&lt;100000),"9% commission",
P2695&gt;=100000,"15% commission"
)</f>
        <v>5% commission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IFERROR(VLOOKUP($F2696,'Customer Info'!$A2687:$E3187,2,FALSE),"NOT Available")</f>
        <v>NOT Available</v>
      </c>
      <c r="H2696" s="6" t="str">
        <f>IFERROR(VLOOKUP(F2696,'Customer Info'!A2687:E3187,3,),"NOT Available")</f>
        <v>NOT Available</v>
      </c>
      <c r="I2696" s="6" t="str">
        <f>IFERROR(VLOOKUP(F2696,'Customer Info'!A2687:E3187,5,FALSE),"NOT Available")</f>
        <v>NOT Available</v>
      </c>
      <c r="J2696" s="2">
        <v>932</v>
      </c>
      <c r="K2696" s="2">
        <v>838</v>
      </c>
      <c r="L2696" s="2">
        <v>1</v>
      </c>
      <c r="M2696" s="7">
        <f t="shared" si="164"/>
        <v>838</v>
      </c>
      <c r="N2696" s="7">
        <f t="shared" si="165"/>
        <v>932</v>
      </c>
      <c r="O2696" s="2">
        <v>65</v>
      </c>
      <c r="P2696" s="8">
        <f t="shared" si="166"/>
        <v>997</v>
      </c>
      <c r="Q2696" s="8">
        <f t="shared" si="167"/>
        <v>94</v>
      </c>
      <c r="R2696" s="2" t="s">
        <v>28</v>
      </c>
      <c r="S2696" s="9" t="str" cm="1">
        <f t="array" ref="S2696">_xlfn.IFS(
P2696=0,"2% commission",
AND(P2696&gt;0,P2696&lt;25000),"5% commission",
AND(P2696&gt;=25000,P2696&lt;50000),"7% commission",
AND(P2696&gt;=50000,P2696&lt;100000),"9% commission",
P2696&gt;=100000,"15% commission"
)</f>
        <v>5% commission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IFERROR(VLOOKUP($F2697,'Customer Info'!$A2688:$E3188,2,FALSE),"NOT Available")</f>
        <v>NOT Available</v>
      </c>
      <c r="H2697" s="6" t="str">
        <f>IFERROR(VLOOKUP(F2697,'Customer Info'!A2688:E3188,3,),"NOT Available")</f>
        <v>NOT Available</v>
      </c>
      <c r="I2697" s="6" t="str">
        <f>IFERROR(VLOOKUP(F2697,'Customer Info'!A2688:E3188,5,FALSE),"NOT Available")</f>
        <v>NOT Available</v>
      </c>
      <c r="J2697" s="2">
        <v>138</v>
      </c>
      <c r="K2697" s="2">
        <v>128</v>
      </c>
      <c r="L2697" s="2">
        <v>7</v>
      </c>
      <c r="M2697" s="7">
        <f t="shared" si="164"/>
        <v>896</v>
      </c>
      <c r="N2697" s="7">
        <f t="shared" si="165"/>
        <v>966</v>
      </c>
      <c r="O2697" s="2">
        <v>30</v>
      </c>
      <c r="P2697" s="8">
        <f t="shared" si="166"/>
        <v>996</v>
      </c>
      <c r="Q2697" s="8">
        <f t="shared" si="167"/>
        <v>70</v>
      </c>
      <c r="R2697" s="2" t="s">
        <v>28</v>
      </c>
      <c r="S2697" s="9" t="str" cm="1">
        <f t="array" ref="S2697">_xlfn.IFS(
P2697=0,"2% commission",
AND(P2697&gt;0,P2697&lt;25000),"5% commission",
AND(P2697&gt;=25000,P2697&lt;50000),"7% commission",
AND(P2697&gt;=50000,P2697&lt;100000),"9% commission",
P2697&gt;=100000,"15% commission"
)</f>
        <v>5% commission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IFERROR(VLOOKUP($F2698,'Customer Info'!$A2689:$E3189,2,FALSE),"NOT Available")</f>
        <v>NOT Available</v>
      </c>
      <c r="H2698" s="6" t="str">
        <f>IFERROR(VLOOKUP(F2698,'Customer Info'!A2689:E3189,3,),"NOT Available")</f>
        <v>NOT Available</v>
      </c>
      <c r="I2698" s="6" t="str">
        <f>IFERROR(VLOOKUP(F2698,'Customer Info'!A2689:E3189,5,FALSE),"NOT Available")</f>
        <v>NOT Available</v>
      </c>
      <c r="J2698" s="2">
        <v>139</v>
      </c>
      <c r="K2698" s="2">
        <v>133</v>
      </c>
      <c r="L2698" s="2">
        <v>3</v>
      </c>
      <c r="M2698" s="7">
        <f t="shared" si="164"/>
        <v>399</v>
      </c>
      <c r="N2698" s="7">
        <f t="shared" si="165"/>
        <v>417</v>
      </c>
      <c r="O2698" s="2">
        <v>30</v>
      </c>
      <c r="P2698" s="8">
        <f t="shared" si="166"/>
        <v>447</v>
      </c>
      <c r="Q2698" s="8">
        <f t="shared" si="167"/>
        <v>18</v>
      </c>
      <c r="R2698" s="2" t="s">
        <v>28</v>
      </c>
      <c r="S2698" s="9" t="str" cm="1">
        <f t="array" ref="S2698">_xlfn.IFS(
P2698=0,"2% commission",
AND(P2698&gt;0,P2698&lt;25000),"5% commission",
AND(P2698&gt;=25000,P2698&lt;50000),"7% commission",
AND(P2698&gt;=50000,P2698&lt;100000),"9% commission",
P2698&gt;=100000,"15% commission"
)</f>
        <v>5% commission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IFERROR(VLOOKUP($F2699,'Customer Info'!$A2690:$E3190,2,FALSE),"NOT Available")</f>
        <v>NOT Available</v>
      </c>
      <c r="H2699" s="6" t="str">
        <f>IFERROR(VLOOKUP(F2699,'Customer Info'!A2690:E3190,3,),"NOT Available")</f>
        <v>NOT Available</v>
      </c>
      <c r="I2699" s="6" t="str">
        <f>IFERROR(VLOOKUP(F2699,'Customer Info'!A2690:E3190,5,FALSE),"NOT Available")</f>
        <v>NOT Available</v>
      </c>
      <c r="J2699" s="2">
        <v>208</v>
      </c>
      <c r="K2699" s="2">
        <v>187</v>
      </c>
      <c r="L2699" s="2">
        <v>3</v>
      </c>
      <c r="M2699" s="7">
        <f t="shared" ref="M2699:M2762" si="168">K2699*L2699</f>
        <v>561</v>
      </c>
      <c r="N2699" s="7">
        <f t="shared" ref="N2699:N2762" si="169">J2699*L2699</f>
        <v>624</v>
      </c>
      <c r="O2699" s="2">
        <v>80</v>
      </c>
      <c r="P2699" s="8">
        <f t="shared" ref="P2699:P2762" si="170">SUM(N2699,O2699)</f>
        <v>704</v>
      </c>
      <c r="Q2699" s="8">
        <f t="shared" ref="Q2699:Q2762" si="171">N2699-M2699</f>
        <v>63</v>
      </c>
      <c r="R2699" s="2" t="s">
        <v>50</v>
      </c>
      <c r="S2699" s="9" t="str" cm="1">
        <f t="array" ref="S2699">_xlfn.IFS(
P2699=0,"2% commission",
AND(P2699&gt;0,P2699&lt;25000),"5% commission",
AND(P2699&gt;=25000,P2699&lt;50000),"7% commission",
AND(P2699&gt;=50000,P2699&lt;100000),"9% commission",
P2699&gt;=100000,"15% commission"
)</f>
        <v>5% commission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IFERROR(VLOOKUP($F2700,'Customer Info'!$A2691:$E3191,2,FALSE),"NOT Available")</f>
        <v>NOT Available</v>
      </c>
      <c r="H2700" s="6" t="str">
        <f>IFERROR(VLOOKUP(F2700,'Customer Info'!A2691:E3191,3,),"NOT Available")</f>
        <v>NOT Available</v>
      </c>
      <c r="I2700" s="6" t="str">
        <f>IFERROR(VLOOKUP(F2700,'Customer Info'!A2691:E3191,5,FALSE),"NOT Available")</f>
        <v>NOT Available</v>
      </c>
      <c r="J2700" s="2">
        <v>206</v>
      </c>
      <c r="K2700" s="2">
        <v>189</v>
      </c>
      <c r="L2700" s="2">
        <v>6</v>
      </c>
      <c r="M2700" s="7">
        <f t="shared" si="168"/>
        <v>1134</v>
      </c>
      <c r="N2700" s="7">
        <f t="shared" si="169"/>
        <v>1236</v>
      </c>
      <c r="O2700" s="2">
        <v>30</v>
      </c>
      <c r="P2700" s="8">
        <f t="shared" si="170"/>
        <v>1266</v>
      </c>
      <c r="Q2700" s="8">
        <f t="shared" si="171"/>
        <v>102</v>
      </c>
      <c r="R2700" s="2" t="s">
        <v>28</v>
      </c>
      <c r="S2700" s="9" t="str" cm="1">
        <f t="array" ref="S2700">_xlfn.IFS(
P2700=0,"2% commission",
AND(P2700&gt;0,P2700&lt;25000),"5% commission",
AND(P2700&gt;=25000,P2700&lt;50000),"7% commission",
AND(P2700&gt;=50000,P2700&lt;100000),"9% commission",
P2700&gt;=100000,"15% commission"
)</f>
        <v>5% commission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IFERROR(VLOOKUP($F2701,'Customer Info'!$A2692:$E3192,2,FALSE),"NOT Available")</f>
        <v>NOT Available</v>
      </c>
      <c r="H2701" s="6" t="str">
        <f>IFERROR(VLOOKUP(F2701,'Customer Info'!A2692:E3192,3,),"NOT Available")</f>
        <v>NOT Available</v>
      </c>
      <c r="I2701" s="6" t="str">
        <f>IFERROR(VLOOKUP(F2701,'Customer Info'!A2692:E3192,5,FALSE),"NOT Available")</f>
        <v>NOT Available</v>
      </c>
      <c r="J2701" s="2">
        <v>8199</v>
      </c>
      <c r="K2701" s="2">
        <v>7523</v>
      </c>
      <c r="L2701" s="2">
        <v>3</v>
      </c>
      <c r="M2701" s="7">
        <f t="shared" si="168"/>
        <v>22569</v>
      </c>
      <c r="N2701" s="7">
        <f t="shared" si="169"/>
        <v>24597</v>
      </c>
      <c r="O2701" s="2">
        <v>37</v>
      </c>
      <c r="P2701" s="8">
        <f t="shared" si="170"/>
        <v>24634</v>
      </c>
      <c r="Q2701" s="8">
        <f t="shared" si="171"/>
        <v>2028</v>
      </c>
      <c r="R2701" s="2" t="s">
        <v>28</v>
      </c>
      <c r="S2701" s="9" t="str" cm="1">
        <f t="array" ref="S2701">_xlfn.IFS(
P2701=0,"2% commission",
AND(P2701&gt;0,P2701&lt;25000),"5% commission",
AND(P2701&gt;=25000,P2701&lt;50000),"7% commission",
AND(P2701&gt;=50000,P2701&lt;100000),"9% commission",
P2701&gt;=100000,"15% commission"
)</f>
        <v>5% commission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IFERROR(VLOOKUP($F2702,'Customer Info'!$A2693:$E3193,2,FALSE),"NOT Available")</f>
        <v>NOT Available</v>
      </c>
      <c r="H2702" s="6" t="str">
        <f>IFERROR(VLOOKUP(F2702,'Customer Info'!A2693:E3193,3,),"NOT Available")</f>
        <v>NOT Available</v>
      </c>
      <c r="I2702" s="6" t="str">
        <f>IFERROR(VLOOKUP(F2702,'Customer Info'!A2693:E3193,5,FALSE),"NOT Available")</f>
        <v>NOT Available</v>
      </c>
      <c r="J2702" s="2">
        <v>681</v>
      </c>
      <c r="K2702" s="2">
        <v>642</v>
      </c>
      <c r="L2702" s="2">
        <v>2</v>
      </c>
      <c r="M2702" s="7">
        <f t="shared" si="168"/>
        <v>1284</v>
      </c>
      <c r="N2702" s="7">
        <f t="shared" si="169"/>
        <v>1362</v>
      </c>
      <c r="O2702" s="2">
        <v>57</v>
      </c>
      <c r="P2702" s="8">
        <f t="shared" si="170"/>
        <v>1419</v>
      </c>
      <c r="Q2702" s="8">
        <f t="shared" si="171"/>
        <v>78</v>
      </c>
      <c r="R2702" s="2" t="s">
        <v>50</v>
      </c>
      <c r="S2702" s="9" t="str" cm="1">
        <f t="array" ref="S2702">_xlfn.IFS(
P2702=0,"2% commission",
AND(P2702&gt;0,P2702&lt;25000),"5% commission",
AND(P2702&gt;=25000,P2702&lt;50000),"7% commission",
AND(P2702&gt;=50000,P2702&lt;100000),"9% commission",
P2702&gt;=100000,"15% commission"
)</f>
        <v>5% commission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IFERROR(VLOOKUP($F2703,'Customer Info'!$A2694:$E3194,2,FALSE),"NOT Available")</f>
        <v>NOT Available</v>
      </c>
      <c r="H2703" s="6" t="str">
        <f>IFERROR(VLOOKUP(F2703,'Customer Info'!A2694:E3194,3,),"NOT Available")</f>
        <v>NOT Available</v>
      </c>
      <c r="I2703" s="6" t="str">
        <f>IFERROR(VLOOKUP(F2703,'Customer Info'!A2694:E3194,5,FALSE),"NOT Available")</f>
        <v>NOT Available</v>
      </c>
      <c r="J2703" s="2">
        <v>4904</v>
      </c>
      <c r="K2703" s="2">
        <v>4499</v>
      </c>
      <c r="L2703" s="2">
        <v>5</v>
      </c>
      <c r="M2703" s="7">
        <f t="shared" si="168"/>
        <v>22495</v>
      </c>
      <c r="N2703" s="7">
        <f t="shared" si="169"/>
        <v>24520</v>
      </c>
      <c r="O2703" s="2">
        <v>28</v>
      </c>
      <c r="P2703" s="8">
        <f t="shared" si="170"/>
        <v>24548</v>
      </c>
      <c r="Q2703" s="8">
        <f t="shared" si="171"/>
        <v>2025</v>
      </c>
      <c r="R2703" s="2" t="s">
        <v>28</v>
      </c>
      <c r="S2703" s="9" t="str" cm="1">
        <f t="array" ref="S2703">_xlfn.IFS(
P2703=0,"2% commission",
AND(P2703&gt;0,P2703&lt;25000),"5% commission",
AND(P2703&gt;=25000,P2703&lt;50000),"7% commission",
AND(P2703&gt;=50000,P2703&lt;100000),"9% commission",
P2703&gt;=100000,"15% commission"
)</f>
        <v>5% commission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IFERROR(VLOOKUP($F2704,'Customer Info'!$A2695:$E3195,2,FALSE),"NOT Available")</f>
        <v>NOT Available</v>
      </c>
      <c r="H2704" s="6" t="str">
        <f>IFERROR(VLOOKUP(F2704,'Customer Info'!A2695:E3195,3,),"NOT Available")</f>
        <v>NOT Available</v>
      </c>
      <c r="I2704" s="6" t="str">
        <f>IFERROR(VLOOKUP(F2704,'Customer Info'!A2695:E3195,5,FALSE),"NOT Available")</f>
        <v>NOT Available</v>
      </c>
      <c r="J2704" s="2">
        <v>6481</v>
      </c>
      <c r="K2704" s="2">
        <v>5884</v>
      </c>
      <c r="L2704" s="2">
        <v>9</v>
      </c>
      <c r="M2704" s="7">
        <f t="shared" si="168"/>
        <v>52956</v>
      </c>
      <c r="N2704" s="7">
        <f t="shared" si="169"/>
        <v>58329</v>
      </c>
      <c r="O2704" s="2">
        <v>98</v>
      </c>
      <c r="P2704" s="8">
        <f t="shared" si="170"/>
        <v>58427</v>
      </c>
      <c r="Q2704" s="8">
        <f t="shared" si="171"/>
        <v>5373</v>
      </c>
      <c r="R2704" s="2" t="s">
        <v>50</v>
      </c>
      <c r="S2704" s="9" t="str" cm="1">
        <f t="array" ref="S2704">_xlfn.IFS(
P2704=0,"2% commission",
AND(P2704&gt;0,P2704&lt;25000),"5% commission",
AND(P2704&gt;=25000,P2704&lt;50000),"7% commission",
AND(P2704&gt;=50000,P2704&lt;100000),"9% commission",
P2704&gt;=100000,"15% commission"
)</f>
        <v>9% commission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IFERROR(VLOOKUP($F2705,'Customer Info'!$A2696:$E3196,2,FALSE),"NOT Available")</f>
        <v>NOT Available</v>
      </c>
      <c r="H2705" s="6" t="str">
        <f>IFERROR(VLOOKUP(F2705,'Customer Info'!A2696:E3196,3,),"NOT Available")</f>
        <v>NOT Available</v>
      </c>
      <c r="I2705" s="6" t="str">
        <f>IFERROR(VLOOKUP(F2705,'Customer Info'!A2696:E3196,5,FALSE),"NOT Available")</f>
        <v>NOT Available</v>
      </c>
      <c r="J2705" s="2">
        <v>978</v>
      </c>
      <c r="K2705" s="2">
        <v>922</v>
      </c>
      <c r="L2705" s="2">
        <v>2</v>
      </c>
      <c r="M2705" s="7">
        <f t="shared" si="168"/>
        <v>1844</v>
      </c>
      <c r="N2705" s="7">
        <f t="shared" si="169"/>
        <v>1956</v>
      </c>
      <c r="O2705" s="2">
        <v>94</v>
      </c>
      <c r="P2705" s="8">
        <f t="shared" si="170"/>
        <v>2050</v>
      </c>
      <c r="Q2705" s="8">
        <f t="shared" si="171"/>
        <v>112</v>
      </c>
      <c r="R2705" s="2" t="s">
        <v>28</v>
      </c>
      <c r="S2705" s="9" t="str" cm="1">
        <f t="array" ref="S2705">_xlfn.IFS(
P2705=0,"2% commission",
AND(P2705&gt;0,P2705&lt;25000),"5% commission",
AND(P2705&gt;=25000,P2705&lt;50000),"7% commission",
AND(P2705&gt;=50000,P2705&lt;100000),"9% commission",
P2705&gt;=100000,"15% commission"
)</f>
        <v>5% commission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IFERROR(VLOOKUP($F2706,'Customer Info'!$A2697:$E3197,2,FALSE),"NOT Available")</f>
        <v>NOT Available</v>
      </c>
      <c r="H2706" s="6" t="str">
        <f>IFERROR(VLOOKUP(F2706,'Customer Info'!A2697:E3197,3,),"NOT Available")</f>
        <v>NOT Available</v>
      </c>
      <c r="I2706" s="6" t="str">
        <f>IFERROR(VLOOKUP(F2706,'Customer Info'!A2697:E3197,5,FALSE),"NOT Available")</f>
        <v>NOT Available</v>
      </c>
      <c r="J2706" s="2">
        <v>1587</v>
      </c>
      <c r="K2706" s="2">
        <v>1428</v>
      </c>
      <c r="L2706" s="2">
        <v>7</v>
      </c>
      <c r="M2706" s="7">
        <f t="shared" si="168"/>
        <v>9996</v>
      </c>
      <c r="N2706" s="7">
        <f t="shared" si="169"/>
        <v>11109</v>
      </c>
      <c r="O2706" s="2">
        <v>27</v>
      </c>
      <c r="P2706" s="8">
        <f t="shared" si="170"/>
        <v>11136</v>
      </c>
      <c r="Q2706" s="8">
        <f t="shared" si="171"/>
        <v>1113</v>
      </c>
      <c r="R2706" s="2" t="s">
        <v>28</v>
      </c>
      <c r="S2706" s="9" t="str" cm="1">
        <f t="array" ref="S2706">_xlfn.IFS(
P2706=0,"2% commission",
AND(P2706&gt;0,P2706&lt;25000),"5% commission",
AND(P2706&gt;=25000,P2706&lt;50000),"7% commission",
AND(P2706&gt;=50000,P2706&lt;100000),"9% commission",
P2706&gt;=100000,"15% commission"
)</f>
        <v>5% commission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IFERROR(VLOOKUP($F2707,'Customer Info'!$A2698:$E3198,2,FALSE),"NOT Available")</f>
        <v>NOT Available</v>
      </c>
      <c r="H2707" s="6" t="str">
        <f>IFERROR(VLOOKUP(F2707,'Customer Info'!A2698:E3198,3,),"NOT Available")</f>
        <v>NOT Available</v>
      </c>
      <c r="I2707" s="6" t="str">
        <f>IFERROR(VLOOKUP(F2707,'Customer Info'!A2698:E3198,5,FALSE),"NOT Available")</f>
        <v>NOT Available</v>
      </c>
      <c r="J2707" s="2">
        <v>165</v>
      </c>
      <c r="K2707" s="2">
        <v>149</v>
      </c>
      <c r="L2707" s="2">
        <v>5</v>
      </c>
      <c r="M2707" s="7">
        <f t="shared" si="168"/>
        <v>745</v>
      </c>
      <c r="N2707" s="7">
        <f t="shared" si="169"/>
        <v>825</v>
      </c>
      <c r="O2707" s="2">
        <v>30</v>
      </c>
      <c r="P2707" s="8">
        <f t="shared" si="170"/>
        <v>855</v>
      </c>
      <c r="Q2707" s="8">
        <f t="shared" si="171"/>
        <v>80</v>
      </c>
      <c r="R2707" s="2" t="s">
        <v>28</v>
      </c>
      <c r="S2707" s="9" t="str" cm="1">
        <f t="array" ref="S2707">_xlfn.IFS(
P2707=0,"2% commission",
AND(P2707&gt;0,P2707&lt;25000),"5% commission",
AND(P2707&gt;=25000,P2707&lt;50000),"7% commission",
AND(P2707&gt;=50000,P2707&lt;100000),"9% commission",
P2707&gt;=100000,"15% commission"
)</f>
        <v>5% commission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IFERROR(VLOOKUP($F2708,'Customer Info'!$A2699:$E3199,2,FALSE),"NOT Available")</f>
        <v>NOT Available</v>
      </c>
      <c r="H2708" s="6" t="str">
        <f>IFERROR(VLOOKUP(F2708,'Customer Info'!A2699:E3199,3,),"NOT Available")</f>
        <v>NOT Available</v>
      </c>
      <c r="I2708" s="6" t="str">
        <f>IFERROR(VLOOKUP(F2708,'Customer Info'!A2699:E3199,5,FALSE),"NOT Available")</f>
        <v>NOT Available</v>
      </c>
      <c r="J2708" s="2">
        <v>92</v>
      </c>
      <c r="K2708" s="2">
        <v>85</v>
      </c>
      <c r="L2708" s="2">
        <v>1</v>
      </c>
      <c r="M2708" s="7">
        <f t="shared" si="168"/>
        <v>85</v>
      </c>
      <c r="N2708" s="7">
        <f t="shared" si="169"/>
        <v>92</v>
      </c>
      <c r="O2708" s="2">
        <v>10</v>
      </c>
      <c r="P2708" s="8">
        <f t="shared" si="170"/>
        <v>102</v>
      </c>
      <c r="Q2708" s="8">
        <f t="shared" si="171"/>
        <v>7</v>
      </c>
      <c r="R2708" s="2" t="s">
        <v>28</v>
      </c>
      <c r="S2708" s="9" t="str" cm="1">
        <f t="array" ref="S2708">_xlfn.IFS(
P2708=0,"2% commission",
AND(P2708&gt;0,P2708&lt;25000),"5% commission",
AND(P2708&gt;=25000,P2708&lt;50000),"7% commission",
AND(P2708&gt;=50000,P2708&lt;100000),"9% commission",
P2708&gt;=100000,"15% commission"
)</f>
        <v>5% commission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IFERROR(VLOOKUP($F2709,'Customer Info'!$A2700:$E3200,2,FALSE),"NOT Available")</f>
        <v>NOT Available</v>
      </c>
      <c r="H2709" s="6" t="str">
        <f>IFERROR(VLOOKUP(F2709,'Customer Info'!A2700:E3200,3,),"NOT Available")</f>
        <v>NOT Available</v>
      </c>
      <c r="I2709" s="6" t="str">
        <f>IFERROR(VLOOKUP(F2709,'Customer Info'!A2700:E3200,5,FALSE),"NOT Available")</f>
        <v>NOT Available</v>
      </c>
      <c r="J2709" s="2">
        <v>1169</v>
      </c>
      <c r="K2709" s="2">
        <v>1103</v>
      </c>
      <c r="L2709" s="2">
        <v>1</v>
      </c>
      <c r="M2709" s="7">
        <f t="shared" si="168"/>
        <v>1103</v>
      </c>
      <c r="N2709" s="7">
        <f t="shared" si="169"/>
        <v>1169</v>
      </c>
      <c r="O2709" s="2">
        <v>34</v>
      </c>
      <c r="P2709" s="8">
        <f t="shared" si="170"/>
        <v>1203</v>
      </c>
      <c r="Q2709" s="8">
        <f t="shared" si="171"/>
        <v>66</v>
      </c>
      <c r="R2709" s="2" t="s">
        <v>28</v>
      </c>
      <c r="S2709" s="9" t="str" cm="1">
        <f t="array" ref="S2709">_xlfn.IFS(
P2709=0,"2% commission",
AND(P2709&gt;0,P2709&lt;25000),"5% commission",
AND(P2709&gt;=25000,P2709&lt;50000),"7% commission",
AND(P2709&gt;=50000,P2709&lt;100000),"9% commission",
P2709&gt;=100000,"15% commission"
)</f>
        <v>5% commission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IFERROR(VLOOKUP($F2710,'Customer Info'!$A2701:$E3201,2,FALSE),"NOT Available")</f>
        <v>NOT Available</v>
      </c>
      <c r="H2710" s="6" t="str">
        <f>IFERROR(VLOOKUP(F2710,'Customer Info'!A2701:E3201,3,),"NOT Available")</f>
        <v>NOT Available</v>
      </c>
      <c r="I2710" s="6" t="str">
        <f>IFERROR(VLOOKUP(F2710,'Customer Info'!A2701:E3201,5,FALSE),"NOT Available")</f>
        <v>NOT Available</v>
      </c>
      <c r="J2710" s="2">
        <v>2243</v>
      </c>
      <c r="K2710" s="2">
        <v>2000</v>
      </c>
      <c r="L2710" s="2">
        <v>3</v>
      </c>
      <c r="M2710" s="7">
        <f t="shared" si="168"/>
        <v>6000</v>
      </c>
      <c r="N2710" s="7">
        <f t="shared" si="169"/>
        <v>6729</v>
      </c>
      <c r="O2710" s="2">
        <v>85</v>
      </c>
      <c r="P2710" s="8">
        <f t="shared" si="170"/>
        <v>6814</v>
      </c>
      <c r="Q2710" s="8">
        <f t="shared" si="171"/>
        <v>729</v>
      </c>
      <c r="R2710" s="2" t="s">
        <v>28</v>
      </c>
      <c r="S2710" s="9" t="str" cm="1">
        <f t="array" ref="S2710">_xlfn.IFS(
P2710=0,"2% commission",
AND(P2710&gt;0,P2710&lt;25000),"5% commission",
AND(P2710&gt;=25000,P2710&lt;50000),"7% commission",
AND(P2710&gt;=50000,P2710&lt;100000),"9% commission",
P2710&gt;=100000,"15% commission"
)</f>
        <v>5% commission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IFERROR(VLOOKUP($F2711,'Customer Info'!$A2702:$E3202,2,FALSE),"NOT Available")</f>
        <v>NOT Available</v>
      </c>
      <c r="H2711" s="6" t="str">
        <f>IFERROR(VLOOKUP(F2711,'Customer Info'!A2702:E3202,3,),"NOT Available")</f>
        <v>NOT Available</v>
      </c>
      <c r="I2711" s="6" t="str">
        <f>IFERROR(VLOOKUP(F2711,'Customer Info'!A2702:E3202,5,FALSE),"NOT Available")</f>
        <v>NOT Available</v>
      </c>
      <c r="J2711" s="2">
        <v>139</v>
      </c>
      <c r="K2711" s="2">
        <v>133</v>
      </c>
      <c r="L2711" s="2">
        <v>3</v>
      </c>
      <c r="M2711" s="7">
        <f t="shared" si="168"/>
        <v>399</v>
      </c>
      <c r="N2711" s="7">
        <f t="shared" si="169"/>
        <v>417</v>
      </c>
      <c r="O2711" s="2">
        <v>30</v>
      </c>
      <c r="P2711" s="8">
        <f t="shared" si="170"/>
        <v>447</v>
      </c>
      <c r="Q2711" s="8">
        <f t="shared" si="171"/>
        <v>18</v>
      </c>
      <c r="R2711" s="2" t="s">
        <v>28</v>
      </c>
      <c r="S2711" s="9" t="str" cm="1">
        <f t="array" ref="S2711">_xlfn.IFS(
P2711=0,"2% commission",
AND(P2711&gt;0,P2711&lt;25000),"5% commission",
AND(P2711&gt;=25000,P2711&lt;50000),"7% commission",
AND(P2711&gt;=50000,P2711&lt;100000),"9% commission",
P2711&gt;=100000,"15% commission"
)</f>
        <v>5% commission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IFERROR(VLOOKUP($F2712,'Customer Info'!$A2703:$E3203,2,FALSE),"NOT Available")</f>
        <v>NOT Available</v>
      </c>
      <c r="H2712" s="6" t="str">
        <f>IFERROR(VLOOKUP(F2712,'Customer Info'!A2703:E3203,3,),"NOT Available")</f>
        <v>NOT Available</v>
      </c>
      <c r="I2712" s="6" t="str">
        <f>IFERROR(VLOOKUP(F2712,'Customer Info'!A2703:E3203,5,FALSE),"NOT Available")</f>
        <v>NOT Available</v>
      </c>
      <c r="J2712" s="2">
        <v>7922</v>
      </c>
      <c r="K2712" s="2">
        <v>7328</v>
      </c>
      <c r="L2712" s="2">
        <v>2</v>
      </c>
      <c r="M2712" s="7">
        <f t="shared" si="168"/>
        <v>14656</v>
      </c>
      <c r="N2712" s="7">
        <f t="shared" si="169"/>
        <v>15844</v>
      </c>
      <c r="O2712" s="2">
        <v>83</v>
      </c>
      <c r="P2712" s="8">
        <f t="shared" si="170"/>
        <v>15927</v>
      </c>
      <c r="Q2712" s="8">
        <f t="shared" si="171"/>
        <v>1188</v>
      </c>
      <c r="R2712" s="2" t="s">
        <v>28</v>
      </c>
      <c r="S2712" s="9" t="str" cm="1">
        <f t="array" ref="S2712">_xlfn.IFS(
P2712=0,"2% commission",
AND(P2712&gt;0,P2712&lt;25000),"5% commission",
AND(P2712&gt;=25000,P2712&lt;50000),"7% commission",
AND(P2712&gt;=50000,P2712&lt;100000),"9% commission",
P2712&gt;=100000,"15% commission"
)</f>
        <v>5% commission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IFERROR(VLOOKUP($F2713,'Customer Info'!$A2704:$E3204,2,FALSE),"NOT Available")</f>
        <v>NOT Available</v>
      </c>
      <c r="H2713" s="6" t="str">
        <f>IFERROR(VLOOKUP(F2713,'Customer Info'!A2704:E3204,3,),"NOT Available")</f>
        <v>NOT Available</v>
      </c>
      <c r="I2713" s="6" t="str">
        <f>IFERROR(VLOOKUP(F2713,'Customer Info'!A2704:E3204,5,FALSE),"NOT Available")</f>
        <v>NOT Available</v>
      </c>
      <c r="J2713" s="2">
        <v>4704</v>
      </c>
      <c r="K2713" s="2">
        <v>4361</v>
      </c>
      <c r="L2713" s="2">
        <v>1</v>
      </c>
      <c r="M2713" s="7">
        <f t="shared" si="168"/>
        <v>4361</v>
      </c>
      <c r="N2713" s="7">
        <f t="shared" si="169"/>
        <v>4704</v>
      </c>
      <c r="O2713" s="2">
        <v>91</v>
      </c>
      <c r="P2713" s="8">
        <f t="shared" si="170"/>
        <v>4795</v>
      </c>
      <c r="Q2713" s="8">
        <f t="shared" si="171"/>
        <v>343</v>
      </c>
      <c r="R2713" s="2" t="s">
        <v>28</v>
      </c>
      <c r="S2713" s="9" t="str" cm="1">
        <f t="array" ref="S2713">_xlfn.IFS(
P2713=0,"2% commission",
AND(P2713&gt;0,P2713&lt;25000),"5% commission",
AND(P2713&gt;=25000,P2713&lt;50000),"7% commission",
AND(P2713&gt;=50000,P2713&lt;100000),"9% commission",
P2713&gt;=100000,"15% commission"
)</f>
        <v>5% commission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IFERROR(VLOOKUP($F2714,'Customer Info'!$A2705:$E3205,2,FALSE),"NOT Available")</f>
        <v>NOT Available</v>
      </c>
      <c r="H2714" s="6" t="str">
        <f>IFERROR(VLOOKUP(F2714,'Customer Info'!A2705:E3205,3,),"NOT Available")</f>
        <v>NOT Available</v>
      </c>
      <c r="I2714" s="6" t="str">
        <f>IFERROR(VLOOKUP(F2714,'Customer Info'!A2705:E3205,5,FALSE),"NOT Available")</f>
        <v>NOT Available</v>
      </c>
      <c r="J2714" s="2">
        <v>119</v>
      </c>
      <c r="K2714" s="2">
        <v>112</v>
      </c>
      <c r="L2714" s="2">
        <v>2</v>
      </c>
      <c r="M2714" s="7">
        <f t="shared" si="168"/>
        <v>224</v>
      </c>
      <c r="N2714" s="7">
        <f t="shared" si="169"/>
        <v>238</v>
      </c>
      <c r="O2714" s="2">
        <v>30</v>
      </c>
      <c r="P2714" s="8">
        <f t="shared" si="170"/>
        <v>268</v>
      </c>
      <c r="Q2714" s="8">
        <f t="shared" si="171"/>
        <v>14</v>
      </c>
      <c r="R2714" s="2" t="s">
        <v>28</v>
      </c>
      <c r="S2714" s="9" t="str" cm="1">
        <f t="array" ref="S2714">_xlfn.IFS(
P2714=0,"2% commission",
AND(P2714&gt;0,P2714&lt;25000),"5% commission",
AND(P2714&gt;=25000,P2714&lt;50000),"7% commission",
AND(P2714&gt;=50000,P2714&lt;100000),"9% commission",
P2714&gt;=100000,"15% commission"
)</f>
        <v>5% commission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IFERROR(VLOOKUP($F2715,'Customer Info'!$A2706:$E3206,2,FALSE),"NOT Available")</f>
        <v>NOT Available</v>
      </c>
      <c r="H2715" s="6" t="str">
        <f>IFERROR(VLOOKUP(F2715,'Customer Info'!A2706:E3206,3,),"NOT Available")</f>
        <v>NOT Available</v>
      </c>
      <c r="I2715" s="6" t="str">
        <f>IFERROR(VLOOKUP(F2715,'Customer Info'!A2706:E3206,5,FALSE),"NOT Available")</f>
        <v>NOT Available</v>
      </c>
      <c r="J2715" s="2">
        <v>6717</v>
      </c>
      <c r="K2715" s="2">
        <v>6288</v>
      </c>
      <c r="L2715" s="2">
        <v>6</v>
      </c>
      <c r="M2715" s="7">
        <f t="shared" si="168"/>
        <v>37728</v>
      </c>
      <c r="N2715" s="7">
        <f t="shared" si="169"/>
        <v>40302</v>
      </c>
      <c r="O2715" s="2">
        <v>20</v>
      </c>
      <c r="P2715" s="8">
        <f t="shared" si="170"/>
        <v>40322</v>
      </c>
      <c r="Q2715" s="8">
        <f t="shared" si="171"/>
        <v>2574</v>
      </c>
      <c r="R2715" s="2" t="s">
        <v>28</v>
      </c>
      <c r="S2715" s="9" t="str" cm="1">
        <f t="array" ref="S2715">_xlfn.IFS(
P2715=0,"2% commission",
AND(P2715&gt;0,P2715&lt;25000),"5% commission",
AND(P2715&gt;=25000,P2715&lt;50000),"7% commission",
AND(P2715&gt;=50000,P2715&lt;100000),"9% commission",
P2715&gt;=100000,"15% commission"
)</f>
        <v>7% commission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IFERROR(VLOOKUP($F2716,'Customer Info'!$A2707:$E3207,2,FALSE),"NOT Available")</f>
        <v>NOT Available</v>
      </c>
      <c r="H2716" s="6" t="str">
        <f>IFERROR(VLOOKUP(F2716,'Customer Info'!A2707:E3207,3,),"NOT Available")</f>
        <v>NOT Available</v>
      </c>
      <c r="I2716" s="6" t="str">
        <f>IFERROR(VLOOKUP(F2716,'Customer Info'!A2707:E3207,5,FALSE),"NOT Available")</f>
        <v>NOT Available</v>
      </c>
      <c r="J2716" s="2">
        <v>2042</v>
      </c>
      <c r="K2716" s="2">
        <v>1965</v>
      </c>
      <c r="L2716" s="2">
        <v>1</v>
      </c>
      <c r="M2716" s="7">
        <f t="shared" si="168"/>
        <v>1965</v>
      </c>
      <c r="N2716" s="7">
        <f t="shared" si="169"/>
        <v>2042</v>
      </c>
      <c r="O2716" s="2">
        <v>49</v>
      </c>
      <c r="P2716" s="8">
        <f t="shared" si="170"/>
        <v>2091</v>
      </c>
      <c r="Q2716" s="8">
        <f t="shared" si="171"/>
        <v>77</v>
      </c>
      <c r="R2716" s="2" t="s">
        <v>28</v>
      </c>
      <c r="S2716" s="9" t="str" cm="1">
        <f t="array" ref="S2716">_xlfn.IFS(
P2716=0,"2% commission",
AND(P2716&gt;0,P2716&lt;25000),"5% commission",
AND(P2716&gt;=25000,P2716&lt;50000),"7% commission",
AND(P2716&gt;=50000,P2716&lt;100000),"9% commission",
P2716&gt;=100000,"15% commission"
)</f>
        <v>5% commission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IFERROR(VLOOKUP($F2717,'Customer Info'!$A2708:$E3208,2,FALSE),"NOT Available")</f>
        <v>NOT Available</v>
      </c>
      <c r="H2717" s="6" t="str">
        <f>IFERROR(VLOOKUP(F2717,'Customer Info'!A2708:E3208,3,),"NOT Available")</f>
        <v>NOT Available</v>
      </c>
      <c r="I2717" s="6" t="str">
        <f>IFERROR(VLOOKUP(F2717,'Customer Info'!A2708:E3208,5,FALSE),"NOT Available")</f>
        <v>NOT Available</v>
      </c>
      <c r="J2717" s="2">
        <v>1983</v>
      </c>
      <c r="K2717" s="2">
        <v>1908</v>
      </c>
      <c r="L2717" s="2">
        <v>1</v>
      </c>
      <c r="M2717" s="7">
        <f t="shared" si="168"/>
        <v>1908</v>
      </c>
      <c r="N2717" s="7">
        <f t="shared" si="169"/>
        <v>1983</v>
      </c>
      <c r="O2717" s="2">
        <v>29</v>
      </c>
      <c r="P2717" s="8">
        <f t="shared" si="170"/>
        <v>2012</v>
      </c>
      <c r="Q2717" s="8">
        <f t="shared" si="171"/>
        <v>75</v>
      </c>
      <c r="R2717" s="2" t="s">
        <v>50</v>
      </c>
      <c r="S2717" s="9" t="str" cm="1">
        <f t="array" ref="S2717">_xlfn.IFS(
P2717=0,"2% commission",
AND(P2717&gt;0,P2717&lt;25000),"5% commission",
AND(P2717&gt;=25000,P2717&lt;50000),"7% commission",
AND(P2717&gt;=50000,P2717&lt;100000),"9% commission",
P2717&gt;=100000,"15% commission"
)</f>
        <v>5% commission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IFERROR(VLOOKUP($F2718,'Customer Info'!$A2709:$E3209,2,FALSE),"NOT Available")</f>
        <v>NOT Available</v>
      </c>
      <c r="H2718" s="6" t="str">
        <f>IFERROR(VLOOKUP(F2718,'Customer Info'!A2709:E3209,3,),"NOT Available")</f>
        <v>NOT Available</v>
      </c>
      <c r="I2718" s="6" t="str">
        <f>IFERROR(VLOOKUP(F2718,'Customer Info'!A2709:E3209,5,FALSE),"NOT Available")</f>
        <v>NOT Available</v>
      </c>
      <c r="J2718" s="2">
        <v>6520</v>
      </c>
      <c r="K2718" s="2">
        <v>5985</v>
      </c>
      <c r="L2718" s="2">
        <v>4</v>
      </c>
      <c r="M2718" s="7">
        <f t="shared" si="168"/>
        <v>23940</v>
      </c>
      <c r="N2718" s="7">
        <f t="shared" si="169"/>
        <v>26080</v>
      </c>
      <c r="O2718" s="2">
        <v>43</v>
      </c>
      <c r="P2718" s="8">
        <f t="shared" si="170"/>
        <v>26123</v>
      </c>
      <c r="Q2718" s="8">
        <f t="shared" si="171"/>
        <v>2140</v>
      </c>
      <c r="R2718" s="2" t="s">
        <v>28</v>
      </c>
      <c r="S2718" s="9" t="str" cm="1">
        <f t="array" ref="S2718">_xlfn.IFS(
P2718=0,"2% commission",
AND(P2718&gt;0,P2718&lt;25000),"5% commission",
AND(P2718&gt;=25000,P2718&lt;50000),"7% commission",
AND(P2718&gt;=50000,P2718&lt;100000),"9% commission",
P2718&gt;=100000,"15% commission"
)</f>
        <v>7% commission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IFERROR(VLOOKUP($F2719,'Customer Info'!$A2710:$E3210,2,FALSE),"NOT Available")</f>
        <v>NOT Available</v>
      </c>
      <c r="H2719" s="6" t="str">
        <f>IFERROR(VLOOKUP(F2719,'Customer Info'!A2710:E3210,3,),"NOT Available")</f>
        <v>NOT Available</v>
      </c>
      <c r="I2719" s="6" t="str">
        <f>IFERROR(VLOOKUP(F2719,'Customer Info'!A2710:E3210,5,FALSE),"NOT Available")</f>
        <v>NOT Available</v>
      </c>
      <c r="J2719" s="2">
        <v>1081</v>
      </c>
      <c r="K2719" s="2">
        <v>983</v>
      </c>
      <c r="L2719" s="2">
        <v>2</v>
      </c>
      <c r="M2719" s="7">
        <f t="shared" si="168"/>
        <v>1966</v>
      </c>
      <c r="N2719" s="7">
        <f t="shared" si="169"/>
        <v>2162</v>
      </c>
      <c r="O2719" s="2">
        <v>71</v>
      </c>
      <c r="P2719" s="8">
        <f t="shared" si="170"/>
        <v>2233</v>
      </c>
      <c r="Q2719" s="8">
        <f t="shared" si="171"/>
        <v>196</v>
      </c>
      <c r="R2719" s="2" t="s">
        <v>50</v>
      </c>
      <c r="S2719" s="9" t="str" cm="1">
        <f t="array" ref="S2719">_xlfn.IFS(
P2719=0,"2% commission",
AND(P2719&gt;0,P2719&lt;25000),"5% commission",
AND(P2719&gt;=25000,P2719&lt;50000),"7% commission",
AND(P2719&gt;=50000,P2719&lt;100000),"9% commission",
P2719&gt;=100000,"15% commission"
)</f>
        <v>5% commission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IFERROR(VLOOKUP($F2720,'Customer Info'!$A2711:$E3211,2,FALSE),"NOT Available")</f>
        <v>NOT Available</v>
      </c>
      <c r="H2720" s="6" t="str">
        <f>IFERROR(VLOOKUP(F2720,'Customer Info'!A2711:E3211,3,),"NOT Available")</f>
        <v>NOT Available</v>
      </c>
      <c r="I2720" s="6" t="str">
        <f>IFERROR(VLOOKUP(F2720,'Customer Info'!A2711:E3211,5,FALSE),"NOT Available")</f>
        <v>NOT Available</v>
      </c>
      <c r="J2720" s="2">
        <v>1798</v>
      </c>
      <c r="K2720" s="2">
        <v>1666</v>
      </c>
      <c r="L2720" s="2">
        <v>2</v>
      </c>
      <c r="M2720" s="7">
        <f t="shared" si="168"/>
        <v>3332</v>
      </c>
      <c r="N2720" s="7">
        <f t="shared" si="169"/>
        <v>3596</v>
      </c>
      <c r="O2720" s="2">
        <v>36</v>
      </c>
      <c r="P2720" s="8">
        <f t="shared" si="170"/>
        <v>3632</v>
      </c>
      <c r="Q2720" s="8">
        <f t="shared" si="171"/>
        <v>264</v>
      </c>
      <c r="R2720" s="2" t="s">
        <v>50</v>
      </c>
      <c r="S2720" s="9" t="str" cm="1">
        <f t="array" ref="S2720">_xlfn.IFS(
P2720=0,"2% commission",
AND(P2720&gt;0,P2720&lt;25000),"5% commission",
AND(P2720&gt;=25000,P2720&lt;50000),"7% commission",
AND(P2720&gt;=50000,P2720&lt;100000),"9% commission",
P2720&gt;=100000,"15% commission"
)</f>
        <v>5% commission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IFERROR(VLOOKUP($F2721,'Customer Info'!$A2712:$E3212,2,FALSE),"NOT Available")</f>
        <v>NOT Available</v>
      </c>
      <c r="H2721" s="6" t="str">
        <f>IFERROR(VLOOKUP(F2721,'Customer Info'!A2712:E3212,3,),"NOT Available")</f>
        <v>NOT Available</v>
      </c>
      <c r="I2721" s="6" t="str">
        <f>IFERROR(VLOOKUP(F2721,'Customer Info'!A2712:E3212,5,FALSE),"NOT Available")</f>
        <v>NOT Available</v>
      </c>
      <c r="J2721" s="2">
        <v>877</v>
      </c>
      <c r="K2721" s="2">
        <v>788</v>
      </c>
      <c r="L2721" s="2">
        <v>3</v>
      </c>
      <c r="M2721" s="7">
        <f t="shared" si="168"/>
        <v>2364</v>
      </c>
      <c r="N2721" s="7">
        <f t="shared" si="169"/>
        <v>2631</v>
      </c>
      <c r="O2721" s="2">
        <v>47</v>
      </c>
      <c r="P2721" s="8">
        <f t="shared" si="170"/>
        <v>2678</v>
      </c>
      <c r="Q2721" s="8">
        <f t="shared" si="171"/>
        <v>267</v>
      </c>
      <c r="R2721" s="2" t="s">
        <v>28</v>
      </c>
      <c r="S2721" s="9" t="str" cm="1">
        <f t="array" ref="S2721">_xlfn.IFS(
P2721=0,"2% commission",
AND(P2721&gt;0,P2721&lt;25000),"5% commission",
AND(P2721&gt;=25000,P2721&lt;50000),"7% commission",
AND(P2721&gt;=50000,P2721&lt;100000),"9% commission",
P2721&gt;=100000,"15% commission"
)</f>
        <v>5% commission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IFERROR(VLOOKUP($F2722,'Customer Info'!$A2713:$E3213,2,FALSE),"NOT Available")</f>
        <v>NOT Available</v>
      </c>
      <c r="H2722" s="6" t="str">
        <f>IFERROR(VLOOKUP(F2722,'Customer Info'!A2713:E3213,3,),"NOT Available")</f>
        <v>NOT Available</v>
      </c>
      <c r="I2722" s="6" t="str">
        <f>IFERROR(VLOOKUP(F2722,'Customer Info'!A2713:E3213,5,FALSE),"NOT Available")</f>
        <v>NOT Available</v>
      </c>
      <c r="J2722" s="2">
        <v>526</v>
      </c>
      <c r="K2722" s="2">
        <v>487</v>
      </c>
      <c r="L2722" s="2">
        <v>2</v>
      </c>
      <c r="M2722" s="7">
        <f t="shared" si="168"/>
        <v>974</v>
      </c>
      <c r="N2722" s="7">
        <f t="shared" si="169"/>
        <v>1052</v>
      </c>
      <c r="O2722" s="2">
        <v>49</v>
      </c>
      <c r="P2722" s="8">
        <f t="shared" si="170"/>
        <v>1101</v>
      </c>
      <c r="Q2722" s="8">
        <f t="shared" si="171"/>
        <v>78</v>
      </c>
      <c r="R2722" s="2" t="s">
        <v>26</v>
      </c>
      <c r="S2722" s="9" t="str" cm="1">
        <f t="array" ref="S2722">_xlfn.IFS(
P2722=0,"2% commission",
AND(P2722&gt;0,P2722&lt;25000),"5% commission",
AND(P2722&gt;=25000,P2722&lt;50000),"7% commission",
AND(P2722&gt;=50000,P2722&lt;100000),"9% commission",
P2722&gt;=100000,"15% commission"
)</f>
        <v>5% commission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IFERROR(VLOOKUP($F2723,'Customer Info'!$A2714:$E3214,2,FALSE),"NOT Available")</f>
        <v>NOT Available</v>
      </c>
      <c r="H2723" s="6" t="str">
        <f>IFERROR(VLOOKUP(F2723,'Customer Info'!A2714:E3214,3,),"NOT Available")</f>
        <v>NOT Available</v>
      </c>
      <c r="I2723" s="6" t="str">
        <f>IFERROR(VLOOKUP(F2723,'Customer Info'!A2714:E3214,5,FALSE),"NOT Available")</f>
        <v>NOT Available</v>
      </c>
      <c r="J2723" s="2">
        <v>210</v>
      </c>
      <c r="K2723" s="2">
        <v>191</v>
      </c>
      <c r="L2723" s="2">
        <v>1</v>
      </c>
      <c r="M2723" s="7">
        <f t="shared" si="168"/>
        <v>191</v>
      </c>
      <c r="N2723" s="7">
        <f t="shared" si="169"/>
        <v>210</v>
      </c>
      <c r="O2723" s="2">
        <v>76</v>
      </c>
      <c r="P2723" s="8">
        <f t="shared" si="170"/>
        <v>286</v>
      </c>
      <c r="Q2723" s="8">
        <f t="shared" si="171"/>
        <v>19</v>
      </c>
      <c r="R2723" s="2" t="s">
        <v>28</v>
      </c>
      <c r="S2723" s="9" t="str" cm="1">
        <f t="array" ref="S2723">_xlfn.IFS(
P2723=0,"2% commission",
AND(P2723&gt;0,P2723&lt;25000),"5% commission",
AND(P2723&gt;=25000,P2723&lt;50000),"7% commission",
AND(P2723&gt;=50000,P2723&lt;100000),"9% commission",
P2723&gt;=100000,"15% commission"
)</f>
        <v>5% commission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IFERROR(VLOOKUP($F2724,'Customer Info'!$A2715:$E3215,2,FALSE),"NOT Available")</f>
        <v>NOT Available</v>
      </c>
      <c r="H2724" s="6" t="str">
        <f>IFERROR(VLOOKUP(F2724,'Customer Info'!A2715:E3215,3,),"NOT Available")</f>
        <v>NOT Available</v>
      </c>
      <c r="I2724" s="6" t="str">
        <f>IFERROR(VLOOKUP(F2724,'Customer Info'!A2715:E3215,5,FALSE),"NOT Available")</f>
        <v>NOT Available</v>
      </c>
      <c r="J2724" s="2">
        <v>1058</v>
      </c>
      <c r="K2724" s="2">
        <v>989</v>
      </c>
      <c r="L2724" s="2">
        <v>2</v>
      </c>
      <c r="M2724" s="7">
        <f t="shared" si="168"/>
        <v>1978</v>
      </c>
      <c r="N2724" s="7">
        <f t="shared" si="169"/>
        <v>2116</v>
      </c>
      <c r="O2724" s="2">
        <v>26</v>
      </c>
      <c r="P2724" s="8">
        <f t="shared" si="170"/>
        <v>2142</v>
      </c>
      <c r="Q2724" s="8">
        <f t="shared" si="171"/>
        <v>138</v>
      </c>
      <c r="R2724" s="2" t="s">
        <v>50</v>
      </c>
      <c r="S2724" s="9" t="str" cm="1">
        <f t="array" ref="S2724">_xlfn.IFS(
P2724=0,"2% commission",
AND(P2724&gt;0,P2724&lt;25000),"5% commission",
AND(P2724&gt;=25000,P2724&lt;50000),"7% commission",
AND(P2724&gt;=50000,P2724&lt;100000),"9% commission",
P2724&gt;=100000,"15% commission"
)</f>
        <v>5% commission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IFERROR(VLOOKUP($F2725,'Customer Info'!$A2716:$E3216,2,FALSE),"NOT Available")</f>
        <v>NOT Available</v>
      </c>
      <c r="H2725" s="6" t="str">
        <f>IFERROR(VLOOKUP(F2725,'Customer Info'!A2716:E3216,3,),"NOT Available")</f>
        <v>NOT Available</v>
      </c>
      <c r="I2725" s="6" t="str">
        <f>IFERROR(VLOOKUP(F2725,'Customer Info'!A2716:E3216,5,FALSE),"NOT Available")</f>
        <v>NOT Available</v>
      </c>
      <c r="J2725" s="2">
        <v>2342</v>
      </c>
      <c r="K2725" s="2">
        <v>2210</v>
      </c>
      <c r="L2725" s="2">
        <v>1</v>
      </c>
      <c r="M2725" s="7">
        <f t="shared" si="168"/>
        <v>2210</v>
      </c>
      <c r="N2725" s="7">
        <f t="shared" si="169"/>
        <v>2342</v>
      </c>
      <c r="O2725" s="2">
        <v>83</v>
      </c>
      <c r="P2725" s="8">
        <f t="shared" si="170"/>
        <v>2425</v>
      </c>
      <c r="Q2725" s="8">
        <f t="shared" si="171"/>
        <v>132</v>
      </c>
      <c r="R2725" s="2" t="s">
        <v>28</v>
      </c>
      <c r="S2725" s="9" t="str" cm="1">
        <f t="array" ref="S2725">_xlfn.IFS(
P2725=0,"2% commission",
AND(P2725&gt;0,P2725&lt;25000),"5% commission",
AND(P2725&gt;=25000,P2725&lt;50000),"7% commission",
AND(P2725&gt;=50000,P2725&lt;100000),"9% commission",
P2725&gt;=100000,"15% commission"
)</f>
        <v>5% commission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IFERROR(VLOOKUP($F2726,'Customer Info'!$A2717:$E3217,2,FALSE),"NOT Available")</f>
        <v>NOT Available</v>
      </c>
      <c r="H2726" s="6" t="str">
        <f>IFERROR(VLOOKUP(F2726,'Customer Info'!A2717:E3217,3,),"NOT Available")</f>
        <v>NOT Available</v>
      </c>
      <c r="I2726" s="6" t="str">
        <f>IFERROR(VLOOKUP(F2726,'Customer Info'!A2717:E3217,5,FALSE),"NOT Available")</f>
        <v>NOT Available</v>
      </c>
      <c r="J2726" s="2">
        <v>139</v>
      </c>
      <c r="K2726" s="2">
        <v>133</v>
      </c>
      <c r="L2726" s="2">
        <v>3</v>
      </c>
      <c r="M2726" s="7">
        <f t="shared" si="168"/>
        <v>399</v>
      </c>
      <c r="N2726" s="7">
        <f t="shared" si="169"/>
        <v>417</v>
      </c>
      <c r="O2726" s="2">
        <v>30</v>
      </c>
      <c r="P2726" s="8">
        <f t="shared" si="170"/>
        <v>447</v>
      </c>
      <c r="Q2726" s="8">
        <f t="shared" si="171"/>
        <v>18</v>
      </c>
      <c r="R2726" s="2" t="s">
        <v>28</v>
      </c>
      <c r="S2726" s="9" t="str" cm="1">
        <f t="array" ref="S2726">_xlfn.IFS(
P2726=0,"2% commission",
AND(P2726&gt;0,P2726&lt;25000),"5% commission",
AND(P2726&gt;=25000,P2726&lt;50000),"7% commission",
AND(P2726&gt;=50000,P2726&lt;100000),"9% commission",
P2726&gt;=100000,"15% commission"
)</f>
        <v>5% commission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IFERROR(VLOOKUP($F2727,'Customer Info'!$A2718:$E3218,2,FALSE),"NOT Available")</f>
        <v>NOT Available</v>
      </c>
      <c r="H2727" s="6" t="str">
        <f>IFERROR(VLOOKUP(F2727,'Customer Info'!A2718:E3218,3,),"NOT Available")</f>
        <v>NOT Available</v>
      </c>
      <c r="I2727" s="6" t="str">
        <f>IFERROR(VLOOKUP(F2727,'Customer Info'!A2718:E3218,5,FALSE),"NOT Available")</f>
        <v>NOT Available</v>
      </c>
      <c r="J2727" s="2">
        <v>100</v>
      </c>
      <c r="K2727" s="2">
        <v>95</v>
      </c>
      <c r="L2727" s="2">
        <v>3</v>
      </c>
      <c r="M2727" s="7">
        <f t="shared" si="168"/>
        <v>285</v>
      </c>
      <c r="N2727" s="7">
        <f t="shared" si="169"/>
        <v>300</v>
      </c>
      <c r="O2727" s="2">
        <v>10</v>
      </c>
      <c r="P2727" s="8">
        <f t="shared" si="170"/>
        <v>310</v>
      </c>
      <c r="Q2727" s="8">
        <f t="shared" si="171"/>
        <v>15</v>
      </c>
      <c r="R2727" s="2" t="s">
        <v>28</v>
      </c>
      <c r="S2727" s="9" t="str" cm="1">
        <f t="array" ref="S2727">_xlfn.IFS(
P2727=0,"2% commission",
AND(P2727&gt;0,P2727&lt;25000),"5% commission",
AND(P2727&gt;=25000,P2727&lt;50000),"7% commission",
AND(P2727&gt;=50000,P2727&lt;100000),"9% commission",
P2727&gt;=100000,"15% commission"
)</f>
        <v>5% commission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IFERROR(VLOOKUP($F2728,'Customer Info'!$A2719:$E3219,2,FALSE),"NOT Available")</f>
        <v>NOT Available</v>
      </c>
      <c r="H2728" s="6" t="str">
        <f>IFERROR(VLOOKUP(F2728,'Customer Info'!A2719:E3219,3,),"NOT Available")</f>
        <v>NOT Available</v>
      </c>
      <c r="I2728" s="6" t="str">
        <f>IFERROR(VLOOKUP(F2728,'Customer Info'!A2719:E3219,5,FALSE),"NOT Available")</f>
        <v>NOT Available</v>
      </c>
      <c r="J2728" s="2">
        <v>1721</v>
      </c>
      <c r="K2728" s="2">
        <v>1640</v>
      </c>
      <c r="L2728" s="2">
        <v>3</v>
      </c>
      <c r="M2728" s="7">
        <f t="shared" si="168"/>
        <v>4920</v>
      </c>
      <c r="N2728" s="7">
        <f t="shared" si="169"/>
        <v>5163</v>
      </c>
      <c r="O2728" s="2">
        <v>32</v>
      </c>
      <c r="P2728" s="8">
        <f t="shared" si="170"/>
        <v>5195</v>
      </c>
      <c r="Q2728" s="8">
        <f t="shared" si="171"/>
        <v>243</v>
      </c>
      <c r="R2728" s="2" t="s">
        <v>50</v>
      </c>
      <c r="S2728" s="9" t="str" cm="1">
        <f t="array" ref="S2728">_xlfn.IFS(
P2728=0,"2% commission",
AND(P2728&gt;0,P2728&lt;25000),"5% commission",
AND(P2728&gt;=25000,P2728&lt;50000),"7% commission",
AND(P2728&gt;=50000,P2728&lt;100000),"9% commission",
P2728&gt;=100000,"15% commission"
)</f>
        <v>5% commission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IFERROR(VLOOKUP($F2729,'Customer Info'!$A2720:$E3220,2,FALSE),"NOT Available")</f>
        <v>NOT Available</v>
      </c>
      <c r="H2729" s="6" t="str">
        <f>IFERROR(VLOOKUP(F2729,'Customer Info'!A2720:E3220,3,),"NOT Available")</f>
        <v>NOT Available</v>
      </c>
      <c r="I2729" s="6" t="str">
        <f>IFERROR(VLOOKUP(F2729,'Customer Info'!A2720:E3220,5,FALSE),"NOT Available")</f>
        <v>NOT Available</v>
      </c>
      <c r="J2729" s="2">
        <v>695</v>
      </c>
      <c r="K2729" s="2">
        <v>661</v>
      </c>
      <c r="L2729" s="2">
        <v>3</v>
      </c>
      <c r="M2729" s="7">
        <f t="shared" si="168"/>
        <v>1983</v>
      </c>
      <c r="N2729" s="7">
        <f t="shared" si="169"/>
        <v>2085</v>
      </c>
      <c r="O2729" s="2">
        <v>58</v>
      </c>
      <c r="P2729" s="8">
        <f t="shared" si="170"/>
        <v>2143</v>
      </c>
      <c r="Q2729" s="8">
        <f t="shared" si="171"/>
        <v>102</v>
      </c>
      <c r="R2729" s="2" t="s">
        <v>28</v>
      </c>
      <c r="S2729" s="9" t="str" cm="1">
        <f t="array" ref="S2729">_xlfn.IFS(
P2729=0,"2% commission",
AND(P2729&gt;0,P2729&lt;25000),"5% commission",
AND(P2729&gt;=25000,P2729&lt;50000),"7% commission",
AND(P2729&gt;=50000,P2729&lt;100000),"9% commission",
P2729&gt;=100000,"15% commission"
)</f>
        <v>5% commission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IFERROR(VLOOKUP($F2730,'Customer Info'!$A2721:$E3221,2,FALSE),"NOT Available")</f>
        <v>NOT Available</v>
      </c>
      <c r="H2730" s="6" t="str">
        <f>IFERROR(VLOOKUP(F2730,'Customer Info'!A2721:E3221,3,),"NOT Available")</f>
        <v>NOT Available</v>
      </c>
      <c r="I2730" s="6" t="str">
        <f>IFERROR(VLOOKUP(F2730,'Customer Info'!A2721:E3221,5,FALSE),"NOT Available")</f>
        <v>NOT Available</v>
      </c>
      <c r="J2730" s="2">
        <v>173</v>
      </c>
      <c r="K2730" s="2">
        <v>155</v>
      </c>
      <c r="L2730" s="2">
        <v>1</v>
      </c>
      <c r="M2730" s="7">
        <f t="shared" si="168"/>
        <v>155</v>
      </c>
      <c r="N2730" s="7">
        <f t="shared" si="169"/>
        <v>173</v>
      </c>
      <c r="O2730" s="2">
        <v>30</v>
      </c>
      <c r="P2730" s="8">
        <f t="shared" si="170"/>
        <v>203</v>
      </c>
      <c r="Q2730" s="8">
        <f t="shared" si="171"/>
        <v>18</v>
      </c>
      <c r="R2730" s="2" t="s">
        <v>28</v>
      </c>
      <c r="S2730" s="9" t="str" cm="1">
        <f t="array" ref="S2730">_xlfn.IFS(
P2730=0,"2% commission",
AND(P2730&gt;0,P2730&lt;25000),"5% commission",
AND(P2730&gt;=25000,P2730&lt;50000),"7% commission",
AND(P2730&gt;=50000,P2730&lt;100000),"9% commission",
P2730&gt;=100000,"15% commission"
)</f>
        <v>5% commission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IFERROR(VLOOKUP($F2731,'Customer Info'!$A2722:$E3222,2,FALSE),"NOT Available")</f>
        <v>NOT Available</v>
      </c>
      <c r="H2731" s="6" t="str">
        <f>IFERROR(VLOOKUP(F2731,'Customer Info'!A2722:E3222,3,),"NOT Available")</f>
        <v>NOT Available</v>
      </c>
      <c r="I2731" s="6" t="str">
        <f>IFERROR(VLOOKUP(F2731,'Customer Info'!A2722:E3222,5,FALSE),"NOT Available")</f>
        <v>NOT Available</v>
      </c>
      <c r="J2731" s="2">
        <v>1717</v>
      </c>
      <c r="K2731" s="2">
        <v>1652</v>
      </c>
      <c r="L2731" s="2">
        <v>3</v>
      </c>
      <c r="M2731" s="7">
        <f t="shared" si="168"/>
        <v>4956</v>
      </c>
      <c r="N2731" s="7">
        <f t="shared" si="169"/>
        <v>5151</v>
      </c>
      <c r="O2731" s="2">
        <v>87</v>
      </c>
      <c r="P2731" s="8">
        <f t="shared" si="170"/>
        <v>5238</v>
      </c>
      <c r="Q2731" s="8">
        <f t="shared" si="171"/>
        <v>195</v>
      </c>
      <c r="R2731" s="2" t="s">
        <v>28</v>
      </c>
      <c r="S2731" s="9" t="str" cm="1">
        <f t="array" ref="S2731">_xlfn.IFS(
P2731=0,"2% commission",
AND(P2731&gt;0,P2731&lt;25000),"5% commission",
AND(P2731&gt;=25000,P2731&lt;50000),"7% commission",
AND(P2731&gt;=50000,P2731&lt;100000),"9% commission",
P2731&gt;=100000,"15% commission"
)</f>
        <v>5% commission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IFERROR(VLOOKUP($F2732,'Customer Info'!$A2723:$E3223,2,FALSE),"NOT Available")</f>
        <v>NOT Available</v>
      </c>
      <c r="H2732" s="6" t="str">
        <f>IFERROR(VLOOKUP(F2732,'Customer Info'!A2723:E3223,3,),"NOT Available")</f>
        <v>NOT Available</v>
      </c>
      <c r="I2732" s="6" t="str">
        <f>IFERROR(VLOOKUP(F2732,'Customer Info'!A2723:E3223,5,FALSE),"NOT Available")</f>
        <v>NOT Available</v>
      </c>
      <c r="J2732" s="2">
        <v>626</v>
      </c>
      <c r="K2732" s="2">
        <v>559</v>
      </c>
      <c r="L2732" s="2">
        <v>5</v>
      </c>
      <c r="M2732" s="7">
        <f t="shared" si="168"/>
        <v>2795</v>
      </c>
      <c r="N2732" s="7">
        <f t="shared" si="169"/>
        <v>3130</v>
      </c>
      <c r="O2732" s="2">
        <v>21</v>
      </c>
      <c r="P2732" s="8">
        <f t="shared" si="170"/>
        <v>3151</v>
      </c>
      <c r="Q2732" s="8">
        <f t="shared" si="171"/>
        <v>335</v>
      </c>
      <c r="R2732" s="2" t="s">
        <v>50</v>
      </c>
      <c r="S2732" s="9" t="str" cm="1">
        <f t="array" ref="S2732">_xlfn.IFS(
P2732=0,"2% commission",
AND(P2732&gt;0,P2732&lt;25000),"5% commission",
AND(P2732&gt;=25000,P2732&lt;50000),"7% commission",
AND(P2732&gt;=50000,P2732&lt;100000),"9% commission",
P2732&gt;=100000,"15% commission"
)</f>
        <v>5% commission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IFERROR(VLOOKUP($F2733,'Customer Info'!$A2724:$E3224,2,FALSE),"NOT Available")</f>
        <v>NOT Available</v>
      </c>
      <c r="H2733" s="6" t="str">
        <f>IFERROR(VLOOKUP(F2733,'Customer Info'!A2724:E3224,3,),"NOT Available")</f>
        <v>NOT Available</v>
      </c>
      <c r="I2733" s="6" t="str">
        <f>IFERROR(VLOOKUP(F2733,'Customer Info'!A2724:E3224,5,FALSE),"NOT Available")</f>
        <v>NOT Available</v>
      </c>
      <c r="J2733" s="2">
        <v>139</v>
      </c>
      <c r="K2733" s="2">
        <v>133</v>
      </c>
      <c r="L2733" s="2">
        <v>3</v>
      </c>
      <c r="M2733" s="7">
        <f t="shared" si="168"/>
        <v>399</v>
      </c>
      <c r="N2733" s="7">
        <f t="shared" si="169"/>
        <v>417</v>
      </c>
      <c r="O2733" s="2">
        <v>30</v>
      </c>
      <c r="P2733" s="8">
        <f t="shared" si="170"/>
        <v>447</v>
      </c>
      <c r="Q2733" s="8">
        <f t="shared" si="171"/>
        <v>18</v>
      </c>
      <c r="R2733" s="2" t="s">
        <v>28</v>
      </c>
      <c r="S2733" s="9" t="str" cm="1">
        <f t="array" ref="S2733">_xlfn.IFS(
P2733=0,"2% commission",
AND(P2733&gt;0,P2733&lt;25000),"5% commission",
AND(P2733&gt;=25000,P2733&lt;50000),"7% commission",
AND(P2733&gt;=50000,P2733&lt;100000),"9% commission",
P2733&gt;=100000,"15% commission"
)</f>
        <v>5% commission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IFERROR(VLOOKUP($F2734,'Customer Info'!$A2725:$E3225,2,FALSE),"NOT Available")</f>
        <v>NOT Available</v>
      </c>
      <c r="H2734" s="6" t="str">
        <f>IFERROR(VLOOKUP(F2734,'Customer Info'!A2725:E3225,3,),"NOT Available")</f>
        <v>NOT Available</v>
      </c>
      <c r="I2734" s="6" t="str">
        <f>IFERROR(VLOOKUP(F2734,'Customer Info'!A2725:E3225,5,FALSE),"NOT Available")</f>
        <v>NOT Available</v>
      </c>
      <c r="J2734" s="2">
        <v>968</v>
      </c>
      <c r="K2734" s="2">
        <v>913</v>
      </c>
      <c r="L2734" s="2">
        <v>4</v>
      </c>
      <c r="M2734" s="7">
        <f t="shared" si="168"/>
        <v>3652</v>
      </c>
      <c r="N2734" s="7">
        <f t="shared" si="169"/>
        <v>3872</v>
      </c>
      <c r="O2734" s="2">
        <v>48</v>
      </c>
      <c r="P2734" s="8">
        <f t="shared" si="170"/>
        <v>3920</v>
      </c>
      <c r="Q2734" s="8">
        <f t="shared" si="171"/>
        <v>220</v>
      </c>
      <c r="R2734" s="2" t="s">
        <v>28</v>
      </c>
      <c r="S2734" s="9" t="str" cm="1">
        <f t="array" ref="S2734">_xlfn.IFS(
P2734=0,"2% commission",
AND(P2734&gt;0,P2734&lt;25000),"5% commission",
AND(P2734&gt;=25000,P2734&lt;50000),"7% commission",
AND(P2734&gt;=50000,P2734&lt;100000),"9% commission",
P2734&gt;=100000,"15% commission"
)</f>
        <v>5% commission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IFERROR(VLOOKUP($F2735,'Customer Info'!$A2726:$E3226,2,FALSE),"NOT Available")</f>
        <v>NOT Available</v>
      </c>
      <c r="H2735" s="6" t="str">
        <f>IFERROR(VLOOKUP(F2735,'Customer Info'!A2726:E3226,3,),"NOT Available")</f>
        <v>NOT Available</v>
      </c>
      <c r="I2735" s="6" t="str">
        <f>IFERROR(VLOOKUP(F2735,'Customer Info'!A2726:E3226,5,FALSE),"NOT Available")</f>
        <v>NOT Available</v>
      </c>
      <c r="J2735" s="2">
        <v>811</v>
      </c>
      <c r="K2735" s="2">
        <v>780</v>
      </c>
      <c r="L2735" s="2">
        <v>2</v>
      </c>
      <c r="M2735" s="7">
        <f t="shared" si="168"/>
        <v>1560</v>
      </c>
      <c r="N2735" s="7">
        <f t="shared" si="169"/>
        <v>1622</v>
      </c>
      <c r="O2735" s="2">
        <v>54</v>
      </c>
      <c r="P2735" s="8">
        <f t="shared" si="170"/>
        <v>1676</v>
      </c>
      <c r="Q2735" s="8">
        <f t="shared" si="171"/>
        <v>62</v>
      </c>
      <c r="R2735" s="2" t="s">
        <v>50</v>
      </c>
      <c r="S2735" s="9" t="str" cm="1">
        <f t="array" ref="S2735">_xlfn.IFS(
P2735=0,"2% commission",
AND(P2735&gt;0,P2735&lt;25000),"5% commission",
AND(P2735&gt;=25000,P2735&lt;50000),"7% commission",
AND(P2735&gt;=50000,P2735&lt;100000),"9% commission",
P2735&gt;=100000,"15% commission"
)</f>
        <v>5% commission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IFERROR(VLOOKUP($F2736,'Customer Info'!$A2727:$E3227,2,FALSE),"NOT Available")</f>
        <v>NOT Available</v>
      </c>
      <c r="H2736" s="6" t="str">
        <f>IFERROR(VLOOKUP(F2736,'Customer Info'!A2727:E3227,3,),"NOT Available")</f>
        <v>NOT Available</v>
      </c>
      <c r="I2736" s="6" t="str">
        <f>IFERROR(VLOOKUP(F2736,'Customer Info'!A2727:E3227,5,FALSE),"NOT Available")</f>
        <v>NOT Available</v>
      </c>
      <c r="J2736" s="2">
        <v>68</v>
      </c>
      <c r="K2736" s="2">
        <v>63</v>
      </c>
      <c r="L2736" s="2">
        <v>6</v>
      </c>
      <c r="M2736" s="7">
        <f t="shared" si="168"/>
        <v>378</v>
      </c>
      <c r="N2736" s="7">
        <f t="shared" si="169"/>
        <v>408</v>
      </c>
      <c r="O2736" s="2">
        <v>10</v>
      </c>
      <c r="P2736" s="8">
        <f t="shared" si="170"/>
        <v>418</v>
      </c>
      <c r="Q2736" s="8">
        <f t="shared" si="171"/>
        <v>30</v>
      </c>
      <c r="R2736" s="2" t="s">
        <v>28</v>
      </c>
      <c r="S2736" s="9" t="str" cm="1">
        <f t="array" ref="S2736">_xlfn.IFS(
P2736=0,"2% commission",
AND(P2736&gt;0,P2736&lt;25000),"5% commission",
AND(P2736&gt;=25000,P2736&lt;50000),"7% commission",
AND(P2736&gt;=50000,P2736&lt;100000),"9% commission",
P2736&gt;=100000,"15% commission"
)</f>
        <v>5% commission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IFERROR(VLOOKUP($F2737,'Customer Info'!$A2728:$E3228,2,FALSE),"NOT Available")</f>
        <v>NOT Available</v>
      </c>
      <c r="H2737" s="6" t="str">
        <f>IFERROR(VLOOKUP(F2737,'Customer Info'!A2728:E3228,3,),"NOT Available")</f>
        <v>NOT Available</v>
      </c>
      <c r="I2737" s="6" t="str">
        <f>IFERROR(VLOOKUP(F2737,'Customer Info'!A2728:E3228,5,FALSE),"NOT Available")</f>
        <v>NOT Available</v>
      </c>
      <c r="J2737" s="2">
        <v>169</v>
      </c>
      <c r="K2737" s="2">
        <v>154</v>
      </c>
      <c r="L2737" s="2">
        <v>9</v>
      </c>
      <c r="M2737" s="7">
        <f t="shared" si="168"/>
        <v>1386</v>
      </c>
      <c r="N2737" s="7">
        <f t="shared" si="169"/>
        <v>1521</v>
      </c>
      <c r="O2737" s="2">
        <v>30</v>
      </c>
      <c r="P2737" s="8">
        <f t="shared" si="170"/>
        <v>1551</v>
      </c>
      <c r="Q2737" s="8">
        <f t="shared" si="171"/>
        <v>135</v>
      </c>
      <c r="R2737" s="2" t="s">
        <v>28</v>
      </c>
      <c r="S2737" s="9" t="str" cm="1">
        <f t="array" ref="S2737">_xlfn.IFS(
P2737=0,"2% commission",
AND(P2737&gt;0,P2737&lt;25000),"5% commission",
AND(P2737&gt;=25000,P2737&lt;50000),"7% commission",
AND(P2737&gt;=50000,P2737&lt;100000),"9% commission",
P2737&gt;=100000,"15% commission"
)</f>
        <v>5% commission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IFERROR(VLOOKUP($F2738,'Customer Info'!$A2729:$E3229,2,FALSE),"NOT Available")</f>
        <v>NOT Available</v>
      </c>
      <c r="H2738" s="6" t="str">
        <f>IFERROR(VLOOKUP(F2738,'Customer Info'!A2729:E3229,3,),"NOT Available")</f>
        <v>NOT Available</v>
      </c>
      <c r="I2738" s="6" t="str">
        <f>IFERROR(VLOOKUP(F2738,'Customer Info'!A2729:E3229,5,FALSE),"NOT Available")</f>
        <v>NOT Available</v>
      </c>
      <c r="J2738" s="2">
        <v>3184</v>
      </c>
      <c r="K2738" s="2">
        <v>2947</v>
      </c>
      <c r="L2738" s="2">
        <v>5</v>
      </c>
      <c r="M2738" s="7">
        <f t="shared" si="168"/>
        <v>14735</v>
      </c>
      <c r="N2738" s="7">
        <f t="shared" si="169"/>
        <v>15920</v>
      </c>
      <c r="O2738" s="2">
        <v>26</v>
      </c>
      <c r="P2738" s="8">
        <f t="shared" si="170"/>
        <v>15946</v>
      </c>
      <c r="Q2738" s="8">
        <f t="shared" si="171"/>
        <v>1185</v>
      </c>
      <c r="R2738" s="2" t="s">
        <v>50</v>
      </c>
      <c r="S2738" s="9" t="str" cm="1">
        <f t="array" ref="S2738">_xlfn.IFS(
P2738=0,"2% commission",
AND(P2738&gt;0,P2738&lt;25000),"5% commission",
AND(P2738&gt;=25000,P2738&lt;50000),"7% commission",
AND(P2738&gt;=50000,P2738&lt;100000),"9% commission",
P2738&gt;=100000,"15% commission"
)</f>
        <v>5% commission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IFERROR(VLOOKUP($F2739,'Customer Info'!$A2730:$E3230,2,FALSE),"NOT Available")</f>
        <v>NOT Available</v>
      </c>
      <c r="H2739" s="6" t="str">
        <f>IFERROR(VLOOKUP(F2739,'Customer Info'!A2730:E3230,3,),"NOT Available")</f>
        <v>NOT Available</v>
      </c>
      <c r="I2739" s="6" t="str">
        <f>IFERROR(VLOOKUP(F2739,'Customer Info'!A2730:E3230,5,FALSE),"NOT Available")</f>
        <v>NOT Available</v>
      </c>
      <c r="J2739" s="2">
        <v>1968</v>
      </c>
      <c r="K2739" s="2">
        <v>1821</v>
      </c>
      <c r="L2739" s="2">
        <v>3</v>
      </c>
      <c r="M2739" s="7">
        <f t="shared" si="168"/>
        <v>5463</v>
      </c>
      <c r="N2739" s="7">
        <f t="shared" si="169"/>
        <v>5904</v>
      </c>
      <c r="O2739" s="2">
        <v>39</v>
      </c>
      <c r="P2739" s="8">
        <f t="shared" si="170"/>
        <v>5943</v>
      </c>
      <c r="Q2739" s="8">
        <f t="shared" si="171"/>
        <v>441</v>
      </c>
      <c r="R2739" s="2" t="s">
        <v>26</v>
      </c>
      <c r="S2739" s="9" t="str" cm="1">
        <f t="array" ref="S2739">_xlfn.IFS(
P2739=0,"2% commission",
AND(P2739&gt;0,P2739&lt;25000),"5% commission",
AND(P2739&gt;=25000,P2739&lt;50000),"7% commission",
AND(P2739&gt;=50000,P2739&lt;100000),"9% commission",
P2739&gt;=100000,"15% commission"
)</f>
        <v>5% commission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IFERROR(VLOOKUP($F2740,'Customer Info'!$A2731:$E3231,2,FALSE),"NOT Available")</f>
        <v>NOT Available</v>
      </c>
      <c r="H2740" s="6" t="str">
        <f>IFERROR(VLOOKUP(F2740,'Customer Info'!A2731:E3231,3,),"NOT Available")</f>
        <v>NOT Available</v>
      </c>
      <c r="I2740" s="6" t="str">
        <f>IFERROR(VLOOKUP(F2740,'Customer Info'!A2731:E3231,5,FALSE),"NOT Available")</f>
        <v>NOT Available</v>
      </c>
      <c r="J2740" s="2">
        <v>1686</v>
      </c>
      <c r="K2740" s="2">
        <v>1591</v>
      </c>
      <c r="L2740" s="2">
        <v>3</v>
      </c>
      <c r="M2740" s="7">
        <f t="shared" si="168"/>
        <v>4773</v>
      </c>
      <c r="N2740" s="7">
        <f t="shared" si="169"/>
        <v>5058</v>
      </c>
      <c r="O2740" s="2">
        <v>75</v>
      </c>
      <c r="P2740" s="8">
        <f t="shared" si="170"/>
        <v>5133</v>
      </c>
      <c r="Q2740" s="8">
        <f t="shared" si="171"/>
        <v>285</v>
      </c>
      <c r="R2740" s="2" t="s">
        <v>50</v>
      </c>
      <c r="S2740" s="9" t="str" cm="1">
        <f t="array" ref="S2740">_xlfn.IFS(
P2740=0,"2% commission",
AND(P2740&gt;0,P2740&lt;25000),"5% commission",
AND(P2740&gt;=25000,P2740&lt;50000),"7% commission",
AND(P2740&gt;=50000,P2740&lt;100000),"9% commission",
P2740&gt;=100000,"15% commission"
)</f>
        <v>5% commission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IFERROR(VLOOKUP($F2741,'Customer Info'!$A2732:$E3232,2,FALSE),"NOT Available")</f>
        <v>NOT Available</v>
      </c>
      <c r="H2741" s="6" t="str">
        <f>IFERROR(VLOOKUP(F2741,'Customer Info'!A2732:E3232,3,),"NOT Available")</f>
        <v>NOT Available</v>
      </c>
      <c r="I2741" s="6" t="str">
        <f>IFERROR(VLOOKUP(F2741,'Customer Info'!A2732:E3232,5,FALSE),"NOT Available")</f>
        <v>NOT Available</v>
      </c>
      <c r="J2741" s="2">
        <v>1556</v>
      </c>
      <c r="K2741" s="2">
        <v>1414</v>
      </c>
      <c r="L2741" s="2">
        <v>1</v>
      </c>
      <c r="M2741" s="7">
        <f t="shared" si="168"/>
        <v>1414</v>
      </c>
      <c r="N2741" s="7">
        <f t="shared" si="169"/>
        <v>1556</v>
      </c>
      <c r="O2741" s="2">
        <v>32</v>
      </c>
      <c r="P2741" s="8">
        <f t="shared" si="170"/>
        <v>1588</v>
      </c>
      <c r="Q2741" s="8">
        <f t="shared" si="171"/>
        <v>142</v>
      </c>
      <c r="R2741" s="2" t="s">
        <v>50</v>
      </c>
      <c r="S2741" s="9" t="str" cm="1">
        <f t="array" ref="S2741">_xlfn.IFS(
P2741=0,"2% commission",
AND(P2741&gt;0,P2741&lt;25000),"5% commission",
AND(P2741&gt;=25000,P2741&lt;50000),"7% commission",
AND(P2741&gt;=50000,P2741&lt;100000),"9% commission",
P2741&gt;=100000,"15% commission"
)</f>
        <v>5% commission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IFERROR(VLOOKUP($F2742,'Customer Info'!$A2733:$E3233,2,FALSE),"NOT Available")</f>
        <v>NOT Available</v>
      </c>
      <c r="H2742" s="6" t="str">
        <f>IFERROR(VLOOKUP(F2742,'Customer Info'!A2733:E3233,3,),"NOT Available")</f>
        <v>NOT Available</v>
      </c>
      <c r="I2742" s="6" t="str">
        <f>IFERROR(VLOOKUP(F2742,'Customer Info'!A2733:E3233,5,FALSE),"NOT Available")</f>
        <v>NOT Available</v>
      </c>
      <c r="J2742" s="2">
        <v>177</v>
      </c>
      <c r="K2742" s="2">
        <v>169</v>
      </c>
      <c r="L2742" s="2">
        <v>2</v>
      </c>
      <c r="M2742" s="7">
        <f t="shared" si="168"/>
        <v>338</v>
      </c>
      <c r="N2742" s="7">
        <f t="shared" si="169"/>
        <v>354</v>
      </c>
      <c r="O2742" s="2">
        <v>30</v>
      </c>
      <c r="P2742" s="8">
        <f t="shared" si="170"/>
        <v>384</v>
      </c>
      <c r="Q2742" s="8">
        <f t="shared" si="171"/>
        <v>16</v>
      </c>
      <c r="R2742" s="2" t="s">
        <v>56</v>
      </c>
      <c r="S2742" s="9" t="str" cm="1">
        <f t="array" ref="S2742">_xlfn.IFS(
P2742=0,"2% commission",
AND(P2742&gt;0,P2742&lt;25000),"5% commission",
AND(P2742&gt;=25000,P2742&lt;50000),"7% commission",
AND(P2742&gt;=50000,P2742&lt;100000),"9% commission",
P2742&gt;=100000,"15% commission"
)</f>
        <v>5% commission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IFERROR(VLOOKUP($F2743,'Customer Info'!$A2734:$E3234,2,FALSE),"NOT Available")</f>
        <v>NOT Available</v>
      </c>
      <c r="H2743" s="6" t="str">
        <f>IFERROR(VLOOKUP(F2743,'Customer Info'!A2734:E3234,3,),"NOT Available")</f>
        <v>NOT Available</v>
      </c>
      <c r="I2743" s="6" t="str">
        <f>IFERROR(VLOOKUP(F2743,'Customer Info'!A2734:E3234,5,FALSE),"NOT Available")</f>
        <v>NOT Available</v>
      </c>
      <c r="J2743" s="2">
        <v>7474</v>
      </c>
      <c r="K2743" s="2">
        <v>6858</v>
      </c>
      <c r="L2743" s="2">
        <v>4</v>
      </c>
      <c r="M2743" s="7">
        <f t="shared" si="168"/>
        <v>27432</v>
      </c>
      <c r="N2743" s="7">
        <f t="shared" si="169"/>
        <v>29896</v>
      </c>
      <c r="O2743" s="2">
        <v>65</v>
      </c>
      <c r="P2743" s="8">
        <f t="shared" si="170"/>
        <v>29961</v>
      </c>
      <c r="Q2743" s="8">
        <f t="shared" si="171"/>
        <v>2464</v>
      </c>
      <c r="R2743" s="2" t="s">
        <v>28</v>
      </c>
      <c r="S2743" s="9" t="str" cm="1">
        <f t="array" ref="S2743">_xlfn.IFS(
P2743=0,"2% commission",
AND(P2743&gt;0,P2743&lt;25000),"5% commission",
AND(P2743&gt;=25000,P2743&lt;50000),"7% commission",
AND(P2743&gt;=50000,P2743&lt;100000),"9% commission",
P2743&gt;=100000,"15% commission"
)</f>
        <v>7% commission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IFERROR(VLOOKUP($F2744,'Customer Info'!$A2735:$E3235,2,FALSE),"NOT Available")</f>
        <v>NOT Available</v>
      </c>
      <c r="H2744" s="6" t="str">
        <f>IFERROR(VLOOKUP(F2744,'Customer Info'!A2735:E3235,3,),"NOT Available")</f>
        <v>NOT Available</v>
      </c>
      <c r="I2744" s="6" t="str">
        <f>IFERROR(VLOOKUP(F2744,'Customer Info'!A2735:E3235,5,FALSE),"NOT Available")</f>
        <v>NOT Available</v>
      </c>
      <c r="J2744" s="2">
        <v>1246</v>
      </c>
      <c r="K2744" s="2">
        <v>1164</v>
      </c>
      <c r="L2744" s="2">
        <v>1</v>
      </c>
      <c r="M2744" s="7">
        <f t="shared" si="168"/>
        <v>1164</v>
      </c>
      <c r="N2744" s="7">
        <f t="shared" si="169"/>
        <v>1246</v>
      </c>
      <c r="O2744" s="2">
        <v>79</v>
      </c>
      <c r="P2744" s="8">
        <f t="shared" si="170"/>
        <v>1325</v>
      </c>
      <c r="Q2744" s="8">
        <f t="shared" si="171"/>
        <v>82</v>
      </c>
      <c r="R2744" s="2" t="s">
        <v>28</v>
      </c>
      <c r="S2744" s="9" t="str" cm="1">
        <f t="array" ref="S2744">_xlfn.IFS(
P2744=0,"2% commission",
AND(P2744&gt;0,P2744&lt;25000),"5% commission",
AND(P2744&gt;=25000,P2744&lt;50000),"7% commission",
AND(P2744&gt;=50000,P2744&lt;100000),"9% commission",
P2744&gt;=100000,"15% commission"
)</f>
        <v>5% commission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IFERROR(VLOOKUP($F2745,'Customer Info'!$A2736:$E3236,2,FALSE),"NOT Available")</f>
        <v>NOT Available</v>
      </c>
      <c r="H2745" s="6" t="str">
        <f>IFERROR(VLOOKUP(F2745,'Customer Info'!A2736:E3236,3,),"NOT Available")</f>
        <v>NOT Available</v>
      </c>
      <c r="I2745" s="6" t="str">
        <f>IFERROR(VLOOKUP(F2745,'Customer Info'!A2736:E3236,5,FALSE),"NOT Available")</f>
        <v>NOT Available</v>
      </c>
      <c r="J2745" s="2">
        <v>1585</v>
      </c>
      <c r="K2745" s="2">
        <v>1495</v>
      </c>
      <c r="L2745" s="2">
        <v>3</v>
      </c>
      <c r="M2745" s="7">
        <f t="shared" si="168"/>
        <v>4485</v>
      </c>
      <c r="N2745" s="7">
        <f t="shared" si="169"/>
        <v>4755</v>
      </c>
      <c r="O2745" s="2">
        <v>23</v>
      </c>
      <c r="P2745" s="8">
        <f t="shared" si="170"/>
        <v>4778</v>
      </c>
      <c r="Q2745" s="8">
        <f t="shared" si="171"/>
        <v>270</v>
      </c>
      <c r="R2745" s="2" t="s">
        <v>50</v>
      </c>
      <c r="S2745" s="9" t="str" cm="1">
        <f t="array" ref="S2745">_xlfn.IFS(
P2745=0,"2% commission",
AND(P2745&gt;0,P2745&lt;25000),"5% commission",
AND(P2745&gt;=25000,P2745&lt;50000),"7% commission",
AND(P2745&gt;=50000,P2745&lt;100000),"9% commission",
P2745&gt;=100000,"15% commission"
)</f>
        <v>5% commission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IFERROR(VLOOKUP($F2746,'Customer Info'!$A2737:$E3237,2,FALSE),"NOT Available")</f>
        <v>NOT Available</v>
      </c>
      <c r="H2746" s="6" t="str">
        <f>IFERROR(VLOOKUP(F2746,'Customer Info'!A2737:E3237,3,),"NOT Available")</f>
        <v>NOT Available</v>
      </c>
      <c r="I2746" s="6" t="str">
        <f>IFERROR(VLOOKUP(F2746,'Customer Info'!A2737:E3237,5,FALSE),"NOT Available")</f>
        <v>NOT Available</v>
      </c>
      <c r="J2746" s="2">
        <v>2442</v>
      </c>
      <c r="K2746" s="2">
        <v>2304</v>
      </c>
      <c r="L2746" s="2">
        <v>2</v>
      </c>
      <c r="M2746" s="7">
        <f t="shared" si="168"/>
        <v>4608</v>
      </c>
      <c r="N2746" s="7">
        <f t="shared" si="169"/>
        <v>4884</v>
      </c>
      <c r="O2746" s="2">
        <v>34</v>
      </c>
      <c r="P2746" s="8">
        <f t="shared" si="170"/>
        <v>4918</v>
      </c>
      <c r="Q2746" s="8">
        <f t="shared" si="171"/>
        <v>276</v>
      </c>
      <c r="R2746" s="2" t="s">
        <v>28</v>
      </c>
      <c r="S2746" s="9" t="str" cm="1">
        <f t="array" ref="S2746">_xlfn.IFS(
P2746=0,"2% commission",
AND(P2746&gt;0,P2746&lt;25000),"5% commission",
AND(P2746&gt;=25000,P2746&lt;50000),"7% commission",
AND(P2746&gt;=50000,P2746&lt;100000),"9% commission",
P2746&gt;=100000,"15% commission"
)</f>
        <v>5% commission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IFERROR(VLOOKUP($F2747,'Customer Info'!$A2738:$E3238,2,FALSE),"NOT Available")</f>
        <v>NOT Available</v>
      </c>
      <c r="H2747" s="6" t="str">
        <f>IFERROR(VLOOKUP(F2747,'Customer Info'!A2738:E3238,3,),"NOT Available")</f>
        <v>NOT Available</v>
      </c>
      <c r="I2747" s="6" t="str">
        <f>IFERROR(VLOOKUP(F2747,'Customer Info'!A2738:E3238,5,FALSE),"NOT Available")</f>
        <v>NOT Available</v>
      </c>
      <c r="J2747" s="2">
        <v>8619</v>
      </c>
      <c r="K2747" s="2">
        <v>7759</v>
      </c>
      <c r="L2747" s="2">
        <v>3</v>
      </c>
      <c r="M2747" s="7">
        <f t="shared" si="168"/>
        <v>23277</v>
      </c>
      <c r="N2747" s="7">
        <f t="shared" si="169"/>
        <v>25857</v>
      </c>
      <c r="O2747" s="2">
        <v>86</v>
      </c>
      <c r="P2747" s="8">
        <f t="shared" si="170"/>
        <v>25943</v>
      </c>
      <c r="Q2747" s="8">
        <f t="shared" si="171"/>
        <v>2580</v>
      </c>
      <c r="R2747" s="2" t="s">
        <v>26</v>
      </c>
      <c r="S2747" s="9" t="str" cm="1">
        <f t="array" ref="S2747">_xlfn.IFS(
P2747=0,"2% commission",
AND(P2747&gt;0,P2747&lt;25000),"5% commission",
AND(P2747&gt;=25000,P2747&lt;50000),"7% commission",
AND(P2747&gt;=50000,P2747&lt;100000),"9% commission",
P2747&gt;=100000,"15% commission"
)</f>
        <v>7% commission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IFERROR(VLOOKUP($F2748,'Customer Info'!$A2739:$E3239,2,FALSE),"NOT Available")</f>
        <v>NOT Available</v>
      </c>
      <c r="H2748" s="6" t="str">
        <f>IFERROR(VLOOKUP(F2748,'Customer Info'!A2739:E3239,3,),"NOT Available")</f>
        <v>NOT Available</v>
      </c>
      <c r="I2748" s="6" t="str">
        <f>IFERROR(VLOOKUP(F2748,'Customer Info'!A2739:E3239,5,FALSE),"NOT Available")</f>
        <v>NOT Available</v>
      </c>
      <c r="J2748" s="2">
        <v>4904</v>
      </c>
      <c r="K2748" s="2">
        <v>4499</v>
      </c>
      <c r="L2748" s="2">
        <v>4</v>
      </c>
      <c r="M2748" s="7">
        <f t="shared" si="168"/>
        <v>17996</v>
      </c>
      <c r="N2748" s="7">
        <f t="shared" si="169"/>
        <v>19616</v>
      </c>
      <c r="O2748" s="2">
        <v>98</v>
      </c>
      <c r="P2748" s="8">
        <f t="shared" si="170"/>
        <v>19714</v>
      </c>
      <c r="Q2748" s="8">
        <f t="shared" si="171"/>
        <v>1620</v>
      </c>
      <c r="R2748" s="2" t="s">
        <v>28</v>
      </c>
      <c r="S2748" s="9" t="str" cm="1">
        <f t="array" ref="S2748">_xlfn.IFS(
P2748=0,"2% commission",
AND(P2748&gt;0,P2748&lt;25000),"5% commission",
AND(P2748&gt;=25000,P2748&lt;50000),"7% commission",
AND(P2748&gt;=50000,P2748&lt;100000),"9% commission",
P2748&gt;=100000,"15% commission"
)</f>
        <v>5% commission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IFERROR(VLOOKUP($F2749,'Customer Info'!$A2740:$E3240,2,FALSE),"NOT Available")</f>
        <v>NOT Available</v>
      </c>
      <c r="H2749" s="6" t="str">
        <f>IFERROR(VLOOKUP(F2749,'Customer Info'!A2740:E3240,3,),"NOT Available")</f>
        <v>NOT Available</v>
      </c>
      <c r="I2749" s="6" t="str">
        <f>IFERROR(VLOOKUP(F2749,'Customer Info'!A2740:E3240,5,FALSE),"NOT Available")</f>
        <v>NOT Available</v>
      </c>
      <c r="J2749" s="2">
        <v>29378</v>
      </c>
      <c r="K2749" s="2">
        <v>26912</v>
      </c>
      <c r="L2749" s="2">
        <v>2</v>
      </c>
      <c r="M2749" s="7">
        <f t="shared" si="168"/>
        <v>53824</v>
      </c>
      <c r="N2749" s="7">
        <f t="shared" si="169"/>
        <v>58756</v>
      </c>
      <c r="O2749" s="2">
        <v>66</v>
      </c>
      <c r="P2749" s="8">
        <f t="shared" si="170"/>
        <v>58822</v>
      </c>
      <c r="Q2749" s="8">
        <f t="shared" si="171"/>
        <v>4932</v>
      </c>
      <c r="R2749" s="2" t="s">
        <v>28</v>
      </c>
      <c r="S2749" s="9" t="str" cm="1">
        <f t="array" ref="S2749">_xlfn.IFS(
P2749=0,"2% commission",
AND(P2749&gt;0,P2749&lt;25000),"5% commission",
AND(P2749&gt;=25000,P2749&lt;50000),"7% commission",
AND(P2749&gt;=50000,P2749&lt;100000),"9% commission",
P2749&gt;=100000,"15% commission"
)</f>
        <v>9% commission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IFERROR(VLOOKUP($F2750,'Customer Info'!$A2741:$E3241,2,FALSE),"NOT Available")</f>
        <v>NOT Available</v>
      </c>
      <c r="H2750" s="6" t="str">
        <f>IFERROR(VLOOKUP(F2750,'Customer Info'!A2741:E3241,3,),"NOT Available")</f>
        <v>NOT Available</v>
      </c>
      <c r="I2750" s="6" t="str">
        <f>IFERROR(VLOOKUP(F2750,'Customer Info'!A2741:E3241,5,FALSE),"NOT Available")</f>
        <v>NOT Available</v>
      </c>
      <c r="J2750" s="2">
        <v>6337</v>
      </c>
      <c r="K2750" s="2">
        <v>6215</v>
      </c>
      <c r="L2750" s="2">
        <v>8</v>
      </c>
      <c r="M2750" s="7">
        <f t="shared" si="168"/>
        <v>49720</v>
      </c>
      <c r="N2750" s="7">
        <f t="shared" si="169"/>
        <v>50696</v>
      </c>
      <c r="O2750" s="2">
        <v>99</v>
      </c>
      <c r="P2750" s="8">
        <f t="shared" si="170"/>
        <v>50795</v>
      </c>
      <c r="Q2750" s="8">
        <f t="shared" si="171"/>
        <v>976</v>
      </c>
      <c r="R2750" s="2" t="s">
        <v>28</v>
      </c>
      <c r="S2750" s="9" t="str" cm="1">
        <f t="array" ref="S2750">_xlfn.IFS(
P2750=0,"2% commission",
AND(P2750&gt;0,P2750&lt;25000),"5% commission",
AND(P2750&gt;=25000,P2750&lt;50000),"7% commission",
AND(P2750&gt;=50000,P2750&lt;100000),"9% commission",
P2750&gt;=100000,"15% commission"
)</f>
        <v>9% commission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IFERROR(VLOOKUP($F2751,'Customer Info'!$A2742:$E3242,2,FALSE),"NOT Available")</f>
        <v>NOT Available</v>
      </c>
      <c r="H2751" s="6" t="str">
        <f>IFERROR(VLOOKUP(F2751,'Customer Info'!A2742:E3242,3,),"NOT Available")</f>
        <v>NOT Available</v>
      </c>
      <c r="I2751" s="6" t="str">
        <f>IFERROR(VLOOKUP(F2751,'Customer Info'!A2742:E3242,5,FALSE),"NOT Available")</f>
        <v>NOT Available</v>
      </c>
      <c r="J2751" s="2">
        <v>923</v>
      </c>
      <c r="K2751" s="2">
        <v>879</v>
      </c>
      <c r="L2751" s="2">
        <v>7</v>
      </c>
      <c r="M2751" s="7">
        <f t="shared" si="168"/>
        <v>6153</v>
      </c>
      <c r="N2751" s="7">
        <f t="shared" si="169"/>
        <v>6461</v>
      </c>
      <c r="O2751" s="2">
        <v>65</v>
      </c>
      <c r="P2751" s="8">
        <f t="shared" si="170"/>
        <v>6526</v>
      </c>
      <c r="Q2751" s="8">
        <f t="shared" si="171"/>
        <v>308</v>
      </c>
      <c r="R2751" s="2" t="s">
        <v>28</v>
      </c>
      <c r="S2751" s="9" t="str" cm="1">
        <f t="array" ref="S2751">_xlfn.IFS(
P2751=0,"2% commission",
AND(P2751&gt;0,P2751&lt;25000),"5% commission",
AND(P2751&gt;=25000,P2751&lt;50000),"7% commission",
AND(P2751&gt;=50000,P2751&lt;100000),"9% commission",
P2751&gt;=100000,"15% commission"
)</f>
        <v>5% commission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IFERROR(VLOOKUP($F2752,'Customer Info'!$A2743:$E3243,2,FALSE),"NOT Available")</f>
        <v>NOT Available</v>
      </c>
      <c r="H2752" s="6" t="str">
        <f>IFERROR(VLOOKUP(F2752,'Customer Info'!A2743:E3243,3,),"NOT Available")</f>
        <v>NOT Available</v>
      </c>
      <c r="I2752" s="6" t="str">
        <f>IFERROR(VLOOKUP(F2752,'Customer Info'!A2743:E3243,5,FALSE),"NOT Available")</f>
        <v>NOT Available</v>
      </c>
      <c r="J2752" s="2">
        <v>2083</v>
      </c>
      <c r="K2752" s="2">
        <v>2004</v>
      </c>
      <c r="L2752" s="2">
        <v>1</v>
      </c>
      <c r="M2752" s="7">
        <f t="shared" si="168"/>
        <v>2004</v>
      </c>
      <c r="N2752" s="7">
        <f t="shared" si="169"/>
        <v>2083</v>
      </c>
      <c r="O2752" s="2">
        <v>74</v>
      </c>
      <c r="P2752" s="8">
        <f t="shared" si="170"/>
        <v>2157</v>
      </c>
      <c r="Q2752" s="8">
        <f t="shared" si="171"/>
        <v>79</v>
      </c>
      <c r="R2752" s="2" t="s">
        <v>50</v>
      </c>
      <c r="S2752" s="9" t="str" cm="1">
        <f t="array" ref="S2752">_xlfn.IFS(
P2752=0,"2% commission",
AND(P2752&gt;0,P2752&lt;25000),"5% commission",
AND(P2752&gt;=25000,P2752&lt;50000),"7% commission",
AND(P2752&gt;=50000,P2752&lt;100000),"9% commission",
P2752&gt;=100000,"15% commission"
)</f>
        <v>5% commission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IFERROR(VLOOKUP($F2753,'Customer Info'!$A2744:$E3244,2,FALSE),"NOT Available")</f>
        <v>NOT Available</v>
      </c>
      <c r="H2753" s="6" t="str">
        <f>IFERROR(VLOOKUP(F2753,'Customer Info'!A2744:E3244,3,),"NOT Available")</f>
        <v>NOT Available</v>
      </c>
      <c r="I2753" s="6" t="str">
        <f>IFERROR(VLOOKUP(F2753,'Customer Info'!A2744:E3244,5,FALSE),"NOT Available")</f>
        <v>NOT Available</v>
      </c>
      <c r="J2753" s="2">
        <v>60</v>
      </c>
      <c r="K2753" s="2">
        <v>55</v>
      </c>
      <c r="L2753" s="2">
        <v>2</v>
      </c>
      <c r="M2753" s="7">
        <f t="shared" si="168"/>
        <v>110</v>
      </c>
      <c r="N2753" s="7">
        <f t="shared" si="169"/>
        <v>120</v>
      </c>
      <c r="O2753" s="2">
        <v>10</v>
      </c>
      <c r="P2753" s="8">
        <f t="shared" si="170"/>
        <v>130</v>
      </c>
      <c r="Q2753" s="8">
        <f t="shared" si="171"/>
        <v>10</v>
      </c>
      <c r="R2753" s="2" t="s">
        <v>28</v>
      </c>
      <c r="S2753" s="9" t="str" cm="1">
        <f t="array" ref="S2753">_xlfn.IFS(
P2753=0,"2% commission",
AND(P2753&gt;0,P2753&lt;25000),"5% commission",
AND(P2753&gt;=25000,P2753&lt;50000),"7% commission",
AND(P2753&gt;=50000,P2753&lt;100000),"9% commission",
P2753&gt;=100000,"15% commission"
)</f>
        <v>5% commission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IFERROR(VLOOKUP($F2754,'Customer Info'!$A2745:$E3245,2,FALSE),"NOT Available")</f>
        <v>NOT Available</v>
      </c>
      <c r="H2754" s="6" t="str">
        <f>IFERROR(VLOOKUP(F2754,'Customer Info'!A2745:E3245,3,),"NOT Available")</f>
        <v>NOT Available</v>
      </c>
      <c r="I2754" s="6" t="str">
        <f>IFERROR(VLOOKUP(F2754,'Customer Info'!A2745:E3245,5,FALSE),"NOT Available")</f>
        <v>NOT Available</v>
      </c>
      <c r="J2754" s="2">
        <v>4761</v>
      </c>
      <c r="K2754" s="2">
        <v>4368</v>
      </c>
      <c r="L2754" s="2">
        <v>5</v>
      </c>
      <c r="M2754" s="7">
        <f t="shared" si="168"/>
        <v>21840</v>
      </c>
      <c r="N2754" s="7">
        <f t="shared" si="169"/>
        <v>23805</v>
      </c>
      <c r="O2754" s="2">
        <v>63</v>
      </c>
      <c r="P2754" s="8">
        <f t="shared" si="170"/>
        <v>23868</v>
      </c>
      <c r="Q2754" s="8">
        <f t="shared" si="171"/>
        <v>1965</v>
      </c>
      <c r="R2754" s="2" t="s">
        <v>28</v>
      </c>
      <c r="S2754" s="9" t="str" cm="1">
        <f t="array" ref="S2754">_xlfn.IFS(
P2754=0,"2% commission",
AND(P2754&gt;0,P2754&lt;25000),"5% commission",
AND(P2754&gt;=25000,P2754&lt;50000),"7% commission",
AND(P2754&gt;=50000,P2754&lt;100000),"9% commission",
P2754&gt;=100000,"15% commission"
)</f>
        <v>5% commission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IFERROR(VLOOKUP($F2755,'Customer Info'!$A2746:$E3246,2,FALSE),"NOT Available")</f>
        <v>NOT Available</v>
      </c>
      <c r="H2755" s="6" t="str">
        <f>IFERROR(VLOOKUP(F2755,'Customer Info'!A2746:E3246,3,),"NOT Available")</f>
        <v>NOT Available</v>
      </c>
      <c r="I2755" s="6" t="str">
        <f>IFERROR(VLOOKUP(F2755,'Customer Info'!A2746:E3246,5,FALSE),"NOT Available")</f>
        <v>NOT Available</v>
      </c>
      <c r="J2755" s="2">
        <v>456</v>
      </c>
      <c r="K2755" s="2">
        <v>430</v>
      </c>
      <c r="L2755" s="2">
        <v>3</v>
      </c>
      <c r="M2755" s="7">
        <f t="shared" si="168"/>
        <v>1290</v>
      </c>
      <c r="N2755" s="7">
        <f t="shared" si="169"/>
        <v>1368</v>
      </c>
      <c r="O2755" s="2">
        <v>59</v>
      </c>
      <c r="P2755" s="8">
        <f t="shared" si="170"/>
        <v>1427</v>
      </c>
      <c r="Q2755" s="8">
        <f t="shared" si="171"/>
        <v>78</v>
      </c>
      <c r="R2755" s="2" t="s">
        <v>26</v>
      </c>
      <c r="S2755" s="9" t="str" cm="1">
        <f t="array" ref="S2755">_xlfn.IFS(
P2755=0,"2% commission",
AND(P2755&gt;0,P2755&lt;25000),"5% commission",
AND(P2755&gt;=25000,P2755&lt;50000),"7% commission",
AND(P2755&gt;=50000,P2755&lt;100000),"9% commission",
P2755&gt;=100000,"15% commission"
)</f>
        <v>5% commission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IFERROR(VLOOKUP($F2756,'Customer Info'!$A2747:$E3247,2,FALSE),"NOT Available")</f>
        <v>NOT Available</v>
      </c>
      <c r="H2756" s="6" t="str">
        <f>IFERROR(VLOOKUP(F2756,'Customer Info'!A2747:E3247,3,),"NOT Available")</f>
        <v>NOT Available</v>
      </c>
      <c r="I2756" s="6" t="str">
        <f>IFERROR(VLOOKUP(F2756,'Customer Info'!A2747:E3247,5,FALSE),"NOT Available")</f>
        <v>NOT Available</v>
      </c>
      <c r="J2756" s="2">
        <v>1718</v>
      </c>
      <c r="K2756" s="2">
        <v>1545</v>
      </c>
      <c r="L2756" s="2">
        <v>1</v>
      </c>
      <c r="M2756" s="7">
        <f t="shared" si="168"/>
        <v>1545</v>
      </c>
      <c r="N2756" s="7">
        <f t="shared" si="169"/>
        <v>1718</v>
      </c>
      <c r="O2756" s="2">
        <v>89</v>
      </c>
      <c r="P2756" s="8">
        <f t="shared" si="170"/>
        <v>1807</v>
      </c>
      <c r="Q2756" s="8">
        <f t="shared" si="171"/>
        <v>173</v>
      </c>
      <c r="R2756" s="2" t="s">
        <v>50</v>
      </c>
      <c r="S2756" s="9" t="str" cm="1">
        <f t="array" ref="S2756">_xlfn.IFS(
P2756=0,"2% commission",
AND(P2756&gt;0,P2756&lt;25000),"5% commission",
AND(P2756&gt;=25000,P2756&lt;50000),"7% commission",
AND(P2756&gt;=50000,P2756&lt;100000),"9% commission",
P2756&gt;=100000,"15% commission"
)</f>
        <v>5% commission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IFERROR(VLOOKUP($F2757,'Customer Info'!$A2748:$E3248,2,FALSE),"NOT Available")</f>
        <v>NOT Available</v>
      </c>
      <c r="H2757" s="6" t="str">
        <f>IFERROR(VLOOKUP(F2757,'Customer Info'!A2748:E3248,3,),"NOT Available")</f>
        <v>NOT Available</v>
      </c>
      <c r="I2757" s="6" t="str">
        <f>IFERROR(VLOOKUP(F2757,'Customer Info'!A2748:E3248,5,FALSE),"NOT Available")</f>
        <v>NOT Available</v>
      </c>
      <c r="J2757" s="2">
        <v>81</v>
      </c>
      <c r="K2757" s="2">
        <v>77</v>
      </c>
      <c r="L2757" s="2">
        <v>11</v>
      </c>
      <c r="M2757" s="7">
        <f t="shared" si="168"/>
        <v>847</v>
      </c>
      <c r="N2757" s="7">
        <f t="shared" si="169"/>
        <v>891</v>
      </c>
      <c r="O2757" s="2">
        <v>10</v>
      </c>
      <c r="P2757" s="8">
        <f t="shared" si="170"/>
        <v>901</v>
      </c>
      <c r="Q2757" s="8">
        <f t="shared" si="171"/>
        <v>44</v>
      </c>
      <c r="R2757" s="2" t="s">
        <v>28</v>
      </c>
      <c r="S2757" s="9" t="str" cm="1">
        <f t="array" ref="S2757">_xlfn.IFS(
P2757=0,"2% commission",
AND(P2757&gt;0,P2757&lt;25000),"5% commission",
AND(P2757&gt;=25000,P2757&lt;50000),"7% commission",
AND(P2757&gt;=50000,P2757&lt;100000),"9% commission",
P2757&gt;=100000,"15% commission"
)</f>
        <v>5% commission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IFERROR(VLOOKUP($F2758,'Customer Info'!$A2749:$E3249,2,FALSE),"NOT Available")</f>
        <v>NOT Available</v>
      </c>
      <c r="H2758" s="6" t="str">
        <f>IFERROR(VLOOKUP(F2758,'Customer Info'!A2749:E3249,3,),"NOT Available")</f>
        <v>NOT Available</v>
      </c>
      <c r="I2758" s="6" t="str">
        <f>IFERROR(VLOOKUP(F2758,'Customer Info'!A2749:E3249,5,FALSE),"NOT Available")</f>
        <v>NOT Available</v>
      </c>
      <c r="J2758" s="2">
        <v>1968</v>
      </c>
      <c r="K2758" s="2">
        <v>1821</v>
      </c>
      <c r="L2758" s="2">
        <v>4</v>
      </c>
      <c r="M2758" s="7">
        <f t="shared" si="168"/>
        <v>7284</v>
      </c>
      <c r="N2758" s="7">
        <f t="shared" si="169"/>
        <v>7872</v>
      </c>
      <c r="O2758" s="2">
        <v>73</v>
      </c>
      <c r="P2758" s="8">
        <f t="shared" si="170"/>
        <v>7945</v>
      </c>
      <c r="Q2758" s="8">
        <f t="shared" si="171"/>
        <v>588</v>
      </c>
      <c r="R2758" s="2" t="s">
        <v>28</v>
      </c>
      <c r="S2758" s="9" t="str" cm="1">
        <f t="array" ref="S2758">_xlfn.IFS(
P2758=0,"2% commission",
AND(P2758&gt;0,P2758&lt;25000),"5% commission",
AND(P2758&gt;=25000,P2758&lt;50000),"7% commission",
AND(P2758&gt;=50000,P2758&lt;100000),"9% commission",
P2758&gt;=100000,"15% commission"
)</f>
        <v>5% commission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IFERROR(VLOOKUP($F2759,'Customer Info'!$A2750:$E3250,2,FALSE),"NOT Available")</f>
        <v>NOT Available</v>
      </c>
      <c r="H2759" s="6" t="str">
        <f>IFERROR(VLOOKUP(F2759,'Customer Info'!A2750:E3250,3,),"NOT Available")</f>
        <v>NOT Available</v>
      </c>
      <c r="I2759" s="6" t="str">
        <f>IFERROR(VLOOKUP(F2759,'Customer Info'!A2750:E3250,5,FALSE),"NOT Available")</f>
        <v>NOT Available</v>
      </c>
      <c r="J2759" s="2">
        <v>6400</v>
      </c>
      <c r="K2759" s="2">
        <v>6401</v>
      </c>
      <c r="L2759" s="2">
        <v>4</v>
      </c>
      <c r="M2759" s="7">
        <f t="shared" si="168"/>
        <v>25604</v>
      </c>
      <c r="N2759" s="7">
        <f t="shared" si="169"/>
        <v>25600</v>
      </c>
      <c r="O2759" s="2">
        <v>79</v>
      </c>
      <c r="P2759" s="8">
        <f t="shared" si="170"/>
        <v>25679</v>
      </c>
      <c r="Q2759" s="8">
        <f t="shared" si="171"/>
        <v>-4</v>
      </c>
      <c r="R2759" s="2" t="s">
        <v>50</v>
      </c>
      <c r="S2759" s="9" t="str" cm="1">
        <f t="array" ref="S2759">_xlfn.IFS(
P2759=0,"2% commission",
AND(P2759&gt;0,P2759&lt;25000),"5% commission",
AND(P2759&gt;=25000,P2759&lt;50000),"7% commission",
AND(P2759&gt;=50000,P2759&lt;100000),"9% commission",
P2759&gt;=100000,"15% commission"
)</f>
        <v>7% commission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IFERROR(VLOOKUP($F2760,'Customer Info'!$A2751:$E3251,2,FALSE),"NOT Available")</f>
        <v>NOT Available</v>
      </c>
      <c r="H2760" s="6" t="str">
        <f>IFERROR(VLOOKUP(F2760,'Customer Info'!A2751:E3251,3,),"NOT Available")</f>
        <v>NOT Available</v>
      </c>
      <c r="I2760" s="6" t="str">
        <f>IFERROR(VLOOKUP(F2760,'Customer Info'!A2751:E3251,5,FALSE),"NOT Available")</f>
        <v>NOT Available</v>
      </c>
      <c r="J2760" s="2">
        <v>175</v>
      </c>
      <c r="K2760" s="2">
        <v>158</v>
      </c>
      <c r="L2760" s="2">
        <v>2</v>
      </c>
      <c r="M2760" s="7">
        <f t="shared" si="168"/>
        <v>316</v>
      </c>
      <c r="N2760" s="7">
        <f t="shared" si="169"/>
        <v>350</v>
      </c>
      <c r="O2760" s="2">
        <v>30</v>
      </c>
      <c r="P2760" s="8">
        <f t="shared" si="170"/>
        <v>380</v>
      </c>
      <c r="Q2760" s="8">
        <f t="shared" si="171"/>
        <v>34</v>
      </c>
      <c r="R2760" s="2" t="s">
        <v>50</v>
      </c>
      <c r="S2760" s="9" t="str" cm="1">
        <f t="array" ref="S2760">_xlfn.IFS(
P2760=0,"2% commission",
AND(P2760&gt;0,P2760&lt;25000),"5% commission",
AND(P2760&gt;=25000,P2760&lt;50000),"7% commission",
AND(P2760&gt;=50000,P2760&lt;100000),"9% commission",
P2760&gt;=100000,"15% commission"
)</f>
        <v>5% commission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IFERROR(VLOOKUP($F2761,'Customer Info'!$A2752:$E3252,2,FALSE),"NOT Available")</f>
        <v>NOT Available</v>
      </c>
      <c r="H2761" s="6" t="str">
        <f>IFERROR(VLOOKUP(F2761,'Customer Info'!A2752:E3252,3,),"NOT Available")</f>
        <v>NOT Available</v>
      </c>
      <c r="I2761" s="6" t="str">
        <f>IFERROR(VLOOKUP(F2761,'Customer Info'!A2752:E3252,5,FALSE),"NOT Available")</f>
        <v>NOT Available</v>
      </c>
      <c r="J2761" s="2">
        <v>148</v>
      </c>
      <c r="K2761" s="2">
        <v>136</v>
      </c>
      <c r="L2761" s="2">
        <v>7</v>
      </c>
      <c r="M2761" s="7">
        <f t="shared" si="168"/>
        <v>952</v>
      </c>
      <c r="N2761" s="7">
        <f t="shared" si="169"/>
        <v>1036</v>
      </c>
      <c r="O2761" s="2">
        <v>30</v>
      </c>
      <c r="P2761" s="8">
        <f t="shared" si="170"/>
        <v>1066</v>
      </c>
      <c r="Q2761" s="8">
        <f t="shared" si="171"/>
        <v>84</v>
      </c>
      <c r="R2761" s="2" t="s">
        <v>28</v>
      </c>
      <c r="S2761" s="9" t="str" cm="1">
        <f t="array" ref="S2761">_xlfn.IFS(
P2761=0,"2% commission",
AND(P2761&gt;0,P2761&lt;25000),"5% commission",
AND(P2761&gt;=25000,P2761&lt;50000),"7% commission",
AND(P2761&gt;=50000,P2761&lt;100000),"9% commission",
P2761&gt;=100000,"15% commission"
)</f>
        <v>5% commission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IFERROR(VLOOKUP($F2762,'Customer Info'!$A2753:$E3253,2,FALSE),"NOT Available")</f>
        <v>NOT Available</v>
      </c>
      <c r="H2762" s="6" t="str">
        <f>IFERROR(VLOOKUP(F2762,'Customer Info'!A2753:E3253,3,),"NOT Available")</f>
        <v>NOT Available</v>
      </c>
      <c r="I2762" s="6" t="str">
        <f>IFERROR(VLOOKUP(F2762,'Customer Info'!A2753:E3253,5,FALSE),"NOT Available")</f>
        <v>NOT Available</v>
      </c>
      <c r="J2762" s="2">
        <v>202</v>
      </c>
      <c r="K2762" s="2">
        <v>187</v>
      </c>
      <c r="L2762" s="2">
        <v>1</v>
      </c>
      <c r="M2762" s="7">
        <f t="shared" si="168"/>
        <v>187</v>
      </c>
      <c r="N2762" s="7">
        <f t="shared" si="169"/>
        <v>202</v>
      </c>
      <c r="O2762" s="2">
        <v>30</v>
      </c>
      <c r="P2762" s="8">
        <f t="shared" si="170"/>
        <v>232</v>
      </c>
      <c r="Q2762" s="8">
        <f t="shared" si="171"/>
        <v>15</v>
      </c>
      <c r="R2762" s="2" t="s">
        <v>28</v>
      </c>
      <c r="S2762" s="9" t="str" cm="1">
        <f t="array" ref="S2762">_xlfn.IFS(
P2762=0,"2% commission",
AND(P2762&gt;0,P2762&lt;25000),"5% commission",
AND(P2762&gt;=25000,P2762&lt;50000),"7% commission",
AND(P2762&gt;=50000,P2762&lt;100000),"9% commission",
P2762&gt;=100000,"15% commission"
)</f>
        <v>5% commission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IFERROR(VLOOKUP($F2763,'Customer Info'!$A2754:$E3254,2,FALSE),"NOT Available")</f>
        <v>NOT Available</v>
      </c>
      <c r="H2763" s="6" t="str">
        <f>IFERROR(VLOOKUP(F2763,'Customer Info'!A2754:E3254,3,),"NOT Available")</f>
        <v>NOT Available</v>
      </c>
      <c r="I2763" s="6" t="str">
        <f>IFERROR(VLOOKUP(F2763,'Customer Info'!A2754:E3254,5,FALSE),"NOT Available")</f>
        <v>NOT Available</v>
      </c>
      <c r="J2763" s="2">
        <v>171</v>
      </c>
      <c r="K2763" s="2">
        <v>153</v>
      </c>
      <c r="L2763" s="2">
        <v>9</v>
      </c>
      <c r="M2763" s="7">
        <f t="shared" ref="M2763:M2826" si="172">K2763*L2763</f>
        <v>1377</v>
      </c>
      <c r="N2763" s="7">
        <f t="shared" ref="N2763:N2826" si="173">J2763*L2763</f>
        <v>1539</v>
      </c>
      <c r="O2763" s="2">
        <v>30</v>
      </c>
      <c r="P2763" s="8">
        <f t="shared" ref="P2763:P2826" si="174">SUM(N2763,O2763)</f>
        <v>1569</v>
      </c>
      <c r="Q2763" s="8">
        <f t="shared" ref="Q2763:Q2826" si="175">N2763-M2763</f>
        <v>162</v>
      </c>
      <c r="R2763" s="2" t="s">
        <v>28</v>
      </c>
      <c r="S2763" s="9" t="str" cm="1">
        <f t="array" ref="S2763">_xlfn.IFS(
P2763=0,"2% commission",
AND(P2763&gt;0,P2763&lt;25000),"5% commission",
AND(P2763&gt;=25000,P2763&lt;50000),"7% commission",
AND(P2763&gt;=50000,P2763&lt;100000),"9% commission",
P2763&gt;=100000,"15% commission"
)</f>
        <v>5% commission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IFERROR(VLOOKUP($F2764,'Customer Info'!$A2755:$E3255,2,FALSE),"NOT Available")</f>
        <v>NOT Available</v>
      </c>
      <c r="H2764" s="6" t="str">
        <f>IFERROR(VLOOKUP(F2764,'Customer Info'!A2755:E3255,3,),"NOT Available")</f>
        <v>NOT Available</v>
      </c>
      <c r="I2764" s="6" t="str">
        <f>IFERROR(VLOOKUP(F2764,'Customer Info'!A2755:E3255,5,FALSE),"NOT Available")</f>
        <v>NOT Available</v>
      </c>
      <c r="J2764" s="2">
        <v>7212</v>
      </c>
      <c r="K2764" s="2">
        <v>6737</v>
      </c>
      <c r="L2764" s="2">
        <v>3</v>
      </c>
      <c r="M2764" s="7">
        <f t="shared" si="172"/>
        <v>20211</v>
      </c>
      <c r="N2764" s="7">
        <f t="shared" si="173"/>
        <v>21636</v>
      </c>
      <c r="O2764" s="2">
        <v>21</v>
      </c>
      <c r="P2764" s="8">
        <f t="shared" si="174"/>
        <v>21657</v>
      </c>
      <c r="Q2764" s="8">
        <f t="shared" si="175"/>
        <v>1425</v>
      </c>
      <c r="R2764" s="2" t="s">
        <v>28</v>
      </c>
      <c r="S2764" s="9" t="str" cm="1">
        <f t="array" ref="S2764">_xlfn.IFS(
P2764=0,"2% commission",
AND(P2764&gt;0,P2764&lt;25000),"5% commission",
AND(P2764&gt;=25000,P2764&lt;50000),"7% commission",
AND(P2764&gt;=50000,P2764&lt;100000),"9% commission",
P2764&gt;=100000,"15% commission"
)</f>
        <v>5% commission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IFERROR(VLOOKUP($F2765,'Customer Info'!$A2756:$E3256,2,FALSE),"NOT Available")</f>
        <v>NOT Available</v>
      </c>
      <c r="H2765" s="6" t="str">
        <f>IFERROR(VLOOKUP(F2765,'Customer Info'!A2756:E3256,3,),"NOT Available")</f>
        <v>NOT Available</v>
      </c>
      <c r="I2765" s="6" t="str">
        <f>IFERROR(VLOOKUP(F2765,'Customer Info'!A2756:E3256,5,FALSE),"NOT Available")</f>
        <v>NOT Available</v>
      </c>
      <c r="J2765" s="2">
        <v>811</v>
      </c>
      <c r="K2765" s="2">
        <v>780</v>
      </c>
      <c r="L2765" s="2">
        <v>2</v>
      </c>
      <c r="M2765" s="7">
        <f t="shared" si="172"/>
        <v>1560</v>
      </c>
      <c r="N2765" s="7">
        <f t="shared" si="173"/>
        <v>1622</v>
      </c>
      <c r="O2765" s="2">
        <v>99</v>
      </c>
      <c r="P2765" s="8">
        <f t="shared" si="174"/>
        <v>1721</v>
      </c>
      <c r="Q2765" s="8">
        <f t="shared" si="175"/>
        <v>62</v>
      </c>
      <c r="R2765" s="2" t="s">
        <v>28</v>
      </c>
      <c r="S2765" s="9" t="str" cm="1">
        <f t="array" ref="S2765">_xlfn.IFS(
P2765=0,"2% commission",
AND(P2765&gt;0,P2765&lt;25000),"5% commission",
AND(P2765&gt;=25000,P2765&lt;50000),"7% commission",
AND(P2765&gt;=50000,P2765&lt;100000),"9% commission",
P2765&gt;=100000,"15% commission"
)</f>
        <v>5% commission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IFERROR(VLOOKUP($F2766,'Customer Info'!$A2757:$E3257,2,FALSE),"NOT Available")</f>
        <v>NOT Available</v>
      </c>
      <c r="H2766" s="6" t="str">
        <f>IFERROR(VLOOKUP(F2766,'Customer Info'!A2757:E3257,3,),"NOT Available")</f>
        <v>NOT Available</v>
      </c>
      <c r="I2766" s="6" t="str">
        <f>IFERROR(VLOOKUP(F2766,'Customer Info'!A2757:E3257,5,FALSE),"NOT Available")</f>
        <v>NOT Available</v>
      </c>
      <c r="J2766" s="2">
        <v>36778</v>
      </c>
      <c r="K2766" s="2">
        <v>34709</v>
      </c>
      <c r="L2766" s="2">
        <v>13</v>
      </c>
      <c r="M2766" s="7">
        <f t="shared" si="172"/>
        <v>451217</v>
      </c>
      <c r="N2766" s="7">
        <f t="shared" si="173"/>
        <v>478114</v>
      </c>
      <c r="O2766" s="2">
        <v>66</v>
      </c>
      <c r="P2766" s="8">
        <f t="shared" si="174"/>
        <v>478180</v>
      </c>
      <c r="Q2766" s="8">
        <f t="shared" si="175"/>
        <v>26897</v>
      </c>
      <c r="R2766" s="2" t="s">
        <v>50</v>
      </c>
      <c r="S2766" s="9" t="str" cm="1">
        <f t="array" ref="S2766">_xlfn.IFS(
P2766=0,"2% commission",
AND(P2766&gt;0,P2766&lt;25000),"5% commission",
AND(P2766&gt;=25000,P2766&lt;50000),"7% commission",
AND(P2766&gt;=50000,P2766&lt;100000),"9% commission",
P2766&gt;=100000,"15% commission"
)</f>
        <v>15% commission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IFERROR(VLOOKUP($F2767,'Customer Info'!$A2758:$E3258,2,FALSE),"NOT Available")</f>
        <v>NOT Available</v>
      </c>
      <c r="H2767" s="6" t="str">
        <f>IFERROR(VLOOKUP(F2767,'Customer Info'!A2758:E3258,3,),"NOT Available")</f>
        <v>NOT Available</v>
      </c>
      <c r="I2767" s="6" t="str">
        <f>IFERROR(VLOOKUP(F2767,'Customer Info'!A2758:E3258,5,FALSE),"NOT Available")</f>
        <v>NOT Available</v>
      </c>
      <c r="J2767" s="2">
        <v>7922</v>
      </c>
      <c r="K2767" s="2">
        <v>7328</v>
      </c>
      <c r="L2767" s="2">
        <v>2</v>
      </c>
      <c r="M2767" s="7">
        <f t="shared" si="172"/>
        <v>14656</v>
      </c>
      <c r="N2767" s="7">
        <f t="shared" si="173"/>
        <v>15844</v>
      </c>
      <c r="O2767" s="2">
        <v>39</v>
      </c>
      <c r="P2767" s="8">
        <f t="shared" si="174"/>
        <v>15883</v>
      </c>
      <c r="Q2767" s="8">
        <f t="shared" si="175"/>
        <v>1188</v>
      </c>
      <c r="R2767" s="2" t="s">
        <v>28</v>
      </c>
      <c r="S2767" s="9" t="str" cm="1">
        <f t="array" ref="S2767">_xlfn.IFS(
P2767=0,"2% commission",
AND(P2767&gt;0,P2767&lt;25000),"5% commission",
AND(P2767&gt;=25000,P2767&lt;50000),"7% commission",
AND(P2767&gt;=50000,P2767&lt;100000),"9% commission",
P2767&gt;=100000,"15% commission"
)</f>
        <v>5% commission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IFERROR(VLOOKUP($F2768,'Customer Info'!$A2759:$E3259,2,FALSE),"NOT Available")</f>
        <v>NOT Available</v>
      </c>
      <c r="H2768" s="6" t="str">
        <f>IFERROR(VLOOKUP(F2768,'Customer Info'!A2759:E3259,3,),"NOT Available")</f>
        <v>NOT Available</v>
      </c>
      <c r="I2768" s="6" t="str">
        <f>IFERROR(VLOOKUP(F2768,'Customer Info'!A2759:E3259,5,FALSE),"NOT Available")</f>
        <v>NOT Available</v>
      </c>
      <c r="J2768" s="2">
        <v>7021</v>
      </c>
      <c r="K2768" s="2">
        <v>6686</v>
      </c>
      <c r="L2768" s="2">
        <v>4</v>
      </c>
      <c r="M2768" s="7">
        <f t="shared" si="172"/>
        <v>26744</v>
      </c>
      <c r="N2768" s="7">
        <f t="shared" si="173"/>
        <v>28084</v>
      </c>
      <c r="O2768" s="2">
        <v>27</v>
      </c>
      <c r="P2768" s="8">
        <f t="shared" si="174"/>
        <v>28111</v>
      </c>
      <c r="Q2768" s="8">
        <f t="shared" si="175"/>
        <v>1340</v>
      </c>
      <c r="R2768" s="2" t="s">
        <v>28</v>
      </c>
      <c r="S2768" s="9" t="str" cm="1">
        <f t="array" ref="S2768">_xlfn.IFS(
P2768=0,"2% commission",
AND(P2768&gt;0,P2768&lt;25000),"5% commission",
AND(P2768&gt;=25000,P2768&lt;50000),"7% commission",
AND(P2768&gt;=50000,P2768&lt;100000),"9% commission",
P2768&gt;=100000,"15% commission"
)</f>
        <v>7% commission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IFERROR(VLOOKUP($F2769,'Customer Info'!$A2760:$E3260,2,FALSE),"NOT Available")</f>
        <v>NOT Available</v>
      </c>
      <c r="H2769" s="6" t="str">
        <f>IFERROR(VLOOKUP(F2769,'Customer Info'!A2760:E3260,3,),"NOT Available")</f>
        <v>NOT Available</v>
      </c>
      <c r="I2769" s="6" t="str">
        <f>IFERROR(VLOOKUP(F2769,'Customer Info'!A2760:E3260,5,FALSE),"NOT Available")</f>
        <v>NOT Available</v>
      </c>
      <c r="J2769" s="2">
        <v>2787</v>
      </c>
      <c r="K2769" s="2">
        <v>2681</v>
      </c>
      <c r="L2769" s="2">
        <v>6</v>
      </c>
      <c r="M2769" s="7">
        <f t="shared" si="172"/>
        <v>16086</v>
      </c>
      <c r="N2769" s="7">
        <f t="shared" si="173"/>
        <v>16722</v>
      </c>
      <c r="O2769" s="2">
        <v>60</v>
      </c>
      <c r="P2769" s="8">
        <f t="shared" si="174"/>
        <v>16782</v>
      </c>
      <c r="Q2769" s="8">
        <f t="shared" si="175"/>
        <v>636</v>
      </c>
      <c r="R2769" s="2" t="s">
        <v>56</v>
      </c>
      <c r="S2769" s="9" t="str" cm="1">
        <f t="array" ref="S2769">_xlfn.IFS(
P2769=0,"2% commission",
AND(P2769&gt;0,P2769&lt;25000),"5% commission",
AND(P2769&gt;=25000,P2769&lt;50000),"7% commission",
AND(P2769&gt;=50000,P2769&lt;100000),"9% commission",
P2769&gt;=100000,"15% commission"
)</f>
        <v>5% commission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IFERROR(VLOOKUP($F2770,'Customer Info'!$A2761:$E3261,2,FALSE),"NOT Available")</f>
        <v>NOT Available</v>
      </c>
      <c r="H2770" s="6" t="str">
        <f>IFERROR(VLOOKUP(F2770,'Customer Info'!A2761:E3261,3,),"NOT Available")</f>
        <v>NOT Available</v>
      </c>
      <c r="I2770" s="6" t="str">
        <f>IFERROR(VLOOKUP(F2770,'Customer Info'!A2761:E3261,5,FALSE),"NOT Available")</f>
        <v>NOT Available</v>
      </c>
      <c r="J2770" s="2">
        <v>136</v>
      </c>
      <c r="K2770" s="2">
        <v>130</v>
      </c>
      <c r="L2770" s="2">
        <v>1</v>
      </c>
      <c r="M2770" s="7">
        <f t="shared" si="172"/>
        <v>130</v>
      </c>
      <c r="N2770" s="7">
        <f t="shared" si="173"/>
        <v>136</v>
      </c>
      <c r="O2770" s="2">
        <v>30</v>
      </c>
      <c r="P2770" s="8">
        <f t="shared" si="174"/>
        <v>166</v>
      </c>
      <c r="Q2770" s="8">
        <f t="shared" si="175"/>
        <v>6</v>
      </c>
      <c r="R2770" s="2" t="s">
        <v>28</v>
      </c>
      <c r="S2770" s="9" t="str" cm="1">
        <f t="array" ref="S2770">_xlfn.IFS(
P2770=0,"2% commission",
AND(P2770&gt;0,P2770&lt;25000),"5% commission",
AND(P2770&gt;=25000,P2770&lt;50000),"7% commission",
AND(P2770&gt;=50000,P2770&lt;100000),"9% commission",
P2770&gt;=100000,"15% commission"
)</f>
        <v>5% commission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IFERROR(VLOOKUP($F2771,'Customer Info'!$A2762:$E3262,2,FALSE),"NOT Available")</f>
        <v>NOT Available</v>
      </c>
      <c r="H2771" s="6" t="str">
        <f>IFERROR(VLOOKUP(F2771,'Customer Info'!A2762:E3262,3,),"NOT Available")</f>
        <v>NOT Available</v>
      </c>
      <c r="I2771" s="6" t="str">
        <f>IFERROR(VLOOKUP(F2771,'Customer Info'!A2762:E3262,5,FALSE),"NOT Available")</f>
        <v>NOT Available</v>
      </c>
      <c r="J2771" s="2">
        <v>6717</v>
      </c>
      <c r="K2771" s="2">
        <v>6288</v>
      </c>
      <c r="L2771" s="2">
        <v>3</v>
      </c>
      <c r="M2771" s="7">
        <f t="shared" si="172"/>
        <v>18864</v>
      </c>
      <c r="N2771" s="7">
        <f t="shared" si="173"/>
        <v>20151</v>
      </c>
      <c r="O2771" s="2">
        <v>29</v>
      </c>
      <c r="P2771" s="8">
        <f t="shared" si="174"/>
        <v>20180</v>
      </c>
      <c r="Q2771" s="8">
        <f t="shared" si="175"/>
        <v>1287</v>
      </c>
      <c r="R2771" s="2" t="s">
        <v>28</v>
      </c>
      <c r="S2771" s="9" t="str" cm="1">
        <f t="array" ref="S2771">_xlfn.IFS(
P2771=0,"2% commission",
AND(P2771&gt;0,P2771&lt;25000),"5% commission",
AND(P2771&gt;=25000,P2771&lt;50000),"7% commission",
AND(P2771&gt;=50000,P2771&lt;100000),"9% commission",
P2771&gt;=100000,"15% commission"
)</f>
        <v>5% commission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IFERROR(VLOOKUP($F2772,'Customer Info'!$A2763:$E3263,2,FALSE),"NOT Available")</f>
        <v>NOT Available</v>
      </c>
      <c r="H2772" s="6" t="str">
        <f>IFERROR(VLOOKUP(F2772,'Customer Info'!A2763:E3263,3,),"NOT Available")</f>
        <v>NOT Available</v>
      </c>
      <c r="I2772" s="6" t="str">
        <f>IFERROR(VLOOKUP(F2772,'Customer Info'!A2763:E3263,5,FALSE),"NOT Available")</f>
        <v>NOT Available</v>
      </c>
      <c r="J2772" s="2">
        <v>1601</v>
      </c>
      <c r="K2772" s="2">
        <v>1510</v>
      </c>
      <c r="L2772" s="2">
        <v>4</v>
      </c>
      <c r="M2772" s="7">
        <f t="shared" si="172"/>
        <v>6040</v>
      </c>
      <c r="N2772" s="7">
        <f t="shared" si="173"/>
        <v>6404</v>
      </c>
      <c r="O2772" s="2">
        <v>67</v>
      </c>
      <c r="P2772" s="8">
        <f t="shared" si="174"/>
        <v>6471</v>
      </c>
      <c r="Q2772" s="8">
        <f t="shared" si="175"/>
        <v>364</v>
      </c>
      <c r="R2772" s="2" t="s">
        <v>28</v>
      </c>
      <c r="S2772" s="9" t="str" cm="1">
        <f t="array" ref="S2772">_xlfn.IFS(
P2772=0,"2% commission",
AND(P2772&gt;0,P2772&lt;25000),"5% commission",
AND(P2772&gt;=25000,P2772&lt;50000),"7% commission",
AND(P2772&gt;=50000,P2772&lt;100000),"9% commission",
P2772&gt;=100000,"15% commission"
)</f>
        <v>5% commission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IFERROR(VLOOKUP($F2773,'Customer Info'!$A2764:$E3264,2,FALSE),"NOT Available")</f>
        <v>NOT Available</v>
      </c>
      <c r="H2773" s="6" t="str">
        <f>IFERROR(VLOOKUP(F2773,'Customer Info'!A2764:E3264,3,),"NOT Available")</f>
        <v>NOT Available</v>
      </c>
      <c r="I2773" s="6" t="str">
        <f>IFERROR(VLOOKUP(F2773,'Customer Info'!A2764:E3264,5,FALSE),"NOT Available")</f>
        <v>NOT Available</v>
      </c>
      <c r="J2773" s="2">
        <v>101</v>
      </c>
      <c r="K2773" s="2">
        <v>98</v>
      </c>
      <c r="L2773" s="2">
        <v>6</v>
      </c>
      <c r="M2773" s="7">
        <f t="shared" si="172"/>
        <v>588</v>
      </c>
      <c r="N2773" s="7">
        <f t="shared" si="173"/>
        <v>606</v>
      </c>
      <c r="O2773" s="2">
        <v>10</v>
      </c>
      <c r="P2773" s="8">
        <f t="shared" si="174"/>
        <v>616</v>
      </c>
      <c r="Q2773" s="8">
        <f t="shared" si="175"/>
        <v>18</v>
      </c>
      <c r="R2773" s="2" t="s">
        <v>28</v>
      </c>
      <c r="S2773" s="9" t="str" cm="1">
        <f t="array" ref="S2773">_xlfn.IFS(
P2773=0,"2% commission",
AND(P2773&gt;0,P2773&lt;25000),"5% commission",
AND(P2773&gt;=25000,P2773&lt;50000),"7% commission",
AND(P2773&gt;=50000,P2773&lt;100000),"9% commission",
P2773&gt;=100000,"15% commission"
)</f>
        <v>5% commission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IFERROR(VLOOKUP($F2774,'Customer Info'!$A2765:$E3265,2,FALSE),"NOT Available")</f>
        <v>NOT Available</v>
      </c>
      <c r="H2774" s="6" t="str">
        <f>IFERROR(VLOOKUP(F2774,'Customer Info'!A2765:E3265,3,),"NOT Available")</f>
        <v>NOT Available</v>
      </c>
      <c r="I2774" s="6" t="str">
        <f>IFERROR(VLOOKUP(F2774,'Customer Info'!A2765:E3265,5,FALSE),"NOT Available")</f>
        <v>NOT Available</v>
      </c>
      <c r="J2774" s="2">
        <v>170</v>
      </c>
      <c r="K2774" s="2">
        <v>160</v>
      </c>
      <c r="L2774" s="2">
        <v>8</v>
      </c>
      <c r="M2774" s="7">
        <f t="shared" si="172"/>
        <v>1280</v>
      </c>
      <c r="N2774" s="7">
        <f t="shared" si="173"/>
        <v>1360</v>
      </c>
      <c r="O2774" s="2">
        <v>30</v>
      </c>
      <c r="P2774" s="8">
        <f t="shared" si="174"/>
        <v>1390</v>
      </c>
      <c r="Q2774" s="8">
        <f t="shared" si="175"/>
        <v>80</v>
      </c>
      <c r="R2774" s="2" t="s">
        <v>28</v>
      </c>
      <c r="S2774" s="9" t="str" cm="1">
        <f t="array" ref="S2774">_xlfn.IFS(
P2774=0,"2% commission",
AND(P2774&gt;0,P2774&lt;25000),"5% commission",
AND(P2774&gt;=25000,P2774&lt;50000),"7% commission",
AND(P2774&gt;=50000,P2774&lt;100000),"9% commission",
P2774&gt;=100000,"15% commission"
)</f>
        <v>5% commission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IFERROR(VLOOKUP($F2775,'Customer Info'!$A2766:$E3266,2,FALSE),"NOT Available")</f>
        <v>NOT Available</v>
      </c>
      <c r="H2775" s="6" t="str">
        <f>IFERROR(VLOOKUP(F2775,'Customer Info'!A2766:E3266,3,),"NOT Available")</f>
        <v>NOT Available</v>
      </c>
      <c r="I2775" s="6" t="str">
        <f>IFERROR(VLOOKUP(F2775,'Customer Info'!A2766:E3266,5,FALSE),"NOT Available")</f>
        <v>NOT Available</v>
      </c>
      <c r="J2775" s="2">
        <v>8738</v>
      </c>
      <c r="K2775" s="2">
        <v>8162</v>
      </c>
      <c r="L2775" s="2">
        <v>2</v>
      </c>
      <c r="M2775" s="7">
        <f t="shared" si="172"/>
        <v>16324</v>
      </c>
      <c r="N2775" s="7">
        <f t="shared" si="173"/>
        <v>17476</v>
      </c>
      <c r="O2775" s="2">
        <v>64</v>
      </c>
      <c r="P2775" s="8">
        <f t="shared" si="174"/>
        <v>17540</v>
      </c>
      <c r="Q2775" s="8">
        <f t="shared" si="175"/>
        <v>1152</v>
      </c>
      <c r="R2775" s="2" t="s">
        <v>28</v>
      </c>
      <c r="S2775" s="9" t="str" cm="1">
        <f t="array" ref="S2775">_xlfn.IFS(
P2775=0,"2% commission",
AND(P2775&gt;0,P2775&lt;25000),"5% commission",
AND(P2775&gt;=25000,P2775&lt;50000),"7% commission",
AND(P2775&gt;=50000,P2775&lt;100000),"9% commission",
P2775&gt;=100000,"15% commission"
)</f>
        <v>5% commission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IFERROR(VLOOKUP($F2776,'Customer Info'!$A2767:$E3267,2,FALSE),"NOT Available")</f>
        <v>NOT Available</v>
      </c>
      <c r="H2776" s="6" t="str">
        <f>IFERROR(VLOOKUP(F2776,'Customer Info'!A2767:E3267,3,),"NOT Available")</f>
        <v>NOT Available</v>
      </c>
      <c r="I2776" s="6" t="str">
        <f>IFERROR(VLOOKUP(F2776,'Customer Info'!A2767:E3267,5,FALSE),"NOT Available")</f>
        <v>NOT Available</v>
      </c>
      <c r="J2776" s="2">
        <v>8686</v>
      </c>
      <c r="K2776" s="2">
        <v>8035</v>
      </c>
      <c r="L2776" s="2">
        <v>7</v>
      </c>
      <c r="M2776" s="7">
        <f t="shared" si="172"/>
        <v>56245</v>
      </c>
      <c r="N2776" s="7">
        <f t="shared" si="173"/>
        <v>60802</v>
      </c>
      <c r="O2776" s="2">
        <v>31</v>
      </c>
      <c r="P2776" s="8">
        <f t="shared" si="174"/>
        <v>60833</v>
      </c>
      <c r="Q2776" s="8">
        <f t="shared" si="175"/>
        <v>4557</v>
      </c>
      <c r="R2776" s="2" t="s">
        <v>50</v>
      </c>
      <c r="S2776" s="9" t="str" cm="1">
        <f t="array" ref="S2776">_xlfn.IFS(
P2776=0,"2% commission",
AND(P2776&gt;0,P2776&lt;25000),"5% commission",
AND(P2776&gt;=25000,P2776&lt;50000),"7% commission",
AND(P2776&gt;=50000,P2776&lt;100000),"9% commission",
P2776&gt;=100000,"15% commission"
)</f>
        <v>9% commission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IFERROR(VLOOKUP($F2777,'Customer Info'!$A2768:$E3268,2,FALSE),"NOT Available")</f>
        <v>NOT Available</v>
      </c>
      <c r="H2777" s="6" t="str">
        <f>IFERROR(VLOOKUP(F2777,'Customer Info'!A2768:E3268,3,),"NOT Available")</f>
        <v>NOT Available</v>
      </c>
      <c r="I2777" s="6" t="str">
        <f>IFERROR(VLOOKUP(F2777,'Customer Info'!A2768:E3268,5,FALSE),"NOT Available")</f>
        <v>NOT Available</v>
      </c>
      <c r="J2777" s="2">
        <v>8199</v>
      </c>
      <c r="K2777" s="2">
        <v>7523</v>
      </c>
      <c r="L2777" s="2">
        <v>3</v>
      </c>
      <c r="M2777" s="7">
        <f t="shared" si="172"/>
        <v>22569</v>
      </c>
      <c r="N2777" s="7">
        <f t="shared" si="173"/>
        <v>24597</v>
      </c>
      <c r="O2777" s="2">
        <v>21</v>
      </c>
      <c r="P2777" s="8">
        <f t="shared" si="174"/>
        <v>24618</v>
      </c>
      <c r="Q2777" s="8">
        <f t="shared" si="175"/>
        <v>2028</v>
      </c>
      <c r="R2777" s="2" t="s">
        <v>28</v>
      </c>
      <c r="S2777" s="9" t="str" cm="1">
        <f t="array" ref="S2777">_xlfn.IFS(
P2777=0,"2% commission",
AND(P2777&gt;0,P2777&lt;25000),"5% commission",
AND(P2777&gt;=25000,P2777&lt;50000),"7% commission",
AND(P2777&gt;=50000,P2777&lt;100000),"9% commission",
P2777&gt;=100000,"15% commission"
)</f>
        <v>5% commission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IFERROR(VLOOKUP($F2778,'Customer Info'!$A2769:$E3269,2,FALSE),"NOT Available")</f>
        <v>NOT Available</v>
      </c>
      <c r="H2778" s="6" t="str">
        <f>IFERROR(VLOOKUP(F2778,'Customer Info'!A2769:E3269,3,),"NOT Available")</f>
        <v>NOT Available</v>
      </c>
      <c r="I2778" s="6" t="str">
        <f>IFERROR(VLOOKUP(F2778,'Customer Info'!A2769:E3269,5,FALSE),"NOT Available")</f>
        <v>NOT Available</v>
      </c>
      <c r="J2778" s="2">
        <v>681</v>
      </c>
      <c r="K2778" s="2">
        <v>642</v>
      </c>
      <c r="L2778" s="2">
        <v>1</v>
      </c>
      <c r="M2778" s="7">
        <f t="shared" si="172"/>
        <v>642</v>
      </c>
      <c r="N2778" s="7">
        <f t="shared" si="173"/>
        <v>681</v>
      </c>
      <c r="O2778" s="2">
        <v>38</v>
      </c>
      <c r="P2778" s="8">
        <f t="shared" si="174"/>
        <v>719</v>
      </c>
      <c r="Q2778" s="8">
        <f t="shared" si="175"/>
        <v>39</v>
      </c>
      <c r="R2778" s="2" t="s">
        <v>28</v>
      </c>
      <c r="S2778" s="9" t="str" cm="1">
        <f t="array" ref="S2778">_xlfn.IFS(
P2778=0,"2% commission",
AND(P2778&gt;0,P2778&lt;25000),"5% commission",
AND(P2778&gt;=25000,P2778&lt;50000),"7% commission",
AND(P2778&gt;=50000,P2778&lt;100000),"9% commission",
P2778&gt;=100000,"15% commission"
)</f>
        <v>5% commission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IFERROR(VLOOKUP($F2779,'Customer Info'!$A2770:$E3270,2,FALSE),"NOT Available")</f>
        <v>NOT Available</v>
      </c>
      <c r="H2779" s="6" t="str">
        <f>IFERROR(VLOOKUP(F2779,'Customer Info'!A2770:E3270,3,),"NOT Available")</f>
        <v>NOT Available</v>
      </c>
      <c r="I2779" s="6" t="str">
        <f>IFERROR(VLOOKUP(F2779,'Customer Info'!A2770:E3270,5,FALSE),"NOT Available")</f>
        <v>NOT Available</v>
      </c>
      <c r="J2779" s="2">
        <v>1332</v>
      </c>
      <c r="K2779" s="2">
        <v>1209</v>
      </c>
      <c r="L2779" s="2">
        <v>3</v>
      </c>
      <c r="M2779" s="7">
        <f t="shared" si="172"/>
        <v>3627</v>
      </c>
      <c r="N2779" s="7">
        <f t="shared" si="173"/>
        <v>3996</v>
      </c>
      <c r="O2779" s="2">
        <v>84</v>
      </c>
      <c r="P2779" s="8">
        <f t="shared" si="174"/>
        <v>4080</v>
      </c>
      <c r="Q2779" s="8">
        <f t="shared" si="175"/>
        <v>369</v>
      </c>
      <c r="R2779" s="2" t="s">
        <v>50</v>
      </c>
      <c r="S2779" s="9" t="str" cm="1">
        <f t="array" ref="S2779">_xlfn.IFS(
P2779=0,"2% commission",
AND(P2779&gt;0,P2779&lt;25000),"5% commission",
AND(P2779&gt;=25000,P2779&lt;50000),"7% commission",
AND(P2779&gt;=50000,P2779&lt;100000),"9% commission",
P2779&gt;=100000,"15% commission"
)</f>
        <v>5% commission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IFERROR(VLOOKUP($F2780,'Customer Info'!$A2771:$E3271,2,FALSE),"NOT Available")</f>
        <v>NOT Available</v>
      </c>
      <c r="H2780" s="6" t="str">
        <f>IFERROR(VLOOKUP(F2780,'Customer Info'!A2771:E3271,3,),"NOT Available")</f>
        <v>NOT Available</v>
      </c>
      <c r="I2780" s="6" t="str">
        <f>IFERROR(VLOOKUP(F2780,'Customer Info'!A2771:E3271,5,FALSE),"NOT Available")</f>
        <v>NOT Available</v>
      </c>
      <c r="J2780" s="2">
        <v>2965</v>
      </c>
      <c r="K2780" s="2">
        <v>2694</v>
      </c>
      <c r="L2780" s="2">
        <v>1</v>
      </c>
      <c r="M2780" s="7">
        <f t="shared" si="172"/>
        <v>2694</v>
      </c>
      <c r="N2780" s="7">
        <f t="shared" si="173"/>
        <v>2965</v>
      </c>
      <c r="O2780" s="2">
        <v>46</v>
      </c>
      <c r="P2780" s="8">
        <f t="shared" si="174"/>
        <v>3011</v>
      </c>
      <c r="Q2780" s="8">
        <f t="shared" si="175"/>
        <v>271</v>
      </c>
      <c r="R2780" s="2" t="s">
        <v>28</v>
      </c>
      <c r="S2780" s="9" t="str" cm="1">
        <f t="array" ref="S2780">_xlfn.IFS(
P2780=0,"2% commission",
AND(P2780&gt;0,P2780&lt;25000),"5% commission",
AND(P2780&gt;=25000,P2780&lt;50000),"7% commission",
AND(P2780&gt;=50000,P2780&lt;100000),"9% commission",
P2780&gt;=100000,"15% commission"
)</f>
        <v>5% commission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IFERROR(VLOOKUP($F2781,'Customer Info'!$A2772:$E3272,2,FALSE),"NOT Available")</f>
        <v>NOT Available</v>
      </c>
      <c r="H2781" s="6" t="str">
        <f>IFERROR(VLOOKUP(F2781,'Customer Info'!A2772:E3272,3,),"NOT Available")</f>
        <v>NOT Available</v>
      </c>
      <c r="I2781" s="6" t="str">
        <f>IFERROR(VLOOKUP(F2781,'Customer Info'!A2772:E3272,5,FALSE),"NOT Available")</f>
        <v>NOT Available</v>
      </c>
      <c r="J2781" s="2">
        <v>8202</v>
      </c>
      <c r="K2781" s="2">
        <v>7594</v>
      </c>
      <c r="L2781" s="2">
        <v>2</v>
      </c>
      <c r="M2781" s="7">
        <f t="shared" si="172"/>
        <v>15188</v>
      </c>
      <c r="N2781" s="7">
        <f t="shared" si="173"/>
        <v>16404</v>
      </c>
      <c r="O2781" s="2">
        <v>56</v>
      </c>
      <c r="P2781" s="8">
        <f t="shared" si="174"/>
        <v>16460</v>
      </c>
      <c r="Q2781" s="8">
        <f t="shared" si="175"/>
        <v>1216</v>
      </c>
      <c r="R2781" s="2" t="s">
        <v>28</v>
      </c>
      <c r="S2781" s="9" t="str" cm="1">
        <f t="array" ref="S2781">_xlfn.IFS(
P2781=0,"2% commission",
AND(P2781&gt;0,P2781&lt;25000),"5% commission",
AND(P2781&gt;=25000,P2781&lt;50000),"7% commission",
AND(P2781&gt;=50000,P2781&lt;100000),"9% commission",
P2781&gt;=100000,"15% commission"
)</f>
        <v>5% commission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IFERROR(VLOOKUP($F2782,'Customer Info'!$A2773:$E3273,2,FALSE),"NOT Available")</f>
        <v>NOT Available</v>
      </c>
      <c r="H2782" s="6" t="str">
        <f>IFERROR(VLOOKUP(F2782,'Customer Info'!A2773:E3273,3,),"NOT Available")</f>
        <v>NOT Available</v>
      </c>
      <c r="I2782" s="6" t="str">
        <f>IFERROR(VLOOKUP(F2782,'Customer Info'!A2773:E3273,5,FALSE),"NOT Available")</f>
        <v>NOT Available</v>
      </c>
      <c r="J2782" s="2">
        <v>175</v>
      </c>
      <c r="K2782" s="2">
        <v>158</v>
      </c>
      <c r="L2782" s="2">
        <v>8</v>
      </c>
      <c r="M2782" s="7">
        <f t="shared" si="172"/>
        <v>1264</v>
      </c>
      <c r="N2782" s="7">
        <f t="shared" si="173"/>
        <v>1400</v>
      </c>
      <c r="O2782" s="2">
        <v>30</v>
      </c>
      <c r="P2782" s="8">
        <f t="shared" si="174"/>
        <v>1430</v>
      </c>
      <c r="Q2782" s="8">
        <f t="shared" si="175"/>
        <v>136</v>
      </c>
      <c r="R2782" s="2" t="s">
        <v>56</v>
      </c>
      <c r="S2782" s="9" t="str" cm="1">
        <f t="array" ref="S2782">_xlfn.IFS(
P2782=0,"2% commission",
AND(P2782&gt;0,P2782&lt;25000),"5% commission",
AND(P2782&gt;=25000,P2782&lt;50000),"7% commission",
AND(P2782&gt;=50000,P2782&lt;100000),"9% commission",
P2782&gt;=100000,"15% commission"
)</f>
        <v>5% commission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IFERROR(VLOOKUP($F2783,'Customer Info'!$A2774:$E3274,2,FALSE),"NOT Available")</f>
        <v>NOT Available</v>
      </c>
      <c r="H2783" s="6" t="str">
        <f>IFERROR(VLOOKUP(F2783,'Customer Info'!A2774:E3274,3,),"NOT Available")</f>
        <v>NOT Available</v>
      </c>
      <c r="I2783" s="6" t="str">
        <f>IFERROR(VLOOKUP(F2783,'Customer Info'!A2774:E3274,5,FALSE),"NOT Available")</f>
        <v>NOT Available</v>
      </c>
      <c r="J2783" s="2">
        <v>8199</v>
      </c>
      <c r="K2783" s="2">
        <v>7523</v>
      </c>
      <c r="L2783" s="2">
        <v>1</v>
      </c>
      <c r="M2783" s="7">
        <f t="shared" si="172"/>
        <v>7523</v>
      </c>
      <c r="N2783" s="7">
        <f t="shared" si="173"/>
        <v>8199</v>
      </c>
      <c r="O2783" s="2">
        <v>60</v>
      </c>
      <c r="P2783" s="8">
        <f t="shared" si="174"/>
        <v>8259</v>
      </c>
      <c r="Q2783" s="8">
        <f t="shared" si="175"/>
        <v>676</v>
      </c>
      <c r="R2783" s="2" t="s">
        <v>50</v>
      </c>
      <c r="S2783" s="9" t="str" cm="1">
        <f t="array" ref="S2783">_xlfn.IFS(
P2783=0,"2% commission",
AND(P2783&gt;0,P2783&lt;25000),"5% commission",
AND(P2783&gt;=25000,P2783&lt;50000),"7% commission",
AND(P2783&gt;=50000,P2783&lt;100000),"9% commission",
P2783&gt;=100000,"15% commission"
)</f>
        <v>5% commission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IFERROR(VLOOKUP($F2784,'Customer Info'!$A2775:$E3275,2,FALSE),"NOT Available")</f>
        <v>NOT Available</v>
      </c>
      <c r="H2784" s="6" t="str">
        <f>IFERROR(VLOOKUP(F2784,'Customer Info'!A2775:E3275,3,),"NOT Available")</f>
        <v>NOT Available</v>
      </c>
      <c r="I2784" s="6" t="str">
        <f>IFERROR(VLOOKUP(F2784,'Customer Info'!A2775:E3275,5,FALSE),"NOT Available")</f>
        <v>NOT Available</v>
      </c>
      <c r="J2784" s="2">
        <v>887</v>
      </c>
      <c r="K2784" s="2">
        <v>814</v>
      </c>
      <c r="L2784" s="2">
        <v>6</v>
      </c>
      <c r="M2784" s="7">
        <f t="shared" si="172"/>
        <v>4884</v>
      </c>
      <c r="N2784" s="7">
        <f t="shared" si="173"/>
        <v>5322</v>
      </c>
      <c r="O2784" s="2">
        <v>64</v>
      </c>
      <c r="P2784" s="8">
        <f t="shared" si="174"/>
        <v>5386</v>
      </c>
      <c r="Q2784" s="8">
        <f t="shared" si="175"/>
        <v>438</v>
      </c>
      <c r="R2784" s="2" t="s">
        <v>50</v>
      </c>
      <c r="S2784" s="9" t="str" cm="1">
        <f t="array" ref="S2784">_xlfn.IFS(
P2784=0,"2% commission",
AND(P2784&gt;0,P2784&lt;25000),"5% commission",
AND(P2784&gt;=25000,P2784&lt;50000),"7% commission",
AND(P2784&gt;=50000,P2784&lt;100000),"9% commission",
P2784&gt;=100000,"15% commission"
)</f>
        <v>5% commission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IFERROR(VLOOKUP($F2785,'Customer Info'!$A2776:$E3276,2,FALSE),"NOT Available")</f>
        <v>NOT Available</v>
      </c>
      <c r="H2785" s="6" t="str">
        <f>IFERROR(VLOOKUP(F2785,'Customer Info'!A2776:E3276,3,),"NOT Available")</f>
        <v>NOT Available</v>
      </c>
      <c r="I2785" s="6" t="str">
        <f>IFERROR(VLOOKUP(F2785,'Customer Info'!A2776:E3276,5,FALSE),"NOT Available")</f>
        <v>NOT Available</v>
      </c>
      <c r="J2785" s="2">
        <v>2453</v>
      </c>
      <c r="K2785" s="2">
        <v>2336</v>
      </c>
      <c r="L2785" s="2">
        <v>3</v>
      </c>
      <c r="M2785" s="7">
        <f t="shared" si="172"/>
        <v>7008</v>
      </c>
      <c r="N2785" s="7">
        <f t="shared" si="173"/>
        <v>7359</v>
      </c>
      <c r="O2785" s="2">
        <v>52</v>
      </c>
      <c r="P2785" s="8">
        <f t="shared" si="174"/>
        <v>7411</v>
      </c>
      <c r="Q2785" s="8">
        <f t="shared" si="175"/>
        <v>351</v>
      </c>
      <c r="R2785" s="2" t="s">
        <v>28</v>
      </c>
      <c r="S2785" s="9" t="str" cm="1">
        <f t="array" ref="S2785">_xlfn.IFS(
P2785=0,"2% commission",
AND(P2785&gt;0,P2785&lt;25000),"5% commission",
AND(P2785&gt;=25000,P2785&lt;50000),"7% commission",
AND(P2785&gt;=50000,P2785&lt;100000),"9% commission",
P2785&gt;=100000,"15% commission"
)</f>
        <v>5% commission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IFERROR(VLOOKUP($F2786,'Customer Info'!$A2777:$E3277,2,FALSE),"NOT Available")</f>
        <v>NOT Available</v>
      </c>
      <c r="H2786" s="6" t="str">
        <f>IFERROR(VLOOKUP(F2786,'Customer Info'!A2777:E3277,3,),"NOT Available")</f>
        <v>NOT Available</v>
      </c>
      <c r="I2786" s="6" t="str">
        <f>IFERROR(VLOOKUP(F2786,'Customer Info'!A2777:E3277,5,FALSE),"NOT Available")</f>
        <v>NOT Available</v>
      </c>
      <c r="J2786" s="2">
        <v>214</v>
      </c>
      <c r="K2786" s="2">
        <v>200</v>
      </c>
      <c r="L2786" s="2">
        <v>1</v>
      </c>
      <c r="M2786" s="7">
        <f t="shared" si="172"/>
        <v>200</v>
      </c>
      <c r="N2786" s="7">
        <f t="shared" si="173"/>
        <v>214</v>
      </c>
      <c r="O2786" s="2">
        <v>30</v>
      </c>
      <c r="P2786" s="8">
        <f t="shared" si="174"/>
        <v>244</v>
      </c>
      <c r="Q2786" s="8">
        <f t="shared" si="175"/>
        <v>14</v>
      </c>
      <c r="R2786" s="2" t="s">
        <v>50</v>
      </c>
      <c r="S2786" s="9" t="str" cm="1">
        <f t="array" ref="S2786">_xlfn.IFS(
P2786=0,"2% commission",
AND(P2786&gt;0,P2786&lt;25000),"5% commission",
AND(P2786&gt;=25000,P2786&lt;50000),"7% commission",
AND(P2786&gt;=50000,P2786&lt;100000),"9% commission",
P2786&gt;=100000,"15% commission"
)</f>
        <v>5% commission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IFERROR(VLOOKUP($F2787,'Customer Info'!$A2778:$E3278,2,FALSE),"NOT Available")</f>
        <v>NOT Available</v>
      </c>
      <c r="H2787" s="6" t="str">
        <f>IFERROR(VLOOKUP(F2787,'Customer Info'!A2778:E3278,3,),"NOT Available")</f>
        <v>NOT Available</v>
      </c>
      <c r="I2787" s="6" t="str">
        <f>IFERROR(VLOOKUP(F2787,'Customer Info'!A2778:E3278,5,FALSE),"NOT Available")</f>
        <v>NOT Available</v>
      </c>
      <c r="J2787" s="2">
        <v>8281</v>
      </c>
      <c r="K2787" s="2">
        <v>7673</v>
      </c>
      <c r="L2787" s="2">
        <v>1</v>
      </c>
      <c r="M2787" s="7">
        <f t="shared" si="172"/>
        <v>7673</v>
      </c>
      <c r="N2787" s="7">
        <f t="shared" si="173"/>
        <v>8281</v>
      </c>
      <c r="O2787" s="2">
        <v>75</v>
      </c>
      <c r="P2787" s="8">
        <f t="shared" si="174"/>
        <v>8356</v>
      </c>
      <c r="Q2787" s="8">
        <f t="shared" si="175"/>
        <v>608</v>
      </c>
      <c r="R2787" s="2" t="s">
        <v>50</v>
      </c>
      <c r="S2787" s="9" t="str" cm="1">
        <f t="array" ref="S2787">_xlfn.IFS(
P2787=0,"2% commission",
AND(P2787&gt;0,P2787&lt;25000),"5% commission",
AND(P2787&gt;=25000,P2787&lt;50000),"7% commission",
AND(P2787&gt;=50000,P2787&lt;100000),"9% commission",
P2787&gt;=100000,"15% commission"
)</f>
        <v>5% commission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IFERROR(VLOOKUP($F2788,'Customer Info'!$A2779:$E3279,2,FALSE),"NOT Available")</f>
        <v>NOT Available</v>
      </c>
      <c r="H2788" s="6" t="str">
        <f>IFERROR(VLOOKUP(F2788,'Customer Info'!A2779:E3279,3,),"NOT Available")</f>
        <v>NOT Available</v>
      </c>
      <c r="I2788" s="6" t="str">
        <f>IFERROR(VLOOKUP(F2788,'Customer Info'!A2779:E3279,5,FALSE),"NOT Available")</f>
        <v>NOT Available</v>
      </c>
      <c r="J2788" s="2">
        <v>1364</v>
      </c>
      <c r="K2788" s="2">
        <v>1274</v>
      </c>
      <c r="L2788" s="2">
        <v>3</v>
      </c>
      <c r="M2788" s="7">
        <f t="shared" si="172"/>
        <v>3822</v>
      </c>
      <c r="N2788" s="7">
        <f t="shared" si="173"/>
        <v>4092</v>
      </c>
      <c r="O2788" s="2">
        <v>94</v>
      </c>
      <c r="P2788" s="8">
        <f t="shared" si="174"/>
        <v>4186</v>
      </c>
      <c r="Q2788" s="8">
        <f t="shared" si="175"/>
        <v>270</v>
      </c>
      <c r="R2788" s="2" t="s">
        <v>50</v>
      </c>
      <c r="S2788" s="9" t="str" cm="1">
        <f t="array" ref="S2788">_xlfn.IFS(
P2788=0,"2% commission",
AND(P2788&gt;0,P2788&lt;25000),"5% commission",
AND(P2788&gt;=25000,P2788&lt;50000),"7% commission",
AND(P2788&gt;=50000,P2788&lt;100000),"9% commission",
P2788&gt;=100000,"15% commission"
)</f>
        <v>5% commission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IFERROR(VLOOKUP($F2789,'Customer Info'!$A2780:$E3280,2,FALSE),"NOT Available")</f>
        <v>NOT Available</v>
      </c>
      <c r="H2789" s="6" t="str">
        <f>IFERROR(VLOOKUP(F2789,'Customer Info'!A2780:E3280,3,),"NOT Available")</f>
        <v>NOT Available</v>
      </c>
      <c r="I2789" s="6" t="str">
        <f>IFERROR(VLOOKUP(F2789,'Customer Info'!A2780:E3280,5,FALSE),"NOT Available")</f>
        <v>NOT Available</v>
      </c>
      <c r="J2789" s="2">
        <v>793</v>
      </c>
      <c r="K2789" s="2">
        <v>755</v>
      </c>
      <c r="L2789" s="2">
        <v>4</v>
      </c>
      <c r="M2789" s="7">
        <f t="shared" si="172"/>
        <v>3020</v>
      </c>
      <c r="N2789" s="7">
        <f t="shared" si="173"/>
        <v>3172</v>
      </c>
      <c r="O2789" s="2">
        <v>86</v>
      </c>
      <c r="P2789" s="8">
        <f t="shared" si="174"/>
        <v>3258</v>
      </c>
      <c r="Q2789" s="8">
        <f t="shared" si="175"/>
        <v>152</v>
      </c>
      <c r="R2789" s="2" t="s">
        <v>28</v>
      </c>
      <c r="S2789" s="9" t="str" cm="1">
        <f t="array" ref="S2789">_xlfn.IFS(
P2789=0,"2% commission",
AND(P2789&gt;0,P2789&lt;25000),"5% commission",
AND(P2789&gt;=25000,P2789&lt;50000),"7% commission",
AND(P2789&gt;=50000,P2789&lt;100000),"9% commission",
P2789&gt;=100000,"15% commission"
)</f>
        <v>5% commission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IFERROR(VLOOKUP($F2790,'Customer Info'!$A2781:$E3281,2,FALSE),"NOT Available")</f>
        <v>NOT Available</v>
      </c>
      <c r="H2790" s="6" t="str">
        <f>IFERROR(VLOOKUP(F2790,'Customer Info'!A2781:E3281,3,),"NOT Available")</f>
        <v>NOT Available</v>
      </c>
      <c r="I2790" s="6" t="str">
        <f>IFERROR(VLOOKUP(F2790,'Customer Info'!A2781:E3281,5,FALSE),"NOT Available")</f>
        <v>NOT Available</v>
      </c>
      <c r="J2790" s="2">
        <v>8889</v>
      </c>
      <c r="K2790" s="2">
        <v>8469</v>
      </c>
      <c r="L2790" s="2">
        <v>2</v>
      </c>
      <c r="M2790" s="7">
        <f t="shared" si="172"/>
        <v>16938</v>
      </c>
      <c r="N2790" s="7">
        <f t="shared" si="173"/>
        <v>17778</v>
      </c>
      <c r="O2790" s="2">
        <v>52</v>
      </c>
      <c r="P2790" s="8">
        <f t="shared" si="174"/>
        <v>17830</v>
      </c>
      <c r="Q2790" s="8">
        <f t="shared" si="175"/>
        <v>840</v>
      </c>
      <c r="R2790" s="2" t="s">
        <v>28</v>
      </c>
      <c r="S2790" s="9" t="str" cm="1">
        <f t="array" ref="S2790">_xlfn.IFS(
P2790=0,"2% commission",
AND(P2790&gt;0,P2790&lt;25000),"5% commission",
AND(P2790&gt;=25000,P2790&lt;50000),"7% commission",
AND(P2790&gt;=50000,P2790&lt;100000),"9% commission",
P2790&gt;=100000,"15% commission"
)</f>
        <v>5% commission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IFERROR(VLOOKUP($F2791,'Customer Info'!$A2782:$E3282,2,FALSE),"NOT Available")</f>
        <v>NOT Available</v>
      </c>
      <c r="H2791" s="6" t="str">
        <f>IFERROR(VLOOKUP(F2791,'Customer Info'!A2782:E3282,3,),"NOT Available")</f>
        <v>NOT Available</v>
      </c>
      <c r="I2791" s="6" t="str">
        <f>IFERROR(VLOOKUP(F2791,'Customer Info'!A2782:E3282,5,FALSE),"NOT Available")</f>
        <v>NOT Available</v>
      </c>
      <c r="J2791" s="2">
        <v>691</v>
      </c>
      <c r="K2791" s="2">
        <v>627</v>
      </c>
      <c r="L2791" s="2">
        <v>5</v>
      </c>
      <c r="M2791" s="7">
        <f t="shared" si="172"/>
        <v>3135</v>
      </c>
      <c r="N2791" s="7">
        <f t="shared" si="173"/>
        <v>3455</v>
      </c>
      <c r="O2791" s="2">
        <v>31</v>
      </c>
      <c r="P2791" s="8">
        <f t="shared" si="174"/>
        <v>3486</v>
      </c>
      <c r="Q2791" s="8">
        <f t="shared" si="175"/>
        <v>320</v>
      </c>
      <c r="R2791" s="2" t="s">
        <v>28</v>
      </c>
      <c r="S2791" s="9" t="str" cm="1">
        <f t="array" ref="S2791">_xlfn.IFS(
P2791=0,"2% commission",
AND(P2791&gt;0,P2791&lt;25000),"5% commission",
AND(P2791&gt;=25000,P2791&lt;50000),"7% commission",
AND(P2791&gt;=50000,P2791&lt;100000),"9% commission",
P2791&gt;=100000,"15% commission"
)</f>
        <v>5% commission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IFERROR(VLOOKUP($F2792,'Customer Info'!$A2783:$E3283,2,FALSE),"NOT Available")</f>
        <v>NOT Available</v>
      </c>
      <c r="H2792" s="6" t="str">
        <f>IFERROR(VLOOKUP(F2792,'Customer Info'!A2783:E3283,3,),"NOT Available")</f>
        <v>NOT Available</v>
      </c>
      <c r="I2792" s="6" t="str">
        <f>IFERROR(VLOOKUP(F2792,'Customer Info'!A2783:E3283,5,FALSE),"NOT Available")</f>
        <v>NOT Available</v>
      </c>
      <c r="J2792" s="2">
        <v>61</v>
      </c>
      <c r="K2792" s="2">
        <v>57</v>
      </c>
      <c r="L2792" s="2">
        <v>2</v>
      </c>
      <c r="M2792" s="7">
        <f t="shared" si="172"/>
        <v>114</v>
      </c>
      <c r="N2792" s="7">
        <f t="shared" si="173"/>
        <v>122</v>
      </c>
      <c r="O2792" s="2">
        <v>10</v>
      </c>
      <c r="P2792" s="8">
        <f t="shared" si="174"/>
        <v>132</v>
      </c>
      <c r="Q2792" s="8">
        <f t="shared" si="175"/>
        <v>8</v>
      </c>
      <c r="R2792" s="2" t="s">
        <v>28</v>
      </c>
      <c r="S2792" s="9" t="str" cm="1">
        <f t="array" ref="S2792">_xlfn.IFS(
P2792=0,"2% commission",
AND(P2792&gt;0,P2792&lt;25000),"5% commission",
AND(P2792&gt;=25000,P2792&lt;50000),"7% commission",
AND(P2792&gt;=50000,P2792&lt;100000),"9% commission",
P2792&gt;=100000,"15% commission"
)</f>
        <v>5% commission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IFERROR(VLOOKUP($F2793,'Customer Info'!$A2784:$E3284,2,FALSE),"NOT Available")</f>
        <v>NOT Available</v>
      </c>
      <c r="H2793" s="6" t="str">
        <f>IFERROR(VLOOKUP(F2793,'Customer Info'!A2784:E3284,3,),"NOT Available")</f>
        <v>NOT Available</v>
      </c>
      <c r="I2793" s="6" t="str">
        <f>IFERROR(VLOOKUP(F2793,'Customer Info'!A2784:E3284,5,FALSE),"NOT Available")</f>
        <v>NOT Available</v>
      </c>
      <c r="J2793" s="2">
        <v>4761</v>
      </c>
      <c r="K2793" s="2">
        <v>4368</v>
      </c>
      <c r="L2793" s="2">
        <v>2</v>
      </c>
      <c r="M2793" s="7">
        <f t="shared" si="172"/>
        <v>8736</v>
      </c>
      <c r="N2793" s="7">
        <f t="shared" si="173"/>
        <v>9522</v>
      </c>
      <c r="O2793" s="2">
        <v>39</v>
      </c>
      <c r="P2793" s="8">
        <f t="shared" si="174"/>
        <v>9561</v>
      </c>
      <c r="Q2793" s="8">
        <f t="shared" si="175"/>
        <v>786</v>
      </c>
      <c r="R2793" s="2" t="s">
        <v>26</v>
      </c>
      <c r="S2793" s="9" t="str" cm="1">
        <f t="array" ref="S2793">_xlfn.IFS(
P2793=0,"2% commission",
AND(P2793&gt;0,P2793&lt;25000),"5% commission",
AND(P2793&gt;=25000,P2793&lt;50000),"7% commission",
AND(P2793&gt;=50000,P2793&lt;100000),"9% commission",
P2793&gt;=100000,"15% commission"
)</f>
        <v>5% commission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IFERROR(VLOOKUP($F2794,'Customer Info'!$A2785:$E3285,2,FALSE),"NOT Available")</f>
        <v>NOT Available</v>
      </c>
      <c r="H2794" s="6" t="str">
        <f>IFERROR(VLOOKUP(F2794,'Customer Info'!A2785:E3285,3,),"NOT Available")</f>
        <v>NOT Available</v>
      </c>
      <c r="I2794" s="6" t="str">
        <f>IFERROR(VLOOKUP(F2794,'Customer Info'!A2785:E3285,5,FALSE),"NOT Available")</f>
        <v>NOT Available</v>
      </c>
      <c r="J2794" s="2">
        <v>1700</v>
      </c>
      <c r="K2794" s="2">
        <v>1620</v>
      </c>
      <c r="L2794" s="2">
        <v>4</v>
      </c>
      <c r="M2794" s="7">
        <f t="shared" si="172"/>
        <v>6480</v>
      </c>
      <c r="N2794" s="7">
        <f t="shared" si="173"/>
        <v>6800</v>
      </c>
      <c r="O2794" s="2">
        <v>95</v>
      </c>
      <c r="P2794" s="8">
        <f t="shared" si="174"/>
        <v>6895</v>
      </c>
      <c r="Q2794" s="8">
        <f t="shared" si="175"/>
        <v>320</v>
      </c>
      <c r="R2794" s="2" t="s">
        <v>26</v>
      </c>
      <c r="S2794" s="9" t="str" cm="1">
        <f t="array" ref="S2794">_xlfn.IFS(
P2794=0,"2% commission",
AND(P2794&gt;0,P2794&lt;25000),"5% commission",
AND(P2794&gt;=25000,P2794&lt;50000),"7% commission",
AND(P2794&gt;=50000,P2794&lt;100000),"9% commission",
P2794&gt;=100000,"15% commission"
)</f>
        <v>5% commission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IFERROR(VLOOKUP($F2795,'Customer Info'!$A2786:$E3286,2,FALSE),"NOT Available")</f>
        <v>NOT Available</v>
      </c>
      <c r="H2795" s="6" t="str">
        <f>IFERROR(VLOOKUP(F2795,'Customer Info'!A2786:E3286,3,),"NOT Available")</f>
        <v>NOT Available</v>
      </c>
      <c r="I2795" s="6" t="str">
        <f>IFERROR(VLOOKUP(F2795,'Customer Info'!A2786:E3286,5,FALSE),"NOT Available")</f>
        <v>NOT Available</v>
      </c>
      <c r="J2795" s="2">
        <v>2857</v>
      </c>
      <c r="K2795" s="2">
        <v>2622</v>
      </c>
      <c r="L2795" s="2">
        <v>1</v>
      </c>
      <c r="M2795" s="7">
        <f t="shared" si="172"/>
        <v>2622</v>
      </c>
      <c r="N2795" s="7">
        <f t="shared" si="173"/>
        <v>2857</v>
      </c>
      <c r="O2795" s="2">
        <v>68</v>
      </c>
      <c r="P2795" s="8">
        <f t="shared" si="174"/>
        <v>2925</v>
      </c>
      <c r="Q2795" s="8">
        <f t="shared" si="175"/>
        <v>235</v>
      </c>
      <c r="R2795" s="2" t="s">
        <v>28</v>
      </c>
      <c r="S2795" s="9" t="str" cm="1">
        <f t="array" ref="S2795">_xlfn.IFS(
P2795=0,"2% commission",
AND(P2795&gt;0,P2795&lt;25000),"5% commission",
AND(P2795&gt;=25000,P2795&lt;50000),"7% commission",
AND(P2795&gt;=50000,P2795&lt;100000),"9% commission",
P2795&gt;=100000,"15% commission"
)</f>
        <v>5% commission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IFERROR(VLOOKUP($F2796,'Customer Info'!$A2787:$E3287,2,FALSE),"NOT Available")</f>
        <v>NOT Available</v>
      </c>
      <c r="H2796" s="6" t="str">
        <f>IFERROR(VLOOKUP(F2796,'Customer Info'!A2787:E3287,3,),"NOT Available")</f>
        <v>NOT Available</v>
      </c>
      <c r="I2796" s="6" t="str">
        <f>IFERROR(VLOOKUP(F2796,'Customer Info'!A2787:E3287,5,FALSE),"NOT Available")</f>
        <v>NOT Available</v>
      </c>
      <c r="J2796" s="2">
        <v>8967</v>
      </c>
      <c r="K2796" s="2">
        <v>8151</v>
      </c>
      <c r="L2796" s="2">
        <v>3</v>
      </c>
      <c r="M2796" s="7">
        <f t="shared" si="172"/>
        <v>24453</v>
      </c>
      <c r="N2796" s="7">
        <f t="shared" si="173"/>
        <v>26901</v>
      </c>
      <c r="O2796" s="2">
        <v>27</v>
      </c>
      <c r="P2796" s="8">
        <f t="shared" si="174"/>
        <v>26928</v>
      </c>
      <c r="Q2796" s="8">
        <f t="shared" si="175"/>
        <v>2448</v>
      </c>
      <c r="R2796" s="2" t="s">
        <v>28</v>
      </c>
      <c r="S2796" s="9" t="str" cm="1">
        <f t="array" ref="S2796">_xlfn.IFS(
P2796=0,"2% commission",
AND(P2796&gt;0,P2796&lt;25000),"5% commission",
AND(P2796&gt;=25000,P2796&lt;50000),"7% commission",
AND(P2796&gt;=50000,P2796&lt;100000),"9% commission",
P2796&gt;=100000,"15% commission"
)</f>
        <v>7% commission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IFERROR(VLOOKUP($F2797,'Customer Info'!$A2788:$E3288,2,FALSE),"NOT Available")</f>
        <v>NOT Available</v>
      </c>
      <c r="H2797" s="6" t="str">
        <f>IFERROR(VLOOKUP(F2797,'Customer Info'!A2788:E3288,3,),"NOT Available")</f>
        <v>NOT Available</v>
      </c>
      <c r="I2797" s="6" t="str">
        <f>IFERROR(VLOOKUP(F2797,'Customer Info'!A2788:E3288,5,FALSE),"NOT Available")</f>
        <v>NOT Available</v>
      </c>
      <c r="J2797" s="2">
        <v>8738</v>
      </c>
      <c r="K2797" s="2">
        <v>8162</v>
      </c>
      <c r="L2797" s="2">
        <v>7</v>
      </c>
      <c r="M2797" s="7">
        <f t="shared" si="172"/>
        <v>57134</v>
      </c>
      <c r="N2797" s="7">
        <f t="shared" si="173"/>
        <v>61166</v>
      </c>
      <c r="O2797" s="2">
        <v>45</v>
      </c>
      <c r="P2797" s="8">
        <f t="shared" si="174"/>
        <v>61211</v>
      </c>
      <c r="Q2797" s="8">
        <f t="shared" si="175"/>
        <v>4032</v>
      </c>
      <c r="R2797" s="2" t="s">
        <v>28</v>
      </c>
      <c r="S2797" s="9" t="str" cm="1">
        <f t="array" ref="S2797">_xlfn.IFS(
P2797=0,"2% commission",
AND(P2797&gt;0,P2797&lt;25000),"5% commission",
AND(P2797&gt;=25000,P2797&lt;50000),"7% commission",
AND(P2797&gt;=50000,P2797&lt;100000),"9% commission",
P2797&gt;=100000,"15% commission"
)</f>
        <v>9% commission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IFERROR(VLOOKUP($F2798,'Customer Info'!$A2789:$E3289,2,FALSE),"NOT Available")</f>
        <v>NOT Available</v>
      </c>
      <c r="H2798" s="6" t="str">
        <f>IFERROR(VLOOKUP(F2798,'Customer Info'!A2789:E3289,3,),"NOT Available")</f>
        <v>NOT Available</v>
      </c>
      <c r="I2798" s="6" t="str">
        <f>IFERROR(VLOOKUP(F2798,'Customer Info'!A2789:E3289,5,FALSE),"NOT Available")</f>
        <v>NOT Available</v>
      </c>
      <c r="J2798" s="2">
        <v>681</v>
      </c>
      <c r="K2798" s="2">
        <v>642</v>
      </c>
      <c r="L2798" s="2">
        <v>4</v>
      </c>
      <c r="M2798" s="7">
        <f t="shared" si="172"/>
        <v>2568</v>
      </c>
      <c r="N2798" s="7">
        <f t="shared" si="173"/>
        <v>2724</v>
      </c>
      <c r="O2798" s="2">
        <v>49</v>
      </c>
      <c r="P2798" s="8">
        <f t="shared" si="174"/>
        <v>2773</v>
      </c>
      <c r="Q2798" s="8">
        <f t="shared" si="175"/>
        <v>156</v>
      </c>
      <c r="R2798" s="2" t="s">
        <v>28</v>
      </c>
      <c r="S2798" s="9" t="str" cm="1">
        <f t="array" ref="S2798">_xlfn.IFS(
P2798=0,"2% commission",
AND(P2798&gt;0,P2798&lt;25000),"5% commission",
AND(P2798&gt;=25000,P2798&lt;50000),"7% commission",
AND(P2798&gt;=50000,P2798&lt;100000),"9% commission",
P2798&gt;=100000,"15% commission"
)</f>
        <v>5% commission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IFERROR(VLOOKUP($F2799,'Customer Info'!$A2790:$E3290,2,FALSE),"NOT Available")</f>
        <v>NOT Available</v>
      </c>
      <c r="H2799" s="6" t="str">
        <f>IFERROR(VLOOKUP(F2799,'Customer Info'!A2790:E3290,3,),"NOT Available")</f>
        <v>NOT Available</v>
      </c>
      <c r="I2799" s="6" t="str">
        <f>IFERROR(VLOOKUP(F2799,'Customer Info'!A2790:E3290,5,FALSE),"NOT Available")</f>
        <v>NOT Available</v>
      </c>
      <c r="J2799" s="2">
        <v>520</v>
      </c>
      <c r="K2799" s="2">
        <v>477</v>
      </c>
      <c r="L2799" s="2">
        <v>4</v>
      </c>
      <c r="M2799" s="7">
        <f t="shared" si="172"/>
        <v>1908</v>
      </c>
      <c r="N2799" s="7">
        <f t="shared" si="173"/>
        <v>2080</v>
      </c>
      <c r="O2799" s="2">
        <v>26</v>
      </c>
      <c r="P2799" s="8">
        <f t="shared" si="174"/>
        <v>2106</v>
      </c>
      <c r="Q2799" s="8">
        <f t="shared" si="175"/>
        <v>172</v>
      </c>
      <c r="R2799" s="2" t="s">
        <v>28</v>
      </c>
      <c r="S2799" s="9" t="str" cm="1">
        <f t="array" ref="S2799">_xlfn.IFS(
P2799=0,"2% commission",
AND(P2799&gt;0,P2799&lt;25000),"5% commission",
AND(P2799&gt;=25000,P2799&lt;50000),"7% commission",
AND(P2799&gt;=50000,P2799&lt;100000),"9% commission",
P2799&gt;=100000,"15% commission"
)</f>
        <v>5% commission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IFERROR(VLOOKUP($F2800,'Customer Info'!$A2791:$E3291,2,FALSE),"NOT Available")</f>
        <v>NOT Available</v>
      </c>
      <c r="H2800" s="6" t="str">
        <f>IFERROR(VLOOKUP(F2800,'Customer Info'!A2791:E3291,3,),"NOT Available")</f>
        <v>NOT Available</v>
      </c>
      <c r="I2800" s="6" t="str">
        <f>IFERROR(VLOOKUP(F2800,'Customer Info'!A2791:E3291,5,FALSE),"NOT Available")</f>
        <v>NOT Available</v>
      </c>
      <c r="J2800" s="2">
        <v>6701</v>
      </c>
      <c r="K2800" s="2">
        <v>6384</v>
      </c>
      <c r="L2800" s="2">
        <v>8</v>
      </c>
      <c r="M2800" s="7">
        <f t="shared" si="172"/>
        <v>51072</v>
      </c>
      <c r="N2800" s="7">
        <f t="shared" si="173"/>
        <v>53608</v>
      </c>
      <c r="O2800" s="2">
        <v>23</v>
      </c>
      <c r="P2800" s="8">
        <f t="shared" si="174"/>
        <v>53631</v>
      </c>
      <c r="Q2800" s="8">
        <f t="shared" si="175"/>
        <v>2536</v>
      </c>
      <c r="R2800" s="2" t="s">
        <v>28</v>
      </c>
      <c r="S2800" s="9" t="str" cm="1">
        <f t="array" ref="S2800">_xlfn.IFS(
P2800=0,"2% commission",
AND(P2800&gt;0,P2800&lt;25000),"5% commission",
AND(P2800&gt;=25000,P2800&lt;50000),"7% commission",
AND(P2800&gt;=50000,P2800&lt;100000),"9% commission",
P2800&gt;=100000,"15% commission"
)</f>
        <v>9% commission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IFERROR(VLOOKUP($F2801,'Customer Info'!$A2792:$E3292,2,FALSE),"NOT Available")</f>
        <v>NOT Available</v>
      </c>
      <c r="H2801" s="6" t="str">
        <f>IFERROR(VLOOKUP(F2801,'Customer Info'!A2792:E3292,3,),"NOT Available")</f>
        <v>NOT Available</v>
      </c>
      <c r="I2801" s="6" t="str">
        <f>IFERROR(VLOOKUP(F2801,'Customer Info'!A2792:E3292,5,FALSE),"NOT Available")</f>
        <v>NOT Available</v>
      </c>
      <c r="J2801" s="2">
        <v>2515</v>
      </c>
      <c r="K2801" s="2">
        <v>2397</v>
      </c>
      <c r="L2801" s="2">
        <v>4</v>
      </c>
      <c r="M2801" s="7">
        <f t="shared" si="172"/>
        <v>9588</v>
      </c>
      <c r="N2801" s="7">
        <f t="shared" si="173"/>
        <v>10060</v>
      </c>
      <c r="O2801" s="2">
        <v>61</v>
      </c>
      <c r="P2801" s="8">
        <f t="shared" si="174"/>
        <v>10121</v>
      </c>
      <c r="Q2801" s="8">
        <f t="shared" si="175"/>
        <v>472</v>
      </c>
      <c r="R2801" s="2" t="s">
        <v>28</v>
      </c>
      <c r="S2801" s="9" t="str" cm="1">
        <f t="array" ref="S2801">_xlfn.IFS(
P2801=0,"2% commission",
AND(P2801&gt;0,P2801&lt;25000),"5% commission",
AND(P2801&gt;=25000,P2801&lt;50000),"7% commission",
AND(P2801&gt;=50000,P2801&lt;100000),"9% commission",
P2801&gt;=100000,"15% commission"
)</f>
        <v>5% commission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IFERROR(VLOOKUP($F2802,'Customer Info'!$A2793:$E3293,2,FALSE),"NOT Available")</f>
        <v>NOT Available</v>
      </c>
      <c r="H2802" s="6" t="str">
        <f>IFERROR(VLOOKUP(F2802,'Customer Info'!A2793:E3293,3,),"NOT Available")</f>
        <v>NOT Available</v>
      </c>
      <c r="I2802" s="6" t="str">
        <f>IFERROR(VLOOKUP(F2802,'Customer Info'!A2793:E3293,5,FALSE),"NOT Available")</f>
        <v>NOT Available</v>
      </c>
      <c r="J2802" s="2">
        <v>220</v>
      </c>
      <c r="K2802" s="2">
        <v>206</v>
      </c>
      <c r="L2802" s="2">
        <v>1</v>
      </c>
      <c r="M2802" s="7">
        <f t="shared" si="172"/>
        <v>206</v>
      </c>
      <c r="N2802" s="7">
        <f t="shared" si="173"/>
        <v>220</v>
      </c>
      <c r="O2802" s="2">
        <v>49</v>
      </c>
      <c r="P2802" s="8">
        <f t="shared" si="174"/>
        <v>269</v>
      </c>
      <c r="Q2802" s="8">
        <f t="shared" si="175"/>
        <v>14</v>
      </c>
      <c r="R2802" s="2" t="s">
        <v>50</v>
      </c>
      <c r="S2802" s="9" t="str" cm="1">
        <f t="array" ref="S2802">_xlfn.IFS(
P2802=0,"2% commission",
AND(P2802&gt;0,P2802&lt;25000),"5% commission",
AND(P2802&gt;=25000,P2802&lt;50000),"7% commission",
AND(P2802&gt;=50000,P2802&lt;100000),"9% commission",
P2802&gt;=100000,"15% commission"
)</f>
        <v>5% commission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IFERROR(VLOOKUP($F2803,'Customer Info'!$A2794:$E3294,2,FALSE),"NOT Available")</f>
        <v>NOT Available</v>
      </c>
      <c r="H2803" s="6" t="str">
        <f>IFERROR(VLOOKUP(F2803,'Customer Info'!A2794:E3294,3,),"NOT Available")</f>
        <v>NOT Available</v>
      </c>
      <c r="I2803" s="6" t="str">
        <f>IFERROR(VLOOKUP(F2803,'Customer Info'!A2794:E3294,5,FALSE),"NOT Available")</f>
        <v>NOT Available</v>
      </c>
      <c r="J2803" s="2">
        <v>8379</v>
      </c>
      <c r="K2803" s="2">
        <v>8061</v>
      </c>
      <c r="L2803" s="2">
        <v>2</v>
      </c>
      <c r="M2803" s="7">
        <f t="shared" si="172"/>
        <v>16122</v>
      </c>
      <c r="N2803" s="7">
        <f t="shared" si="173"/>
        <v>16758</v>
      </c>
      <c r="O2803" s="2">
        <v>46</v>
      </c>
      <c r="P2803" s="8">
        <f t="shared" si="174"/>
        <v>16804</v>
      </c>
      <c r="Q2803" s="8">
        <f t="shared" si="175"/>
        <v>636</v>
      </c>
      <c r="R2803" s="2" t="s">
        <v>28</v>
      </c>
      <c r="S2803" s="9" t="str" cm="1">
        <f t="array" ref="S2803">_xlfn.IFS(
P2803=0,"2% commission",
AND(P2803&gt;0,P2803&lt;25000),"5% commission",
AND(P2803&gt;=25000,P2803&lt;50000),"7% commission",
AND(P2803&gt;=50000,P2803&lt;100000),"9% commission",
P2803&gt;=100000,"15% commission"
)</f>
        <v>5% commission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IFERROR(VLOOKUP($F2804,'Customer Info'!$A2795:$E3295,2,FALSE),"NOT Available")</f>
        <v>NOT Available</v>
      </c>
      <c r="H2804" s="6" t="str">
        <f>IFERROR(VLOOKUP(F2804,'Customer Info'!A2795:E3295,3,),"NOT Available")</f>
        <v>NOT Available</v>
      </c>
      <c r="I2804" s="6" t="str">
        <f>IFERROR(VLOOKUP(F2804,'Customer Info'!A2795:E3295,5,FALSE),"NOT Available")</f>
        <v>NOT Available</v>
      </c>
      <c r="J2804" s="2">
        <v>142</v>
      </c>
      <c r="K2804" s="2">
        <v>134</v>
      </c>
      <c r="L2804" s="2">
        <v>3</v>
      </c>
      <c r="M2804" s="7">
        <f t="shared" si="172"/>
        <v>402</v>
      </c>
      <c r="N2804" s="7">
        <f t="shared" si="173"/>
        <v>426</v>
      </c>
      <c r="O2804" s="2">
        <v>30</v>
      </c>
      <c r="P2804" s="8">
        <f t="shared" si="174"/>
        <v>456</v>
      </c>
      <c r="Q2804" s="8">
        <f t="shared" si="175"/>
        <v>24</v>
      </c>
      <c r="R2804" s="2" t="s">
        <v>50</v>
      </c>
      <c r="S2804" s="9" t="str" cm="1">
        <f t="array" ref="S2804">_xlfn.IFS(
P2804=0,"2% commission",
AND(P2804&gt;0,P2804&lt;25000),"5% commission",
AND(P2804&gt;=25000,P2804&lt;50000),"7% commission",
AND(P2804&gt;=50000,P2804&lt;100000),"9% commission",
P2804&gt;=100000,"15% commission"
)</f>
        <v>5% commission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IFERROR(VLOOKUP($F2805,'Customer Info'!$A2796:$E3296,2,FALSE),"NOT Available")</f>
        <v>NOT Available</v>
      </c>
      <c r="H2805" s="6" t="str">
        <f>IFERROR(VLOOKUP(F2805,'Customer Info'!A2796:E3296,3,),"NOT Available")</f>
        <v>NOT Available</v>
      </c>
      <c r="I2805" s="6" t="str">
        <f>IFERROR(VLOOKUP(F2805,'Customer Info'!A2796:E3296,5,FALSE),"NOT Available")</f>
        <v>NOT Available</v>
      </c>
      <c r="J2805" s="2">
        <v>1498</v>
      </c>
      <c r="K2805" s="2">
        <v>1335</v>
      </c>
      <c r="L2805" s="2">
        <v>1</v>
      </c>
      <c r="M2805" s="7">
        <f t="shared" si="172"/>
        <v>1335</v>
      </c>
      <c r="N2805" s="7">
        <f t="shared" si="173"/>
        <v>1498</v>
      </c>
      <c r="O2805" s="2">
        <v>43</v>
      </c>
      <c r="P2805" s="8">
        <f t="shared" si="174"/>
        <v>1541</v>
      </c>
      <c r="Q2805" s="8">
        <f t="shared" si="175"/>
        <v>163</v>
      </c>
      <c r="R2805" s="2" t="s">
        <v>28</v>
      </c>
      <c r="S2805" s="9" t="str" cm="1">
        <f t="array" ref="S2805">_xlfn.IFS(
P2805=0,"2% commission",
AND(P2805&gt;0,P2805&lt;25000),"5% commission",
AND(P2805&gt;=25000,P2805&lt;50000),"7% commission",
AND(P2805&gt;=50000,P2805&lt;100000),"9% commission",
P2805&gt;=100000,"15% commission"
)</f>
        <v>5% commission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IFERROR(VLOOKUP($F2806,'Customer Info'!$A2797:$E3297,2,FALSE),"NOT Available")</f>
        <v>NOT Available</v>
      </c>
      <c r="H2806" s="6" t="str">
        <f>IFERROR(VLOOKUP(F2806,'Customer Info'!A2797:E3297,3,),"NOT Available")</f>
        <v>NOT Available</v>
      </c>
      <c r="I2806" s="6" t="str">
        <f>IFERROR(VLOOKUP(F2806,'Customer Info'!A2797:E3297,5,FALSE),"NOT Available")</f>
        <v>NOT Available</v>
      </c>
      <c r="J2806" s="2">
        <v>2365</v>
      </c>
      <c r="K2806" s="2">
        <v>2232</v>
      </c>
      <c r="L2806" s="2">
        <v>4</v>
      </c>
      <c r="M2806" s="7">
        <f t="shared" si="172"/>
        <v>8928</v>
      </c>
      <c r="N2806" s="7">
        <f t="shared" si="173"/>
        <v>9460</v>
      </c>
      <c r="O2806" s="2">
        <v>32</v>
      </c>
      <c r="P2806" s="8">
        <f t="shared" si="174"/>
        <v>9492</v>
      </c>
      <c r="Q2806" s="8">
        <f t="shared" si="175"/>
        <v>532</v>
      </c>
      <c r="R2806" s="2" t="s">
        <v>50</v>
      </c>
      <c r="S2806" s="9" t="str" cm="1">
        <f t="array" ref="S2806">_xlfn.IFS(
P2806=0,"2% commission",
AND(P2806&gt;0,P2806&lt;25000),"5% commission",
AND(P2806&gt;=25000,P2806&lt;50000),"7% commission",
AND(P2806&gt;=50000,P2806&lt;100000),"9% commission",
P2806&gt;=100000,"15% commission"
)</f>
        <v>5% commission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IFERROR(VLOOKUP($F2807,'Customer Info'!$A2798:$E3298,2,FALSE),"NOT Available")</f>
        <v>NOT Available</v>
      </c>
      <c r="H2807" s="6" t="str">
        <f>IFERROR(VLOOKUP(F2807,'Customer Info'!A2798:E3298,3,),"NOT Available")</f>
        <v>NOT Available</v>
      </c>
      <c r="I2807" s="6" t="str">
        <f>IFERROR(VLOOKUP(F2807,'Customer Info'!A2798:E3298,5,FALSE),"NOT Available")</f>
        <v>NOT Available</v>
      </c>
      <c r="J2807" s="2">
        <v>1292</v>
      </c>
      <c r="K2807" s="2">
        <v>1185</v>
      </c>
      <c r="L2807" s="2">
        <v>3</v>
      </c>
      <c r="M2807" s="7">
        <f t="shared" si="172"/>
        <v>3555</v>
      </c>
      <c r="N2807" s="7">
        <f t="shared" si="173"/>
        <v>3876</v>
      </c>
      <c r="O2807" s="2">
        <v>65</v>
      </c>
      <c r="P2807" s="8">
        <f t="shared" si="174"/>
        <v>3941</v>
      </c>
      <c r="Q2807" s="8">
        <f t="shared" si="175"/>
        <v>321</v>
      </c>
      <c r="R2807" s="2" t="s">
        <v>28</v>
      </c>
      <c r="S2807" s="9" t="str" cm="1">
        <f t="array" ref="S2807">_xlfn.IFS(
P2807=0,"2% commission",
AND(P2807&gt;0,P2807&lt;25000),"5% commission",
AND(P2807&gt;=25000,P2807&lt;50000),"7% commission",
AND(P2807&gt;=50000,P2807&lt;100000),"9% commission",
P2807&gt;=100000,"15% commission"
)</f>
        <v>5% commission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IFERROR(VLOOKUP($F2808,'Customer Info'!$A2799:$E3299,2,FALSE),"NOT Available")</f>
        <v>NOT Available</v>
      </c>
      <c r="H2808" s="6" t="str">
        <f>IFERROR(VLOOKUP(F2808,'Customer Info'!A2799:E3299,3,),"NOT Available")</f>
        <v>NOT Available</v>
      </c>
      <c r="I2808" s="6" t="str">
        <f>IFERROR(VLOOKUP(F2808,'Customer Info'!A2799:E3299,5,FALSE),"NOT Available")</f>
        <v>NOT Available</v>
      </c>
      <c r="J2808" s="2">
        <v>4122</v>
      </c>
      <c r="K2808" s="2">
        <v>3781</v>
      </c>
      <c r="L2808" s="2">
        <v>7</v>
      </c>
      <c r="M2808" s="7">
        <f t="shared" si="172"/>
        <v>26467</v>
      </c>
      <c r="N2808" s="7">
        <f t="shared" si="173"/>
        <v>28854</v>
      </c>
      <c r="O2808" s="2">
        <v>98</v>
      </c>
      <c r="P2808" s="8">
        <f t="shared" si="174"/>
        <v>28952</v>
      </c>
      <c r="Q2808" s="8">
        <f t="shared" si="175"/>
        <v>2387</v>
      </c>
      <c r="R2808" s="2" t="s">
        <v>50</v>
      </c>
      <c r="S2808" s="9" t="str" cm="1">
        <f t="array" ref="S2808">_xlfn.IFS(
P2808=0,"2% commission",
AND(P2808&gt;0,P2808&lt;25000),"5% commission",
AND(P2808&gt;=25000,P2808&lt;50000),"7% commission",
AND(P2808&gt;=50000,P2808&lt;100000),"9% commission",
P2808&gt;=100000,"15% commission"
)</f>
        <v>7% commission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IFERROR(VLOOKUP($F2809,'Customer Info'!$A2800:$E3300,2,FALSE),"NOT Available")</f>
        <v>NOT Available</v>
      </c>
      <c r="H2809" s="6" t="str">
        <f>IFERROR(VLOOKUP(F2809,'Customer Info'!A2800:E3300,3,),"NOT Available")</f>
        <v>NOT Available</v>
      </c>
      <c r="I2809" s="6" t="str">
        <f>IFERROR(VLOOKUP(F2809,'Customer Info'!A2800:E3300,5,FALSE),"NOT Available")</f>
        <v>NOT Available</v>
      </c>
      <c r="J2809" s="2">
        <v>1763</v>
      </c>
      <c r="K2809" s="2">
        <v>1602</v>
      </c>
      <c r="L2809" s="2">
        <v>5</v>
      </c>
      <c r="M2809" s="7">
        <f t="shared" si="172"/>
        <v>8010</v>
      </c>
      <c r="N2809" s="7">
        <f t="shared" si="173"/>
        <v>8815</v>
      </c>
      <c r="O2809" s="2">
        <v>64</v>
      </c>
      <c r="P2809" s="8">
        <f t="shared" si="174"/>
        <v>8879</v>
      </c>
      <c r="Q2809" s="8">
        <f t="shared" si="175"/>
        <v>805</v>
      </c>
      <c r="R2809" s="2" t="s">
        <v>28</v>
      </c>
      <c r="S2809" s="9" t="str" cm="1">
        <f t="array" ref="S2809">_xlfn.IFS(
P2809=0,"2% commission",
AND(P2809&gt;0,P2809&lt;25000),"5% commission",
AND(P2809&gt;=25000,P2809&lt;50000),"7% commission",
AND(P2809&gt;=50000,P2809&lt;100000),"9% commission",
P2809&gt;=100000,"15% commission"
)</f>
        <v>5% commission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IFERROR(VLOOKUP($F2810,'Customer Info'!$A2801:$E3301,2,FALSE),"NOT Available")</f>
        <v>NOT Available</v>
      </c>
      <c r="H2810" s="6" t="str">
        <f>IFERROR(VLOOKUP(F2810,'Customer Info'!A2801:E3301,3,),"NOT Available")</f>
        <v>NOT Available</v>
      </c>
      <c r="I2810" s="6" t="str">
        <f>IFERROR(VLOOKUP(F2810,'Customer Info'!A2801:E3301,5,FALSE),"NOT Available")</f>
        <v>NOT Available</v>
      </c>
      <c r="J2810" s="2">
        <v>8448</v>
      </c>
      <c r="K2810" s="2">
        <v>7822</v>
      </c>
      <c r="L2810" s="2">
        <v>3</v>
      </c>
      <c r="M2810" s="7">
        <f t="shared" si="172"/>
        <v>23466</v>
      </c>
      <c r="N2810" s="7">
        <f t="shared" si="173"/>
        <v>25344</v>
      </c>
      <c r="O2810" s="2">
        <v>75</v>
      </c>
      <c r="P2810" s="8">
        <f t="shared" si="174"/>
        <v>25419</v>
      </c>
      <c r="Q2810" s="8">
        <f t="shared" si="175"/>
        <v>1878</v>
      </c>
      <c r="R2810" s="2" t="s">
        <v>26</v>
      </c>
      <c r="S2810" s="9" t="str" cm="1">
        <f t="array" ref="S2810">_xlfn.IFS(
P2810=0,"2% commission",
AND(P2810&gt;0,P2810&lt;25000),"5% commission",
AND(P2810&gt;=25000,P2810&lt;50000),"7% commission",
AND(P2810&gt;=50000,P2810&lt;100000),"9% commission",
P2810&gt;=100000,"15% commission"
)</f>
        <v>7% commission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IFERROR(VLOOKUP($F2811,'Customer Info'!$A2802:$E3302,2,FALSE),"NOT Available")</f>
        <v>NOT Available</v>
      </c>
      <c r="H2811" s="6" t="str">
        <f>IFERROR(VLOOKUP(F2811,'Customer Info'!A2802:E3302,3,),"NOT Available")</f>
        <v>NOT Available</v>
      </c>
      <c r="I2811" s="6" t="str">
        <f>IFERROR(VLOOKUP(F2811,'Customer Info'!A2802:E3302,5,FALSE),"NOT Available")</f>
        <v>NOT Available</v>
      </c>
      <c r="J2811" s="2">
        <v>1321</v>
      </c>
      <c r="K2811" s="2">
        <v>1211</v>
      </c>
      <c r="L2811" s="2">
        <v>2</v>
      </c>
      <c r="M2811" s="7">
        <f t="shared" si="172"/>
        <v>2422</v>
      </c>
      <c r="N2811" s="7">
        <f t="shared" si="173"/>
        <v>2642</v>
      </c>
      <c r="O2811" s="2">
        <v>71</v>
      </c>
      <c r="P2811" s="8">
        <f t="shared" si="174"/>
        <v>2713</v>
      </c>
      <c r="Q2811" s="8">
        <f t="shared" si="175"/>
        <v>220</v>
      </c>
      <c r="R2811" s="2" t="s">
        <v>28</v>
      </c>
      <c r="S2811" s="9" t="str" cm="1">
        <f t="array" ref="S2811">_xlfn.IFS(
P2811=0,"2% commission",
AND(P2811&gt;0,P2811&lt;25000),"5% commission",
AND(P2811&gt;=25000,P2811&lt;50000),"7% commission",
AND(P2811&gt;=50000,P2811&lt;100000),"9% commission",
P2811&gt;=100000,"15% commission"
)</f>
        <v>5% commission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IFERROR(VLOOKUP($F2812,'Customer Info'!$A2803:$E3303,2,FALSE),"NOT Available")</f>
        <v>NOT Available</v>
      </c>
      <c r="H2812" s="6" t="str">
        <f>IFERROR(VLOOKUP(F2812,'Customer Info'!A2803:E3303,3,),"NOT Available")</f>
        <v>NOT Available</v>
      </c>
      <c r="I2812" s="6" t="str">
        <f>IFERROR(VLOOKUP(F2812,'Customer Info'!A2803:E3303,5,FALSE),"NOT Available")</f>
        <v>NOT Available</v>
      </c>
      <c r="J2812" s="2">
        <v>2921</v>
      </c>
      <c r="K2812" s="2">
        <v>2809</v>
      </c>
      <c r="L2812" s="2">
        <v>1</v>
      </c>
      <c r="M2812" s="7">
        <f t="shared" si="172"/>
        <v>2809</v>
      </c>
      <c r="N2812" s="7">
        <f t="shared" si="173"/>
        <v>2921</v>
      </c>
      <c r="O2812" s="2">
        <v>82</v>
      </c>
      <c r="P2812" s="8">
        <f t="shared" si="174"/>
        <v>3003</v>
      </c>
      <c r="Q2812" s="8">
        <f t="shared" si="175"/>
        <v>112</v>
      </c>
      <c r="R2812" s="2" t="s">
        <v>28</v>
      </c>
      <c r="S2812" s="9" t="str" cm="1">
        <f t="array" ref="S2812">_xlfn.IFS(
P2812=0,"2% commission",
AND(P2812&gt;0,P2812&lt;25000),"5% commission",
AND(P2812&gt;=25000,P2812&lt;50000),"7% commission",
AND(P2812&gt;=50000,P2812&lt;100000),"9% commission",
P2812&gt;=100000,"15% commission"
)</f>
        <v>5% commission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IFERROR(VLOOKUP($F2813,'Customer Info'!$A2804:$E3304,2,FALSE),"NOT Available")</f>
        <v>NOT Available</v>
      </c>
      <c r="H2813" s="6" t="str">
        <f>IFERROR(VLOOKUP(F2813,'Customer Info'!A2804:E3304,3,),"NOT Available")</f>
        <v>NOT Available</v>
      </c>
      <c r="I2813" s="6" t="str">
        <f>IFERROR(VLOOKUP(F2813,'Customer Info'!A2804:E3304,5,FALSE),"NOT Available")</f>
        <v>NOT Available</v>
      </c>
      <c r="J2813" s="2">
        <v>2654</v>
      </c>
      <c r="K2813" s="2">
        <v>2410</v>
      </c>
      <c r="L2813" s="2">
        <v>1</v>
      </c>
      <c r="M2813" s="7">
        <f t="shared" si="172"/>
        <v>2410</v>
      </c>
      <c r="N2813" s="7">
        <f t="shared" si="173"/>
        <v>2654</v>
      </c>
      <c r="O2813" s="2">
        <v>95</v>
      </c>
      <c r="P2813" s="8">
        <f t="shared" si="174"/>
        <v>2749</v>
      </c>
      <c r="Q2813" s="8">
        <f t="shared" si="175"/>
        <v>244</v>
      </c>
      <c r="R2813" s="2" t="s">
        <v>28</v>
      </c>
      <c r="S2813" s="9" t="str" cm="1">
        <f t="array" ref="S2813">_xlfn.IFS(
P2813=0,"2% commission",
AND(P2813&gt;0,P2813&lt;25000),"5% commission",
AND(P2813&gt;=25000,P2813&lt;50000),"7% commission",
AND(P2813&gt;=50000,P2813&lt;100000),"9% commission",
P2813&gt;=100000,"15% commission"
)</f>
        <v>5% commission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IFERROR(VLOOKUP($F2814,'Customer Info'!$A2805:$E3305,2,FALSE),"NOT Available")</f>
        <v>NOT Available</v>
      </c>
      <c r="H2814" s="6" t="str">
        <f>IFERROR(VLOOKUP(F2814,'Customer Info'!A2805:E3305,3,),"NOT Available")</f>
        <v>NOT Available</v>
      </c>
      <c r="I2814" s="6" t="str">
        <f>IFERROR(VLOOKUP(F2814,'Customer Info'!A2805:E3305,5,FALSE),"NOT Available")</f>
        <v>NOT Available</v>
      </c>
      <c r="J2814" s="2">
        <v>60</v>
      </c>
      <c r="K2814" s="2">
        <v>58</v>
      </c>
      <c r="L2814" s="2">
        <v>1</v>
      </c>
      <c r="M2814" s="7">
        <f t="shared" si="172"/>
        <v>58</v>
      </c>
      <c r="N2814" s="7">
        <f t="shared" si="173"/>
        <v>60</v>
      </c>
      <c r="O2814" s="2">
        <v>10</v>
      </c>
      <c r="P2814" s="8">
        <f t="shared" si="174"/>
        <v>70</v>
      </c>
      <c r="Q2814" s="8">
        <f t="shared" si="175"/>
        <v>2</v>
      </c>
      <c r="R2814" s="2" t="s">
        <v>28</v>
      </c>
      <c r="S2814" s="9" t="str" cm="1">
        <f t="array" ref="S2814">_xlfn.IFS(
P2814=0,"2% commission",
AND(P2814&gt;0,P2814&lt;25000),"5% commission",
AND(P2814&gt;=25000,P2814&lt;50000),"7% commission",
AND(P2814&gt;=50000,P2814&lt;100000),"9% commission",
P2814&gt;=100000,"15% commission"
)</f>
        <v>5% commission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IFERROR(VLOOKUP($F2815,'Customer Info'!$A2806:$E3306,2,FALSE),"NOT Available")</f>
        <v>NOT Available</v>
      </c>
      <c r="H2815" s="6" t="str">
        <f>IFERROR(VLOOKUP(F2815,'Customer Info'!A2806:E3306,3,),"NOT Available")</f>
        <v>NOT Available</v>
      </c>
      <c r="I2815" s="6" t="str">
        <f>IFERROR(VLOOKUP(F2815,'Customer Info'!A2806:E3306,5,FALSE),"NOT Available")</f>
        <v>NOT Available</v>
      </c>
      <c r="J2815" s="2">
        <v>1039</v>
      </c>
      <c r="K2815" s="2">
        <v>954</v>
      </c>
      <c r="L2815" s="2">
        <v>7</v>
      </c>
      <c r="M2815" s="7">
        <f t="shared" si="172"/>
        <v>6678</v>
      </c>
      <c r="N2815" s="7">
        <f t="shared" si="173"/>
        <v>7273</v>
      </c>
      <c r="O2815" s="2">
        <v>99</v>
      </c>
      <c r="P2815" s="8">
        <f t="shared" si="174"/>
        <v>7372</v>
      </c>
      <c r="Q2815" s="8">
        <f t="shared" si="175"/>
        <v>595</v>
      </c>
      <c r="R2815" s="2" t="s">
        <v>28</v>
      </c>
      <c r="S2815" s="9" t="str" cm="1">
        <f t="array" ref="S2815">_xlfn.IFS(
P2815=0,"2% commission",
AND(P2815&gt;0,P2815&lt;25000),"5% commission",
AND(P2815&gt;=25000,P2815&lt;50000),"7% commission",
AND(P2815&gt;=50000,P2815&lt;100000),"9% commission",
P2815&gt;=100000,"15% commission"
)</f>
        <v>5% commission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IFERROR(VLOOKUP($F2816,'Customer Info'!$A2807:$E3307,2,FALSE),"NOT Available")</f>
        <v>NOT Available</v>
      </c>
      <c r="H2816" s="6" t="str">
        <f>IFERROR(VLOOKUP(F2816,'Customer Info'!A2807:E3307,3,),"NOT Available")</f>
        <v>NOT Available</v>
      </c>
      <c r="I2816" s="6" t="str">
        <f>IFERROR(VLOOKUP(F2816,'Customer Info'!A2807:E3307,5,FALSE),"NOT Available")</f>
        <v>NOT Available</v>
      </c>
      <c r="J2816" s="2">
        <v>7141</v>
      </c>
      <c r="K2816" s="2">
        <v>6541</v>
      </c>
      <c r="L2816" s="2">
        <v>2</v>
      </c>
      <c r="M2816" s="7">
        <f t="shared" si="172"/>
        <v>13082</v>
      </c>
      <c r="N2816" s="7">
        <f t="shared" si="173"/>
        <v>14282</v>
      </c>
      <c r="O2816" s="2">
        <v>90</v>
      </c>
      <c r="P2816" s="8">
        <f t="shared" si="174"/>
        <v>14372</v>
      </c>
      <c r="Q2816" s="8">
        <f t="shared" si="175"/>
        <v>1200</v>
      </c>
      <c r="R2816" s="2" t="s">
        <v>26</v>
      </c>
      <c r="S2816" s="9" t="str" cm="1">
        <f t="array" ref="S2816">_xlfn.IFS(
P2816=0,"2% commission",
AND(P2816&gt;0,P2816&lt;25000),"5% commission",
AND(P2816&gt;=25000,P2816&lt;50000),"7% commission",
AND(P2816&gt;=50000,P2816&lt;100000),"9% commission",
P2816&gt;=100000,"15% commission"
)</f>
        <v>5% commission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IFERROR(VLOOKUP($F2817,'Customer Info'!$A2808:$E3308,2,FALSE),"NOT Available")</f>
        <v>NOT Available</v>
      </c>
      <c r="H2817" s="6" t="str">
        <f>IFERROR(VLOOKUP(F2817,'Customer Info'!A2808:E3308,3,),"NOT Available")</f>
        <v>NOT Available</v>
      </c>
      <c r="I2817" s="6" t="str">
        <f>IFERROR(VLOOKUP(F2817,'Customer Info'!A2808:E3308,5,FALSE),"NOT Available")</f>
        <v>NOT Available</v>
      </c>
      <c r="J2817" s="2">
        <v>136</v>
      </c>
      <c r="K2817" s="2">
        <v>130</v>
      </c>
      <c r="L2817" s="2">
        <v>1</v>
      </c>
      <c r="M2817" s="7">
        <f t="shared" si="172"/>
        <v>130</v>
      </c>
      <c r="N2817" s="7">
        <f t="shared" si="173"/>
        <v>136</v>
      </c>
      <c r="O2817" s="2">
        <v>30</v>
      </c>
      <c r="P2817" s="8">
        <f t="shared" si="174"/>
        <v>166</v>
      </c>
      <c r="Q2817" s="8">
        <f t="shared" si="175"/>
        <v>6</v>
      </c>
      <c r="R2817" s="2" t="s">
        <v>26</v>
      </c>
      <c r="S2817" s="9" t="str" cm="1">
        <f t="array" ref="S2817">_xlfn.IFS(
P2817=0,"2% commission",
AND(P2817&gt;0,P2817&lt;25000),"5% commission",
AND(P2817&gt;=25000,P2817&lt;50000),"7% commission",
AND(P2817&gt;=50000,P2817&lt;100000),"9% commission",
P2817&gt;=100000,"15% commission"
)</f>
        <v>5% commission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IFERROR(VLOOKUP($F2818,'Customer Info'!$A2809:$E3309,2,FALSE),"NOT Available")</f>
        <v>NOT Available</v>
      </c>
      <c r="H2818" s="6" t="str">
        <f>IFERROR(VLOOKUP(F2818,'Customer Info'!A2809:E3309,3,),"NOT Available")</f>
        <v>NOT Available</v>
      </c>
      <c r="I2818" s="6" t="str">
        <f>IFERROR(VLOOKUP(F2818,'Customer Info'!A2809:E3309,5,FALSE),"NOT Available")</f>
        <v>NOT Available</v>
      </c>
      <c r="J2818" s="2">
        <v>60</v>
      </c>
      <c r="K2818" s="2">
        <v>55</v>
      </c>
      <c r="L2818" s="2">
        <v>2</v>
      </c>
      <c r="M2818" s="7">
        <f t="shared" si="172"/>
        <v>110</v>
      </c>
      <c r="N2818" s="7">
        <f t="shared" si="173"/>
        <v>120</v>
      </c>
      <c r="O2818" s="2">
        <v>10</v>
      </c>
      <c r="P2818" s="8">
        <f t="shared" si="174"/>
        <v>130</v>
      </c>
      <c r="Q2818" s="8">
        <f t="shared" si="175"/>
        <v>10</v>
      </c>
      <c r="R2818" s="2" t="s">
        <v>50</v>
      </c>
      <c r="S2818" s="9" t="str" cm="1">
        <f t="array" ref="S2818">_xlfn.IFS(
P2818=0,"2% commission",
AND(P2818&gt;0,P2818&lt;25000),"5% commission",
AND(P2818&gt;=25000,P2818&lt;50000),"7% commission",
AND(P2818&gt;=50000,P2818&lt;100000),"9% commission",
P2818&gt;=100000,"15% commission"
)</f>
        <v>5% commission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IFERROR(VLOOKUP($F2819,'Customer Info'!$A2810:$E3310,2,FALSE),"NOT Available")</f>
        <v>NOT Available</v>
      </c>
      <c r="H2819" s="6" t="str">
        <f>IFERROR(VLOOKUP(F2819,'Customer Info'!A2810:E3310,3,),"NOT Available")</f>
        <v>NOT Available</v>
      </c>
      <c r="I2819" s="6" t="str">
        <f>IFERROR(VLOOKUP(F2819,'Customer Info'!A2810:E3310,5,FALSE),"NOT Available")</f>
        <v>NOT Available</v>
      </c>
      <c r="J2819" s="2">
        <v>511</v>
      </c>
      <c r="K2819" s="2">
        <v>477</v>
      </c>
      <c r="L2819" s="2">
        <v>2</v>
      </c>
      <c r="M2819" s="7">
        <f t="shared" si="172"/>
        <v>954</v>
      </c>
      <c r="N2819" s="7">
        <f t="shared" si="173"/>
        <v>1022</v>
      </c>
      <c r="O2819" s="2">
        <v>41</v>
      </c>
      <c r="P2819" s="8">
        <f t="shared" si="174"/>
        <v>1063</v>
      </c>
      <c r="Q2819" s="8">
        <f t="shared" si="175"/>
        <v>68</v>
      </c>
      <c r="R2819" s="2" t="s">
        <v>28</v>
      </c>
      <c r="S2819" s="9" t="str" cm="1">
        <f t="array" ref="S2819">_xlfn.IFS(
P2819=0,"2% commission",
AND(P2819&gt;0,P2819&lt;25000),"5% commission",
AND(P2819&gt;=25000,P2819&lt;50000),"7% commission",
AND(P2819&gt;=50000,P2819&lt;100000),"9% commission",
P2819&gt;=100000,"15% commission"
)</f>
        <v>5% commission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IFERROR(VLOOKUP($F2820,'Customer Info'!$A2811:$E3311,2,FALSE),"NOT Available")</f>
        <v>NOT Available</v>
      </c>
      <c r="H2820" s="6" t="str">
        <f>IFERROR(VLOOKUP(F2820,'Customer Info'!A2811:E3311,3,),"NOT Available")</f>
        <v>NOT Available</v>
      </c>
      <c r="I2820" s="6" t="str">
        <f>IFERROR(VLOOKUP(F2820,'Customer Info'!A2811:E3311,5,FALSE),"NOT Available")</f>
        <v>NOT Available</v>
      </c>
      <c r="J2820" s="2">
        <v>129</v>
      </c>
      <c r="K2820" s="2">
        <v>118</v>
      </c>
      <c r="L2820" s="2">
        <v>8</v>
      </c>
      <c r="M2820" s="7">
        <f t="shared" si="172"/>
        <v>944</v>
      </c>
      <c r="N2820" s="7">
        <f t="shared" si="173"/>
        <v>1032</v>
      </c>
      <c r="O2820" s="2">
        <v>30</v>
      </c>
      <c r="P2820" s="8">
        <f t="shared" si="174"/>
        <v>1062</v>
      </c>
      <c r="Q2820" s="8">
        <f t="shared" si="175"/>
        <v>88</v>
      </c>
      <c r="R2820" s="2" t="s">
        <v>28</v>
      </c>
      <c r="S2820" s="9" t="str" cm="1">
        <f t="array" ref="S2820">_xlfn.IFS(
P2820=0,"2% commission",
AND(P2820&gt;0,P2820&lt;25000),"5% commission",
AND(P2820&gt;=25000,P2820&lt;50000),"7% commission",
AND(P2820&gt;=50000,P2820&lt;100000),"9% commission",
P2820&gt;=100000,"15% commission"
)</f>
        <v>5% commission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IFERROR(VLOOKUP($F2821,'Customer Info'!$A2812:$E3312,2,FALSE),"NOT Available")</f>
        <v>NOT Available</v>
      </c>
      <c r="H2821" s="6" t="str">
        <f>IFERROR(VLOOKUP(F2821,'Customer Info'!A2812:E3312,3,),"NOT Available")</f>
        <v>NOT Available</v>
      </c>
      <c r="I2821" s="6" t="str">
        <f>IFERROR(VLOOKUP(F2821,'Customer Info'!A2812:E3312,5,FALSE),"NOT Available")</f>
        <v>NOT Available</v>
      </c>
      <c r="J2821" s="2">
        <v>4761</v>
      </c>
      <c r="K2821" s="2">
        <v>4368</v>
      </c>
      <c r="L2821" s="2">
        <v>4</v>
      </c>
      <c r="M2821" s="7">
        <f t="shared" si="172"/>
        <v>17472</v>
      </c>
      <c r="N2821" s="7">
        <f t="shared" si="173"/>
        <v>19044</v>
      </c>
      <c r="O2821" s="2">
        <v>78</v>
      </c>
      <c r="P2821" s="8">
        <f t="shared" si="174"/>
        <v>19122</v>
      </c>
      <c r="Q2821" s="8">
        <f t="shared" si="175"/>
        <v>1572</v>
      </c>
      <c r="R2821" s="2" t="s">
        <v>28</v>
      </c>
      <c r="S2821" s="9" t="str" cm="1">
        <f t="array" ref="S2821">_xlfn.IFS(
P2821=0,"2% commission",
AND(P2821&gt;0,P2821&lt;25000),"5% commission",
AND(P2821&gt;=25000,P2821&lt;50000),"7% commission",
AND(P2821&gt;=50000,P2821&lt;100000),"9% commission",
P2821&gt;=100000,"15% commission"
)</f>
        <v>5% commission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IFERROR(VLOOKUP($F2822,'Customer Info'!$A2813:$E3313,2,FALSE),"NOT Available")</f>
        <v>NOT Available</v>
      </c>
      <c r="H2822" s="6" t="str">
        <f>IFERROR(VLOOKUP(F2822,'Customer Info'!A2813:E3313,3,),"NOT Available")</f>
        <v>NOT Available</v>
      </c>
      <c r="I2822" s="6" t="str">
        <f>IFERROR(VLOOKUP(F2822,'Customer Info'!A2813:E3313,5,FALSE),"NOT Available")</f>
        <v>NOT Available</v>
      </c>
      <c r="J2822" s="2">
        <v>170</v>
      </c>
      <c r="K2822" s="2">
        <v>153</v>
      </c>
      <c r="L2822" s="2">
        <v>1</v>
      </c>
      <c r="M2822" s="7">
        <f t="shared" si="172"/>
        <v>153</v>
      </c>
      <c r="N2822" s="7">
        <f t="shared" si="173"/>
        <v>170</v>
      </c>
      <c r="O2822" s="2">
        <v>30</v>
      </c>
      <c r="P2822" s="8">
        <f t="shared" si="174"/>
        <v>200</v>
      </c>
      <c r="Q2822" s="8">
        <f t="shared" si="175"/>
        <v>17</v>
      </c>
      <c r="R2822" s="2" t="s">
        <v>50</v>
      </c>
      <c r="S2822" s="9" t="str" cm="1">
        <f t="array" ref="S2822">_xlfn.IFS(
P2822=0,"2% commission",
AND(P2822&gt;0,P2822&lt;25000),"5% commission",
AND(P2822&gt;=25000,P2822&lt;50000),"7% commission",
AND(P2822&gt;=50000,P2822&lt;100000),"9% commission",
P2822&gt;=100000,"15% commission"
)</f>
        <v>5% commission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IFERROR(VLOOKUP($F2823,'Customer Info'!$A2814:$E3314,2,FALSE),"NOT Available")</f>
        <v>NOT Available</v>
      </c>
      <c r="H2823" s="6" t="str">
        <f>IFERROR(VLOOKUP(F2823,'Customer Info'!A2814:E3314,3,),"NOT Available")</f>
        <v>NOT Available</v>
      </c>
      <c r="I2823" s="6" t="str">
        <f>IFERROR(VLOOKUP(F2823,'Customer Info'!A2814:E3314,5,FALSE),"NOT Available")</f>
        <v>NOT Available</v>
      </c>
      <c r="J2823" s="2">
        <v>1887</v>
      </c>
      <c r="K2823" s="2">
        <v>1763</v>
      </c>
      <c r="L2823" s="2">
        <v>2</v>
      </c>
      <c r="M2823" s="7">
        <f t="shared" si="172"/>
        <v>3526</v>
      </c>
      <c r="N2823" s="7">
        <f t="shared" si="173"/>
        <v>3774</v>
      </c>
      <c r="O2823" s="2">
        <v>45</v>
      </c>
      <c r="P2823" s="8">
        <f t="shared" si="174"/>
        <v>3819</v>
      </c>
      <c r="Q2823" s="8">
        <f t="shared" si="175"/>
        <v>248</v>
      </c>
      <c r="R2823" s="2" t="s">
        <v>28</v>
      </c>
      <c r="S2823" s="9" t="str" cm="1">
        <f t="array" ref="S2823">_xlfn.IFS(
P2823=0,"2% commission",
AND(P2823&gt;0,P2823&lt;25000),"5% commission",
AND(P2823&gt;=25000,P2823&lt;50000),"7% commission",
AND(P2823&gt;=50000,P2823&lt;100000),"9% commission",
P2823&gt;=100000,"15% commission"
)</f>
        <v>5% commission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IFERROR(VLOOKUP($F2824,'Customer Info'!$A2815:$E3315,2,FALSE),"NOT Available")</f>
        <v>NOT Available</v>
      </c>
      <c r="H2824" s="6" t="str">
        <f>IFERROR(VLOOKUP(F2824,'Customer Info'!A2815:E3315,3,),"NOT Available")</f>
        <v>NOT Available</v>
      </c>
      <c r="I2824" s="6" t="str">
        <f>IFERROR(VLOOKUP(F2824,'Customer Info'!A2815:E3315,5,FALSE),"NOT Available")</f>
        <v>NOT Available</v>
      </c>
      <c r="J2824" s="2">
        <v>285</v>
      </c>
      <c r="K2824" s="2">
        <v>259</v>
      </c>
      <c r="L2824" s="2">
        <v>1</v>
      </c>
      <c r="M2824" s="7">
        <f t="shared" si="172"/>
        <v>259</v>
      </c>
      <c r="N2824" s="7">
        <f t="shared" si="173"/>
        <v>285</v>
      </c>
      <c r="O2824" s="2">
        <v>80</v>
      </c>
      <c r="P2824" s="8">
        <f t="shared" si="174"/>
        <v>365</v>
      </c>
      <c r="Q2824" s="8">
        <f t="shared" si="175"/>
        <v>26</v>
      </c>
      <c r="R2824" s="2" t="s">
        <v>50</v>
      </c>
      <c r="S2824" s="9" t="str" cm="1">
        <f t="array" ref="S2824">_xlfn.IFS(
P2824=0,"2% commission",
AND(P2824&gt;0,P2824&lt;25000),"5% commission",
AND(P2824&gt;=25000,P2824&lt;50000),"7% commission",
AND(P2824&gt;=50000,P2824&lt;100000),"9% commission",
P2824&gt;=100000,"15% commission"
)</f>
        <v>5% commission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IFERROR(VLOOKUP($F2825,'Customer Info'!$A2816:$E3316,2,FALSE),"NOT Available")</f>
        <v>NOT Available</v>
      </c>
      <c r="H2825" s="6" t="str">
        <f>IFERROR(VLOOKUP(F2825,'Customer Info'!A2816:E3316,3,),"NOT Available")</f>
        <v>NOT Available</v>
      </c>
      <c r="I2825" s="6" t="str">
        <f>IFERROR(VLOOKUP(F2825,'Customer Info'!A2816:E3316,5,FALSE),"NOT Available")</f>
        <v>NOT Available</v>
      </c>
      <c r="J2825" s="2">
        <v>2250</v>
      </c>
      <c r="K2825" s="2">
        <v>2207</v>
      </c>
      <c r="L2825" s="2">
        <v>2</v>
      </c>
      <c r="M2825" s="7">
        <f t="shared" si="172"/>
        <v>4414</v>
      </c>
      <c r="N2825" s="7">
        <f t="shared" si="173"/>
        <v>4500</v>
      </c>
      <c r="O2825" s="2">
        <v>31</v>
      </c>
      <c r="P2825" s="8">
        <f t="shared" si="174"/>
        <v>4531</v>
      </c>
      <c r="Q2825" s="8">
        <f t="shared" si="175"/>
        <v>86</v>
      </c>
      <c r="R2825" s="2" t="s">
        <v>50</v>
      </c>
      <c r="S2825" s="9" t="str" cm="1">
        <f t="array" ref="S2825">_xlfn.IFS(
P2825=0,"2% commission",
AND(P2825&gt;0,P2825&lt;25000),"5% commission",
AND(P2825&gt;=25000,P2825&lt;50000),"7% commission",
AND(P2825&gt;=50000,P2825&lt;100000),"9% commission",
P2825&gt;=100000,"15% commission"
)</f>
        <v>5% commission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IFERROR(VLOOKUP($F2826,'Customer Info'!$A2817:$E3317,2,FALSE),"NOT Available")</f>
        <v>NOT Available</v>
      </c>
      <c r="H2826" s="6" t="str">
        <f>IFERROR(VLOOKUP(F2826,'Customer Info'!A2817:E3317,3,),"NOT Available")</f>
        <v>NOT Available</v>
      </c>
      <c r="I2826" s="6" t="str">
        <f>IFERROR(VLOOKUP(F2826,'Customer Info'!A2817:E3317,5,FALSE),"NOT Available")</f>
        <v>NOT Available</v>
      </c>
      <c r="J2826" s="2">
        <v>1358</v>
      </c>
      <c r="K2826" s="2">
        <v>1257</v>
      </c>
      <c r="L2826" s="2">
        <v>8</v>
      </c>
      <c r="M2826" s="7">
        <f t="shared" si="172"/>
        <v>10056</v>
      </c>
      <c r="N2826" s="7">
        <f t="shared" si="173"/>
        <v>10864</v>
      </c>
      <c r="O2826" s="2">
        <v>27</v>
      </c>
      <c r="P2826" s="8">
        <f t="shared" si="174"/>
        <v>10891</v>
      </c>
      <c r="Q2826" s="8">
        <f t="shared" si="175"/>
        <v>808</v>
      </c>
      <c r="R2826" s="2" t="s">
        <v>50</v>
      </c>
      <c r="S2826" s="9" t="str" cm="1">
        <f t="array" ref="S2826">_xlfn.IFS(
P2826=0,"2% commission",
AND(P2826&gt;0,P2826&lt;25000),"5% commission",
AND(P2826&gt;=25000,P2826&lt;50000),"7% commission",
AND(P2826&gt;=50000,P2826&lt;100000),"9% commission",
P2826&gt;=100000,"15% commission"
)</f>
        <v>5% commission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IFERROR(VLOOKUP($F2827,'Customer Info'!$A2818:$E3318,2,FALSE),"NOT Available")</f>
        <v>NOT Available</v>
      </c>
      <c r="H2827" s="6" t="str">
        <f>IFERROR(VLOOKUP(F2827,'Customer Info'!A2818:E3318,3,),"NOT Available")</f>
        <v>NOT Available</v>
      </c>
      <c r="I2827" s="6" t="str">
        <f>IFERROR(VLOOKUP(F2827,'Customer Info'!A2818:E3318,5,FALSE),"NOT Available")</f>
        <v>NOT Available</v>
      </c>
      <c r="J2827" s="2">
        <v>2243</v>
      </c>
      <c r="K2827" s="2">
        <v>2000</v>
      </c>
      <c r="L2827" s="2">
        <v>3</v>
      </c>
      <c r="M2827" s="7">
        <f t="shared" ref="M2827:M2890" si="176">K2827*L2827</f>
        <v>6000</v>
      </c>
      <c r="N2827" s="7">
        <f t="shared" ref="N2827:N2890" si="177">J2827*L2827</f>
        <v>6729</v>
      </c>
      <c r="O2827" s="2">
        <v>73</v>
      </c>
      <c r="P2827" s="8">
        <f t="shared" ref="P2827:P2890" si="178">SUM(N2827,O2827)</f>
        <v>6802</v>
      </c>
      <c r="Q2827" s="8">
        <f t="shared" ref="Q2827:Q2890" si="179">N2827-M2827</f>
        <v>729</v>
      </c>
      <c r="R2827" s="2" t="s">
        <v>28</v>
      </c>
      <c r="S2827" s="9" t="str" cm="1">
        <f t="array" ref="S2827">_xlfn.IFS(
P2827=0,"2% commission",
AND(P2827&gt;0,P2827&lt;25000),"5% commission",
AND(P2827&gt;=25000,P2827&lt;50000),"7% commission",
AND(P2827&gt;=50000,P2827&lt;100000),"9% commission",
P2827&gt;=100000,"15% commission"
)</f>
        <v>5% commission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IFERROR(VLOOKUP($F2828,'Customer Info'!$A2819:$E3319,2,FALSE),"NOT Available")</f>
        <v>NOT Available</v>
      </c>
      <c r="H2828" s="6" t="str">
        <f>IFERROR(VLOOKUP(F2828,'Customer Info'!A2819:E3319,3,),"NOT Available")</f>
        <v>NOT Available</v>
      </c>
      <c r="I2828" s="6" t="str">
        <f>IFERROR(VLOOKUP(F2828,'Customer Info'!A2819:E3319,5,FALSE),"NOT Available")</f>
        <v>NOT Available</v>
      </c>
      <c r="J2828" s="2">
        <v>8686</v>
      </c>
      <c r="K2828" s="2">
        <v>8035</v>
      </c>
      <c r="L2828" s="2">
        <v>13</v>
      </c>
      <c r="M2828" s="7">
        <f t="shared" si="176"/>
        <v>104455</v>
      </c>
      <c r="N2828" s="7">
        <f t="shared" si="177"/>
        <v>112918</v>
      </c>
      <c r="O2828" s="2">
        <v>24</v>
      </c>
      <c r="P2828" s="8">
        <f t="shared" si="178"/>
        <v>112942</v>
      </c>
      <c r="Q2828" s="8">
        <f t="shared" si="179"/>
        <v>8463</v>
      </c>
      <c r="R2828" s="2" t="s">
        <v>28</v>
      </c>
      <c r="S2828" s="9" t="str" cm="1">
        <f t="array" ref="S2828">_xlfn.IFS(
P2828=0,"2% commission",
AND(P2828&gt;0,P2828&lt;25000),"5% commission",
AND(P2828&gt;=25000,P2828&lt;50000),"7% commission",
AND(P2828&gt;=50000,P2828&lt;100000),"9% commission",
P2828&gt;=100000,"15% commission"
)</f>
        <v>15% commission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IFERROR(VLOOKUP($F2829,'Customer Info'!$A2820:$E3320,2,FALSE),"NOT Available")</f>
        <v>NOT Available</v>
      </c>
      <c r="H2829" s="6" t="str">
        <f>IFERROR(VLOOKUP(F2829,'Customer Info'!A2820:E3320,3,),"NOT Available")</f>
        <v>NOT Available</v>
      </c>
      <c r="I2829" s="6" t="str">
        <f>IFERROR(VLOOKUP(F2829,'Customer Info'!A2820:E3320,5,FALSE),"NOT Available")</f>
        <v>NOT Available</v>
      </c>
      <c r="J2829" s="2">
        <v>164</v>
      </c>
      <c r="K2829" s="2">
        <v>152</v>
      </c>
      <c r="L2829" s="2">
        <v>1</v>
      </c>
      <c r="M2829" s="7">
        <f t="shared" si="176"/>
        <v>152</v>
      </c>
      <c r="N2829" s="7">
        <f t="shared" si="177"/>
        <v>164</v>
      </c>
      <c r="O2829" s="2">
        <v>30</v>
      </c>
      <c r="P2829" s="8">
        <f t="shared" si="178"/>
        <v>194</v>
      </c>
      <c r="Q2829" s="8">
        <f t="shared" si="179"/>
        <v>12</v>
      </c>
      <c r="R2829" s="2" t="s">
        <v>50</v>
      </c>
      <c r="S2829" s="9" t="str" cm="1">
        <f t="array" ref="S2829">_xlfn.IFS(
P2829=0,"2% commission",
AND(P2829&gt;0,P2829&lt;25000),"5% commission",
AND(P2829&gt;=25000,P2829&lt;50000),"7% commission",
AND(P2829&gt;=50000,P2829&lt;100000),"9% commission",
P2829&gt;=100000,"15% commission"
)</f>
        <v>5% commission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IFERROR(VLOOKUP($F2830,'Customer Info'!$A2821:$E3321,2,FALSE),"NOT Available")</f>
        <v>NOT Available</v>
      </c>
      <c r="H2830" s="6" t="str">
        <f>IFERROR(VLOOKUP(F2830,'Customer Info'!A2821:E3321,3,),"NOT Available")</f>
        <v>NOT Available</v>
      </c>
      <c r="I2830" s="6" t="str">
        <f>IFERROR(VLOOKUP(F2830,'Customer Info'!A2821:E3321,5,FALSE),"NOT Available")</f>
        <v>NOT Available</v>
      </c>
      <c r="J2830" s="2">
        <v>932</v>
      </c>
      <c r="K2830" s="2">
        <v>838</v>
      </c>
      <c r="L2830" s="2">
        <v>2</v>
      </c>
      <c r="M2830" s="7">
        <f t="shared" si="176"/>
        <v>1676</v>
      </c>
      <c r="N2830" s="7">
        <f t="shared" si="177"/>
        <v>1864</v>
      </c>
      <c r="O2830" s="2">
        <v>90</v>
      </c>
      <c r="P2830" s="8">
        <f t="shared" si="178"/>
        <v>1954</v>
      </c>
      <c r="Q2830" s="8">
        <f t="shared" si="179"/>
        <v>188</v>
      </c>
      <c r="R2830" s="2" t="s">
        <v>50</v>
      </c>
      <c r="S2830" s="9" t="str" cm="1">
        <f t="array" ref="S2830">_xlfn.IFS(
P2830=0,"2% commission",
AND(P2830&gt;0,P2830&lt;25000),"5% commission",
AND(P2830&gt;=25000,P2830&lt;50000),"7% commission",
AND(P2830&gt;=50000,P2830&lt;100000),"9% commission",
P2830&gt;=100000,"15% commission"
)</f>
        <v>5% commission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IFERROR(VLOOKUP($F2831,'Customer Info'!$A2822:$E3322,2,FALSE),"NOT Available")</f>
        <v>NOT Available</v>
      </c>
      <c r="H2831" s="6" t="str">
        <f>IFERROR(VLOOKUP(F2831,'Customer Info'!A2822:E3322,3,),"NOT Available")</f>
        <v>NOT Available</v>
      </c>
      <c r="I2831" s="6" t="str">
        <f>IFERROR(VLOOKUP(F2831,'Customer Info'!A2822:E3322,5,FALSE),"NOT Available")</f>
        <v>NOT Available</v>
      </c>
      <c r="J2831" s="2">
        <v>4704</v>
      </c>
      <c r="K2831" s="2">
        <v>4361</v>
      </c>
      <c r="L2831" s="2">
        <v>1</v>
      </c>
      <c r="M2831" s="7">
        <f t="shared" si="176"/>
        <v>4361</v>
      </c>
      <c r="N2831" s="7">
        <f t="shared" si="177"/>
        <v>4704</v>
      </c>
      <c r="O2831" s="2">
        <v>40</v>
      </c>
      <c r="P2831" s="8">
        <f t="shared" si="178"/>
        <v>4744</v>
      </c>
      <c r="Q2831" s="8">
        <f t="shared" si="179"/>
        <v>343</v>
      </c>
      <c r="R2831" s="2" t="s">
        <v>28</v>
      </c>
      <c r="S2831" s="9" t="str" cm="1">
        <f t="array" ref="S2831">_xlfn.IFS(
P2831=0,"2% commission",
AND(P2831&gt;0,P2831&lt;25000),"5% commission",
AND(P2831&gt;=25000,P2831&lt;50000),"7% commission",
AND(P2831&gt;=50000,P2831&lt;100000),"9% commission",
P2831&gt;=100000,"15% commission"
)</f>
        <v>5% commission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IFERROR(VLOOKUP($F2832,'Customer Info'!$A2823:$E3323,2,FALSE),"NOT Available")</f>
        <v>NOT Available</v>
      </c>
      <c r="H2832" s="6" t="str">
        <f>IFERROR(VLOOKUP(F2832,'Customer Info'!A2823:E3323,3,),"NOT Available")</f>
        <v>NOT Available</v>
      </c>
      <c r="I2832" s="6" t="str">
        <f>IFERROR(VLOOKUP(F2832,'Customer Info'!A2823:E3323,5,FALSE),"NOT Available")</f>
        <v>NOT Available</v>
      </c>
      <c r="J2832" s="2">
        <v>954</v>
      </c>
      <c r="K2832" s="2">
        <v>901</v>
      </c>
      <c r="L2832" s="2">
        <v>3</v>
      </c>
      <c r="M2832" s="7">
        <f t="shared" si="176"/>
        <v>2703</v>
      </c>
      <c r="N2832" s="7">
        <f t="shared" si="177"/>
        <v>2862</v>
      </c>
      <c r="O2832" s="2">
        <v>60</v>
      </c>
      <c r="P2832" s="8">
        <f t="shared" si="178"/>
        <v>2922</v>
      </c>
      <c r="Q2832" s="8">
        <f t="shared" si="179"/>
        <v>159</v>
      </c>
      <c r="R2832" s="2" t="s">
        <v>28</v>
      </c>
      <c r="S2832" s="9" t="str" cm="1">
        <f t="array" ref="S2832">_xlfn.IFS(
P2832=0,"2% commission",
AND(P2832&gt;0,P2832&lt;25000),"5% commission",
AND(P2832&gt;=25000,P2832&lt;50000),"7% commission",
AND(P2832&gt;=50000,P2832&lt;100000),"9% commission",
P2832&gt;=100000,"15% commission"
)</f>
        <v>5% commission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IFERROR(VLOOKUP($F2833,'Customer Info'!$A2824:$E3324,2,FALSE),"NOT Available")</f>
        <v>NOT Available</v>
      </c>
      <c r="H2833" s="6" t="str">
        <f>IFERROR(VLOOKUP(F2833,'Customer Info'!A2824:E3324,3,),"NOT Available")</f>
        <v>NOT Available</v>
      </c>
      <c r="I2833" s="6" t="str">
        <f>IFERROR(VLOOKUP(F2833,'Customer Info'!A2824:E3324,5,FALSE),"NOT Available")</f>
        <v>NOT Available</v>
      </c>
      <c r="J2833" s="2">
        <v>3041</v>
      </c>
      <c r="K2833" s="2">
        <v>2927</v>
      </c>
      <c r="L2833" s="2">
        <v>1</v>
      </c>
      <c r="M2833" s="7">
        <f t="shared" si="176"/>
        <v>2927</v>
      </c>
      <c r="N2833" s="7">
        <f t="shared" si="177"/>
        <v>3041</v>
      </c>
      <c r="O2833" s="2">
        <v>96</v>
      </c>
      <c r="P2833" s="8">
        <f t="shared" si="178"/>
        <v>3137</v>
      </c>
      <c r="Q2833" s="8">
        <f t="shared" si="179"/>
        <v>114</v>
      </c>
      <c r="R2833" s="2" t="s">
        <v>28</v>
      </c>
      <c r="S2833" s="9" t="str" cm="1">
        <f t="array" ref="S2833">_xlfn.IFS(
P2833=0,"2% commission",
AND(P2833&gt;0,P2833&lt;25000),"5% commission",
AND(P2833&gt;=25000,P2833&lt;50000),"7% commission",
AND(P2833&gt;=50000,P2833&lt;100000),"9% commission",
P2833&gt;=100000,"15% commission"
)</f>
        <v>5% commission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IFERROR(VLOOKUP($F2834,'Customer Info'!$A2825:$E3325,2,FALSE),"NOT Available")</f>
        <v>NOT Available</v>
      </c>
      <c r="H2834" s="6" t="str">
        <f>IFERROR(VLOOKUP(F2834,'Customer Info'!A2825:E3325,3,),"NOT Available")</f>
        <v>NOT Available</v>
      </c>
      <c r="I2834" s="6" t="str">
        <f>IFERROR(VLOOKUP(F2834,'Customer Info'!A2825:E3325,5,FALSE),"NOT Available")</f>
        <v>NOT Available</v>
      </c>
      <c r="J2834" s="2">
        <v>7623</v>
      </c>
      <c r="K2834" s="2">
        <v>7064</v>
      </c>
      <c r="L2834" s="2">
        <v>3</v>
      </c>
      <c r="M2834" s="7">
        <f t="shared" si="176"/>
        <v>21192</v>
      </c>
      <c r="N2834" s="7">
        <f t="shared" si="177"/>
        <v>22869</v>
      </c>
      <c r="O2834" s="2">
        <v>90</v>
      </c>
      <c r="P2834" s="8">
        <f t="shared" si="178"/>
        <v>22959</v>
      </c>
      <c r="Q2834" s="8">
        <f t="shared" si="179"/>
        <v>1677</v>
      </c>
      <c r="R2834" s="2" t="s">
        <v>28</v>
      </c>
      <c r="S2834" s="9" t="str" cm="1">
        <f t="array" ref="S2834">_xlfn.IFS(
P2834=0,"2% commission",
AND(P2834&gt;0,P2834&lt;25000),"5% commission",
AND(P2834&gt;=25000,P2834&lt;50000),"7% commission",
AND(P2834&gt;=50000,P2834&lt;100000),"9% commission",
P2834&gt;=100000,"15% commission"
)</f>
        <v>5% commission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IFERROR(VLOOKUP($F2835,'Customer Info'!$A2826:$E3326,2,FALSE),"NOT Available")</f>
        <v>NOT Available</v>
      </c>
      <c r="H2835" s="6" t="str">
        <f>IFERROR(VLOOKUP(F2835,'Customer Info'!A2826:E3326,3,),"NOT Available")</f>
        <v>NOT Available</v>
      </c>
      <c r="I2835" s="6" t="str">
        <f>IFERROR(VLOOKUP(F2835,'Customer Info'!A2826:E3326,5,FALSE),"NOT Available")</f>
        <v>NOT Available</v>
      </c>
      <c r="J2835" s="2">
        <v>1635</v>
      </c>
      <c r="K2835" s="2">
        <v>1573</v>
      </c>
      <c r="L2835" s="2">
        <v>6</v>
      </c>
      <c r="M2835" s="7">
        <f t="shared" si="176"/>
        <v>9438</v>
      </c>
      <c r="N2835" s="7">
        <f t="shared" si="177"/>
        <v>9810</v>
      </c>
      <c r="O2835" s="2">
        <v>50</v>
      </c>
      <c r="P2835" s="8">
        <f t="shared" si="178"/>
        <v>9860</v>
      </c>
      <c r="Q2835" s="8">
        <f t="shared" si="179"/>
        <v>372</v>
      </c>
      <c r="R2835" s="2" t="s">
        <v>28</v>
      </c>
      <c r="S2835" s="9" t="str" cm="1">
        <f t="array" ref="S2835">_xlfn.IFS(
P2835=0,"2% commission",
AND(P2835&gt;0,P2835&lt;25000),"5% commission",
AND(P2835&gt;=25000,P2835&lt;50000),"7% commission",
AND(P2835&gt;=50000,P2835&lt;100000),"9% commission",
P2835&gt;=100000,"15% commission"
)</f>
        <v>5% commission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IFERROR(VLOOKUP($F2836,'Customer Info'!$A2827:$E3327,2,FALSE),"NOT Available")</f>
        <v>NOT Available</v>
      </c>
      <c r="H2836" s="6" t="str">
        <f>IFERROR(VLOOKUP(F2836,'Customer Info'!A2827:E3327,3,),"NOT Available")</f>
        <v>NOT Available</v>
      </c>
      <c r="I2836" s="6" t="str">
        <f>IFERROR(VLOOKUP(F2836,'Customer Info'!A2827:E3327,5,FALSE),"NOT Available")</f>
        <v>NOT Available</v>
      </c>
      <c r="J2836" s="2">
        <v>6012</v>
      </c>
      <c r="K2836" s="2">
        <v>5677</v>
      </c>
      <c r="L2836" s="2">
        <v>2</v>
      </c>
      <c r="M2836" s="7">
        <f t="shared" si="176"/>
        <v>11354</v>
      </c>
      <c r="N2836" s="7">
        <f t="shared" si="177"/>
        <v>12024</v>
      </c>
      <c r="O2836" s="2">
        <v>31</v>
      </c>
      <c r="P2836" s="8">
        <f t="shared" si="178"/>
        <v>12055</v>
      </c>
      <c r="Q2836" s="8">
        <f t="shared" si="179"/>
        <v>670</v>
      </c>
      <c r="R2836" s="2" t="s">
        <v>50</v>
      </c>
      <c r="S2836" s="9" t="str" cm="1">
        <f t="array" ref="S2836">_xlfn.IFS(
P2836=0,"2% commission",
AND(P2836&gt;0,P2836&lt;25000),"5% commission",
AND(P2836&gt;=25000,P2836&lt;50000),"7% commission",
AND(P2836&gt;=50000,P2836&lt;100000),"9% commission",
P2836&gt;=100000,"15% commission"
)</f>
        <v>5% commission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IFERROR(VLOOKUP($F2837,'Customer Info'!$A2828:$E3328,2,FALSE),"NOT Available")</f>
        <v>NOT Available</v>
      </c>
      <c r="H2837" s="6" t="str">
        <f>IFERROR(VLOOKUP(F2837,'Customer Info'!A2828:E3328,3,),"NOT Available")</f>
        <v>NOT Available</v>
      </c>
      <c r="I2837" s="6" t="str">
        <f>IFERROR(VLOOKUP(F2837,'Customer Info'!A2828:E3328,5,FALSE),"NOT Available")</f>
        <v>NOT Available</v>
      </c>
      <c r="J2837" s="2">
        <v>130</v>
      </c>
      <c r="K2837" s="2">
        <v>122</v>
      </c>
      <c r="L2837" s="2">
        <v>3</v>
      </c>
      <c r="M2837" s="7">
        <f t="shared" si="176"/>
        <v>366</v>
      </c>
      <c r="N2837" s="7">
        <f t="shared" si="177"/>
        <v>390</v>
      </c>
      <c r="O2837" s="2">
        <v>30</v>
      </c>
      <c r="P2837" s="8">
        <f t="shared" si="178"/>
        <v>420</v>
      </c>
      <c r="Q2837" s="8">
        <f t="shared" si="179"/>
        <v>24</v>
      </c>
      <c r="R2837" s="2" t="s">
        <v>50</v>
      </c>
      <c r="S2837" s="9" t="str" cm="1">
        <f t="array" ref="S2837">_xlfn.IFS(
P2837=0,"2% commission",
AND(P2837&gt;0,P2837&lt;25000),"5% commission",
AND(P2837&gt;=25000,P2837&lt;50000),"7% commission",
AND(P2837&gt;=50000,P2837&lt;100000),"9% commission",
P2837&gt;=100000,"15% commission"
)</f>
        <v>5% commission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IFERROR(VLOOKUP($F2838,'Customer Info'!$A2829:$E3329,2,FALSE),"NOT Available")</f>
        <v>NOT Available</v>
      </c>
      <c r="H2838" s="6" t="str">
        <f>IFERROR(VLOOKUP(F2838,'Customer Info'!A2829:E3329,3,),"NOT Available")</f>
        <v>NOT Available</v>
      </c>
      <c r="I2838" s="6" t="str">
        <f>IFERROR(VLOOKUP(F2838,'Customer Info'!A2829:E3329,5,FALSE),"NOT Available")</f>
        <v>NOT Available</v>
      </c>
      <c r="J2838" s="2">
        <v>8889</v>
      </c>
      <c r="K2838" s="2">
        <v>8469</v>
      </c>
      <c r="L2838" s="2">
        <v>6</v>
      </c>
      <c r="M2838" s="7">
        <f t="shared" si="176"/>
        <v>50814</v>
      </c>
      <c r="N2838" s="7">
        <f t="shared" si="177"/>
        <v>53334</v>
      </c>
      <c r="O2838" s="2">
        <v>75</v>
      </c>
      <c r="P2838" s="8">
        <f t="shared" si="178"/>
        <v>53409</v>
      </c>
      <c r="Q2838" s="8">
        <f t="shared" si="179"/>
        <v>2520</v>
      </c>
      <c r="R2838" s="2" t="s">
        <v>28</v>
      </c>
      <c r="S2838" s="9" t="str" cm="1">
        <f t="array" ref="S2838">_xlfn.IFS(
P2838=0,"2% commission",
AND(P2838&gt;0,P2838&lt;25000),"5% commission",
AND(P2838&gt;=25000,P2838&lt;50000),"7% commission",
AND(P2838&gt;=50000,P2838&lt;100000),"9% commission",
P2838&gt;=100000,"15% commission"
)</f>
        <v>9% commission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IFERROR(VLOOKUP($F2839,'Customer Info'!$A2830:$E3330,2,FALSE),"NOT Available")</f>
        <v>NOT Available</v>
      </c>
      <c r="H2839" s="6" t="str">
        <f>IFERROR(VLOOKUP(F2839,'Customer Info'!A2830:E3330,3,),"NOT Available")</f>
        <v>NOT Available</v>
      </c>
      <c r="I2839" s="6" t="str">
        <f>IFERROR(VLOOKUP(F2839,'Customer Info'!A2830:E3330,5,FALSE),"NOT Available")</f>
        <v>NOT Available</v>
      </c>
      <c r="J2839" s="2">
        <v>6664</v>
      </c>
      <c r="K2839" s="2">
        <v>6473</v>
      </c>
      <c r="L2839" s="2">
        <v>2</v>
      </c>
      <c r="M2839" s="7">
        <f t="shared" si="176"/>
        <v>12946</v>
      </c>
      <c r="N2839" s="7">
        <f t="shared" si="177"/>
        <v>13328</v>
      </c>
      <c r="O2839" s="2">
        <v>26</v>
      </c>
      <c r="P2839" s="8">
        <f t="shared" si="178"/>
        <v>13354</v>
      </c>
      <c r="Q2839" s="8">
        <f t="shared" si="179"/>
        <v>382</v>
      </c>
      <c r="R2839" s="2" t="s">
        <v>28</v>
      </c>
      <c r="S2839" s="9" t="str" cm="1">
        <f t="array" ref="S2839">_xlfn.IFS(
P2839=0,"2% commission",
AND(P2839&gt;0,P2839&lt;25000),"5% commission",
AND(P2839&gt;=25000,P2839&lt;50000),"7% commission",
AND(P2839&gt;=50000,P2839&lt;100000),"9% commission",
P2839&gt;=100000,"15% commission"
)</f>
        <v>5% commission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IFERROR(VLOOKUP($F2840,'Customer Info'!$A2831:$E3331,2,FALSE),"NOT Available")</f>
        <v>NOT Available</v>
      </c>
      <c r="H2840" s="6" t="str">
        <f>IFERROR(VLOOKUP(F2840,'Customer Info'!A2831:E3331,3,),"NOT Available")</f>
        <v>NOT Available</v>
      </c>
      <c r="I2840" s="6" t="str">
        <f>IFERROR(VLOOKUP(F2840,'Customer Info'!A2831:E3331,5,FALSE),"NOT Available")</f>
        <v>NOT Available</v>
      </c>
      <c r="J2840" s="2">
        <v>7864</v>
      </c>
      <c r="K2840" s="2">
        <v>7563</v>
      </c>
      <c r="L2840" s="2">
        <v>1</v>
      </c>
      <c r="M2840" s="7">
        <f t="shared" si="176"/>
        <v>7563</v>
      </c>
      <c r="N2840" s="7">
        <f t="shared" si="177"/>
        <v>7864</v>
      </c>
      <c r="O2840" s="2">
        <v>54</v>
      </c>
      <c r="P2840" s="8">
        <f t="shared" si="178"/>
        <v>7918</v>
      </c>
      <c r="Q2840" s="8">
        <f t="shared" si="179"/>
        <v>301</v>
      </c>
      <c r="R2840" s="2" t="s">
        <v>28</v>
      </c>
      <c r="S2840" s="9" t="str" cm="1">
        <f t="array" ref="S2840">_xlfn.IFS(
P2840=0,"2% commission",
AND(P2840&gt;0,P2840&lt;25000),"5% commission",
AND(P2840&gt;=25000,P2840&lt;50000),"7% commission",
AND(P2840&gt;=50000,P2840&lt;100000),"9% commission",
P2840&gt;=100000,"15% commission"
)</f>
        <v>5% commission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IFERROR(VLOOKUP($F2841,'Customer Info'!$A2832:$E3332,2,FALSE),"NOT Available")</f>
        <v>NOT Available</v>
      </c>
      <c r="H2841" s="6" t="str">
        <f>IFERROR(VLOOKUP(F2841,'Customer Info'!A2832:E3332,3,),"NOT Available")</f>
        <v>NOT Available</v>
      </c>
      <c r="I2841" s="6" t="str">
        <f>IFERROR(VLOOKUP(F2841,'Customer Info'!A2832:E3332,5,FALSE),"NOT Available")</f>
        <v>NOT Available</v>
      </c>
      <c r="J2841" s="2">
        <v>3408</v>
      </c>
      <c r="K2841" s="2">
        <v>3215</v>
      </c>
      <c r="L2841" s="2">
        <v>2</v>
      </c>
      <c r="M2841" s="7">
        <f t="shared" si="176"/>
        <v>6430</v>
      </c>
      <c r="N2841" s="7">
        <f t="shared" si="177"/>
        <v>6816</v>
      </c>
      <c r="O2841" s="2">
        <v>85</v>
      </c>
      <c r="P2841" s="8">
        <f t="shared" si="178"/>
        <v>6901</v>
      </c>
      <c r="Q2841" s="8">
        <f t="shared" si="179"/>
        <v>386</v>
      </c>
      <c r="R2841" s="2" t="s">
        <v>26</v>
      </c>
      <c r="S2841" s="9" t="str" cm="1">
        <f t="array" ref="S2841">_xlfn.IFS(
P2841=0,"2% commission",
AND(P2841&gt;0,P2841&lt;25000),"5% commission",
AND(P2841&gt;=25000,P2841&lt;50000),"7% commission",
AND(P2841&gt;=50000,P2841&lt;100000),"9% commission",
P2841&gt;=100000,"15% commission"
)</f>
        <v>5% commission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IFERROR(VLOOKUP($F2842,'Customer Info'!$A2833:$E3333,2,FALSE),"NOT Available")</f>
        <v>NOT Available</v>
      </c>
      <c r="H2842" s="6" t="str">
        <f>IFERROR(VLOOKUP(F2842,'Customer Info'!A2833:E3333,3,),"NOT Available")</f>
        <v>NOT Available</v>
      </c>
      <c r="I2842" s="6" t="str">
        <f>IFERROR(VLOOKUP(F2842,'Customer Info'!A2833:E3333,5,FALSE),"NOT Available")</f>
        <v>NOT Available</v>
      </c>
      <c r="J2842" s="2">
        <v>224</v>
      </c>
      <c r="K2842" s="2">
        <v>210</v>
      </c>
      <c r="L2842" s="2">
        <v>5</v>
      </c>
      <c r="M2842" s="7">
        <f t="shared" si="176"/>
        <v>1050</v>
      </c>
      <c r="N2842" s="7">
        <f t="shared" si="177"/>
        <v>1120</v>
      </c>
      <c r="O2842" s="2">
        <v>73</v>
      </c>
      <c r="P2842" s="8">
        <f t="shared" si="178"/>
        <v>1193</v>
      </c>
      <c r="Q2842" s="8">
        <f t="shared" si="179"/>
        <v>70</v>
      </c>
      <c r="R2842" s="2" t="s">
        <v>28</v>
      </c>
      <c r="S2842" s="9" t="str" cm="1">
        <f t="array" ref="S2842">_xlfn.IFS(
P2842=0,"2% commission",
AND(P2842&gt;0,P2842&lt;25000),"5% commission",
AND(P2842&gt;=25000,P2842&lt;50000),"7% commission",
AND(P2842&gt;=50000,P2842&lt;100000),"9% commission",
P2842&gt;=100000,"15% commission"
)</f>
        <v>5% commission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IFERROR(VLOOKUP($F2843,'Customer Info'!$A2834:$E3334,2,FALSE),"NOT Available")</f>
        <v>NOT Available</v>
      </c>
      <c r="H2843" s="6" t="str">
        <f>IFERROR(VLOOKUP(F2843,'Customer Info'!A2834:E3334,3,),"NOT Available")</f>
        <v>NOT Available</v>
      </c>
      <c r="I2843" s="6" t="str">
        <f>IFERROR(VLOOKUP(F2843,'Customer Info'!A2834:E3334,5,FALSE),"NOT Available")</f>
        <v>NOT Available</v>
      </c>
      <c r="J2843" s="2">
        <v>202</v>
      </c>
      <c r="K2843" s="2">
        <v>187</v>
      </c>
      <c r="L2843" s="2">
        <v>4</v>
      </c>
      <c r="M2843" s="7">
        <f t="shared" si="176"/>
        <v>748</v>
      </c>
      <c r="N2843" s="7">
        <f t="shared" si="177"/>
        <v>808</v>
      </c>
      <c r="O2843" s="2">
        <v>30</v>
      </c>
      <c r="P2843" s="8">
        <f t="shared" si="178"/>
        <v>838</v>
      </c>
      <c r="Q2843" s="8">
        <f t="shared" si="179"/>
        <v>60</v>
      </c>
      <c r="R2843" s="2" t="s">
        <v>50</v>
      </c>
      <c r="S2843" s="9" t="str" cm="1">
        <f t="array" ref="S2843">_xlfn.IFS(
P2843=0,"2% commission",
AND(P2843&gt;0,P2843&lt;25000),"5% commission",
AND(P2843&gt;=25000,P2843&lt;50000),"7% commission",
AND(P2843&gt;=50000,P2843&lt;100000),"9% commission",
P2843&gt;=100000,"15% commission"
)</f>
        <v>5% commission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IFERROR(VLOOKUP($F2844,'Customer Info'!$A2835:$E3335,2,FALSE),"NOT Available")</f>
        <v>NOT Available</v>
      </c>
      <c r="H2844" s="6" t="str">
        <f>IFERROR(VLOOKUP(F2844,'Customer Info'!A2835:E3335,3,),"NOT Available")</f>
        <v>NOT Available</v>
      </c>
      <c r="I2844" s="6" t="str">
        <f>IFERROR(VLOOKUP(F2844,'Customer Info'!A2835:E3335,5,FALSE),"NOT Available")</f>
        <v>NOT Available</v>
      </c>
      <c r="J2844" s="2">
        <v>2965</v>
      </c>
      <c r="K2844" s="2">
        <v>2694</v>
      </c>
      <c r="L2844" s="2">
        <v>6</v>
      </c>
      <c r="M2844" s="7">
        <f t="shared" si="176"/>
        <v>16164</v>
      </c>
      <c r="N2844" s="7">
        <f t="shared" si="177"/>
        <v>17790</v>
      </c>
      <c r="O2844" s="2">
        <v>49</v>
      </c>
      <c r="P2844" s="8">
        <f t="shared" si="178"/>
        <v>17839</v>
      </c>
      <c r="Q2844" s="8">
        <f t="shared" si="179"/>
        <v>1626</v>
      </c>
      <c r="R2844" s="2" t="s">
        <v>28</v>
      </c>
      <c r="S2844" s="9" t="str" cm="1">
        <f t="array" ref="S2844">_xlfn.IFS(
P2844=0,"2% commission",
AND(P2844&gt;0,P2844&lt;25000),"5% commission",
AND(P2844&gt;=25000,P2844&lt;50000),"7% commission",
AND(P2844&gt;=50000,P2844&lt;100000),"9% commission",
P2844&gt;=100000,"15% commission"
)</f>
        <v>5% commission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IFERROR(VLOOKUP($F2845,'Customer Info'!$A2836:$E3336,2,FALSE),"NOT Available")</f>
        <v>NOT Available</v>
      </c>
      <c r="H2845" s="6" t="str">
        <f>IFERROR(VLOOKUP(F2845,'Customer Info'!A2836:E3336,3,),"NOT Available")</f>
        <v>NOT Available</v>
      </c>
      <c r="I2845" s="6" t="str">
        <f>IFERROR(VLOOKUP(F2845,'Customer Info'!A2836:E3336,5,FALSE),"NOT Available")</f>
        <v>NOT Available</v>
      </c>
      <c r="J2845" s="2">
        <v>2365</v>
      </c>
      <c r="K2845" s="2">
        <v>2232</v>
      </c>
      <c r="L2845" s="2">
        <v>2</v>
      </c>
      <c r="M2845" s="7">
        <f t="shared" si="176"/>
        <v>4464</v>
      </c>
      <c r="N2845" s="7">
        <f t="shared" si="177"/>
        <v>4730</v>
      </c>
      <c r="O2845" s="2">
        <v>24</v>
      </c>
      <c r="P2845" s="8">
        <f t="shared" si="178"/>
        <v>4754</v>
      </c>
      <c r="Q2845" s="8">
        <f t="shared" si="179"/>
        <v>266</v>
      </c>
      <c r="R2845" s="2" t="s">
        <v>28</v>
      </c>
      <c r="S2845" s="9" t="str" cm="1">
        <f t="array" ref="S2845">_xlfn.IFS(
P2845=0,"2% commission",
AND(P2845&gt;0,P2845&lt;25000),"5% commission",
AND(P2845&gt;=25000,P2845&lt;50000),"7% commission",
AND(P2845&gt;=50000,P2845&lt;100000),"9% commission",
P2845&gt;=100000,"15% commission"
)</f>
        <v>5% commission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IFERROR(VLOOKUP($F2846,'Customer Info'!$A2837:$E3337,2,FALSE),"NOT Available")</f>
        <v>NOT Available</v>
      </c>
      <c r="H2846" s="6" t="str">
        <f>IFERROR(VLOOKUP(F2846,'Customer Info'!A2837:E3337,3,),"NOT Available")</f>
        <v>NOT Available</v>
      </c>
      <c r="I2846" s="6" t="str">
        <f>IFERROR(VLOOKUP(F2846,'Customer Info'!A2837:E3337,5,FALSE),"NOT Available")</f>
        <v>NOT Available</v>
      </c>
      <c r="J2846" s="2">
        <v>3041</v>
      </c>
      <c r="K2846" s="2">
        <v>2927</v>
      </c>
      <c r="L2846" s="2">
        <v>1</v>
      </c>
      <c r="M2846" s="7">
        <f t="shared" si="176"/>
        <v>2927</v>
      </c>
      <c r="N2846" s="7">
        <f t="shared" si="177"/>
        <v>3041</v>
      </c>
      <c r="O2846" s="2">
        <v>81</v>
      </c>
      <c r="P2846" s="8">
        <f t="shared" si="178"/>
        <v>3122</v>
      </c>
      <c r="Q2846" s="8">
        <f t="shared" si="179"/>
        <v>114</v>
      </c>
      <c r="R2846" s="2" t="s">
        <v>50</v>
      </c>
      <c r="S2846" s="9" t="str" cm="1">
        <f t="array" ref="S2846">_xlfn.IFS(
P2846=0,"2% commission",
AND(P2846&gt;0,P2846&lt;25000),"5% commission",
AND(P2846&gt;=25000,P2846&lt;50000),"7% commission",
AND(P2846&gt;=50000,P2846&lt;100000),"9% commission",
P2846&gt;=100000,"15% commission"
)</f>
        <v>5% commission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IFERROR(VLOOKUP($F2847,'Customer Info'!$A2838:$E3338,2,FALSE),"NOT Available")</f>
        <v>NOT Available</v>
      </c>
      <c r="H2847" s="6" t="str">
        <f>IFERROR(VLOOKUP(F2847,'Customer Info'!A2838:E3338,3,),"NOT Available")</f>
        <v>NOT Available</v>
      </c>
      <c r="I2847" s="6" t="str">
        <f>IFERROR(VLOOKUP(F2847,'Customer Info'!A2838:E3338,5,FALSE),"NOT Available")</f>
        <v>NOT Available</v>
      </c>
      <c r="J2847" s="2">
        <v>7623</v>
      </c>
      <c r="K2847" s="2">
        <v>7064</v>
      </c>
      <c r="L2847" s="2">
        <v>3</v>
      </c>
      <c r="M2847" s="7">
        <f t="shared" si="176"/>
        <v>21192</v>
      </c>
      <c r="N2847" s="7">
        <f t="shared" si="177"/>
        <v>22869</v>
      </c>
      <c r="O2847" s="2">
        <v>63</v>
      </c>
      <c r="P2847" s="8">
        <f t="shared" si="178"/>
        <v>22932</v>
      </c>
      <c r="Q2847" s="8">
        <f t="shared" si="179"/>
        <v>1677</v>
      </c>
      <c r="R2847" s="2" t="s">
        <v>50</v>
      </c>
      <c r="S2847" s="9" t="str" cm="1">
        <f t="array" ref="S2847">_xlfn.IFS(
P2847=0,"2% commission",
AND(P2847&gt;0,P2847&lt;25000),"5% commission",
AND(P2847&gt;=25000,P2847&lt;50000),"7% commission",
AND(P2847&gt;=50000,P2847&lt;100000),"9% commission",
P2847&gt;=100000,"15% commission"
)</f>
        <v>5% commission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IFERROR(VLOOKUP($F2848,'Customer Info'!$A2839:$E3339,2,FALSE),"NOT Available")</f>
        <v>NOT Available</v>
      </c>
      <c r="H2848" s="6" t="str">
        <f>IFERROR(VLOOKUP(F2848,'Customer Info'!A2839:E3339,3,),"NOT Available")</f>
        <v>NOT Available</v>
      </c>
      <c r="I2848" s="6" t="str">
        <f>IFERROR(VLOOKUP(F2848,'Customer Info'!A2839:E3339,5,FALSE),"NOT Available")</f>
        <v>NOT Available</v>
      </c>
      <c r="J2848" s="2">
        <v>1306</v>
      </c>
      <c r="K2848" s="2">
        <v>1197</v>
      </c>
      <c r="L2848" s="2">
        <v>1</v>
      </c>
      <c r="M2848" s="7">
        <f t="shared" si="176"/>
        <v>1197</v>
      </c>
      <c r="N2848" s="7">
        <f t="shared" si="177"/>
        <v>1306</v>
      </c>
      <c r="O2848" s="2">
        <v>70</v>
      </c>
      <c r="P2848" s="8">
        <f t="shared" si="178"/>
        <v>1376</v>
      </c>
      <c r="Q2848" s="8">
        <f t="shared" si="179"/>
        <v>109</v>
      </c>
      <c r="R2848" s="2" t="s">
        <v>28</v>
      </c>
      <c r="S2848" s="9" t="str" cm="1">
        <f t="array" ref="S2848">_xlfn.IFS(
P2848=0,"2% commission",
AND(P2848&gt;0,P2848&lt;25000),"5% commission",
AND(P2848&gt;=25000,P2848&lt;50000),"7% commission",
AND(P2848&gt;=50000,P2848&lt;100000),"9% commission",
P2848&gt;=100000,"15% commission"
)</f>
        <v>5% commission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IFERROR(VLOOKUP($F2849,'Customer Info'!$A2840:$E3340,2,FALSE),"NOT Available")</f>
        <v>NOT Available</v>
      </c>
      <c r="H2849" s="6" t="str">
        <f>IFERROR(VLOOKUP(F2849,'Customer Info'!A2840:E3340,3,),"NOT Available")</f>
        <v>NOT Available</v>
      </c>
      <c r="I2849" s="6" t="str">
        <f>IFERROR(VLOOKUP(F2849,'Customer Info'!A2840:E3340,5,FALSE),"NOT Available")</f>
        <v>NOT Available</v>
      </c>
      <c r="J2849" s="2">
        <v>2829</v>
      </c>
      <c r="K2849" s="2">
        <v>2596</v>
      </c>
      <c r="L2849" s="2">
        <v>4</v>
      </c>
      <c r="M2849" s="7">
        <f t="shared" si="176"/>
        <v>10384</v>
      </c>
      <c r="N2849" s="7">
        <f t="shared" si="177"/>
        <v>11316</v>
      </c>
      <c r="O2849" s="2">
        <v>20</v>
      </c>
      <c r="P2849" s="8">
        <f t="shared" si="178"/>
        <v>11336</v>
      </c>
      <c r="Q2849" s="8">
        <f t="shared" si="179"/>
        <v>932</v>
      </c>
      <c r="R2849" s="2" t="s">
        <v>28</v>
      </c>
      <c r="S2849" s="9" t="str" cm="1">
        <f t="array" ref="S2849">_xlfn.IFS(
P2849=0,"2% commission",
AND(P2849&gt;0,P2849&lt;25000),"5% commission",
AND(P2849&gt;=25000,P2849&lt;50000),"7% commission",
AND(P2849&gt;=50000,P2849&lt;100000),"9% commission",
P2849&gt;=100000,"15% commission"
)</f>
        <v>5% commission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IFERROR(VLOOKUP($F2850,'Customer Info'!$A2841:$E3341,2,FALSE),"NOT Available")</f>
        <v>NOT Available</v>
      </c>
      <c r="H2850" s="6" t="str">
        <f>IFERROR(VLOOKUP(F2850,'Customer Info'!A2841:E3341,3,),"NOT Available")</f>
        <v>NOT Available</v>
      </c>
      <c r="I2850" s="6" t="str">
        <f>IFERROR(VLOOKUP(F2850,'Customer Info'!A2841:E3341,5,FALSE),"NOT Available")</f>
        <v>NOT Available</v>
      </c>
      <c r="J2850" s="2">
        <v>3354</v>
      </c>
      <c r="K2850" s="2">
        <v>3102</v>
      </c>
      <c r="L2850" s="2">
        <v>3</v>
      </c>
      <c r="M2850" s="7">
        <f t="shared" si="176"/>
        <v>9306</v>
      </c>
      <c r="N2850" s="7">
        <f t="shared" si="177"/>
        <v>10062</v>
      </c>
      <c r="O2850" s="2">
        <v>49</v>
      </c>
      <c r="P2850" s="8">
        <f t="shared" si="178"/>
        <v>10111</v>
      </c>
      <c r="Q2850" s="8">
        <f t="shared" si="179"/>
        <v>756</v>
      </c>
      <c r="R2850" s="2" t="s">
        <v>28</v>
      </c>
      <c r="S2850" s="9" t="str" cm="1">
        <f t="array" ref="S2850">_xlfn.IFS(
P2850=0,"2% commission",
AND(P2850&gt;0,P2850&lt;25000),"5% commission",
AND(P2850&gt;=25000,P2850&lt;50000),"7% commission",
AND(P2850&gt;=50000,P2850&lt;100000),"9% commission",
P2850&gt;=100000,"15% commission"
)</f>
        <v>5% commission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IFERROR(VLOOKUP($F2851,'Customer Info'!$A2842:$E3342,2,FALSE),"NOT Available")</f>
        <v>NOT Available</v>
      </c>
      <c r="H2851" s="6" t="str">
        <f>IFERROR(VLOOKUP(F2851,'Customer Info'!A2842:E3342,3,),"NOT Available")</f>
        <v>NOT Available</v>
      </c>
      <c r="I2851" s="6" t="str">
        <f>IFERROR(VLOOKUP(F2851,'Customer Info'!A2842:E3342,5,FALSE),"NOT Available")</f>
        <v>NOT Available</v>
      </c>
      <c r="J2851" s="2">
        <v>8433</v>
      </c>
      <c r="K2851" s="2">
        <v>7801</v>
      </c>
      <c r="L2851" s="2">
        <v>2</v>
      </c>
      <c r="M2851" s="7">
        <f t="shared" si="176"/>
        <v>15602</v>
      </c>
      <c r="N2851" s="7">
        <f t="shared" si="177"/>
        <v>16866</v>
      </c>
      <c r="O2851" s="2">
        <v>37</v>
      </c>
      <c r="P2851" s="8">
        <f t="shared" si="178"/>
        <v>16903</v>
      </c>
      <c r="Q2851" s="8">
        <f t="shared" si="179"/>
        <v>1264</v>
      </c>
      <c r="R2851" s="2" t="s">
        <v>28</v>
      </c>
      <c r="S2851" s="9" t="str" cm="1">
        <f t="array" ref="S2851">_xlfn.IFS(
P2851=0,"2% commission",
AND(P2851&gt;0,P2851&lt;25000),"5% commission",
AND(P2851&gt;=25000,P2851&lt;50000),"7% commission",
AND(P2851&gt;=50000,P2851&lt;100000),"9% commission",
P2851&gt;=100000,"15% commission"
)</f>
        <v>5% commission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IFERROR(VLOOKUP($F2852,'Customer Info'!$A2843:$E3343,2,FALSE),"NOT Available")</f>
        <v>NOT Available</v>
      </c>
      <c r="H2852" s="6" t="str">
        <f>IFERROR(VLOOKUP(F2852,'Customer Info'!A2843:E3343,3,),"NOT Available")</f>
        <v>NOT Available</v>
      </c>
      <c r="I2852" s="6" t="str">
        <f>IFERROR(VLOOKUP(F2852,'Customer Info'!A2843:E3343,5,FALSE),"NOT Available")</f>
        <v>NOT Available</v>
      </c>
      <c r="J2852" s="2">
        <v>68</v>
      </c>
      <c r="K2852" s="2">
        <v>63</v>
      </c>
      <c r="L2852" s="2">
        <v>1</v>
      </c>
      <c r="M2852" s="7">
        <f t="shared" si="176"/>
        <v>63</v>
      </c>
      <c r="N2852" s="7">
        <f t="shared" si="177"/>
        <v>68</v>
      </c>
      <c r="O2852" s="2">
        <v>10</v>
      </c>
      <c r="P2852" s="8">
        <f t="shared" si="178"/>
        <v>78</v>
      </c>
      <c r="Q2852" s="8">
        <f t="shared" si="179"/>
        <v>5</v>
      </c>
      <c r="R2852" s="2" t="s">
        <v>50</v>
      </c>
      <c r="S2852" s="9" t="str" cm="1">
        <f t="array" ref="S2852">_xlfn.IFS(
P2852=0,"2% commission",
AND(P2852&gt;0,P2852&lt;25000),"5% commission",
AND(P2852&gt;=25000,P2852&lt;50000),"7% commission",
AND(P2852&gt;=50000,P2852&lt;100000),"9% commission",
P2852&gt;=100000,"15% commission"
)</f>
        <v>5% commission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IFERROR(VLOOKUP($F2853,'Customer Info'!$A2844:$E3344,2,FALSE),"NOT Available")</f>
        <v>NOT Available</v>
      </c>
      <c r="H2853" s="6" t="str">
        <f>IFERROR(VLOOKUP(F2853,'Customer Info'!A2844:E3344,3,),"NOT Available")</f>
        <v>NOT Available</v>
      </c>
      <c r="I2853" s="6" t="str">
        <f>IFERROR(VLOOKUP(F2853,'Customer Info'!A2844:E3344,5,FALSE),"NOT Available")</f>
        <v>NOT Available</v>
      </c>
      <c r="J2853" s="2">
        <v>184</v>
      </c>
      <c r="K2853" s="2">
        <v>176</v>
      </c>
      <c r="L2853" s="2">
        <v>1</v>
      </c>
      <c r="M2853" s="7">
        <f t="shared" si="176"/>
        <v>176</v>
      </c>
      <c r="N2853" s="7">
        <f t="shared" si="177"/>
        <v>184</v>
      </c>
      <c r="O2853" s="2">
        <v>30</v>
      </c>
      <c r="P2853" s="8">
        <f t="shared" si="178"/>
        <v>214</v>
      </c>
      <c r="Q2853" s="8">
        <f t="shared" si="179"/>
        <v>8</v>
      </c>
      <c r="R2853" s="2" t="s">
        <v>50</v>
      </c>
      <c r="S2853" s="9" t="str" cm="1">
        <f t="array" ref="S2853">_xlfn.IFS(
P2853=0,"2% commission",
AND(P2853&gt;0,P2853&lt;25000),"5% commission",
AND(P2853&gt;=25000,P2853&lt;50000),"7% commission",
AND(P2853&gt;=50000,P2853&lt;100000),"9% commission",
P2853&gt;=100000,"15% commission"
)</f>
        <v>5% commission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IFERROR(VLOOKUP($F2854,'Customer Info'!$A2845:$E3345,2,FALSE),"NOT Available")</f>
        <v>NOT Available</v>
      </c>
      <c r="H2854" s="6" t="str">
        <f>IFERROR(VLOOKUP(F2854,'Customer Info'!A2845:E3345,3,),"NOT Available")</f>
        <v>NOT Available</v>
      </c>
      <c r="I2854" s="6" t="str">
        <f>IFERROR(VLOOKUP(F2854,'Customer Info'!A2845:E3345,5,FALSE),"NOT Available")</f>
        <v>NOT Available</v>
      </c>
      <c r="J2854" s="2">
        <v>224</v>
      </c>
      <c r="K2854" s="2">
        <v>210</v>
      </c>
      <c r="L2854" s="2">
        <v>12</v>
      </c>
      <c r="M2854" s="7">
        <f t="shared" si="176"/>
        <v>2520</v>
      </c>
      <c r="N2854" s="7">
        <f t="shared" si="177"/>
        <v>2688</v>
      </c>
      <c r="O2854" s="2">
        <v>65</v>
      </c>
      <c r="P2854" s="8">
        <f t="shared" si="178"/>
        <v>2753</v>
      </c>
      <c r="Q2854" s="8">
        <f t="shared" si="179"/>
        <v>168</v>
      </c>
      <c r="R2854" s="2" t="s">
        <v>28</v>
      </c>
      <c r="S2854" s="9" t="str" cm="1">
        <f t="array" ref="S2854">_xlfn.IFS(
P2854=0,"2% commission",
AND(P2854&gt;0,P2854&lt;25000),"5% commission",
AND(P2854&gt;=25000,P2854&lt;50000),"7% commission",
AND(P2854&gt;=50000,P2854&lt;100000),"9% commission",
P2854&gt;=100000,"15% commission"
)</f>
        <v>5% commission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IFERROR(VLOOKUP($F2855,'Customer Info'!$A2846:$E3346,2,FALSE),"NOT Available")</f>
        <v>NOT Available</v>
      </c>
      <c r="H2855" s="6" t="str">
        <f>IFERROR(VLOOKUP(F2855,'Customer Info'!A2846:E3346,3,),"NOT Available")</f>
        <v>NOT Available</v>
      </c>
      <c r="I2855" s="6" t="str">
        <f>IFERROR(VLOOKUP(F2855,'Customer Info'!A2846:E3346,5,FALSE),"NOT Available")</f>
        <v>NOT Available</v>
      </c>
      <c r="J2855" s="2">
        <v>139</v>
      </c>
      <c r="K2855" s="2">
        <v>130</v>
      </c>
      <c r="L2855" s="2">
        <v>3</v>
      </c>
      <c r="M2855" s="7">
        <f t="shared" si="176"/>
        <v>390</v>
      </c>
      <c r="N2855" s="7">
        <f t="shared" si="177"/>
        <v>417</v>
      </c>
      <c r="O2855" s="2">
        <v>30</v>
      </c>
      <c r="P2855" s="8">
        <f t="shared" si="178"/>
        <v>447</v>
      </c>
      <c r="Q2855" s="8">
        <f t="shared" si="179"/>
        <v>27</v>
      </c>
      <c r="R2855" s="2" t="s">
        <v>26</v>
      </c>
      <c r="S2855" s="9" t="str" cm="1">
        <f t="array" ref="S2855">_xlfn.IFS(
P2855=0,"2% commission",
AND(P2855&gt;0,P2855&lt;25000),"5% commission",
AND(P2855&gt;=25000,P2855&lt;50000),"7% commission",
AND(P2855&gt;=50000,P2855&lt;100000),"9% commission",
P2855&gt;=100000,"15% commission"
)</f>
        <v>5% commission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IFERROR(VLOOKUP($F2856,'Customer Info'!$A2847:$E3347,2,FALSE),"NOT Available")</f>
        <v>NOT Available</v>
      </c>
      <c r="H2856" s="6" t="str">
        <f>IFERROR(VLOOKUP(F2856,'Customer Info'!A2847:E3347,3,),"NOT Available")</f>
        <v>NOT Available</v>
      </c>
      <c r="I2856" s="6" t="str">
        <f>IFERROR(VLOOKUP(F2856,'Customer Info'!A2847:E3347,5,FALSE),"NOT Available")</f>
        <v>NOT Available</v>
      </c>
      <c r="J2856" s="2">
        <v>1887</v>
      </c>
      <c r="K2856" s="2">
        <v>1763</v>
      </c>
      <c r="L2856" s="2">
        <v>2</v>
      </c>
      <c r="M2856" s="7">
        <f t="shared" si="176"/>
        <v>3526</v>
      </c>
      <c r="N2856" s="7">
        <f t="shared" si="177"/>
        <v>3774</v>
      </c>
      <c r="O2856" s="2">
        <v>39</v>
      </c>
      <c r="P2856" s="8">
        <f t="shared" si="178"/>
        <v>3813</v>
      </c>
      <c r="Q2856" s="8">
        <f t="shared" si="179"/>
        <v>248</v>
      </c>
      <c r="R2856" s="2" t="s">
        <v>50</v>
      </c>
      <c r="S2856" s="9" t="str" cm="1">
        <f t="array" ref="S2856">_xlfn.IFS(
P2856=0,"2% commission",
AND(P2856&gt;0,P2856&lt;25000),"5% commission",
AND(P2856&gt;=25000,P2856&lt;50000),"7% commission",
AND(P2856&gt;=50000,P2856&lt;100000),"9% commission",
P2856&gt;=100000,"15% commission"
)</f>
        <v>5% commission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IFERROR(VLOOKUP($F2857,'Customer Info'!$A2848:$E3348,2,FALSE),"NOT Available")</f>
        <v>NOT Available</v>
      </c>
      <c r="H2857" s="6" t="str">
        <f>IFERROR(VLOOKUP(F2857,'Customer Info'!A2848:E3348,3,),"NOT Available")</f>
        <v>NOT Available</v>
      </c>
      <c r="I2857" s="6" t="str">
        <f>IFERROR(VLOOKUP(F2857,'Customer Info'!A2848:E3348,5,FALSE),"NOT Available")</f>
        <v>NOT Available</v>
      </c>
      <c r="J2857" s="2">
        <v>6520</v>
      </c>
      <c r="K2857" s="2">
        <v>5985</v>
      </c>
      <c r="L2857" s="2">
        <v>5</v>
      </c>
      <c r="M2857" s="7">
        <f t="shared" si="176"/>
        <v>29925</v>
      </c>
      <c r="N2857" s="7">
        <f t="shared" si="177"/>
        <v>32600</v>
      </c>
      <c r="O2857" s="2">
        <v>38</v>
      </c>
      <c r="P2857" s="8">
        <f t="shared" si="178"/>
        <v>32638</v>
      </c>
      <c r="Q2857" s="8">
        <f t="shared" si="179"/>
        <v>2675</v>
      </c>
      <c r="R2857" s="2" t="s">
        <v>50</v>
      </c>
      <c r="S2857" s="9" t="str" cm="1">
        <f t="array" ref="S2857">_xlfn.IFS(
P2857=0,"2% commission",
AND(P2857&gt;0,P2857&lt;25000),"5% commission",
AND(P2857&gt;=25000,P2857&lt;50000),"7% commission",
AND(P2857&gt;=50000,P2857&lt;100000),"9% commission",
P2857&gt;=100000,"15% commission"
)</f>
        <v>7% commission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IFERROR(VLOOKUP($F2858,'Customer Info'!$A2849:$E3349,2,FALSE),"NOT Available")</f>
        <v>NOT Available</v>
      </c>
      <c r="H2858" s="6" t="str">
        <f>IFERROR(VLOOKUP(F2858,'Customer Info'!A2849:E3349,3,),"NOT Available")</f>
        <v>NOT Available</v>
      </c>
      <c r="I2858" s="6" t="str">
        <f>IFERROR(VLOOKUP(F2858,'Customer Info'!A2849:E3349,5,FALSE),"NOT Available")</f>
        <v>NOT Available</v>
      </c>
      <c r="J2858" s="2">
        <v>3224</v>
      </c>
      <c r="K2858" s="2">
        <v>2984</v>
      </c>
      <c r="L2858" s="2">
        <v>2</v>
      </c>
      <c r="M2858" s="7">
        <f t="shared" si="176"/>
        <v>5968</v>
      </c>
      <c r="N2858" s="7">
        <f t="shared" si="177"/>
        <v>6448</v>
      </c>
      <c r="O2858" s="2">
        <v>77</v>
      </c>
      <c r="P2858" s="8">
        <f t="shared" si="178"/>
        <v>6525</v>
      </c>
      <c r="Q2858" s="8">
        <f t="shared" si="179"/>
        <v>480</v>
      </c>
      <c r="R2858" s="2" t="s">
        <v>50</v>
      </c>
      <c r="S2858" s="9" t="str" cm="1">
        <f t="array" ref="S2858">_xlfn.IFS(
P2858=0,"2% commission",
AND(P2858&gt;0,P2858&lt;25000),"5% commission",
AND(P2858&gt;=25000,P2858&lt;50000),"7% commission",
AND(P2858&gt;=50000,P2858&lt;100000),"9% commission",
P2858&gt;=100000,"15% commission"
)</f>
        <v>5% commission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IFERROR(VLOOKUP($F2859,'Customer Info'!$A2850:$E3350,2,FALSE),"NOT Available")</f>
        <v>NOT Available</v>
      </c>
      <c r="H2859" s="6" t="str">
        <f>IFERROR(VLOOKUP(F2859,'Customer Info'!A2850:E3350,3,),"NOT Available")</f>
        <v>NOT Available</v>
      </c>
      <c r="I2859" s="6" t="str">
        <f>IFERROR(VLOOKUP(F2859,'Customer Info'!A2850:E3350,5,FALSE),"NOT Available")</f>
        <v>NOT Available</v>
      </c>
      <c r="J2859" s="2">
        <v>896</v>
      </c>
      <c r="K2859" s="2">
        <v>870</v>
      </c>
      <c r="L2859" s="2">
        <v>2</v>
      </c>
      <c r="M2859" s="7">
        <f t="shared" si="176"/>
        <v>1740</v>
      </c>
      <c r="N2859" s="7">
        <f t="shared" si="177"/>
        <v>1792</v>
      </c>
      <c r="O2859" s="2">
        <v>35</v>
      </c>
      <c r="P2859" s="8">
        <f t="shared" si="178"/>
        <v>1827</v>
      </c>
      <c r="Q2859" s="8">
        <f t="shared" si="179"/>
        <v>52</v>
      </c>
      <c r="R2859" s="2" t="s">
        <v>28</v>
      </c>
      <c r="S2859" s="9" t="str" cm="1">
        <f t="array" ref="S2859">_xlfn.IFS(
P2859=0,"2% commission",
AND(P2859&gt;0,P2859&lt;25000),"5% commission",
AND(P2859&gt;=25000,P2859&lt;50000),"7% commission",
AND(P2859&gt;=50000,P2859&lt;100000),"9% commission",
P2859&gt;=100000,"15% commission"
)</f>
        <v>5% commission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IFERROR(VLOOKUP($F2860,'Customer Info'!$A2851:$E3351,2,FALSE),"NOT Available")</f>
        <v>NOT Available</v>
      </c>
      <c r="H2860" s="6" t="str">
        <f>IFERROR(VLOOKUP(F2860,'Customer Info'!A2851:E3351,3,),"NOT Available")</f>
        <v>NOT Available</v>
      </c>
      <c r="I2860" s="6" t="str">
        <f>IFERROR(VLOOKUP(F2860,'Customer Info'!A2851:E3351,5,FALSE),"NOT Available")</f>
        <v>NOT Available</v>
      </c>
      <c r="J2860" s="2">
        <v>69</v>
      </c>
      <c r="K2860" s="2">
        <v>63</v>
      </c>
      <c r="L2860" s="2">
        <v>3</v>
      </c>
      <c r="M2860" s="7">
        <f t="shared" si="176"/>
        <v>189</v>
      </c>
      <c r="N2860" s="7">
        <f t="shared" si="177"/>
        <v>207</v>
      </c>
      <c r="O2860" s="2">
        <v>10</v>
      </c>
      <c r="P2860" s="8">
        <f t="shared" si="178"/>
        <v>217</v>
      </c>
      <c r="Q2860" s="8">
        <f t="shared" si="179"/>
        <v>18</v>
      </c>
      <c r="R2860" s="2" t="s">
        <v>50</v>
      </c>
      <c r="S2860" s="9" t="str" cm="1">
        <f t="array" ref="S2860">_xlfn.IFS(
P2860=0,"2% commission",
AND(P2860&gt;0,P2860&lt;25000),"5% commission",
AND(P2860&gt;=25000,P2860&lt;50000),"7% commission",
AND(P2860&gt;=50000,P2860&lt;100000),"9% commission",
P2860&gt;=100000,"15% commission"
)</f>
        <v>5% commission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IFERROR(VLOOKUP($F2861,'Customer Info'!$A2852:$E3352,2,FALSE),"NOT Available")</f>
        <v>NOT Available</v>
      </c>
      <c r="H2861" s="6" t="str">
        <f>IFERROR(VLOOKUP(F2861,'Customer Info'!A2852:E3352,3,),"NOT Available")</f>
        <v>NOT Available</v>
      </c>
      <c r="I2861" s="6" t="str">
        <f>IFERROR(VLOOKUP(F2861,'Customer Info'!A2852:E3352,5,FALSE),"NOT Available")</f>
        <v>NOT Available</v>
      </c>
      <c r="J2861" s="2">
        <v>6864</v>
      </c>
      <c r="K2861" s="2">
        <v>6667</v>
      </c>
      <c r="L2861" s="2">
        <v>8</v>
      </c>
      <c r="M2861" s="7">
        <f t="shared" si="176"/>
        <v>53336</v>
      </c>
      <c r="N2861" s="7">
        <f t="shared" si="177"/>
        <v>54912</v>
      </c>
      <c r="O2861" s="2">
        <v>34</v>
      </c>
      <c r="P2861" s="8">
        <f t="shared" si="178"/>
        <v>54946</v>
      </c>
      <c r="Q2861" s="8">
        <f t="shared" si="179"/>
        <v>1576</v>
      </c>
      <c r="R2861" s="2" t="s">
        <v>50</v>
      </c>
      <c r="S2861" s="9" t="str" cm="1">
        <f t="array" ref="S2861">_xlfn.IFS(
P2861=0,"2% commission",
AND(P2861&gt;0,P2861&lt;25000),"5% commission",
AND(P2861&gt;=25000,P2861&lt;50000),"7% commission",
AND(P2861&gt;=50000,P2861&lt;100000),"9% commission",
P2861&gt;=100000,"15% commission"
)</f>
        <v>9% commission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IFERROR(VLOOKUP($F2862,'Customer Info'!$A2853:$E3353,2,FALSE),"NOT Available")</f>
        <v>NOT Available</v>
      </c>
      <c r="H2862" s="6" t="str">
        <f>IFERROR(VLOOKUP(F2862,'Customer Info'!A2853:E3353,3,),"NOT Available")</f>
        <v>NOT Available</v>
      </c>
      <c r="I2862" s="6" t="str">
        <f>IFERROR(VLOOKUP(F2862,'Customer Info'!A2853:E3353,5,FALSE),"NOT Available")</f>
        <v>NOT Available</v>
      </c>
      <c r="J2862" s="2">
        <v>456</v>
      </c>
      <c r="K2862" s="2">
        <v>430</v>
      </c>
      <c r="L2862" s="2">
        <v>3</v>
      </c>
      <c r="M2862" s="7">
        <f t="shared" si="176"/>
        <v>1290</v>
      </c>
      <c r="N2862" s="7">
        <f t="shared" si="177"/>
        <v>1368</v>
      </c>
      <c r="O2862" s="2">
        <v>22</v>
      </c>
      <c r="P2862" s="8">
        <f t="shared" si="178"/>
        <v>1390</v>
      </c>
      <c r="Q2862" s="8">
        <f t="shared" si="179"/>
        <v>78</v>
      </c>
      <c r="R2862" s="2" t="s">
        <v>28</v>
      </c>
      <c r="S2862" s="9" t="str" cm="1">
        <f t="array" ref="S2862">_xlfn.IFS(
P2862=0,"2% commission",
AND(P2862&gt;0,P2862&lt;25000),"5% commission",
AND(P2862&gt;=25000,P2862&lt;50000),"7% commission",
AND(P2862&gt;=50000,P2862&lt;100000),"9% commission",
P2862&gt;=100000,"15% commission"
)</f>
        <v>5% commission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IFERROR(VLOOKUP($F2863,'Customer Info'!$A2854:$E3354,2,FALSE),"NOT Available")</f>
        <v>NOT Available</v>
      </c>
      <c r="H2863" s="6" t="str">
        <f>IFERROR(VLOOKUP(F2863,'Customer Info'!A2854:E3354,3,),"NOT Available")</f>
        <v>NOT Available</v>
      </c>
      <c r="I2863" s="6" t="str">
        <f>IFERROR(VLOOKUP(F2863,'Customer Info'!A2854:E3354,5,FALSE),"NOT Available")</f>
        <v>NOT Available</v>
      </c>
      <c r="J2863" s="2">
        <v>1441</v>
      </c>
      <c r="K2863" s="2">
        <v>1360</v>
      </c>
      <c r="L2863" s="2">
        <v>3</v>
      </c>
      <c r="M2863" s="7">
        <f t="shared" si="176"/>
        <v>4080</v>
      </c>
      <c r="N2863" s="7">
        <f t="shared" si="177"/>
        <v>4323</v>
      </c>
      <c r="O2863" s="2">
        <v>99</v>
      </c>
      <c r="P2863" s="8">
        <f t="shared" si="178"/>
        <v>4422</v>
      </c>
      <c r="Q2863" s="8">
        <f t="shared" si="179"/>
        <v>243</v>
      </c>
      <c r="R2863" s="2" t="s">
        <v>50</v>
      </c>
      <c r="S2863" s="9" t="str" cm="1">
        <f t="array" ref="S2863">_xlfn.IFS(
P2863=0,"2% commission",
AND(P2863&gt;0,P2863&lt;25000),"5% commission",
AND(P2863&gt;=25000,P2863&lt;50000),"7% commission",
AND(P2863&gt;=50000,P2863&lt;100000),"9% commission",
P2863&gt;=100000,"15% commission"
)</f>
        <v>5% commission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IFERROR(VLOOKUP($F2864,'Customer Info'!$A2855:$E3355,2,FALSE),"NOT Available")</f>
        <v>NOT Available</v>
      </c>
      <c r="H2864" s="6" t="str">
        <f>IFERROR(VLOOKUP(F2864,'Customer Info'!A2855:E3355,3,),"NOT Available")</f>
        <v>NOT Available</v>
      </c>
      <c r="I2864" s="6" t="str">
        <f>IFERROR(VLOOKUP(F2864,'Customer Info'!A2855:E3355,5,FALSE),"NOT Available")</f>
        <v>NOT Available</v>
      </c>
      <c r="J2864" s="2">
        <v>1146</v>
      </c>
      <c r="K2864" s="2">
        <v>1061</v>
      </c>
      <c r="L2864" s="2">
        <v>2</v>
      </c>
      <c r="M2864" s="7">
        <f t="shared" si="176"/>
        <v>2122</v>
      </c>
      <c r="N2864" s="7">
        <f t="shared" si="177"/>
        <v>2292</v>
      </c>
      <c r="O2864" s="2">
        <v>53</v>
      </c>
      <c r="P2864" s="8">
        <f t="shared" si="178"/>
        <v>2345</v>
      </c>
      <c r="Q2864" s="8">
        <f t="shared" si="179"/>
        <v>170</v>
      </c>
      <c r="R2864" s="2" t="s">
        <v>28</v>
      </c>
      <c r="S2864" s="9" t="str" cm="1">
        <f t="array" ref="S2864">_xlfn.IFS(
P2864=0,"2% commission",
AND(P2864&gt;0,P2864&lt;25000),"5% commission",
AND(P2864&gt;=25000,P2864&lt;50000),"7% commission",
AND(P2864&gt;=50000,P2864&lt;100000),"9% commission",
P2864&gt;=100000,"15% commission"
)</f>
        <v>5% commission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IFERROR(VLOOKUP($F2865,'Customer Info'!$A2856:$E3356,2,FALSE),"NOT Available")</f>
        <v>NOT Available</v>
      </c>
      <c r="H2865" s="6" t="str">
        <f>IFERROR(VLOOKUP(F2865,'Customer Info'!A2856:E3356,3,),"NOT Available")</f>
        <v>NOT Available</v>
      </c>
      <c r="I2865" s="6" t="str">
        <f>IFERROR(VLOOKUP(F2865,'Customer Info'!A2856:E3356,5,FALSE),"NOT Available")</f>
        <v>NOT Available</v>
      </c>
      <c r="J2865" s="2">
        <v>3408</v>
      </c>
      <c r="K2865" s="2">
        <v>3215</v>
      </c>
      <c r="L2865" s="2">
        <v>6</v>
      </c>
      <c r="M2865" s="7">
        <f t="shared" si="176"/>
        <v>19290</v>
      </c>
      <c r="N2865" s="7">
        <f t="shared" si="177"/>
        <v>20448</v>
      </c>
      <c r="O2865" s="2">
        <v>99</v>
      </c>
      <c r="P2865" s="8">
        <f t="shared" si="178"/>
        <v>20547</v>
      </c>
      <c r="Q2865" s="8">
        <f t="shared" si="179"/>
        <v>1158</v>
      </c>
      <c r="R2865" s="2" t="s">
        <v>28</v>
      </c>
      <c r="S2865" s="9" t="str" cm="1">
        <f t="array" ref="S2865">_xlfn.IFS(
P2865=0,"2% commission",
AND(P2865&gt;0,P2865&lt;25000),"5% commission",
AND(P2865&gt;=25000,P2865&lt;50000),"7% commission",
AND(P2865&gt;=50000,P2865&lt;100000),"9% commission",
P2865&gt;=100000,"15% commission"
)</f>
        <v>5% commission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IFERROR(VLOOKUP($F2866,'Customer Info'!$A2857:$E3357,2,FALSE),"NOT Available")</f>
        <v>NOT Available</v>
      </c>
      <c r="H2866" s="6" t="str">
        <f>IFERROR(VLOOKUP(F2866,'Customer Info'!A2857:E3357,3,),"NOT Available")</f>
        <v>NOT Available</v>
      </c>
      <c r="I2866" s="6" t="str">
        <f>IFERROR(VLOOKUP(F2866,'Customer Info'!A2857:E3357,5,FALSE),"NOT Available")</f>
        <v>NOT Available</v>
      </c>
      <c r="J2866" s="2">
        <v>63</v>
      </c>
      <c r="K2866" s="2">
        <v>59</v>
      </c>
      <c r="L2866" s="2">
        <v>5</v>
      </c>
      <c r="M2866" s="7">
        <f t="shared" si="176"/>
        <v>295</v>
      </c>
      <c r="N2866" s="7">
        <f t="shared" si="177"/>
        <v>315</v>
      </c>
      <c r="O2866" s="2">
        <v>10</v>
      </c>
      <c r="P2866" s="8">
        <f t="shared" si="178"/>
        <v>325</v>
      </c>
      <c r="Q2866" s="8">
        <f t="shared" si="179"/>
        <v>20</v>
      </c>
      <c r="R2866" s="2" t="s">
        <v>50</v>
      </c>
      <c r="S2866" s="9" t="str" cm="1">
        <f t="array" ref="S2866">_xlfn.IFS(
P2866=0,"2% commission",
AND(P2866&gt;0,P2866&lt;25000),"5% commission",
AND(P2866&gt;=25000,P2866&lt;50000),"7% commission",
AND(P2866&gt;=50000,P2866&lt;100000),"9% commission",
P2866&gt;=100000,"15% commission"
)</f>
        <v>5% commission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IFERROR(VLOOKUP($F2867,'Customer Info'!$A2858:$E3358,2,FALSE),"NOT Available")</f>
        <v>NOT Available</v>
      </c>
      <c r="H2867" s="6" t="str">
        <f>IFERROR(VLOOKUP(F2867,'Customer Info'!A2858:E3358,3,),"NOT Available")</f>
        <v>NOT Available</v>
      </c>
      <c r="I2867" s="6" t="str">
        <f>IFERROR(VLOOKUP(F2867,'Customer Info'!A2858:E3358,5,FALSE),"NOT Available")</f>
        <v>NOT Available</v>
      </c>
      <c r="J2867" s="2">
        <v>4002</v>
      </c>
      <c r="K2867" s="2">
        <v>3744</v>
      </c>
      <c r="L2867" s="2">
        <v>5</v>
      </c>
      <c r="M2867" s="7">
        <f t="shared" si="176"/>
        <v>18720</v>
      </c>
      <c r="N2867" s="7">
        <f t="shared" si="177"/>
        <v>20010</v>
      </c>
      <c r="O2867" s="2">
        <v>33</v>
      </c>
      <c r="P2867" s="8">
        <f t="shared" si="178"/>
        <v>20043</v>
      </c>
      <c r="Q2867" s="8">
        <f t="shared" si="179"/>
        <v>1290</v>
      </c>
      <c r="R2867" s="2" t="s">
        <v>28</v>
      </c>
      <c r="S2867" s="9" t="str" cm="1">
        <f t="array" ref="S2867">_xlfn.IFS(
P2867=0,"2% commission",
AND(P2867&gt;0,P2867&lt;25000),"5% commission",
AND(P2867&gt;=25000,P2867&lt;50000),"7% commission",
AND(P2867&gt;=50000,P2867&lt;100000),"9% commission",
P2867&gt;=100000,"15% commission"
)</f>
        <v>5% commission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IFERROR(VLOOKUP($F2868,'Customer Info'!$A2859:$E3359,2,FALSE),"NOT Available")</f>
        <v>NOT Available</v>
      </c>
      <c r="H2868" s="6" t="str">
        <f>IFERROR(VLOOKUP(F2868,'Customer Info'!A2859:E3359,3,),"NOT Available")</f>
        <v>NOT Available</v>
      </c>
      <c r="I2868" s="6" t="str">
        <f>IFERROR(VLOOKUP(F2868,'Customer Info'!A2859:E3359,5,FALSE),"NOT Available")</f>
        <v>NOT Available</v>
      </c>
      <c r="J2868" s="2">
        <v>183</v>
      </c>
      <c r="K2868" s="2">
        <v>168</v>
      </c>
      <c r="L2868" s="2">
        <v>3</v>
      </c>
      <c r="M2868" s="7">
        <f t="shared" si="176"/>
        <v>504</v>
      </c>
      <c r="N2868" s="7">
        <f t="shared" si="177"/>
        <v>549</v>
      </c>
      <c r="O2868" s="2">
        <v>30</v>
      </c>
      <c r="P2868" s="8">
        <f t="shared" si="178"/>
        <v>579</v>
      </c>
      <c r="Q2868" s="8">
        <f t="shared" si="179"/>
        <v>45</v>
      </c>
      <c r="R2868" s="2" t="s">
        <v>50</v>
      </c>
      <c r="S2868" s="9" t="str" cm="1">
        <f t="array" ref="S2868">_xlfn.IFS(
P2868=0,"2% commission",
AND(P2868&gt;0,P2868&lt;25000),"5% commission",
AND(P2868&gt;=25000,P2868&lt;50000),"7% commission",
AND(P2868&gt;=50000,P2868&lt;100000),"9% commission",
P2868&gt;=100000,"15% commission"
)</f>
        <v>5% commission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IFERROR(VLOOKUP($F2869,'Customer Info'!$A2860:$E3360,2,FALSE),"NOT Available")</f>
        <v>NOT Available</v>
      </c>
      <c r="H2869" s="6" t="str">
        <f>IFERROR(VLOOKUP(F2869,'Customer Info'!A2860:E3360,3,),"NOT Available")</f>
        <v>NOT Available</v>
      </c>
      <c r="I2869" s="6" t="str">
        <f>IFERROR(VLOOKUP(F2869,'Customer Info'!A2860:E3360,5,FALSE),"NOT Available")</f>
        <v>NOT Available</v>
      </c>
      <c r="J2869" s="2">
        <v>185</v>
      </c>
      <c r="K2869" s="2">
        <v>171</v>
      </c>
      <c r="L2869" s="2">
        <v>2</v>
      </c>
      <c r="M2869" s="7">
        <f t="shared" si="176"/>
        <v>342</v>
      </c>
      <c r="N2869" s="7">
        <f t="shared" si="177"/>
        <v>370</v>
      </c>
      <c r="O2869" s="2">
        <v>30</v>
      </c>
      <c r="P2869" s="8">
        <f t="shared" si="178"/>
        <v>400</v>
      </c>
      <c r="Q2869" s="8">
        <f t="shared" si="179"/>
        <v>28</v>
      </c>
      <c r="R2869" s="2" t="s">
        <v>28</v>
      </c>
      <c r="S2869" s="9" t="str" cm="1">
        <f t="array" ref="S2869">_xlfn.IFS(
P2869=0,"2% commission",
AND(P2869&gt;0,P2869&lt;25000),"5% commission",
AND(P2869&gt;=25000,P2869&lt;50000),"7% commission",
AND(P2869&gt;=50000,P2869&lt;100000),"9% commission",
P2869&gt;=100000,"15% commission"
)</f>
        <v>5% commission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IFERROR(VLOOKUP($F2870,'Customer Info'!$A2861:$E3361,2,FALSE),"NOT Available")</f>
        <v>NOT Available</v>
      </c>
      <c r="H2870" s="6" t="str">
        <f>IFERROR(VLOOKUP(F2870,'Customer Info'!A2861:E3361,3,),"NOT Available")</f>
        <v>NOT Available</v>
      </c>
      <c r="I2870" s="6" t="str">
        <f>IFERROR(VLOOKUP(F2870,'Customer Info'!A2861:E3361,5,FALSE),"NOT Available")</f>
        <v>NOT Available</v>
      </c>
      <c r="J2870" s="2">
        <v>2333</v>
      </c>
      <c r="K2870" s="2">
        <v>2060</v>
      </c>
      <c r="L2870" s="2">
        <v>5</v>
      </c>
      <c r="M2870" s="7">
        <f t="shared" si="176"/>
        <v>10300</v>
      </c>
      <c r="N2870" s="7">
        <f t="shared" si="177"/>
        <v>11665</v>
      </c>
      <c r="O2870" s="2">
        <v>84</v>
      </c>
      <c r="P2870" s="8">
        <f t="shared" si="178"/>
        <v>11749</v>
      </c>
      <c r="Q2870" s="8">
        <f t="shared" si="179"/>
        <v>1365</v>
      </c>
      <c r="R2870" s="2" t="s">
        <v>28</v>
      </c>
      <c r="S2870" s="9" t="str" cm="1">
        <f t="array" ref="S2870">_xlfn.IFS(
P2870=0,"2% commission",
AND(P2870&gt;0,P2870&lt;25000),"5% commission",
AND(P2870&gt;=25000,P2870&lt;50000),"7% commission",
AND(P2870&gt;=50000,P2870&lt;100000),"9% commission",
P2870&gt;=100000,"15% commission"
)</f>
        <v>5% commission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IFERROR(VLOOKUP($F2871,'Customer Info'!$A2862:$E3362,2,FALSE),"NOT Available")</f>
        <v>NOT Available</v>
      </c>
      <c r="H2871" s="6" t="str">
        <f>IFERROR(VLOOKUP(F2871,'Customer Info'!A2862:E3362,3,),"NOT Available")</f>
        <v>NOT Available</v>
      </c>
      <c r="I2871" s="6" t="str">
        <f>IFERROR(VLOOKUP(F2871,'Customer Info'!A2862:E3362,5,FALSE),"NOT Available")</f>
        <v>NOT Available</v>
      </c>
      <c r="J2871" s="2">
        <v>8351</v>
      </c>
      <c r="K2871" s="2">
        <v>8033</v>
      </c>
      <c r="L2871" s="2">
        <v>6</v>
      </c>
      <c r="M2871" s="7">
        <f t="shared" si="176"/>
        <v>48198</v>
      </c>
      <c r="N2871" s="7">
        <f t="shared" si="177"/>
        <v>50106</v>
      </c>
      <c r="O2871" s="2">
        <v>97</v>
      </c>
      <c r="P2871" s="8">
        <f t="shared" si="178"/>
        <v>50203</v>
      </c>
      <c r="Q2871" s="8">
        <f t="shared" si="179"/>
        <v>1908</v>
      </c>
      <c r="R2871" s="2" t="s">
        <v>28</v>
      </c>
      <c r="S2871" s="9" t="str" cm="1">
        <f t="array" ref="S2871">_xlfn.IFS(
P2871=0,"2% commission",
AND(P2871&gt;0,P2871&lt;25000),"5% commission",
AND(P2871&gt;=25000,P2871&lt;50000),"7% commission",
AND(P2871&gt;=50000,P2871&lt;100000),"9% commission",
P2871&gt;=100000,"15% commission"
)</f>
        <v>9% commission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IFERROR(VLOOKUP($F2872,'Customer Info'!$A2863:$E3363,2,FALSE),"NOT Available")</f>
        <v>NOT Available</v>
      </c>
      <c r="H2872" s="6" t="str">
        <f>IFERROR(VLOOKUP(F2872,'Customer Info'!A2863:E3363,3,),"NOT Available")</f>
        <v>NOT Available</v>
      </c>
      <c r="I2872" s="6" t="str">
        <f>IFERROR(VLOOKUP(F2872,'Customer Info'!A2863:E3363,5,FALSE),"NOT Available")</f>
        <v>NOT Available</v>
      </c>
      <c r="J2872" s="2">
        <v>1222</v>
      </c>
      <c r="K2872" s="2">
        <v>1187</v>
      </c>
      <c r="L2872" s="2">
        <v>2</v>
      </c>
      <c r="M2872" s="7">
        <f t="shared" si="176"/>
        <v>2374</v>
      </c>
      <c r="N2872" s="7">
        <f t="shared" si="177"/>
        <v>2444</v>
      </c>
      <c r="O2872" s="2">
        <v>26</v>
      </c>
      <c r="P2872" s="8">
        <f t="shared" si="178"/>
        <v>2470</v>
      </c>
      <c r="Q2872" s="8">
        <f t="shared" si="179"/>
        <v>70</v>
      </c>
      <c r="R2872" s="2" t="s">
        <v>26</v>
      </c>
      <c r="S2872" s="9" t="str" cm="1">
        <f t="array" ref="S2872">_xlfn.IFS(
P2872=0,"2% commission",
AND(P2872&gt;0,P2872&lt;25000),"5% commission",
AND(P2872&gt;=25000,P2872&lt;50000),"7% commission",
AND(P2872&gt;=50000,P2872&lt;100000),"9% commission",
P2872&gt;=100000,"15% commission"
)</f>
        <v>5% commission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IFERROR(VLOOKUP($F2873,'Customer Info'!$A2864:$E3364,2,FALSE),"NOT Available")</f>
        <v>NOT Available</v>
      </c>
      <c r="H2873" s="6" t="str">
        <f>IFERROR(VLOOKUP(F2873,'Customer Info'!A2864:E3364,3,),"NOT Available")</f>
        <v>NOT Available</v>
      </c>
      <c r="I2873" s="6" t="str">
        <f>IFERROR(VLOOKUP(F2873,'Customer Info'!A2864:E3364,5,FALSE),"NOT Available")</f>
        <v>NOT Available</v>
      </c>
      <c r="J2873" s="2">
        <v>7623</v>
      </c>
      <c r="K2873" s="2">
        <v>7064</v>
      </c>
      <c r="L2873" s="2">
        <v>1</v>
      </c>
      <c r="M2873" s="7">
        <f t="shared" si="176"/>
        <v>7064</v>
      </c>
      <c r="N2873" s="7">
        <f t="shared" si="177"/>
        <v>7623</v>
      </c>
      <c r="O2873" s="2">
        <v>65</v>
      </c>
      <c r="P2873" s="8">
        <f t="shared" si="178"/>
        <v>7688</v>
      </c>
      <c r="Q2873" s="8">
        <f t="shared" si="179"/>
        <v>559</v>
      </c>
      <c r="R2873" s="2" t="s">
        <v>50</v>
      </c>
      <c r="S2873" s="9" t="str" cm="1">
        <f t="array" ref="S2873">_xlfn.IFS(
P2873=0,"2% commission",
AND(P2873&gt;0,P2873&lt;25000),"5% commission",
AND(P2873&gt;=25000,P2873&lt;50000),"7% commission",
AND(P2873&gt;=50000,P2873&lt;100000),"9% commission",
P2873&gt;=100000,"15% commission"
)</f>
        <v>5% commission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IFERROR(VLOOKUP($F2874,'Customer Info'!$A2865:$E3365,2,FALSE),"NOT Available")</f>
        <v>NOT Available</v>
      </c>
      <c r="H2874" s="6" t="str">
        <f>IFERROR(VLOOKUP(F2874,'Customer Info'!A2865:E3365,3,),"NOT Available")</f>
        <v>NOT Available</v>
      </c>
      <c r="I2874" s="6" t="str">
        <f>IFERROR(VLOOKUP(F2874,'Customer Info'!A2865:E3365,5,FALSE),"NOT Available")</f>
        <v>NOT Available</v>
      </c>
      <c r="J2874" s="2">
        <v>4704</v>
      </c>
      <c r="K2874" s="2">
        <v>4361</v>
      </c>
      <c r="L2874" s="2">
        <v>1</v>
      </c>
      <c r="M2874" s="7">
        <f t="shared" si="176"/>
        <v>4361</v>
      </c>
      <c r="N2874" s="7">
        <f t="shared" si="177"/>
        <v>4704</v>
      </c>
      <c r="O2874" s="2">
        <v>57</v>
      </c>
      <c r="P2874" s="8">
        <f t="shared" si="178"/>
        <v>4761</v>
      </c>
      <c r="Q2874" s="8">
        <f t="shared" si="179"/>
        <v>343</v>
      </c>
      <c r="R2874" s="2" t="s">
        <v>50</v>
      </c>
      <c r="S2874" s="9" t="str" cm="1">
        <f t="array" ref="S2874">_xlfn.IFS(
P2874=0,"2% commission",
AND(P2874&gt;0,P2874&lt;25000),"5% commission",
AND(P2874&gt;=25000,P2874&lt;50000),"7% commission",
AND(P2874&gt;=50000,P2874&lt;100000),"9% commission",
P2874&gt;=100000,"15% commission"
)</f>
        <v>5% commission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IFERROR(VLOOKUP($F2875,'Customer Info'!$A2866:$E3366,2,FALSE),"NOT Available")</f>
        <v>NOT Available</v>
      </c>
      <c r="H2875" s="6" t="str">
        <f>IFERROR(VLOOKUP(F2875,'Customer Info'!A2866:E3366,3,),"NOT Available")</f>
        <v>NOT Available</v>
      </c>
      <c r="I2875" s="6" t="str">
        <f>IFERROR(VLOOKUP(F2875,'Customer Info'!A2866:E3366,5,FALSE),"NOT Available")</f>
        <v>NOT Available</v>
      </c>
      <c r="J2875" s="2">
        <v>1834</v>
      </c>
      <c r="K2875" s="2">
        <v>1716</v>
      </c>
      <c r="L2875" s="2">
        <v>1</v>
      </c>
      <c r="M2875" s="7">
        <f t="shared" si="176"/>
        <v>1716</v>
      </c>
      <c r="N2875" s="7">
        <f t="shared" si="177"/>
        <v>1834</v>
      </c>
      <c r="O2875" s="2">
        <v>20</v>
      </c>
      <c r="P2875" s="8">
        <f t="shared" si="178"/>
        <v>1854</v>
      </c>
      <c r="Q2875" s="8">
        <f t="shared" si="179"/>
        <v>118</v>
      </c>
      <c r="R2875" s="2" t="s">
        <v>28</v>
      </c>
      <c r="S2875" s="9" t="str" cm="1">
        <f t="array" ref="S2875">_xlfn.IFS(
P2875=0,"2% commission",
AND(P2875&gt;0,P2875&lt;25000),"5% commission",
AND(P2875&gt;=25000,P2875&lt;50000),"7% commission",
AND(P2875&gt;=50000,P2875&lt;100000),"9% commission",
P2875&gt;=100000,"15% commission"
)</f>
        <v>5% commission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IFERROR(VLOOKUP($F2876,'Customer Info'!$A2867:$E3367,2,FALSE),"NOT Available")</f>
        <v>NOT Available</v>
      </c>
      <c r="H2876" s="6" t="str">
        <f>IFERROR(VLOOKUP(F2876,'Customer Info'!A2867:E3367,3,),"NOT Available")</f>
        <v>NOT Available</v>
      </c>
      <c r="I2876" s="6" t="str">
        <f>IFERROR(VLOOKUP(F2876,'Customer Info'!A2867:E3367,5,FALSE),"NOT Available")</f>
        <v>NOT Available</v>
      </c>
      <c r="J2876" s="2">
        <v>1752</v>
      </c>
      <c r="K2876" s="2">
        <v>1576</v>
      </c>
      <c r="L2876" s="2">
        <v>5</v>
      </c>
      <c r="M2876" s="7">
        <f t="shared" si="176"/>
        <v>7880</v>
      </c>
      <c r="N2876" s="7">
        <f t="shared" si="177"/>
        <v>8760</v>
      </c>
      <c r="O2876" s="2">
        <v>81</v>
      </c>
      <c r="P2876" s="8">
        <f t="shared" si="178"/>
        <v>8841</v>
      </c>
      <c r="Q2876" s="8">
        <f t="shared" si="179"/>
        <v>880</v>
      </c>
      <c r="R2876" s="2" t="s">
        <v>50</v>
      </c>
      <c r="S2876" s="9" t="str" cm="1">
        <f t="array" ref="S2876">_xlfn.IFS(
P2876=0,"2% commission",
AND(P2876&gt;0,P2876&lt;25000),"5% commission",
AND(P2876&gt;=25000,P2876&lt;50000),"7% commission",
AND(P2876&gt;=50000,P2876&lt;100000),"9% commission",
P2876&gt;=100000,"15% commission"
)</f>
        <v>5% commission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IFERROR(VLOOKUP($F2877,'Customer Info'!$A2868:$E3368,2,FALSE),"NOT Available")</f>
        <v>NOT Available</v>
      </c>
      <c r="H2877" s="6" t="str">
        <f>IFERROR(VLOOKUP(F2877,'Customer Info'!A2868:E3368,3,),"NOT Available")</f>
        <v>NOT Available</v>
      </c>
      <c r="I2877" s="6" t="str">
        <f>IFERROR(VLOOKUP(F2877,'Customer Info'!A2868:E3368,5,FALSE),"NOT Available")</f>
        <v>NOT Available</v>
      </c>
      <c r="J2877" s="2">
        <v>691</v>
      </c>
      <c r="K2877" s="2">
        <v>627</v>
      </c>
      <c r="L2877" s="2">
        <v>2</v>
      </c>
      <c r="M2877" s="7">
        <f t="shared" si="176"/>
        <v>1254</v>
      </c>
      <c r="N2877" s="7">
        <f t="shared" si="177"/>
        <v>1382</v>
      </c>
      <c r="O2877" s="2">
        <v>23</v>
      </c>
      <c r="P2877" s="8">
        <f t="shared" si="178"/>
        <v>1405</v>
      </c>
      <c r="Q2877" s="8">
        <f t="shared" si="179"/>
        <v>128</v>
      </c>
      <c r="R2877" s="2" t="s">
        <v>28</v>
      </c>
      <c r="S2877" s="9" t="str" cm="1">
        <f t="array" ref="S2877">_xlfn.IFS(
P2877=0,"2% commission",
AND(P2877&gt;0,P2877&lt;25000),"5% commission",
AND(P2877&gt;=25000,P2877&lt;50000),"7% commission",
AND(P2877&gt;=50000,P2877&lt;100000),"9% commission",
P2877&gt;=100000,"15% commission"
)</f>
        <v>5% commission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IFERROR(VLOOKUP($F2878,'Customer Info'!$A2869:$E3369,2,FALSE),"NOT Available")</f>
        <v>NOT Available</v>
      </c>
      <c r="H2878" s="6" t="str">
        <f>IFERROR(VLOOKUP(F2878,'Customer Info'!A2869:E3369,3,),"NOT Available")</f>
        <v>NOT Available</v>
      </c>
      <c r="I2878" s="6" t="str">
        <f>IFERROR(VLOOKUP(F2878,'Customer Info'!A2869:E3369,5,FALSE),"NOT Available")</f>
        <v>NOT Available</v>
      </c>
      <c r="J2878" s="2">
        <v>8878</v>
      </c>
      <c r="K2878" s="2">
        <v>7914</v>
      </c>
      <c r="L2878" s="2">
        <v>2</v>
      </c>
      <c r="M2878" s="7">
        <f t="shared" si="176"/>
        <v>15828</v>
      </c>
      <c r="N2878" s="7">
        <f t="shared" si="177"/>
        <v>17756</v>
      </c>
      <c r="O2878" s="2">
        <v>29</v>
      </c>
      <c r="P2878" s="8">
        <f t="shared" si="178"/>
        <v>17785</v>
      </c>
      <c r="Q2878" s="8">
        <f t="shared" si="179"/>
        <v>1928</v>
      </c>
      <c r="R2878" s="2" t="s">
        <v>50</v>
      </c>
      <c r="S2878" s="9" t="str" cm="1">
        <f t="array" ref="S2878">_xlfn.IFS(
P2878=0,"2% commission",
AND(P2878&gt;0,P2878&lt;25000),"5% commission",
AND(P2878&gt;=25000,P2878&lt;50000),"7% commission",
AND(P2878&gt;=50000,P2878&lt;100000),"9% commission",
P2878&gt;=100000,"15% commission"
)</f>
        <v>5% commission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IFERROR(VLOOKUP($F2879,'Customer Info'!$A2870:$E3370,2,FALSE),"NOT Available")</f>
        <v>NOT Available</v>
      </c>
      <c r="H2879" s="6" t="str">
        <f>IFERROR(VLOOKUP(F2879,'Customer Info'!A2870:E3370,3,),"NOT Available")</f>
        <v>NOT Available</v>
      </c>
      <c r="I2879" s="6" t="str">
        <f>IFERROR(VLOOKUP(F2879,'Customer Info'!A2870:E3370,5,FALSE),"NOT Available")</f>
        <v>NOT Available</v>
      </c>
      <c r="J2879" s="2">
        <v>7658</v>
      </c>
      <c r="K2879" s="2">
        <v>7026</v>
      </c>
      <c r="L2879" s="2">
        <v>4</v>
      </c>
      <c r="M2879" s="7">
        <f t="shared" si="176"/>
        <v>28104</v>
      </c>
      <c r="N2879" s="7">
        <f t="shared" si="177"/>
        <v>30632</v>
      </c>
      <c r="O2879" s="2">
        <v>63</v>
      </c>
      <c r="P2879" s="8">
        <f t="shared" si="178"/>
        <v>30695</v>
      </c>
      <c r="Q2879" s="8">
        <f t="shared" si="179"/>
        <v>2528</v>
      </c>
      <c r="R2879" s="2" t="s">
        <v>26</v>
      </c>
      <c r="S2879" s="9" t="str" cm="1">
        <f t="array" ref="S2879">_xlfn.IFS(
P2879=0,"2% commission",
AND(P2879&gt;0,P2879&lt;25000),"5% commission",
AND(P2879&gt;=25000,P2879&lt;50000),"7% commission",
AND(P2879&gt;=50000,P2879&lt;100000),"9% commission",
P2879&gt;=100000,"15% commission"
)</f>
        <v>7% commission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IFERROR(VLOOKUP($F2880,'Customer Info'!$A2871:$E3371,2,FALSE),"NOT Available")</f>
        <v>NOT Available</v>
      </c>
      <c r="H2880" s="6" t="str">
        <f>IFERROR(VLOOKUP(F2880,'Customer Info'!A2871:E3371,3,),"NOT Available")</f>
        <v>NOT Available</v>
      </c>
      <c r="I2880" s="6" t="str">
        <f>IFERROR(VLOOKUP(F2880,'Customer Info'!A2871:E3371,5,FALSE),"NOT Available")</f>
        <v>NOT Available</v>
      </c>
      <c r="J2880" s="2">
        <v>93</v>
      </c>
      <c r="K2880" s="2">
        <v>86</v>
      </c>
      <c r="L2880" s="2">
        <v>1</v>
      </c>
      <c r="M2880" s="7">
        <f t="shared" si="176"/>
        <v>86</v>
      </c>
      <c r="N2880" s="7">
        <f t="shared" si="177"/>
        <v>93</v>
      </c>
      <c r="O2880" s="2">
        <v>10</v>
      </c>
      <c r="P2880" s="8">
        <f t="shared" si="178"/>
        <v>103</v>
      </c>
      <c r="Q2880" s="8">
        <f t="shared" si="179"/>
        <v>7</v>
      </c>
      <c r="R2880" s="2" t="s">
        <v>56</v>
      </c>
      <c r="S2880" s="9" t="str" cm="1">
        <f t="array" ref="S2880">_xlfn.IFS(
P2880=0,"2% commission",
AND(P2880&gt;0,P2880&lt;25000),"5% commission",
AND(P2880&gt;=25000,P2880&lt;50000),"7% commission",
AND(P2880&gt;=50000,P2880&lt;100000),"9% commission",
P2880&gt;=100000,"15% commission"
)</f>
        <v>5% commission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IFERROR(VLOOKUP($F2881,'Customer Info'!$A2872:$E3372,2,FALSE),"NOT Available")</f>
        <v>NOT Available</v>
      </c>
      <c r="H2881" s="6" t="str">
        <f>IFERROR(VLOOKUP(F2881,'Customer Info'!A2872:E3372,3,),"NOT Available")</f>
        <v>NOT Available</v>
      </c>
      <c r="I2881" s="6" t="str">
        <f>IFERROR(VLOOKUP(F2881,'Customer Info'!A2872:E3372,5,FALSE),"NOT Available")</f>
        <v>NOT Available</v>
      </c>
      <c r="J2881" s="2">
        <v>8026</v>
      </c>
      <c r="K2881" s="2">
        <v>7572</v>
      </c>
      <c r="L2881" s="2">
        <v>2</v>
      </c>
      <c r="M2881" s="7">
        <f t="shared" si="176"/>
        <v>15144</v>
      </c>
      <c r="N2881" s="7">
        <f t="shared" si="177"/>
        <v>16052</v>
      </c>
      <c r="O2881" s="2">
        <v>67</v>
      </c>
      <c r="P2881" s="8">
        <f t="shared" si="178"/>
        <v>16119</v>
      </c>
      <c r="Q2881" s="8">
        <f t="shared" si="179"/>
        <v>908</v>
      </c>
      <c r="R2881" s="2" t="s">
        <v>28</v>
      </c>
      <c r="S2881" s="9" t="str" cm="1">
        <f t="array" ref="S2881">_xlfn.IFS(
P2881=0,"2% commission",
AND(P2881&gt;0,P2881&lt;25000),"5% commission",
AND(P2881&gt;=25000,P2881&lt;50000),"7% commission",
AND(P2881&gt;=50000,P2881&lt;100000),"9% commission",
P2881&gt;=100000,"15% commission"
)</f>
        <v>5% commission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IFERROR(VLOOKUP($F2882,'Customer Info'!$A2873:$E3373,2,FALSE),"NOT Available")</f>
        <v>NOT Available</v>
      </c>
      <c r="H2882" s="6" t="str">
        <f>IFERROR(VLOOKUP(F2882,'Customer Info'!A2873:E3373,3,),"NOT Available")</f>
        <v>NOT Available</v>
      </c>
      <c r="I2882" s="6" t="str">
        <f>IFERROR(VLOOKUP(F2882,'Customer Info'!A2873:E3373,5,FALSE),"NOT Available")</f>
        <v>NOT Available</v>
      </c>
      <c r="J2882" s="2">
        <v>691</v>
      </c>
      <c r="K2882" s="2">
        <v>646</v>
      </c>
      <c r="L2882" s="2">
        <v>3</v>
      </c>
      <c r="M2882" s="7">
        <f t="shared" si="176"/>
        <v>1938</v>
      </c>
      <c r="N2882" s="7">
        <f t="shared" si="177"/>
        <v>2073</v>
      </c>
      <c r="O2882" s="2">
        <v>63</v>
      </c>
      <c r="P2882" s="8">
        <f t="shared" si="178"/>
        <v>2136</v>
      </c>
      <c r="Q2882" s="8">
        <f t="shared" si="179"/>
        <v>135</v>
      </c>
      <c r="R2882" s="2" t="s">
        <v>28</v>
      </c>
      <c r="S2882" s="9" t="str" cm="1">
        <f t="array" ref="S2882">_xlfn.IFS(
P2882=0,"2% commission",
AND(P2882&gt;0,P2882&lt;25000),"5% commission",
AND(P2882&gt;=25000,P2882&lt;50000),"7% commission",
AND(P2882&gt;=50000,P2882&lt;100000),"9% commission",
P2882&gt;=100000,"15% commission"
)</f>
        <v>5% commission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IFERROR(VLOOKUP($F2883,'Customer Info'!$A2874:$E3374,2,FALSE),"NOT Available")</f>
        <v>NOT Available</v>
      </c>
      <c r="H2883" s="6" t="str">
        <f>IFERROR(VLOOKUP(F2883,'Customer Info'!A2874:E3374,3,),"NOT Available")</f>
        <v>NOT Available</v>
      </c>
      <c r="I2883" s="6" t="str">
        <f>IFERROR(VLOOKUP(F2883,'Customer Info'!A2874:E3374,5,FALSE),"NOT Available")</f>
        <v>NOT Available</v>
      </c>
      <c r="J2883" s="2">
        <v>829</v>
      </c>
      <c r="K2883" s="2">
        <v>761</v>
      </c>
      <c r="L2883" s="2">
        <v>4</v>
      </c>
      <c r="M2883" s="7">
        <f t="shared" si="176"/>
        <v>3044</v>
      </c>
      <c r="N2883" s="7">
        <f t="shared" si="177"/>
        <v>3316</v>
      </c>
      <c r="O2883" s="2">
        <v>94</v>
      </c>
      <c r="P2883" s="8">
        <f t="shared" si="178"/>
        <v>3410</v>
      </c>
      <c r="Q2883" s="8">
        <f t="shared" si="179"/>
        <v>272</v>
      </c>
      <c r="R2883" s="2" t="s">
        <v>26</v>
      </c>
      <c r="S2883" s="9" t="str" cm="1">
        <f t="array" ref="S2883">_xlfn.IFS(
P2883=0,"2% commission",
AND(P2883&gt;0,P2883&lt;25000),"5% commission",
AND(P2883&gt;=25000,P2883&lt;50000),"7% commission",
AND(P2883&gt;=50000,P2883&lt;100000),"9% commission",
P2883&gt;=100000,"15% commission"
)</f>
        <v>5% commission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IFERROR(VLOOKUP($F2884,'Customer Info'!$A2875:$E3375,2,FALSE),"NOT Available")</f>
        <v>NOT Available</v>
      </c>
      <c r="H2884" s="6" t="str">
        <f>IFERROR(VLOOKUP(F2884,'Customer Info'!A2875:E3375,3,),"NOT Available")</f>
        <v>NOT Available</v>
      </c>
      <c r="I2884" s="6" t="str">
        <f>IFERROR(VLOOKUP(F2884,'Customer Info'!A2875:E3375,5,FALSE),"NOT Available")</f>
        <v>NOT Available</v>
      </c>
      <c r="J2884" s="2">
        <v>3248</v>
      </c>
      <c r="K2884" s="2">
        <v>3035</v>
      </c>
      <c r="L2884" s="2">
        <v>4</v>
      </c>
      <c r="M2884" s="7">
        <f t="shared" si="176"/>
        <v>12140</v>
      </c>
      <c r="N2884" s="7">
        <f t="shared" si="177"/>
        <v>12992</v>
      </c>
      <c r="O2884" s="2">
        <v>92</v>
      </c>
      <c r="P2884" s="8">
        <f t="shared" si="178"/>
        <v>13084</v>
      </c>
      <c r="Q2884" s="8">
        <f t="shared" si="179"/>
        <v>852</v>
      </c>
      <c r="R2884" s="2" t="s">
        <v>28</v>
      </c>
      <c r="S2884" s="9" t="str" cm="1">
        <f t="array" ref="S2884">_xlfn.IFS(
P2884=0,"2% commission",
AND(P2884&gt;0,P2884&lt;25000),"5% commission",
AND(P2884&gt;=25000,P2884&lt;50000),"7% commission",
AND(P2884&gt;=50000,P2884&lt;100000),"9% commission",
P2884&gt;=100000,"15% commission"
)</f>
        <v>5% commission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IFERROR(VLOOKUP($F2885,'Customer Info'!$A2876:$E3376,2,FALSE),"NOT Available")</f>
        <v>NOT Available</v>
      </c>
      <c r="H2885" s="6" t="str">
        <f>IFERROR(VLOOKUP(F2885,'Customer Info'!A2876:E3376,3,),"NOT Available")</f>
        <v>NOT Available</v>
      </c>
      <c r="I2885" s="6" t="str">
        <f>IFERROR(VLOOKUP(F2885,'Customer Info'!A2876:E3376,5,FALSE),"NOT Available")</f>
        <v>NOT Available</v>
      </c>
      <c r="J2885" s="2">
        <v>1901</v>
      </c>
      <c r="K2885" s="2">
        <v>1810</v>
      </c>
      <c r="L2885" s="2">
        <v>8</v>
      </c>
      <c r="M2885" s="7">
        <f t="shared" si="176"/>
        <v>14480</v>
      </c>
      <c r="N2885" s="7">
        <f t="shared" si="177"/>
        <v>15208</v>
      </c>
      <c r="O2885" s="2">
        <v>69</v>
      </c>
      <c r="P2885" s="8">
        <f t="shared" si="178"/>
        <v>15277</v>
      </c>
      <c r="Q2885" s="8">
        <f t="shared" si="179"/>
        <v>728</v>
      </c>
      <c r="R2885" s="2" t="s">
        <v>56</v>
      </c>
      <c r="S2885" s="9" t="str" cm="1">
        <f t="array" ref="S2885">_xlfn.IFS(
P2885=0,"2% commission",
AND(P2885&gt;0,P2885&lt;25000),"5% commission",
AND(P2885&gt;=25000,P2885&lt;50000),"7% commission",
AND(P2885&gt;=50000,P2885&lt;100000),"9% commission",
P2885&gt;=100000,"15% commission"
)</f>
        <v>5% commission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IFERROR(VLOOKUP($F2886,'Customer Info'!$A2877:$E3377,2,FALSE),"NOT Available")</f>
        <v>NOT Available</v>
      </c>
      <c r="H2886" s="6" t="str">
        <f>IFERROR(VLOOKUP(F2886,'Customer Info'!A2877:E3377,3,),"NOT Available")</f>
        <v>NOT Available</v>
      </c>
      <c r="I2886" s="6" t="str">
        <f>IFERROR(VLOOKUP(F2886,'Customer Info'!A2877:E3377,5,FALSE),"NOT Available")</f>
        <v>NOT Available</v>
      </c>
      <c r="J2886" s="2">
        <v>5882</v>
      </c>
      <c r="K2886" s="2">
        <v>5713</v>
      </c>
      <c r="L2886" s="2">
        <v>4</v>
      </c>
      <c r="M2886" s="7">
        <f t="shared" si="176"/>
        <v>22852</v>
      </c>
      <c r="N2886" s="7">
        <f t="shared" si="177"/>
        <v>23528</v>
      </c>
      <c r="O2886" s="2">
        <v>31</v>
      </c>
      <c r="P2886" s="8">
        <f t="shared" si="178"/>
        <v>23559</v>
      </c>
      <c r="Q2886" s="8">
        <f t="shared" si="179"/>
        <v>676</v>
      </c>
      <c r="R2886" s="2" t="s">
        <v>28</v>
      </c>
      <c r="S2886" s="9" t="str" cm="1">
        <f t="array" ref="S2886">_xlfn.IFS(
P2886=0,"2% commission",
AND(P2886&gt;0,P2886&lt;25000),"5% commission",
AND(P2886&gt;=25000,P2886&lt;50000),"7% commission",
AND(P2886&gt;=50000,P2886&lt;100000),"9% commission",
P2886&gt;=100000,"15% commission"
)</f>
        <v>5% commission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IFERROR(VLOOKUP($F2887,'Customer Info'!$A2878:$E3378,2,FALSE),"NOT Available")</f>
        <v>NOT Available</v>
      </c>
      <c r="H2887" s="6" t="str">
        <f>IFERROR(VLOOKUP(F2887,'Customer Info'!A2878:E3378,3,),"NOT Available")</f>
        <v>NOT Available</v>
      </c>
      <c r="I2887" s="6" t="str">
        <f>IFERROR(VLOOKUP(F2887,'Customer Info'!A2878:E3378,5,FALSE),"NOT Available")</f>
        <v>NOT Available</v>
      </c>
      <c r="J2887" s="2">
        <v>25155</v>
      </c>
      <c r="K2887" s="2">
        <v>23753</v>
      </c>
      <c r="L2887" s="2">
        <v>8</v>
      </c>
      <c r="M2887" s="7">
        <f t="shared" si="176"/>
        <v>190024</v>
      </c>
      <c r="N2887" s="7">
        <f t="shared" si="177"/>
        <v>201240</v>
      </c>
      <c r="O2887" s="2">
        <v>75</v>
      </c>
      <c r="P2887" s="8">
        <f t="shared" si="178"/>
        <v>201315</v>
      </c>
      <c r="Q2887" s="8">
        <f t="shared" si="179"/>
        <v>11216</v>
      </c>
      <c r="R2887" s="2" t="s">
        <v>28</v>
      </c>
      <c r="S2887" s="9" t="str" cm="1">
        <f t="array" ref="S2887">_xlfn.IFS(
P2887=0,"2% commission",
AND(P2887&gt;0,P2887&lt;25000),"5% commission",
AND(P2887&gt;=25000,P2887&lt;50000),"7% commission",
AND(P2887&gt;=50000,P2887&lt;100000),"9% commission",
P2887&gt;=100000,"15% commission"
)</f>
        <v>15% commission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IFERROR(VLOOKUP($F2888,'Customer Info'!$A2879:$E3379,2,FALSE),"NOT Available")</f>
        <v>NOT Available</v>
      </c>
      <c r="H2888" s="6" t="str">
        <f>IFERROR(VLOOKUP(F2888,'Customer Info'!A2879:E3379,3,),"NOT Available")</f>
        <v>NOT Available</v>
      </c>
      <c r="I2888" s="6" t="str">
        <f>IFERROR(VLOOKUP(F2888,'Customer Info'!A2879:E3379,5,FALSE),"NOT Available")</f>
        <v>NOT Available</v>
      </c>
      <c r="J2888" s="2">
        <v>941</v>
      </c>
      <c r="K2888" s="2">
        <v>905</v>
      </c>
      <c r="L2888" s="2">
        <v>3</v>
      </c>
      <c r="M2888" s="7">
        <f t="shared" si="176"/>
        <v>2715</v>
      </c>
      <c r="N2888" s="7">
        <f t="shared" si="177"/>
        <v>2823</v>
      </c>
      <c r="O2888" s="2">
        <v>94</v>
      </c>
      <c r="P2888" s="8">
        <f t="shared" si="178"/>
        <v>2917</v>
      </c>
      <c r="Q2888" s="8">
        <f t="shared" si="179"/>
        <v>108</v>
      </c>
      <c r="R2888" s="2" t="s">
        <v>28</v>
      </c>
      <c r="S2888" s="9" t="str" cm="1">
        <f t="array" ref="S2888">_xlfn.IFS(
P2888=0,"2% commission",
AND(P2888&gt;0,P2888&lt;25000),"5% commission",
AND(P2888&gt;=25000,P2888&lt;50000),"7% commission",
AND(P2888&gt;=50000,P2888&lt;100000),"9% commission",
P2888&gt;=100000,"15% commission"
)</f>
        <v>5% commission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IFERROR(VLOOKUP($F2889,'Customer Info'!$A2880:$E3380,2,FALSE),"NOT Available")</f>
        <v>NOT Available</v>
      </c>
      <c r="H2889" s="6" t="str">
        <f>IFERROR(VLOOKUP(F2889,'Customer Info'!A2880:E3380,3,),"NOT Available")</f>
        <v>NOT Available</v>
      </c>
      <c r="I2889" s="6" t="str">
        <f>IFERROR(VLOOKUP(F2889,'Customer Info'!A2880:E3380,5,FALSE),"NOT Available")</f>
        <v>NOT Available</v>
      </c>
      <c r="J2889" s="2">
        <v>1654</v>
      </c>
      <c r="K2889" s="2">
        <v>1577</v>
      </c>
      <c r="L2889" s="2">
        <v>2</v>
      </c>
      <c r="M2889" s="7">
        <f t="shared" si="176"/>
        <v>3154</v>
      </c>
      <c r="N2889" s="7">
        <f t="shared" si="177"/>
        <v>3308</v>
      </c>
      <c r="O2889" s="2">
        <v>95</v>
      </c>
      <c r="P2889" s="8">
        <f t="shared" si="178"/>
        <v>3403</v>
      </c>
      <c r="Q2889" s="8">
        <f t="shared" si="179"/>
        <v>154</v>
      </c>
      <c r="R2889" s="2" t="s">
        <v>28</v>
      </c>
      <c r="S2889" s="9" t="str" cm="1">
        <f t="array" ref="S2889">_xlfn.IFS(
P2889=0,"2% commission",
AND(P2889&gt;0,P2889&lt;25000),"5% commission",
AND(P2889&gt;=25000,P2889&lt;50000),"7% commission",
AND(P2889&gt;=50000,P2889&lt;100000),"9% commission",
P2889&gt;=100000,"15% commission"
)</f>
        <v>5% commission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IFERROR(VLOOKUP($F2890,'Customer Info'!$A2881:$E3381,2,FALSE),"NOT Available")</f>
        <v>NOT Available</v>
      </c>
      <c r="H2890" s="6" t="str">
        <f>IFERROR(VLOOKUP(F2890,'Customer Info'!A2881:E3381,3,),"NOT Available")</f>
        <v>NOT Available</v>
      </c>
      <c r="I2890" s="6" t="str">
        <f>IFERROR(VLOOKUP(F2890,'Customer Info'!A2881:E3381,5,FALSE),"NOT Available")</f>
        <v>NOT Available</v>
      </c>
      <c r="J2890" s="2">
        <v>82</v>
      </c>
      <c r="K2890" s="2">
        <v>79</v>
      </c>
      <c r="L2890" s="2">
        <v>7</v>
      </c>
      <c r="M2890" s="7">
        <f t="shared" si="176"/>
        <v>553</v>
      </c>
      <c r="N2890" s="7">
        <f t="shared" si="177"/>
        <v>574</v>
      </c>
      <c r="O2890" s="2">
        <v>10</v>
      </c>
      <c r="P2890" s="8">
        <f t="shared" si="178"/>
        <v>584</v>
      </c>
      <c r="Q2890" s="8">
        <f t="shared" si="179"/>
        <v>21</v>
      </c>
      <c r="R2890" s="2" t="s">
        <v>28</v>
      </c>
      <c r="S2890" s="9" t="str" cm="1">
        <f t="array" ref="S2890">_xlfn.IFS(
P2890=0,"2% commission",
AND(P2890&gt;0,P2890&lt;25000),"5% commission",
AND(P2890&gt;=25000,P2890&lt;50000),"7% commission",
AND(P2890&gt;=50000,P2890&lt;100000),"9% commission",
P2890&gt;=100000,"15% commission"
)</f>
        <v>5% commission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IFERROR(VLOOKUP($F2891,'Customer Info'!$A2882:$E3382,2,FALSE),"NOT Available")</f>
        <v>NOT Available</v>
      </c>
      <c r="H2891" s="6" t="str">
        <f>IFERROR(VLOOKUP(F2891,'Customer Info'!A2882:E3382,3,),"NOT Available")</f>
        <v>NOT Available</v>
      </c>
      <c r="I2891" s="6" t="str">
        <f>IFERROR(VLOOKUP(F2891,'Customer Info'!A2882:E3382,5,FALSE),"NOT Available")</f>
        <v>NOT Available</v>
      </c>
      <c r="J2891" s="2">
        <v>8617</v>
      </c>
      <c r="K2891" s="2">
        <v>7900</v>
      </c>
      <c r="L2891" s="2">
        <v>3</v>
      </c>
      <c r="M2891" s="7">
        <f t="shared" ref="M2891:M2954" si="180">K2891*L2891</f>
        <v>23700</v>
      </c>
      <c r="N2891" s="7">
        <f t="shared" ref="N2891:N2954" si="181">J2891*L2891</f>
        <v>25851</v>
      </c>
      <c r="O2891" s="2">
        <v>68</v>
      </c>
      <c r="P2891" s="8">
        <f t="shared" ref="P2891:P2954" si="182">SUM(N2891,O2891)</f>
        <v>25919</v>
      </c>
      <c r="Q2891" s="8">
        <f t="shared" ref="Q2891:Q2954" si="183">N2891-M2891</f>
        <v>2151</v>
      </c>
      <c r="R2891" s="2" t="s">
        <v>28</v>
      </c>
      <c r="S2891" s="9" t="str" cm="1">
        <f t="array" ref="S2891">_xlfn.IFS(
P2891=0,"2% commission",
AND(P2891&gt;0,P2891&lt;25000),"5% commission",
AND(P2891&gt;=25000,P2891&lt;50000),"7% commission",
AND(P2891&gt;=50000,P2891&lt;100000),"9% commission",
P2891&gt;=100000,"15% commission"
)</f>
        <v>7% commission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IFERROR(VLOOKUP($F2892,'Customer Info'!$A2883:$E3383,2,FALSE),"NOT Available")</f>
        <v>NOT Available</v>
      </c>
      <c r="H2892" s="6" t="str">
        <f>IFERROR(VLOOKUP(F2892,'Customer Info'!A2883:E3383,3,),"NOT Available")</f>
        <v>NOT Available</v>
      </c>
      <c r="I2892" s="6" t="str">
        <f>IFERROR(VLOOKUP(F2892,'Customer Info'!A2883:E3383,5,FALSE),"NOT Available")</f>
        <v>NOT Available</v>
      </c>
      <c r="J2892" s="2">
        <v>135</v>
      </c>
      <c r="K2892" s="2">
        <v>129</v>
      </c>
      <c r="L2892" s="2">
        <v>1</v>
      </c>
      <c r="M2892" s="7">
        <f t="shared" si="180"/>
        <v>129</v>
      </c>
      <c r="N2892" s="7">
        <f t="shared" si="181"/>
        <v>135</v>
      </c>
      <c r="O2892" s="2">
        <v>30</v>
      </c>
      <c r="P2892" s="8">
        <f t="shared" si="182"/>
        <v>165</v>
      </c>
      <c r="Q2892" s="8">
        <f t="shared" si="183"/>
        <v>6</v>
      </c>
      <c r="R2892" s="2" t="s">
        <v>28</v>
      </c>
      <c r="S2892" s="9" t="str" cm="1">
        <f t="array" ref="S2892">_xlfn.IFS(
P2892=0,"2% commission",
AND(P2892&gt;0,P2892&lt;25000),"5% commission",
AND(P2892&gt;=25000,P2892&lt;50000),"7% commission",
AND(P2892&gt;=50000,P2892&lt;100000),"9% commission",
P2892&gt;=100000,"15% commission"
)</f>
        <v>5% commission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IFERROR(VLOOKUP($F2893,'Customer Info'!$A2884:$E3384,2,FALSE),"NOT Available")</f>
        <v>NOT Available</v>
      </c>
      <c r="H2893" s="6" t="str">
        <f>IFERROR(VLOOKUP(F2893,'Customer Info'!A2884:E3384,3,),"NOT Available")</f>
        <v>NOT Available</v>
      </c>
      <c r="I2893" s="6" t="str">
        <f>IFERROR(VLOOKUP(F2893,'Customer Info'!A2884:E3384,5,FALSE),"NOT Available")</f>
        <v>NOT Available</v>
      </c>
      <c r="J2893" s="2">
        <v>2706</v>
      </c>
      <c r="K2893" s="2">
        <v>2553</v>
      </c>
      <c r="L2893" s="2">
        <v>4</v>
      </c>
      <c r="M2893" s="7">
        <f t="shared" si="180"/>
        <v>10212</v>
      </c>
      <c r="N2893" s="7">
        <f t="shared" si="181"/>
        <v>10824</v>
      </c>
      <c r="O2893" s="2">
        <v>82</v>
      </c>
      <c r="P2893" s="8">
        <f t="shared" si="182"/>
        <v>10906</v>
      </c>
      <c r="Q2893" s="8">
        <f t="shared" si="183"/>
        <v>612</v>
      </c>
      <c r="R2893" s="2" t="s">
        <v>26</v>
      </c>
      <c r="S2893" s="9" t="str" cm="1">
        <f t="array" ref="S2893">_xlfn.IFS(
P2893=0,"2% commission",
AND(P2893&gt;0,P2893&lt;25000),"5% commission",
AND(P2893&gt;=25000,P2893&lt;50000),"7% commission",
AND(P2893&gt;=50000,P2893&lt;100000),"9% commission",
P2893&gt;=100000,"15% commission"
)</f>
        <v>5% commission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IFERROR(VLOOKUP($F2894,'Customer Info'!$A2885:$E3385,2,FALSE),"NOT Available")</f>
        <v>NOT Available</v>
      </c>
      <c r="H2894" s="6" t="str">
        <f>IFERROR(VLOOKUP(F2894,'Customer Info'!A2885:E3385,3,),"NOT Available")</f>
        <v>NOT Available</v>
      </c>
      <c r="I2894" s="6" t="str">
        <f>IFERROR(VLOOKUP(F2894,'Customer Info'!A2885:E3385,5,FALSE),"NOT Available")</f>
        <v>NOT Available</v>
      </c>
      <c r="J2894" s="2">
        <v>773</v>
      </c>
      <c r="K2894" s="2">
        <v>708</v>
      </c>
      <c r="L2894" s="2">
        <v>2</v>
      </c>
      <c r="M2894" s="7">
        <f t="shared" si="180"/>
        <v>1416</v>
      </c>
      <c r="N2894" s="7">
        <f t="shared" si="181"/>
        <v>1546</v>
      </c>
      <c r="O2894" s="2">
        <v>21</v>
      </c>
      <c r="P2894" s="8">
        <f t="shared" si="182"/>
        <v>1567</v>
      </c>
      <c r="Q2894" s="8">
        <f t="shared" si="183"/>
        <v>130</v>
      </c>
      <c r="R2894" s="2" t="s">
        <v>50</v>
      </c>
      <c r="S2894" s="9" t="str" cm="1">
        <f t="array" ref="S2894">_xlfn.IFS(
P2894=0,"2% commission",
AND(P2894&gt;0,P2894&lt;25000),"5% commission",
AND(P2894&gt;=25000,P2894&lt;50000),"7% commission",
AND(P2894&gt;=50000,P2894&lt;100000),"9% commission",
P2894&gt;=100000,"15% commission"
)</f>
        <v>5% commission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IFERROR(VLOOKUP($F2895,'Customer Info'!$A2886:$E3386,2,FALSE),"NOT Available")</f>
        <v>NOT Available</v>
      </c>
      <c r="H2895" s="6" t="str">
        <f>IFERROR(VLOOKUP(F2895,'Customer Info'!A2886:E3386,3,),"NOT Available")</f>
        <v>NOT Available</v>
      </c>
      <c r="I2895" s="6" t="str">
        <f>IFERROR(VLOOKUP(F2895,'Customer Info'!A2886:E3386,5,FALSE),"NOT Available")</f>
        <v>NOT Available</v>
      </c>
      <c r="J2895" s="2">
        <v>60</v>
      </c>
      <c r="K2895" s="2">
        <v>57</v>
      </c>
      <c r="L2895" s="2">
        <v>2</v>
      </c>
      <c r="M2895" s="7">
        <f t="shared" si="180"/>
        <v>114</v>
      </c>
      <c r="N2895" s="7">
        <f t="shared" si="181"/>
        <v>120</v>
      </c>
      <c r="O2895" s="2">
        <v>10</v>
      </c>
      <c r="P2895" s="8">
        <f t="shared" si="182"/>
        <v>130</v>
      </c>
      <c r="Q2895" s="8">
        <f t="shared" si="183"/>
        <v>6</v>
      </c>
      <c r="R2895" s="2" t="s">
        <v>26</v>
      </c>
      <c r="S2895" s="9" t="str" cm="1">
        <f t="array" ref="S2895">_xlfn.IFS(
P2895=0,"2% commission",
AND(P2895&gt;0,P2895&lt;25000),"5% commission",
AND(P2895&gt;=25000,P2895&lt;50000),"7% commission",
AND(P2895&gt;=50000,P2895&lt;100000),"9% commission",
P2895&gt;=100000,"15% commission"
)</f>
        <v>5% commission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IFERROR(VLOOKUP($F2896,'Customer Info'!$A2887:$E3387,2,FALSE),"NOT Available")</f>
        <v>NOT Available</v>
      </c>
      <c r="H2896" s="6" t="str">
        <f>IFERROR(VLOOKUP(F2896,'Customer Info'!A2887:E3387,3,),"NOT Available")</f>
        <v>NOT Available</v>
      </c>
      <c r="I2896" s="6" t="str">
        <f>IFERROR(VLOOKUP(F2896,'Customer Info'!A2887:E3387,5,FALSE),"NOT Available")</f>
        <v>NOT Available</v>
      </c>
      <c r="J2896" s="2">
        <v>729</v>
      </c>
      <c r="K2896" s="2">
        <v>689</v>
      </c>
      <c r="L2896" s="2">
        <v>3</v>
      </c>
      <c r="M2896" s="7">
        <f t="shared" si="180"/>
        <v>2067</v>
      </c>
      <c r="N2896" s="7">
        <f t="shared" si="181"/>
        <v>2187</v>
      </c>
      <c r="O2896" s="2">
        <v>99</v>
      </c>
      <c r="P2896" s="8">
        <f t="shared" si="182"/>
        <v>2286</v>
      </c>
      <c r="Q2896" s="8">
        <f t="shared" si="183"/>
        <v>120</v>
      </c>
      <c r="R2896" s="2" t="s">
        <v>50</v>
      </c>
      <c r="S2896" s="9" t="str" cm="1">
        <f t="array" ref="S2896">_xlfn.IFS(
P2896=0,"2% commission",
AND(P2896&gt;0,P2896&lt;25000),"5% commission",
AND(P2896&gt;=25000,P2896&lt;50000),"7% commission",
AND(P2896&gt;=50000,P2896&lt;100000),"9% commission",
P2896&gt;=100000,"15% commission"
)</f>
        <v>5% commission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IFERROR(VLOOKUP($F2897,'Customer Info'!$A2888:$E3388,2,FALSE),"NOT Available")</f>
        <v>NOT Available</v>
      </c>
      <c r="H2897" s="6" t="str">
        <f>IFERROR(VLOOKUP(F2897,'Customer Info'!A2888:E3388,3,),"NOT Available")</f>
        <v>NOT Available</v>
      </c>
      <c r="I2897" s="6" t="str">
        <f>IFERROR(VLOOKUP(F2897,'Customer Info'!A2888:E3388,5,FALSE),"NOT Available")</f>
        <v>NOT Available</v>
      </c>
      <c r="J2897" s="2">
        <v>1441</v>
      </c>
      <c r="K2897" s="2">
        <v>1360</v>
      </c>
      <c r="L2897" s="2">
        <v>5</v>
      </c>
      <c r="M2897" s="7">
        <f t="shared" si="180"/>
        <v>6800</v>
      </c>
      <c r="N2897" s="7">
        <f t="shared" si="181"/>
        <v>7205</v>
      </c>
      <c r="O2897" s="2">
        <v>53</v>
      </c>
      <c r="P2897" s="8">
        <f t="shared" si="182"/>
        <v>7258</v>
      </c>
      <c r="Q2897" s="8">
        <f t="shared" si="183"/>
        <v>405</v>
      </c>
      <c r="R2897" s="2" t="s">
        <v>28</v>
      </c>
      <c r="S2897" s="9" t="str" cm="1">
        <f t="array" ref="S2897">_xlfn.IFS(
P2897=0,"2% commission",
AND(P2897&gt;0,P2897&lt;25000),"5% commission",
AND(P2897&gt;=25000,P2897&lt;50000),"7% commission",
AND(P2897&gt;=50000,P2897&lt;100000),"9% commission",
P2897&gt;=100000,"15% commission"
)</f>
        <v>5% commission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IFERROR(VLOOKUP($F2898,'Customer Info'!$A2889:$E3389,2,FALSE),"NOT Available")</f>
        <v>NOT Available</v>
      </c>
      <c r="H2898" s="6" t="str">
        <f>IFERROR(VLOOKUP(F2898,'Customer Info'!A2889:E3389,3,),"NOT Available")</f>
        <v>NOT Available</v>
      </c>
      <c r="I2898" s="6" t="str">
        <f>IFERROR(VLOOKUP(F2898,'Customer Info'!A2889:E3389,5,FALSE),"NOT Available")</f>
        <v>NOT Available</v>
      </c>
      <c r="J2898" s="2">
        <v>726</v>
      </c>
      <c r="K2898" s="2">
        <v>646</v>
      </c>
      <c r="L2898" s="2">
        <v>3</v>
      </c>
      <c r="M2898" s="7">
        <f t="shared" si="180"/>
        <v>1938</v>
      </c>
      <c r="N2898" s="7">
        <f t="shared" si="181"/>
        <v>2178</v>
      </c>
      <c r="O2898" s="2">
        <v>65</v>
      </c>
      <c r="P2898" s="8">
        <f t="shared" si="182"/>
        <v>2243</v>
      </c>
      <c r="Q2898" s="8">
        <f t="shared" si="183"/>
        <v>240</v>
      </c>
      <c r="R2898" s="2" t="s">
        <v>28</v>
      </c>
      <c r="S2898" s="9" t="str" cm="1">
        <f t="array" ref="S2898">_xlfn.IFS(
P2898=0,"2% commission",
AND(P2898&gt;0,P2898&lt;25000),"5% commission",
AND(P2898&gt;=25000,P2898&lt;50000),"7% commission",
AND(P2898&gt;=50000,P2898&lt;100000),"9% commission",
P2898&gt;=100000,"15% commission"
)</f>
        <v>5% commission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IFERROR(VLOOKUP($F2899,'Customer Info'!$A2890:$E3390,2,FALSE),"NOT Available")</f>
        <v>NOT Available</v>
      </c>
      <c r="H2899" s="6" t="str">
        <f>IFERROR(VLOOKUP(F2899,'Customer Info'!A2890:E3390,3,),"NOT Available")</f>
        <v>NOT Available</v>
      </c>
      <c r="I2899" s="6" t="str">
        <f>IFERROR(VLOOKUP(F2899,'Customer Info'!A2890:E3390,5,FALSE),"NOT Available")</f>
        <v>NOT Available</v>
      </c>
      <c r="J2899" s="2">
        <v>8026</v>
      </c>
      <c r="K2899" s="2">
        <v>7572</v>
      </c>
      <c r="L2899" s="2">
        <v>1</v>
      </c>
      <c r="M2899" s="7">
        <f t="shared" si="180"/>
        <v>7572</v>
      </c>
      <c r="N2899" s="7">
        <f t="shared" si="181"/>
        <v>8026</v>
      </c>
      <c r="O2899" s="2">
        <v>70</v>
      </c>
      <c r="P2899" s="8">
        <f t="shared" si="182"/>
        <v>8096</v>
      </c>
      <c r="Q2899" s="8">
        <f t="shared" si="183"/>
        <v>454</v>
      </c>
      <c r="R2899" s="2" t="s">
        <v>28</v>
      </c>
      <c r="S2899" s="9" t="str" cm="1">
        <f t="array" ref="S2899">_xlfn.IFS(
P2899=0,"2% commission",
AND(P2899&gt;0,P2899&lt;25000),"5% commission",
AND(P2899&gt;=25000,P2899&lt;50000),"7% commission",
AND(P2899&gt;=50000,P2899&lt;100000),"9% commission",
P2899&gt;=100000,"15% commission"
)</f>
        <v>5% commission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IFERROR(VLOOKUP($F2900,'Customer Info'!$A2891:$E3391,2,FALSE),"NOT Available")</f>
        <v>NOT Available</v>
      </c>
      <c r="H2900" s="6" t="str">
        <f>IFERROR(VLOOKUP(F2900,'Customer Info'!A2891:E3391,3,),"NOT Available")</f>
        <v>NOT Available</v>
      </c>
      <c r="I2900" s="6" t="str">
        <f>IFERROR(VLOOKUP(F2900,'Customer Info'!A2891:E3391,5,FALSE),"NOT Available")</f>
        <v>NOT Available</v>
      </c>
      <c r="J2900" s="2">
        <v>1653</v>
      </c>
      <c r="K2900" s="2">
        <v>1560</v>
      </c>
      <c r="L2900" s="2">
        <v>1</v>
      </c>
      <c r="M2900" s="7">
        <f t="shared" si="180"/>
        <v>1560</v>
      </c>
      <c r="N2900" s="7">
        <f t="shared" si="181"/>
        <v>1653</v>
      </c>
      <c r="O2900" s="2">
        <v>66</v>
      </c>
      <c r="P2900" s="8">
        <f t="shared" si="182"/>
        <v>1719</v>
      </c>
      <c r="Q2900" s="8">
        <f t="shared" si="183"/>
        <v>93</v>
      </c>
      <c r="R2900" s="2" t="s">
        <v>28</v>
      </c>
      <c r="S2900" s="9" t="str" cm="1">
        <f t="array" ref="S2900">_xlfn.IFS(
P2900=0,"2% commission",
AND(P2900&gt;0,P2900&lt;25000),"5% commission",
AND(P2900&gt;=25000,P2900&lt;50000),"7% commission",
AND(P2900&gt;=50000,P2900&lt;100000),"9% commission",
P2900&gt;=100000,"15% commission"
)</f>
        <v>5% commission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IFERROR(VLOOKUP($F2901,'Customer Info'!$A2892:$E3392,2,FALSE),"NOT Available")</f>
        <v>NOT Available</v>
      </c>
      <c r="H2901" s="6" t="str">
        <f>IFERROR(VLOOKUP(F2901,'Customer Info'!A2892:E3392,3,),"NOT Available")</f>
        <v>NOT Available</v>
      </c>
      <c r="I2901" s="6" t="str">
        <f>IFERROR(VLOOKUP(F2901,'Customer Info'!A2892:E3392,5,FALSE),"NOT Available")</f>
        <v>NOT Available</v>
      </c>
      <c r="J2901" s="2">
        <v>92</v>
      </c>
      <c r="K2901" s="2">
        <v>85</v>
      </c>
      <c r="L2901" s="2">
        <v>2</v>
      </c>
      <c r="M2901" s="7">
        <f t="shared" si="180"/>
        <v>170</v>
      </c>
      <c r="N2901" s="7">
        <f t="shared" si="181"/>
        <v>184</v>
      </c>
      <c r="O2901" s="2">
        <v>10</v>
      </c>
      <c r="P2901" s="8">
        <f t="shared" si="182"/>
        <v>194</v>
      </c>
      <c r="Q2901" s="8">
        <f t="shared" si="183"/>
        <v>14</v>
      </c>
      <c r="R2901" s="2" t="s">
        <v>26</v>
      </c>
      <c r="S2901" s="9" t="str" cm="1">
        <f t="array" ref="S2901">_xlfn.IFS(
P2901=0,"2% commission",
AND(P2901&gt;0,P2901&lt;25000),"5% commission",
AND(P2901&gt;=25000,P2901&lt;50000),"7% commission",
AND(P2901&gt;=50000,P2901&lt;100000),"9% commission",
P2901&gt;=100000,"15% commission"
)</f>
        <v>5% commission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IFERROR(VLOOKUP($F2902,'Customer Info'!$A2893:$E3393,2,FALSE),"NOT Available")</f>
        <v>NOT Available</v>
      </c>
      <c r="H2902" s="6" t="str">
        <f>IFERROR(VLOOKUP(F2902,'Customer Info'!A2893:E3393,3,),"NOT Available")</f>
        <v>NOT Available</v>
      </c>
      <c r="I2902" s="6" t="str">
        <f>IFERROR(VLOOKUP(F2902,'Customer Info'!A2893:E3393,5,FALSE),"NOT Available")</f>
        <v>NOT Available</v>
      </c>
      <c r="J2902" s="2">
        <v>194</v>
      </c>
      <c r="K2902" s="2">
        <v>176</v>
      </c>
      <c r="L2902" s="2">
        <v>3</v>
      </c>
      <c r="M2902" s="7">
        <f t="shared" si="180"/>
        <v>528</v>
      </c>
      <c r="N2902" s="7">
        <f t="shared" si="181"/>
        <v>582</v>
      </c>
      <c r="O2902" s="2">
        <v>30</v>
      </c>
      <c r="P2902" s="8">
        <f t="shared" si="182"/>
        <v>612</v>
      </c>
      <c r="Q2902" s="8">
        <f t="shared" si="183"/>
        <v>54</v>
      </c>
      <c r="R2902" s="2" t="s">
        <v>28</v>
      </c>
      <c r="S2902" s="9" t="str" cm="1">
        <f t="array" ref="S2902">_xlfn.IFS(
P2902=0,"2% commission",
AND(P2902&gt;0,P2902&lt;25000),"5% commission",
AND(P2902&gt;=25000,P2902&lt;50000),"7% commission",
AND(P2902&gt;=50000,P2902&lt;100000),"9% commission",
P2902&gt;=100000,"15% commission"
)</f>
        <v>5% commission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IFERROR(VLOOKUP($F2903,'Customer Info'!$A2894:$E3394,2,FALSE),"NOT Available")</f>
        <v>NOT Available</v>
      </c>
      <c r="H2903" s="6" t="str">
        <f>IFERROR(VLOOKUP(F2903,'Customer Info'!A2894:E3394,3,),"NOT Available")</f>
        <v>NOT Available</v>
      </c>
      <c r="I2903" s="6" t="str">
        <f>IFERROR(VLOOKUP(F2903,'Customer Info'!A2894:E3394,5,FALSE),"NOT Available")</f>
        <v>NOT Available</v>
      </c>
      <c r="J2903" s="2">
        <v>3288</v>
      </c>
      <c r="K2903" s="2">
        <v>3041</v>
      </c>
      <c r="L2903" s="2">
        <v>3</v>
      </c>
      <c r="M2903" s="7">
        <f t="shared" si="180"/>
        <v>9123</v>
      </c>
      <c r="N2903" s="7">
        <f t="shared" si="181"/>
        <v>9864</v>
      </c>
      <c r="O2903" s="2">
        <v>26</v>
      </c>
      <c r="P2903" s="8">
        <f t="shared" si="182"/>
        <v>9890</v>
      </c>
      <c r="Q2903" s="8">
        <f t="shared" si="183"/>
        <v>741</v>
      </c>
      <c r="R2903" s="2" t="s">
        <v>28</v>
      </c>
      <c r="S2903" s="9" t="str" cm="1">
        <f t="array" ref="S2903">_xlfn.IFS(
P2903=0,"2% commission",
AND(P2903&gt;0,P2903&lt;25000),"5% commission",
AND(P2903&gt;=25000,P2903&lt;50000),"7% commission",
AND(P2903&gt;=50000,P2903&lt;100000),"9% commission",
P2903&gt;=100000,"15% commission"
)</f>
        <v>5% commission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IFERROR(VLOOKUP($F2904,'Customer Info'!$A2895:$E3395,2,FALSE),"NOT Available")</f>
        <v>NOT Available</v>
      </c>
      <c r="H2904" s="6" t="str">
        <f>IFERROR(VLOOKUP(F2904,'Customer Info'!A2895:E3395,3,),"NOT Available")</f>
        <v>NOT Available</v>
      </c>
      <c r="I2904" s="6" t="str">
        <f>IFERROR(VLOOKUP(F2904,'Customer Info'!A2895:E3395,5,FALSE),"NOT Available")</f>
        <v>NOT Available</v>
      </c>
      <c r="J2904" s="2">
        <v>6337</v>
      </c>
      <c r="K2904" s="2">
        <v>6215</v>
      </c>
      <c r="L2904" s="2">
        <v>1</v>
      </c>
      <c r="M2904" s="7">
        <f t="shared" si="180"/>
        <v>6215</v>
      </c>
      <c r="N2904" s="7">
        <f t="shared" si="181"/>
        <v>6337</v>
      </c>
      <c r="O2904" s="2">
        <v>35</v>
      </c>
      <c r="P2904" s="8">
        <f t="shared" si="182"/>
        <v>6372</v>
      </c>
      <c r="Q2904" s="8">
        <f t="shared" si="183"/>
        <v>122</v>
      </c>
      <c r="R2904" s="2" t="s">
        <v>26</v>
      </c>
      <c r="S2904" s="9" t="str" cm="1">
        <f t="array" ref="S2904">_xlfn.IFS(
P2904=0,"2% commission",
AND(P2904&gt;0,P2904&lt;25000),"5% commission",
AND(P2904&gt;=25000,P2904&lt;50000),"7% commission",
AND(P2904&gt;=50000,P2904&lt;100000),"9% commission",
P2904&gt;=100000,"15% commission"
)</f>
        <v>5% commission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IFERROR(VLOOKUP($F2905,'Customer Info'!$A2896:$E3396,2,FALSE),"NOT Available")</f>
        <v>NOT Available</v>
      </c>
      <c r="H2905" s="6" t="str">
        <f>IFERROR(VLOOKUP(F2905,'Customer Info'!A2896:E3396,3,),"NOT Available")</f>
        <v>NOT Available</v>
      </c>
      <c r="I2905" s="6" t="str">
        <f>IFERROR(VLOOKUP(F2905,'Customer Info'!A2896:E3396,5,FALSE),"NOT Available")</f>
        <v>NOT Available</v>
      </c>
      <c r="J2905" s="2">
        <v>166</v>
      </c>
      <c r="K2905" s="2">
        <v>157</v>
      </c>
      <c r="L2905" s="2">
        <v>5</v>
      </c>
      <c r="M2905" s="7">
        <f t="shared" si="180"/>
        <v>785</v>
      </c>
      <c r="N2905" s="7">
        <f t="shared" si="181"/>
        <v>830</v>
      </c>
      <c r="O2905" s="2">
        <v>30</v>
      </c>
      <c r="P2905" s="8">
        <f t="shared" si="182"/>
        <v>860</v>
      </c>
      <c r="Q2905" s="8">
        <f t="shared" si="183"/>
        <v>45</v>
      </c>
      <c r="R2905" s="2" t="s">
        <v>28</v>
      </c>
      <c r="S2905" s="9" t="str" cm="1">
        <f t="array" ref="S2905">_xlfn.IFS(
P2905=0,"2% commission",
AND(P2905&gt;0,P2905&lt;25000),"5% commission",
AND(P2905&gt;=25000,P2905&lt;50000),"7% commission",
AND(P2905&gt;=50000,P2905&lt;100000),"9% commission",
P2905&gt;=100000,"15% commission"
)</f>
        <v>5% commission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IFERROR(VLOOKUP($F2906,'Customer Info'!$A2897:$E3397,2,FALSE),"NOT Available")</f>
        <v>NOT Available</v>
      </c>
      <c r="H2906" s="6" t="str">
        <f>IFERROR(VLOOKUP(F2906,'Customer Info'!A2897:E3397,3,),"NOT Available")</f>
        <v>NOT Available</v>
      </c>
      <c r="I2906" s="6" t="str">
        <f>IFERROR(VLOOKUP(F2906,'Customer Info'!A2897:E3397,5,FALSE),"NOT Available")</f>
        <v>NOT Available</v>
      </c>
      <c r="J2906" s="2">
        <v>7315</v>
      </c>
      <c r="K2906" s="2">
        <v>6967</v>
      </c>
      <c r="L2906" s="2">
        <v>6</v>
      </c>
      <c r="M2906" s="7">
        <f t="shared" si="180"/>
        <v>41802</v>
      </c>
      <c r="N2906" s="7">
        <f t="shared" si="181"/>
        <v>43890</v>
      </c>
      <c r="O2906" s="2">
        <v>57</v>
      </c>
      <c r="P2906" s="8">
        <f t="shared" si="182"/>
        <v>43947</v>
      </c>
      <c r="Q2906" s="8">
        <f t="shared" si="183"/>
        <v>2088</v>
      </c>
      <c r="R2906" s="2" t="s">
        <v>28</v>
      </c>
      <c r="S2906" s="9" t="str" cm="1">
        <f t="array" ref="S2906">_xlfn.IFS(
P2906=0,"2% commission",
AND(P2906&gt;0,P2906&lt;25000),"5% commission",
AND(P2906&gt;=25000,P2906&lt;50000),"7% commission",
AND(P2906&gt;=50000,P2906&lt;100000),"9% commission",
P2906&gt;=100000,"15% commission"
)</f>
        <v>7% commission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IFERROR(VLOOKUP($F2907,'Customer Info'!$A2898:$E3398,2,FALSE),"NOT Available")</f>
        <v>NOT Available</v>
      </c>
      <c r="H2907" s="6" t="str">
        <f>IFERROR(VLOOKUP(F2907,'Customer Info'!A2898:E3398,3,),"NOT Available")</f>
        <v>NOT Available</v>
      </c>
      <c r="I2907" s="6" t="str">
        <f>IFERROR(VLOOKUP(F2907,'Customer Info'!A2898:E3398,5,FALSE),"NOT Available")</f>
        <v>NOT Available</v>
      </c>
      <c r="J2907" s="2">
        <v>1321</v>
      </c>
      <c r="K2907" s="2">
        <v>1211</v>
      </c>
      <c r="L2907" s="2">
        <v>2</v>
      </c>
      <c r="M2907" s="7">
        <f t="shared" si="180"/>
        <v>2422</v>
      </c>
      <c r="N2907" s="7">
        <f t="shared" si="181"/>
        <v>2642</v>
      </c>
      <c r="O2907" s="2">
        <v>65</v>
      </c>
      <c r="P2907" s="8">
        <f t="shared" si="182"/>
        <v>2707</v>
      </c>
      <c r="Q2907" s="8">
        <f t="shared" si="183"/>
        <v>220</v>
      </c>
      <c r="R2907" s="2" t="s">
        <v>28</v>
      </c>
      <c r="S2907" s="9" t="str" cm="1">
        <f t="array" ref="S2907">_xlfn.IFS(
P2907=0,"2% commission",
AND(P2907&gt;0,P2907&lt;25000),"5% commission",
AND(P2907&gt;=25000,P2907&lt;50000),"7% commission",
AND(P2907&gt;=50000,P2907&lt;100000),"9% commission",
P2907&gt;=100000,"15% commission"
)</f>
        <v>5% commission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IFERROR(VLOOKUP($F2908,'Customer Info'!$A2899:$E3399,2,FALSE),"NOT Available")</f>
        <v>NOT Available</v>
      </c>
      <c r="H2908" s="6" t="str">
        <f>IFERROR(VLOOKUP(F2908,'Customer Info'!A2899:E3399,3,),"NOT Available")</f>
        <v>NOT Available</v>
      </c>
      <c r="I2908" s="6" t="str">
        <f>IFERROR(VLOOKUP(F2908,'Customer Info'!A2899:E3399,5,FALSE),"NOT Available")</f>
        <v>NOT Available</v>
      </c>
      <c r="J2908" s="2">
        <v>1734</v>
      </c>
      <c r="K2908" s="2">
        <v>1702</v>
      </c>
      <c r="L2908" s="2">
        <v>9</v>
      </c>
      <c r="M2908" s="7">
        <f t="shared" si="180"/>
        <v>15318</v>
      </c>
      <c r="N2908" s="7">
        <f t="shared" si="181"/>
        <v>15606</v>
      </c>
      <c r="O2908" s="2">
        <v>26</v>
      </c>
      <c r="P2908" s="8">
        <f t="shared" si="182"/>
        <v>15632</v>
      </c>
      <c r="Q2908" s="8">
        <f t="shared" si="183"/>
        <v>288</v>
      </c>
      <c r="R2908" s="2" t="s">
        <v>28</v>
      </c>
      <c r="S2908" s="9" t="str" cm="1">
        <f t="array" ref="S2908">_xlfn.IFS(
P2908=0,"2% commission",
AND(P2908&gt;0,P2908&lt;25000),"5% commission",
AND(P2908&gt;=25000,P2908&lt;50000),"7% commission",
AND(P2908&gt;=50000,P2908&lt;100000),"9% commission",
P2908&gt;=100000,"15% commission"
)</f>
        <v>5% commission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IFERROR(VLOOKUP($F2909,'Customer Info'!$A2900:$E3400,2,FALSE),"NOT Available")</f>
        <v>NOT Available</v>
      </c>
      <c r="H2909" s="6" t="str">
        <f>IFERROR(VLOOKUP(F2909,'Customer Info'!A2900:E3400,3,),"NOT Available")</f>
        <v>NOT Available</v>
      </c>
      <c r="I2909" s="6" t="str">
        <f>IFERROR(VLOOKUP(F2909,'Customer Info'!A2900:E3400,5,FALSE),"NOT Available")</f>
        <v>NOT Available</v>
      </c>
      <c r="J2909" s="2">
        <v>811</v>
      </c>
      <c r="K2909" s="2">
        <v>780</v>
      </c>
      <c r="L2909" s="2">
        <v>6</v>
      </c>
      <c r="M2909" s="7">
        <f t="shared" si="180"/>
        <v>4680</v>
      </c>
      <c r="N2909" s="7">
        <f t="shared" si="181"/>
        <v>4866</v>
      </c>
      <c r="O2909" s="2">
        <v>44</v>
      </c>
      <c r="P2909" s="8">
        <f t="shared" si="182"/>
        <v>4910</v>
      </c>
      <c r="Q2909" s="8">
        <f t="shared" si="183"/>
        <v>186</v>
      </c>
      <c r="R2909" s="2" t="s">
        <v>56</v>
      </c>
      <c r="S2909" s="9" t="str" cm="1">
        <f t="array" ref="S2909">_xlfn.IFS(
P2909=0,"2% commission",
AND(P2909&gt;0,P2909&lt;25000),"5% commission",
AND(P2909&gt;=25000,P2909&lt;50000),"7% commission",
AND(P2909&gt;=50000,P2909&lt;100000),"9% commission",
P2909&gt;=100000,"15% commission"
)</f>
        <v>5% commission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IFERROR(VLOOKUP($F2910,'Customer Info'!$A2901:$E3401,2,FALSE),"NOT Available")</f>
        <v>NOT Available</v>
      </c>
      <c r="H2910" s="6" t="str">
        <f>IFERROR(VLOOKUP(F2910,'Customer Info'!A2901:E3401,3,),"NOT Available")</f>
        <v>NOT Available</v>
      </c>
      <c r="I2910" s="6" t="str">
        <f>IFERROR(VLOOKUP(F2910,'Customer Info'!A2901:E3401,5,FALSE),"NOT Available")</f>
        <v>NOT Available</v>
      </c>
      <c r="J2910" s="2">
        <v>1916</v>
      </c>
      <c r="K2910" s="2">
        <v>1844</v>
      </c>
      <c r="L2910" s="2">
        <v>6</v>
      </c>
      <c r="M2910" s="7">
        <f t="shared" si="180"/>
        <v>11064</v>
      </c>
      <c r="N2910" s="7">
        <f t="shared" si="181"/>
        <v>11496</v>
      </c>
      <c r="O2910" s="2">
        <v>64</v>
      </c>
      <c r="P2910" s="8">
        <f t="shared" si="182"/>
        <v>11560</v>
      </c>
      <c r="Q2910" s="8">
        <f t="shared" si="183"/>
        <v>432</v>
      </c>
      <c r="R2910" s="2" t="s">
        <v>50</v>
      </c>
      <c r="S2910" s="9" t="str" cm="1">
        <f t="array" ref="S2910">_xlfn.IFS(
P2910=0,"2% commission",
AND(P2910&gt;0,P2910&lt;25000),"5% commission",
AND(P2910&gt;=25000,P2910&lt;50000),"7% commission",
AND(P2910&gt;=50000,P2910&lt;100000),"9% commission",
P2910&gt;=100000,"15% commission"
)</f>
        <v>5% commission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IFERROR(VLOOKUP($F2911,'Customer Info'!$A2902:$E3402,2,FALSE),"NOT Available")</f>
        <v>NOT Available</v>
      </c>
      <c r="H2911" s="6" t="str">
        <f>IFERROR(VLOOKUP(F2911,'Customer Info'!A2902:E3402,3,),"NOT Available")</f>
        <v>NOT Available</v>
      </c>
      <c r="I2911" s="6" t="str">
        <f>IFERROR(VLOOKUP(F2911,'Customer Info'!A2902:E3402,5,FALSE),"NOT Available")</f>
        <v>NOT Available</v>
      </c>
      <c r="J2911" s="2">
        <v>664</v>
      </c>
      <c r="K2911" s="2">
        <v>576</v>
      </c>
      <c r="L2911" s="2">
        <v>1</v>
      </c>
      <c r="M2911" s="7">
        <f t="shared" si="180"/>
        <v>576</v>
      </c>
      <c r="N2911" s="7">
        <f t="shared" si="181"/>
        <v>664</v>
      </c>
      <c r="O2911" s="2">
        <v>93</v>
      </c>
      <c r="P2911" s="8">
        <f t="shared" si="182"/>
        <v>757</v>
      </c>
      <c r="Q2911" s="8">
        <f t="shared" si="183"/>
        <v>88</v>
      </c>
      <c r="R2911" s="2" t="s">
        <v>50</v>
      </c>
      <c r="S2911" s="9" t="str" cm="1">
        <f t="array" ref="S2911">_xlfn.IFS(
P2911=0,"2% commission",
AND(P2911&gt;0,P2911&lt;25000),"5% commission",
AND(P2911&gt;=25000,P2911&lt;50000),"7% commission",
AND(P2911&gt;=50000,P2911&lt;100000),"9% commission",
P2911&gt;=100000,"15% commission"
)</f>
        <v>5% commission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IFERROR(VLOOKUP($F2912,'Customer Info'!$A2903:$E3403,2,FALSE),"NOT Available")</f>
        <v>NOT Available</v>
      </c>
      <c r="H2912" s="6" t="str">
        <f>IFERROR(VLOOKUP(F2912,'Customer Info'!A2903:E3403,3,),"NOT Available")</f>
        <v>NOT Available</v>
      </c>
      <c r="I2912" s="6" t="str">
        <f>IFERROR(VLOOKUP(F2912,'Customer Info'!A2903:E3403,5,FALSE),"NOT Available")</f>
        <v>NOT Available</v>
      </c>
      <c r="J2912" s="2">
        <v>5882</v>
      </c>
      <c r="K2912" s="2">
        <v>5713</v>
      </c>
      <c r="L2912" s="2">
        <v>2</v>
      </c>
      <c r="M2912" s="7">
        <f t="shared" si="180"/>
        <v>11426</v>
      </c>
      <c r="N2912" s="7">
        <f t="shared" si="181"/>
        <v>11764</v>
      </c>
      <c r="O2912" s="2">
        <v>45</v>
      </c>
      <c r="P2912" s="8">
        <f t="shared" si="182"/>
        <v>11809</v>
      </c>
      <c r="Q2912" s="8">
        <f t="shared" si="183"/>
        <v>338</v>
      </c>
      <c r="R2912" s="2" t="s">
        <v>26</v>
      </c>
      <c r="S2912" s="9" t="str" cm="1">
        <f t="array" ref="S2912">_xlfn.IFS(
P2912=0,"2% commission",
AND(P2912&gt;0,P2912&lt;25000),"5% commission",
AND(P2912&gt;=25000,P2912&lt;50000),"7% commission",
AND(P2912&gt;=50000,P2912&lt;100000),"9% commission",
P2912&gt;=100000,"15% commission"
)</f>
        <v>5% commission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IFERROR(VLOOKUP($F2913,'Customer Info'!$A2904:$E3404,2,FALSE),"NOT Available")</f>
        <v>NOT Available</v>
      </c>
      <c r="H2913" s="6" t="str">
        <f>IFERROR(VLOOKUP(F2913,'Customer Info'!A2904:E3404,3,),"NOT Available")</f>
        <v>NOT Available</v>
      </c>
      <c r="I2913" s="6" t="str">
        <f>IFERROR(VLOOKUP(F2913,'Customer Info'!A2904:E3404,5,FALSE),"NOT Available")</f>
        <v>NOT Available</v>
      </c>
      <c r="J2913" s="2">
        <v>5894</v>
      </c>
      <c r="K2913" s="2">
        <v>5621</v>
      </c>
      <c r="L2913" s="2">
        <v>3</v>
      </c>
      <c r="M2913" s="7">
        <f t="shared" si="180"/>
        <v>16863</v>
      </c>
      <c r="N2913" s="7">
        <f t="shared" si="181"/>
        <v>17682</v>
      </c>
      <c r="O2913" s="2">
        <v>89</v>
      </c>
      <c r="P2913" s="8">
        <f t="shared" si="182"/>
        <v>17771</v>
      </c>
      <c r="Q2913" s="8">
        <f t="shared" si="183"/>
        <v>819</v>
      </c>
      <c r="R2913" s="2" t="s">
        <v>50</v>
      </c>
      <c r="S2913" s="9" t="str" cm="1">
        <f t="array" ref="S2913">_xlfn.IFS(
P2913=0,"2% commission",
AND(P2913&gt;0,P2913&lt;25000),"5% commission",
AND(P2913&gt;=25000,P2913&lt;50000),"7% commission",
AND(P2913&gt;=50000,P2913&lt;100000),"9% commission",
P2913&gt;=100000,"15% commission"
)</f>
        <v>5% commission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IFERROR(VLOOKUP($F2914,'Customer Info'!$A2905:$E3405,2,FALSE),"NOT Available")</f>
        <v>NOT Available</v>
      </c>
      <c r="H2914" s="6" t="str">
        <f>IFERROR(VLOOKUP(F2914,'Customer Info'!A2905:E3405,3,),"NOT Available")</f>
        <v>NOT Available</v>
      </c>
      <c r="I2914" s="6" t="str">
        <f>IFERROR(VLOOKUP(F2914,'Customer Info'!A2905:E3405,5,FALSE),"NOT Available")</f>
        <v>NOT Available</v>
      </c>
      <c r="J2914" s="2">
        <v>1528</v>
      </c>
      <c r="K2914" s="2">
        <v>1348</v>
      </c>
      <c r="L2914" s="2">
        <v>1</v>
      </c>
      <c r="M2914" s="7">
        <f t="shared" si="180"/>
        <v>1348</v>
      </c>
      <c r="N2914" s="7">
        <f t="shared" si="181"/>
        <v>1528</v>
      </c>
      <c r="O2914" s="2">
        <v>42</v>
      </c>
      <c r="P2914" s="8">
        <f t="shared" si="182"/>
        <v>1570</v>
      </c>
      <c r="Q2914" s="8">
        <f t="shared" si="183"/>
        <v>180</v>
      </c>
      <c r="R2914" s="2" t="s">
        <v>28</v>
      </c>
      <c r="S2914" s="9" t="str" cm="1">
        <f t="array" ref="S2914">_xlfn.IFS(
P2914=0,"2% commission",
AND(P2914&gt;0,P2914&lt;25000),"5% commission",
AND(P2914&gt;=25000,P2914&lt;50000),"7% commission",
AND(P2914&gt;=50000,P2914&lt;100000),"9% commission",
P2914&gt;=100000,"15% commission"
)</f>
        <v>5% commission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IFERROR(VLOOKUP($F2915,'Customer Info'!$A2906:$E3406,2,FALSE),"NOT Available")</f>
        <v>NOT Available</v>
      </c>
      <c r="H2915" s="6" t="str">
        <f>IFERROR(VLOOKUP(F2915,'Customer Info'!A2906:E3406,3,),"NOT Available")</f>
        <v>NOT Available</v>
      </c>
      <c r="I2915" s="6" t="str">
        <f>IFERROR(VLOOKUP(F2915,'Customer Info'!A2906:E3406,5,FALSE),"NOT Available")</f>
        <v>NOT Available</v>
      </c>
      <c r="J2915" s="2">
        <v>7136</v>
      </c>
      <c r="K2915" s="2">
        <v>6676</v>
      </c>
      <c r="L2915" s="2">
        <v>4</v>
      </c>
      <c r="M2915" s="7">
        <f t="shared" si="180"/>
        <v>26704</v>
      </c>
      <c r="N2915" s="7">
        <f t="shared" si="181"/>
        <v>28544</v>
      </c>
      <c r="O2915" s="2">
        <v>41</v>
      </c>
      <c r="P2915" s="8">
        <f t="shared" si="182"/>
        <v>28585</v>
      </c>
      <c r="Q2915" s="8">
        <f t="shared" si="183"/>
        <v>1840</v>
      </c>
      <c r="R2915" s="2" t="s">
        <v>50</v>
      </c>
      <c r="S2915" s="9" t="str" cm="1">
        <f t="array" ref="S2915">_xlfn.IFS(
P2915=0,"2% commission",
AND(P2915&gt;0,P2915&lt;25000),"5% commission",
AND(P2915&gt;=25000,P2915&lt;50000),"7% commission",
AND(P2915&gt;=50000,P2915&lt;100000),"9% commission",
P2915&gt;=100000,"15% commission"
)</f>
        <v>7% commission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IFERROR(VLOOKUP($F2916,'Customer Info'!$A2907:$E3407,2,FALSE),"NOT Available")</f>
        <v>NOT Available</v>
      </c>
      <c r="H2916" s="6" t="str">
        <f>IFERROR(VLOOKUP(F2916,'Customer Info'!A2907:E3407,3,),"NOT Available")</f>
        <v>NOT Available</v>
      </c>
      <c r="I2916" s="6" t="str">
        <f>IFERROR(VLOOKUP(F2916,'Customer Info'!A2907:E3407,5,FALSE),"NOT Available")</f>
        <v>NOT Available</v>
      </c>
      <c r="J2916" s="2">
        <v>177</v>
      </c>
      <c r="K2916" s="2">
        <v>169</v>
      </c>
      <c r="L2916" s="2">
        <v>3</v>
      </c>
      <c r="M2916" s="7">
        <f t="shared" si="180"/>
        <v>507</v>
      </c>
      <c r="N2916" s="7">
        <f t="shared" si="181"/>
        <v>531</v>
      </c>
      <c r="O2916" s="2">
        <v>30</v>
      </c>
      <c r="P2916" s="8">
        <f t="shared" si="182"/>
        <v>561</v>
      </c>
      <c r="Q2916" s="8">
        <f t="shared" si="183"/>
        <v>24</v>
      </c>
      <c r="R2916" s="2" t="s">
        <v>56</v>
      </c>
      <c r="S2916" s="9" t="str" cm="1">
        <f t="array" ref="S2916">_xlfn.IFS(
P2916=0,"2% commission",
AND(P2916&gt;0,P2916&lt;25000),"5% commission",
AND(P2916&gt;=25000,P2916&lt;50000),"7% commission",
AND(P2916&gt;=50000,P2916&lt;100000),"9% commission",
P2916&gt;=100000,"15% commission"
)</f>
        <v>5% commission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IFERROR(VLOOKUP($F2917,'Customer Info'!$A2908:$E3408,2,FALSE),"NOT Available")</f>
        <v>NOT Available</v>
      </c>
      <c r="H2917" s="6" t="str">
        <f>IFERROR(VLOOKUP(F2917,'Customer Info'!A2908:E3408,3,),"NOT Available")</f>
        <v>NOT Available</v>
      </c>
      <c r="I2917" s="6" t="str">
        <f>IFERROR(VLOOKUP(F2917,'Customer Info'!A2908:E3408,5,FALSE),"NOT Available")</f>
        <v>NOT Available</v>
      </c>
      <c r="J2917" s="2">
        <v>1017</v>
      </c>
      <c r="K2917" s="2">
        <v>950</v>
      </c>
      <c r="L2917" s="2">
        <v>4</v>
      </c>
      <c r="M2917" s="7">
        <f t="shared" si="180"/>
        <v>3800</v>
      </c>
      <c r="N2917" s="7">
        <f t="shared" si="181"/>
        <v>4068</v>
      </c>
      <c r="O2917" s="2">
        <v>52</v>
      </c>
      <c r="P2917" s="8">
        <f t="shared" si="182"/>
        <v>4120</v>
      </c>
      <c r="Q2917" s="8">
        <f t="shared" si="183"/>
        <v>268</v>
      </c>
      <c r="R2917" s="2" t="s">
        <v>28</v>
      </c>
      <c r="S2917" s="9" t="str" cm="1">
        <f t="array" ref="S2917">_xlfn.IFS(
P2917=0,"2% commission",
AND(P2917&gt;0,P2917&lt;25000),"5% commission",
AND(P2917&gt;=25000,P2917&lt;50000),"7% commission",
AND(P2917&gt;=50000,P2917&lt;100000),"9% commission",
P2917&gt;=100000,"15% commission"
)</f>
        <v>5% commission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IFERROR(VLOOKUP($F2918,'Customer Info'!$A2909:$E3409,2,FALSE),"NOT Available")</f>
        <v>NOT Available</v>
      </c>
      <c r="H2918" s="6" t="str">
        <f>IFERROR(VLOOKUP(F2918,'Customer Info'!A2909:E3409,3,),"NOT Available")</f>
        <v>NOT Available</v>
      </c>
      <c r="I2918" s="6" t="str">
        <f>IFERROR(VLOOKUP(F2918,'Customer Info'!A2909:E3409,5,FALSE),"NOT Available")</f>
        <v>NOT Available</v>
      </c>
      <c r="J2918" s="2">
        <v>1569</v>
      </c>
      <c r="K2918" s="2">
        <v>1466</v>
      </c>
      <c r="L2918" s="2">
        <v>6</v>
      </c>
      <c r="M2918" s="7">
        <f t="shared" si="180"/>
        <v>8796</v>
      </c>
      <c r="N2918" s="7">
        <f t="shared" si="181"/>
        <v>9414</v>
      </c>
      <c r="O2918" s="2">
        <v>43</v>
      </c>
      <c r="P2918" s="8">
        <f t="shared" si="182"/>
        <v>9457</v>
      </c>
      <c r="Q2918" s="8">
        <f t="shared" si="183"/>
        <v>618</v>
      </c>
      <c r="R2918" s="2" t="s">
        <v>28</v>
      </c>
      <c r="S2918" s="9" t="str" cm="1">
        <f t="array" ref="S2918">_xlfn.IFS(
P2918=0,"2% commission",
AND(P2918&gt;0,P2918&lt;25000),"5% commission",
AND(P2918&gt;=25000,P2918&lt;50000),"7% commission",
AND(P2918&gt;=50000,P2918&lt;100000),"9% commission",
P2918&gt;=100000,"15% commission"
)</f>
        <v>5% commission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IFERROR(VLOOKUP($F2919,'Customer Info'!$A2910:$E3410,2,FALSE),"NOT Available")</f>
        <v>NOT Available</v>
      </c>
      <c r="H2919" s="6" t="str">
        <f>IFERROR(VLOOKUP(F2919,'Customer Info'!A2910:E3410,3,),"NOT Available")</f>
        <v>NOT Available</v>
      </c>
      <c r="I2919" s="6" t="str">
        <f>IFERROR(VLOOKUP(F2919,'Customer Info'!A2910:E3410,5,FALSE),"NOT Available")</f>
        <v>NOT Available</v>
      </c>
      <c r="J2919" s="2">
        <v>4577</v>
      </c>
      <c r="K2919" s="2">
        <v>4280</v>
      </c>
      <c r="L2919" s="2">
        <v>3</v>
      </c>
      <c r="M2919" s="7">
        <f t="shared" si="180"/>
        <v>12840</v>
      </c>
      <c r="N2919" s="7">
        <f t="shared" si="181"/>
        <v>13731</v>
      </c>
      <c r="O2919" s="2">
        <v>91</v>
      </c>
      <c r="P2919" s="8">
        <f t="shared" si="182"/>
        <v>13822</v>
      </c>
      <c r="Q2919" s="8">
        <f t="shared" si="183"/>
        <v>891</v>
      </c>
      <c r="R2919" s="2" t="s">
        <v>50</v>
      </c>
      <c r="S2919" s="9" t="str" cm="1">
        <f t="array" ref="S2919">_xlfn.IFS(
P2919=0,"2% commission",
AND(P2919&gt;0,P2919&lt;25000),"5% commission",
AND(P2919&gt;=25000,P2919&lt;50000),"7% commission",
AND(P2919&gt;=50000,P2919&lt;100000),"9% commission",
P2919&gt;=100000,"15% commission"
)</f>
        <v>5% commission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IFERROR(VLOOKUP($F2920,'Customer Info'!$A2911:$E3411,2,FALSE),"NOT Available")</f>
        <v>NOT Available</v>
      </c>
      <c r="H2920" s="6" t="str">
        <f>IFERROR(VLOOKUP(F2920,'Customer Info'!A2911:E3411,3,),"NOT Available")</f>
        <v>NOT Available</v>
      </c>
      <c r="I2920" s="6" t="str">
        <f>IFERROR(VLOOKUP(F2920,'Customer Info'!A2911:E3411,5,FALSE),"NOT Available")</f>
        <v>NOT Available</v>
      </c>
      <c r="J2920" s="2">
        <v>78</v>
      </c>
      <c r="K2920" s="2">
        <v>74</v>
      </c>
      <c r="L2920" s="2">
        <v>6</v>
      </c>
      <c r="M2920" s="7">
        <f t="shared" si="180"/>
        <v>444</v>
      </c>
      <c r="N2920" s="7">
        <f t="shared" si="181"/>
        <v>468</v>
      </c>
      <c r="O2920" s="2">
        <v>10</v>
      </c>
      <c r="P2920" s="8">
        <f t="shared" si="182"/>
        <v>478</v>
      </c>
      <c r="Q2920" s="8">
        <f t="shared" si="183"/>
        <v>24</v>
      </c>
      <c r="R2920" s="2" t="s">
        <v>28</v>
      </c>
      <c r="S2920" s="9" t="str" cm="1">
        <f t="array" ref="S2920">_xlfn.IFS(
P2920=0,"2% commission",
AND(P2920&gt;0,P2920&lt;25000),"5% commission",
AND(P2920&gt;=25000,P2920&lt;50000),"7% commission",
AND(P2920&gt;=50000,P2920&lt;100000),"9% commission",
P2920&gt;=100000,"15% commission"
)</f>
        <v>5% commission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IFERROR(VLOOKUP($F2921,'Customer Info'!$A2912:$E3412,2,FALSE),"NOT Available")</f>
        <v>NOT Available</v>
      </c>
      <c r="H2921" s="6" t="str">
        <f>IFERROR(VLOOKUP(F2921,'Customer Info'!A2912:E3412,3,),"NOT Available")</f>
        <v>NOT Available</v>
      </c>
      <c r="I2921" s="6" t="str">
        <f>IFERROR(VLOOKUP(F2921,'Customer Info'!A2912:E3412,5,FALSE),"NOT Available")</f>
        <v>NOT Available</v>
      </c>
      <c r="J2921" s="2">
        <v>2017</v>
      </c>
      <c r="K2921" s="2">
        <v>1834</v>
      </c>
      <c r="L2921" s="2">
        <v>4</v>
      </c>
      <c r="M2921" s="7">
        <f t="shared" si="180"/>
        <v>7336</v>
      </c>
      <c r="N2921" s="7">
        <f t="shared" si="181"/>
        <v>8068</v>
      </c>
      <c r="O2921" s="2">
        <v>71</v>
      </c>
      <c r="P2921" s="8">
        <f t="shared" si="182"/>
        <v>8139</v>
      </c>
      <c r="Q2921" s="8">
        <f t="shared" si="183"/>
        <v>732</v>
      </c>
      <c r="R2921" s="2" t="s">
        <v>28</v>
      </c>
      <c r="S2921" s="9" t="str" cm="1">
        <f t="array" ref="S2921">_xlfn.IFS(
P2921=0,"2% commission",
AND(P2921&gt;0,P2921&lt;25000),"5% commission",
AND(P2921&gt;=25000,P2921&lt;50000),"7% commission",
AND(P2921&gt;=50000,P2921&lt;100000),"9% commission",
P2921&gt;=100000,"15% commission"
)</f>
        <v>5% commission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IFERROR(VLOOKUP($F2922,'Customer Info'!$A2913:$E3413,2,FALSE),"NOT Available")</f>
        <v>NOT Available</v>
      </c>
      <c r="H2922" s="6" t="str">
        <f>IFERROR(VLOOKUP(F2922,'Customer Info'!A2913:E3413,3,),"NOT Available")</f>
        <v>NOT Available</v>
      </c>
      <c r="I2922" s="6" t="str">
        <f>IFERROR(VLOOKUP(F2922,'Customer Info'!A2913:E3413,5,FALSE),"NOT Available")</f>
        <v>NOT Available</v>
      </c>
      <c r="J2922" s="2">
        <v>658</v>
      </c>
      <c r="K2922" s="2">
        <v>615</v>
      </c>
      <c r="L2922" s="2">
        <v>2</v>
      </c>
      <c r="M2922" s="7">
        <f t="shared" si="180"/>
        <v>1230</v>
      </c>
      <c r="N2922" s="7">
        <f t="shared" si="181"/>
        <v>1316</v>
      </c>
      <c r="O2922" s="2">
        <v>53</v>
      </c>
      <c r="P2922" s="8">
        <f t="shared" si="182"/>
        <v>1369</v>
      </c>
      <c r="Q2922" s="8">
        <f t="shared" si="183"/>
        <v>86</v>
      </c>
      <c r="R2922" s="2" t="s">
        <v>28</v>
      </c>
      <c r="S2922" s="9" t="str" cm="1">
        <f t="array" ref="S2922">_xlfn.IFS(
P2922=0,"2% commission",
AND(P2922&gt;0,P2922&lt;25000),"5% commission",
AND(P2922&gt;=25000,P2922&lt;50000),"7% commission",
AND(P2922&gt;=50000,P2922&lt;100000),"9% commission",
P2922&gt;=100000,"15% commission"
)</f>
        <v>5% commission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IFERROR(VLOOKUP($F2923,'Customer Info'!$A2914:$E3414,2,FALSE),"NOT Available")</f>
        <v>NOT Available</v>
      </c>
      <c r="H2923" s="6" t="str">
        <f>IFERROR(VLOOKUP(F2923,'Customer Info'!A2914:E3414,3,),"NOT Available")</f>
        <v>NOT Available</v>
      </c>
      <c r="I2923" s="6" t="str">
        <f>IFERROR(VLOOKUP(F2923,'Customer Info'!A2914:E3414,5,FALSE),"NOT Available")</f>
        <v>NOT Available</v>
      </c>
      <c r="J2923" s="2">
        <v>1808</v>
      </c>
      <c r="K2923" s="2">
        <v>1740</v>
      </c>
      <c r="L2923" s="2">
        <v>3</v>
      </c>
      <c r="M2923" s="7">
        <f t="shared" si="180"/>
        <v>5220</v>
      </c>
      <c r="N2923" s="7">
        <f t="shared" si="181"/>
        <v>5424</v>
      </c>
      <c r="O2923" s="2">
        <v>41</v>
      </c>
      <c r="P2923" s="8">
        <f t="shared" si="182"/>
        <v>5465</v>
      </c>
      <c r="Q2923" s="8">
        <f t="shared" si="183"/>
        <v>204</v>
      </c>
      <c r="R2923" s="2" t="s">
        <v>28</v>
      </c>
      <c r="S2923" s="9" t="str" cm="1">
        <f t="array" ref="S2923">_xlfn.IFS(
P2923=0,"2% commission",
AND(P2923&gt;0,P2923&lt;25000),"5% commission",
AND(P2923&gt;=25000,P2923&lt;50000),"7% commission",
AND(P2923&gt;=50000,P2923&lt;100000),"9% commission",
P2923&gt;=100000,"15% commission"
)</f>
        <v>5% commission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IFERROR(VLOOKUP($F2924,'Customer Info'!$A2915:$E3415,2,FALSE),"NOT Available")</f>
        <v>NOT Available</v>
      </c>
      <c r="H2924" s="6" t="str">
        <f>IFERROR(VLOOKUP(F2924,'Customer Info'!A2915:E3415,3,),"NOT Available")</f>
        <v>NOT Available</v>
      </c>
      <c r="I2924" s="6" t="str">
        <f>IFERROR(VLOOKUP(F2924,'Customer Info'!A2915:E3415,5,FALSE),"NOT Available")</f>
        <v>NOT Available</v>
      </c>
      <c r="J2924" s="2">
        <v>4832</v>
      </c>
      <c r="K2924" s="2">
        <v>4563</v>
      </c>
      <c r="L2924" s="2">
        <v>1</v>
      </c>
      <c r="M2924" s="7">
        <f t="shared" si="180"/>
        <v>4563</v>
      </c>
      <c r="N2924" s="7">
        <f t="shared" si="181"/>
        <v>4832</v>
      </c>
      <c r="O2924" s="2">
        <v>51</v>
      </c>
      <c r="P2924" s="8">
        <f t="shared" si="182"/>
        <v>4883</v>
      </c>
      <c r="Q2924" s="8">
        <f t="shared" si="183"/>
        <v>269</v>
      </c>
      <c r="R2924" s="2" t="s">
        <v>26</v>
      </c>
      <c r="S2924" s="9" t="str" cm="1">
        <f t="array" ref="S2924">_xlfn.IFS(
P2924=0,"2% commission",
AND(P2924&gt;0,P2924&lt;25000),"5% commission",
AND(P2924&gt;=25000,P2924&lt;50000),"7% commission",
AND(P2924&gt;=50000,P2924&lt;100000),"9% commission",
P2924&gt;=100000,"15% commission"
)</f>
        <v>5% commission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IFERROR(VLOOKUP($F2925,'Customer Info'!$A2916:$E3416,2,FALSE),"NOT Available")</f>
        <v>NOT Available</v>
      </c>
      <c r="H2925" s="6" t="str">
        <f>IFERROR(VLOOKUP(F2925,'Customer Info'!A2916:E3416,3,),"NOT Available")</f>
        <v>NOT Available</v>
      </c>
      <c r="I2925" s="6" t="str">
        <f>IFERROR(VLOOKUP(F2925,'Customer Info'!A2916:E3416,5,FALSE),"NOT Available")</f>
        <v>NOT Available</v>
      </c>
      <c r="J2925" s="2">
        <v>7960</v>
      </c>
      <c r="K2925" s="2">
        <v>7375</v>
      </c>
      <c r="L2925" s="2">
        <v>2</v>
      </c>
      <c r="M2925" s="7">
        <f t="shared" si="180"/>
        <v>14750</v>
      </c>
      <c r="N2925" s="7">
        <f t="shared" si="181"/>
        <v>15920</v>
      </c>
      <c r="O2925" s="2">
        <v>21</v>
      </c>
      <c r="P2925" s="8">
        <f t="shared" si="182"/>
        <v>15941</v>
      </c>
      <c r="Q2925" s="8">
        <f t="shared" si="183"/>
        <v>1170</v>
      </c>
      <c r="R2925" s="2" t="s">
        <v>50</v>
      </c>
      <c r="S2925" s="9" t="str" cm="1">
        <f t="array" ref="S2925">_xlfn.IFS(
P2925=0,"2% commission",
AND(P2925&gt;0,P2925&lt;25000),"5% commission",
AND(P2925&gt;=25000,P2925&lt;50000),"7% commission",
AND(P2925&gt;=50000,P2925&lt;100000),"9% commission",
P2925&gt;=100000,"15% commission"
)</f>
        <v>5% commission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IFERROR(VLOOKUP($F2926,'Customer Info'!$A2917:$E3417,2,FALSE),"NOT Available")</f>
        <v>NOT Available</v>
      </c>
      <c r="H2926" s="6" t="str">
        <f>IFERROR(VLOOKUP(F2926,'Customer Info'!A2917:E3417,3,),"NOT Available")</f>
        <v>NOT Available</v>
      </c>
      <c r="I2926" s="6" t="str">
        <f>IFERROR(VLOOKUP(F2926,'Customer Info'!A2917:E3417,5,FALSE),"NOT Available")</f>
        <v>NOT Available</v>
      </c>
      <c r="J2926" s="2">
        <v>835</v>
      </c>
      <c r="K2926" s="2">
        <v>796</v>
      </c>
      <c r="L2926" s="2">
        <v>4</v>
      </c>
      <c r="M2926" s="7">
        <f t="shared" si="180"/>
        <v>3184</v>
      </c>
      <c r="N2926" s="7">
        <f t="shared" si="181"/>
        <v>3340</v>
      </c>
      <c r="O2926" s="2">
        <v>56</v>
      </c>
      <c r="P2926" s="8">
        <f t="shared" si="182"/>
        <v>3396</v>
      </c>
      <c r="Q2926" s="8">
        <f t="shared" si="183"/>
        <v>156</v>
      </c>
      <c r="R2926" s="2" t="s">
        <v>50</v>
      </c>
      <c r="S2926" s="9" t="str" cm="1">
        <f t="array" ref="S2926">_xlfn.IFS(
P2926=0,"2% commission",
AND(P2926&gt;0,P2926&lt;25000),"5% commission",
AND(P2926&gt;=25000,P2926&lt;50000),"7% commission",
AND(P2926&gt;=50000,P2926&lt;100000),"9% commission",
P2926&gt;=100000,"15% commission"
)</f>
        <v>5% commission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IFERROR(VLOOKUP($F2927,'Customer Info'!$A2918:$E3418,2,FALSE),"NOT Available")</f>
        <v>NOT Available</v>
      </c>
      <c r="H2927" s="6" t="str">
        <f>IFERROR(VLOOKUP(F2927,'Customer Info'!A2918:E3418,3,),"NOT Available")</f>
        <v>NOT Available</v>
      </c>
      <c r="I2927" s="6" t="str">
        <f>IFERROR(VLOOKUP(F2927,'Customer Info'!A2918:E3418,5,FALSE),"NOT Available")</f>
        <v>NOT Available</v>
      </c>
      <c r="J2927" s="2">
        <v>5882</v>
      </c>
      <c r="K2927" s="2">
        <v>5713</v>
      </c>
      <c r="L2927" s="2">
        <v>2</v>
      </c>
      <c r="M2927" s="7">
        <f t="shared" si="180"/>
        <v>11426</v>
      </c>
      <c r="N2927" s="7">
        <f t="shared" si="181"/>
        <v>11764</v>
      </c>
      <c r="O2927" s="2">
        <v>49</v>
      </c>
      <c r="P2927" s="8">
        <f t="shared" si="182"/>
        <v>11813</v>
      </c>
      <c r="Q2927" s="8">
        <f t="shared" si="183"/>
        <v>338</v>
      </c>
      <c r="R2927" s="2" t="s">
        <v>28</v>
      </c>
      <c r="S2927" s="9" t="str" cm="1">
        <f t="array" ref="S2927">_xlfn.IFS(
P2927=0,"2% commission",
AND(P2927&gt;0,P2927&lt;25000),"5% commission",
AND(P2927&gt;=25000,P2927&lt;50000),"7% commission",
AND(P2927&gt;=50000,P2927&lt;100000),"9% commission",
P2927&gt;=100000,"15% commission"
)</f>
        <v>5% commission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IFERROR(VLOOKUP($F2928,'Customer Info'!$A2919:$E3419,2,FALSE),"NOT Available")</f>
        <v>NOT Available</v>
      </c>
      <c r="H2928" s="6" t="str">
        <f>IFERROR(VLOOKUP(F2928,'Customer Info'!A2919:E3419,3,),"NOT Available")</f>
        <v>NOT Available</v>
      </c>
      <c r="I2928" s="6" t="str">
        <f>IFERROR(VLOOKUP(F2928,'Customer Info'!A2919:E3419,5,FALSE),"NOT Available")</f>
        <v>NOT Available</v>
      </c>
      <c r="J2928" s="2">
        <v>171</v>
      </c>
      <c r="K2928" s="2">
        <v>153</v>
      </c>
      <c r="L2928" s="2">
        <v>2</v>
      </c>
      <c r="M2928" s="7">
        <f t="shared" si="180"/>
        <v>306</v>
      </c>
      <c r="N2928" s="7">
        <f t="shared" si="181"/>
        <v>342</v>
      </c>
      <c r="O2928" s="2">
        <v>30</v>
      </c>
      <c r="P2928" s="8">
        <f t="shared" si="182"/>
        <v>372</v>
      </c>
      <c r="Q2928" s="8">
        <f t="shared" si="183"/>
        <v>36</v>
      </c>
      <c r="R2928" s="2" t="s">
        <v>50</v>
      </c>
      <c r="S2928" s="9" t="str" cm="1">
        <f t="array" ref="S2928">_xlfn.IFS(
P2928=0,"2% commission",
AND(P2928&gt;0,P2928&lt;25000),"5% commission",
AND(P2928&gt;=25000,P2928&lt;50000),"7% commission",
AND(P2928&gt;=50000,P2928&lt;100000),"9% commission",
P2928&gt;=100000,"15% commission"
)</f>
        <v>5% commission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IFERROR(VLOOKUP($F2929,'Customer Info'!$A2920:$E3420,2,FALSE),"NOT Available")</f>
        <v>NOT Available</v>
      </c>
      <c r="H2929" s="6" t="str">
        <f>IFERROR(VLOOKUP(F2929,'Customer Info'!A2920:E3420,3,),"NOT Available")</f>
        <v>NOT Available</v>
      </c>
      <c r="I2929" s="6" t="str">
        <f>IFERROR(VLOOKUP(F2929,'Customer Info'!A2920:E3420,5,FALSE),"NOT Available")</f>
        <v>NOT Available</v>
      </c>
      <c r="J2929" s="2">
        <v>1552</v>
      </c>
      <c r="K2929" s="2">
        <v>1466</v>
      </c>
      <c r="L2929" s="2">
        <v>2</v>
      </c>
      <c r="M2929" s="7">
        <f t="shared" si="180"/>
        <v>2932</v>
      </c>
      <c r="N2929" s="7">
        <f t="shared" si="181"/>
        <v>3104</v>
      </c>
      <c r="O2929" s="2">
        <v>91</v>
      </c>
      <c r="P2929" s="8">
        <f t="shared" si="182"/>
        <v>3195</v>
      </c>
      <c r="Q2929" s="8">
        <f t="shared" si="183"/>
        <v>172</v>
      </c>
      <c r="R2929" s="2" t="s">
        <v>50</v>
      </c>
      <c r="S2929" s="9" t="str" cm="1">
        <f t="array" ref="S2929">_xlfn.IFS(
P2929=0,"2% commission",
AND(P2929&gt;0,P2929&lt;25000),"5% commission",
AND(P2929&gt;=25000,P2929&lt;50000),"7% commission",
AND(P2929&gt;=50000,P2929&lt;100000),"9% commission",
P2929&gt;=100000,"15% commission"
)</f>
        <v>5% commission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IFERROR(VLOOKUP($F2930,'Customer Info'!$A2921:$E3421,2,FALSE),"NOT Available")</f>
        <v>NOT Available</v>
      </c>
      <c r="H2930" s="6" t="str">
        <f>IFERROR(VLOOKUP(F2930,'Customer Info'!A2921:E3421,3,),"NOT Available")</f>
        <v>NOT Available</v>
      </c>
      <c r="I2930" s="6" t="str">
        <f>IFERROR(VLOOKUP(F2930,'Customer Info'!A2921:E3421,5,FALSE),"NOT Available")</f>
        <v>NOT Available</v>
      </c>
      <c r="J2930" s="2">
        <v>405</v>
      </c>
      <c r="K2930" s="2">
        <v>381</v>
      </c>
      <c r="L2930" s="2">
        <v>5</v>
      </c>
      <c r="M2930" s="7">
        <f t="shared" si="180"/>
        <v>1905</v>
      </c>
      <c r="N2930" s="7">
        <f t="shared" si="181"/>
        <v>2025</v>
      </c>
      <c r="O2930" s="2">
        <v>52</v>
      </c>
      <c r="P2930" s="8">
        <f t="shared" si="182"/>
        <v>2077</v>
      </c>
      <c r="Q2930" s="8">
        <f t="shared" si="183"/>
        <v>120</v>
      </c>
      <c r="R2930" s="2" t="s">
        <v>28</v>
      </c>
      <c r="S2930" s="9" t="str" cm="1">
        <f t="array" ref="S2930">_xlfn.IFS(
P2930=0,"2% commission",
AND(P2930&gt;0,P2930&lt;25000),"5% commission",
AND(P2930&gt;=25000,P2930&lt;50000),"7% commission",
AND(P2930&gt;=50000,P2930&lt;100000),"9% commission",
P2930&gt;=100000,"15% commission"
)</f>
        <v>5% commission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IFERROR(VLOOKUP($F2931,'Customer Info'!$A2922:$E3422,2,FALSE),"NOT Available")</f>
        <v>NOT Available</v>
      </c>
      <c r="H2931" s="6" t="str">
        <f>IFERROR(VLOOKUP(F2931,'Customer Info'!A2922:E3422,3,),"NOT Available")</f>
        <v>NOT Available</v>
      </c>
      <c r="I2931" s="6" t="str">
        <f>IFERROR(VLOOKUP(F2931,'Customer Info'!A2922:E3422,5,FALSE),"NOT Available")</f>
        <v>NOT Available</v>
      </c>
      <c r="J2931" s="2">
        <v>183</v>
      </c>
      <c r="K2931" s="2">
        <v>172</v>
      </c>
      <c r="L2931" s="2">
        <v>3</v>
      </c>
      <c r="M2931" s="7">
        <f t="shared" si="180"/>
        <v>516</v>
      </c>
      <c r="N2931" s="7">
        <f t="shared" si="181"/>
        <v>549</v>
      </c>
      <c r="O2931" s="2">
        <v>30</v>
      </c>
      <c r="P2931" s="8">
        <f t="shared" si="182"/>
        <v>579</v>
      </c>
      <c r="Q2931" s="8">
        <f t="shared" si="183"/>
        <v>33</v>
      </c>
      <c r="R2931" s="2" t="s">
        <v>28</v>
      </c>
      <c r="S2931" s="9" t="str" cm="1">
        <f t="array" ref="S2931">_xlfn.IFS(
P2931=0,"2% commission",
AND(P2931&gt;0,P2931&lt;25000),"5% commission",
AND(P2931&gt;=25000,P2931&lt;50000),"7% commission",
AND(P2931&gt;=50000,P2931&lt;100000),"9% commission",
P2931&gt;=100000,"15% commission"
)</f>
        <v>5% commission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IFERROR(VLOOKUP($F2932,'Customer Info'!$A2923:$E3423,2,FALSE),"NOT Available")</f>
        <v>NOT Available</v>
      </c>
      <c r="H2932" s="6" t="str">
        <f>IFERROR(VLOOKUP(F2932,'Customer Info'!A2923:E3423,3,),"NOT Available")</f>
        <v>NOT Available</v>
      </c>
      <c r="I2932" s="6" t="str">
        <f>IFERROR(VLOOKUP(F2932,'Customer Info'!A2923:E3423,5,FALSE),"NOT Available")</f>
        <v>NOT Available</v>
      </c>
      <c r="J2932" s="2">
        <v>1292</v>
      </c>
      <c r="K2932" s="2">
        <v>1185</v>
      </c>
      <c r="L2932" s="2">
        <v>3</v>
      </c>
      <c r="M2932" s="7">
        <f t="shared" si="180"/>
        <v>3555</v>
      </c>
      <c r="N2932" s="7">
        <f t="shared" si="181"/>
        <v>3876</v>
      </c>
      <c r="O2932" s="2">
        <v>63</v>
      </c>
      <c r="P2932" s="8">
        <f t="shared" si="182"/>
        <v>3939</v>
      </c>
      <c r="Q2932" s="8">
        <f t="shared" si="183"/>
        <v>321</v>
      </c>
      <c r="R2932" s="2" t="s">
        <v>50</v>
      </c>
      <c r="S2932" s="9" t="str" cm="1">
        <f t="array" ref="S2932">_xlfn.IFS(
P2932=0,"2% commission",
AND(P2932&gt;0,P2932&lt;25000),"5% commission",
AND(P2932&gt;=25000,P2932&lt;50000),"7% commission",
AND(P2932&gt;=50000,P2932&lt;100000),"9% commission",
P2932&gt;=100000,"15% commission"
)</f>
        <v>5% commission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IFERROR(VLOOKUP($F2933,'Customer Info'!$A2924:$E3424,2,FALSE),"NOT Available")</f>
        <v>NOT Available</v>
      </c>
      <c r="H2933" s="6" t="str">
        <f>IFERROR(VLOOKUP(F2933,'Customer Info'!A2924:E3424,3,),"NOT Available")</f>
        <v>NOT Available</v>
      </c>
      <c r="I2933" s="6" t="str">
        <f>IFERROR(VLOOKUP(F2933,'Customer Info'!A2924:E3424,5,FALSE),"NOT Available")</f>
        <v>NOT Available</v>
      </c>
      <c r="J2933" s="2">
        <v>8738</v>
      </c>
      <c r="K2933" s="2">
        <v>8162</v>
      </c>
      <c r="L2933" s="2">
        <v>3</v>
      </c>
      <c r="M2933" s="7">
        <f t="shared" si="180"/>
        <v>24486</v>
      </c>
      <c r="N2933" s="7">
        <f t="shared" si="181"/>
        <v>26214</v>
      </c>
      <c r="O2933" s="2">
        <v>29</v>
      </c>
      <c r="P2933" s="8">
        <f t="shared" si="182"/>
        <v>26243</v>
      </c>
      <c r="Q2933" s="8">
        <f t="shared" si="183"/>
        <v>1728</v>
      </c>
      <c r="R2933" s="2" t="s">
        <v>28</v>
      </c>
      <c r="S2933" s="9" t="str" cm="1">
        <f t="array" ref="S2933">_xlfn.IFS(
P2933=0,"2% commission",
AND(P2933&gt;0,P2933&lt;25000),"5% commission",
AND(P2933&gt;=25000,P2933&lt;50000),"7% commission",
AND(P2933&gt;=50000,P2933&lt;100000),"9% commission",
P2933&gt;=100000,"15% commission"
)</f>
        <v>7% commission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IFERROR(VLOOKUP($F2934,'Customer Info'!$A2925:$E3425,2,FALSE),"NOT Available")</f>
        <v>NOT Available</v>
      </c>
      <c r="H2934" s="6" t="str">
        <f>IFERROR(VLOOKUP(F2934,'Customer Info'!A2925:E3425,3,),"NOT Available")</f>
        <v>NOT Available</v>
      </c>
      <c r="I2934" s="6" t="str">
        <f>IFERROR(VLOOKUP(F2934,'Customer Info'!A2925:E3425,5,FALSE),"NOT Available")</f>
        <v>NOT Available</v>
      </c>
      <c r="J2934" s="2">
        <v>1512</v>
      </c>
      <c r="K2934" s="2">
        <v>1497</v>
      </c>
      <c r="L2934" s="2">
        <v>9</v>
      </c>
      <c r="M2934" s="7">
        <f t="shared" si="180"/>
        <v>13473</v>
      </c>
      <c r="N2934" s="7">
        <f t="shared" si="181"/>
        <v>13608</v>
      </c>
      <c r="O2934" s="2">
        <v>63</v>
      </c>
      <c r="P2934" s="8">
        <f t="shared" si="182"/>
        <v>13671</v>
      </c>
      <c r="Q2934" s="8">
        <f t="shared" si="183"/>
        <v>135</v>
      </c>
      <c r="R2934" s="2" t="s">
        <v>56</v>
      </c>
      <c r="S2934" s="9" t="str" cm="1">
        <f t="array" ref="S2934">_xlfn.IFS(
P2934=0,"2% commission",
AND(P2934&gt;0,P2934&lt;25000),"5% commission",
AND(P2934&gt;=25000,P2934&lt;50000),"7% commission",
AND(P2934&gt;=50000,P2934&lt;100000),"9% commission",
P2934&gt;=100000,"15% commission"
)</f>
        <v>5% commission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IFERROR(VLOOKUP($F2935,'Customer Info'!$A2926:$E3426,2,FALSE),"NOT Available")</f>
        <v>NOT Available</v>
      </c>
      <c r="H2935" s="6" t="str">
        <f>IFERROR(VLOOKUP(F2935,'Customer Info'!A2926:E3426,3,),"NOT Available")</f>
        <v>NOT Available</v>
      </c>
      <c r="I2935" s="6" t="str">
        <f>IFERROR(VLOOKUP(F2935,'Customer Info'!A2926:E3426,5,FALSE),"NOT Available")</f>
        <v>NOT Available</v>
      </c>
      <c r="J2935" s="2">
        <v>679</v>
      </c>
      <c r="K2935" s="2">
        <v>654</v>
      </c>
      <c r="L2935" s="2">
        <v>2</v>
      </c>
      <c r="M2935" s="7">
        <f t="shared" si="180"/>
        <v>1308</v>
      </c>
      <c r="N2935" s="7">
        <f t="shared" si="181"/>
        <v>1358</v>
      </c>
      <c r="O2935" s="2">
        <v>67</v>
      </c>
      <c r="P2935" s="8">
        <f t="shared" si="182"/>
        <v>1425</v>
      </c>
      <c r="Q2935" s="8">
        <f t="shared" si="183"/>
        <v>50</v>
      </c>
      <c r="R2935" s="2" t="s">
        <v>28</v>
      </c>
      <c r="S2935" s="9" t="str" cm="1">
        <f t="array" ref="S2935">_xlfn.IFS(
P2935=0,"2% commission",
AND(P2935&gt;0,P2935&lt;25000),"5% commission",
AND(P2935&gt;=25000,P2935&lt;50000),"7% commission",
AND(P2935&gt;=50000,P2935&lt;100000),"9% commission",
P2935&gt;=100000,"15% commission"
)</f>
        <v>5% commission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IFERROR(VLOOKUP($F2936,'Customer Info'!$A2927:$E3427,2,FALSE),"NOT Available")</f>
        <v>NOT Available</v>
      </c>
      <c r="H2936" s="6" t="str">
        <f>IFERROR(VLOOKUP(F2936,'Customer Info'!A2927:E3427,3,),"NOT Available")</f>
        <v>NOT Available</v>
      </c>
      <c r="I2936" s="6" t="str">
        <f>IFERROR(VLOOKUP(F2936,'Customer Info'!A2927:E3427,5,FALSE),"NOT Available")</f>
        <v>NOT Available</v>
      </c>
      <c r="J2936" s="2">
        <v>8686</v>
      </c>
      <c r="K2936" s="2">
        <v>8035</v>
      </c>
      <c r="L2936" s="2">
        <v>3</v>
      </c>
      <c r="M2936" s="7">
        <f t="shared" si="180"/>
        <v>24105</v>
      </c>
      <c r="N2936" s="7">
        <f t="shared" si="181"/>
        <v>26058</v>
      </c>
      <c r="O2936" s="2">
        <v>40</v>
      </c>
      <c r="P2936" s="8">
        <f t="shared" si="182"/>
        <v>26098</v>
      </c>
      <c r="Q2936" s="8">
        <f t="shared" si="183"/>
        <v>1953</v>
      </c>
      <c r="R2936" s="2" t="s">
        <v>56</v>
      </c>
      <c r="S2936" s="9" t="str" cm="1">
        <f t="array" ref="S2936">_xlfn.IFS(
P2936=0,"2% commission",
AND(P2936&gt;0,P2936&lt;25000),"5% commission",
AND(P2936&gt;=25000,P2936&lt;50000),"7% commission",
AND(P2936&gt;=50000,P2936&lt;100000),"9% commission",
P2936&gt;=100000,"15% commission"
)</f>
        <v>7% commission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IFERROR(VLOOKUP($F2937,'Customer Info'!$A2928:$E3428,2,FALSE),"NOT Available")</f>
        <v>NOT Available</v>
      </c>
      <c r="H2937" s="6" t="str">
        <f>IFERROR(VLOOKUP(F2937,'Customer Info'!A2928:E3428,3,),"NOT Available")</f>
        <v>NOT Available</v>
      </c>
      <c r="I2937" s="6" t="str">
        <f>IFERROR(VLOOKUP(F2937,'Customer Info'!A2928:E3428,5,FALSE),"NOT Available")</f>
        <v>NOT Available</v>
      </c>
      <c r="J2937" s="2">
        <v>1834</v>
      </c>
      <c r="K2937" s="2">
        <v>1716</v>
      </c>
      <c r="L2937" s="2">
        <v>5</v>
      </c>
      <c r="M2937" s="7">
        <f t="shared" si="180"/>
        <v>8580</v>
      </c>
      <c r="N2937" s="7">
        <f t="shared" si="181"/>
        <v>9170</v>
      </c>
      <c r="O2937" s="2">
        <v>55</v>
      </c>
      <c r="P2937" s="8">
        <f t="shared" si="182"/>
        <v>9225</v>
      </c>
      <c r="Q2937" s="8">
        <f t="shared" si="183"/>
        <v>590</v>
      </c>
      <c r="R2937" s="2" t="s">
        <v>28</v>
      </c>
      <c r="S2937" s="9" t="str" cm="1">
        <f t="array" ref="S2937">_xlfn.IFS(
P2937=0,"2% commission",
AND(P2937&gt;0,P2937&lt;25000),"5% commission",
AND(P2937&gt;=25000,P2937&lt;50000),"7% commission",
AND(P2937&gt;=50000,P2937&lt;100000),"9% commission",
P2937&gt;=100000,"15% commission"
)</f>
        <v>5% commission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IFERROR(VLOOKUP($F2938,'Customer Info'!$A2929:$E3429,2,FALSE),"NOT Available")</f>
        <v>NOT Available</v>
      </c>
      <c r="H2938" s="6" t="str">
        <f>IFERROR(VLOOKUP(F2938,'Customer Info'!A2929:E3429,3,),"NOT Available")</f>
        <v>NOT Available</v>
      </c>
      <c r="I2938" s="6" t="str">
        <f>IFERROR(VLOOKUP(F2938,'Customer Info'!A2929:E3429,5,FALSE),"NOT Available")</f>
        <v>NOT Available</v>
      </c>
      <c r="J2938" s="2">
        <v>8022</v>
      </c>
      <c r="K2938" s="2">
        <v>7868</v>
      </c>
      <c r="L2938" s="2">
        <v>3</v>
      </c>
      <c r="M2938" s="7">
        <f t="shared" si="180"/>
        <v>23604</v>
      </c>
      <c r="N2938" s="7">
        <f t="shared" si="181"/>
        <v>24066</v>
      </c>
      <c r="O2938" s="2">
        <v>59</v>
      </c>
      <c r="P2938" s="8">
        <f t="shared" si="182"/>
        <v>24125</v>
      </c>
      <c r="Q2938" s="8">
        <f t="shared" si="183"/>
        <v>462</v>
      </c>
      <c r="R2938" s="2" t="s">
        <v>28</v>
      </c>
      <c r="S2938" s="9" t="str" cm="1">
        <f t="array" ref="S2938">_xlfn.IFS(
P2938=0,"2% commission",
AND(P2938&gt;0,P2938&lt;25000),"5% commission",
AND(P2938&gt;=25000,P2938&lt;50000),"7% commission",
AND(P2938&gt;=50000,P2938&lt;100000),"9% commission",
P2938&gt;=100000,"15% commission"
)</f>
        <v>5% commission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IFERROR(VLOOKUP($F2939,'Customer Info'!$A2930:$E3430,2,FALSE),"NOT Available")</f>
        <v>NOT Available</v>
      </c>
      <c r="H2939" s="6" t="str">
        <f>IFERROR(VLOOKUP(F2939,'Customer Info'!A2930:E3430,3,),"NOT Available")</f>
        <v>NOT Available</v>
      </c>
      <c r="I2939" s="6" t="str">
        <f>IFERROR(VLOOKUP(F2939,'Customer Info'!A2930:E3430,5,FALSE),"NOT Available")</f>
        <v>NOT Available</v>
      </c>
      <c r="J2939" s="2">
        <v>1528</v>
      </c>
      <c r="K2939" s="2">
        <v>1348</v>
      </c>
      <c r="L2939" s="2">
        <v>3</v>
      </c>
      <c r="M2939" s="7">
        <f t="shared" si="180"/>
        <v>4044</v>
      </c>
      <c r="N2939" s="7">
        <f t="shared" si="181"/>
        <v>4584</v>
      </c>
      <c r="O2939" s="2">
        <v>27</v>
      </c>
      <c r="P2939" s="8">
        <f t="shared" si="182"/>
        <v>4611</v>
      </c>
      <c r="Q2939" s="8">
        <f t="shared" si="183"/>
        <v>540</v>
      </c>
      <c r="R2939" s="2" t="s">
        <v>28</v>
      </c>
      <c r="S2939" s="9" t="str" cm="1">
        <f t="array" ref="S2939">_xlfn.IFS(
P2939=0,"2% commission",
AND(P2939&gt;0,P2939&lt;25000),"5% commission",
AND(P2939&gt;=25000,P2939&lt;50000),"7% commission",
AND(P2939&gt;=50000,P2939&lt;100000),"9% commission",
P2939&gt;=100000,"15% commission"
)</f>
        <v>5% commission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IFERROR(VLOOKUP($F2940,'Customer Info'!$A2931:$E3431,2,FALSE),"NOT Available")</f>
        <v>NOT Available</v>
      </c>
      <c r="H2940" s="6" t="str">
        <f>IFERROR(VLOOKUP(F2940,'Customer Info'!A2931:E3431,3,),"NOT Available")</f>
        <v>NOT Available</v>
      </c>
      <c r="I2940" s="6" t="str">
        <f>IFERROR(VLOOKUP(F2940,'Customer Info'!A2931:E3431,5,FALSE),"NOT Available")</f>
        <v>NOT Available</v>
      </c>
      <c r="J2940" s="2">
        <v>4577</v>
      </c>
      <c r="K2940" s="2">
        <v>4285</v>
      </c>
      <c r="L2940" s="2">
        <v>3</v>
      </c>
      <c r="M2940" s="7">
        <f t="shared" si="180"/>
        <v>12855</v>
      </c>
      <c r="N2940" s="7">
        <f t="shared" si="181"/>
        <v>13731</v>
      </c>
      <c r="O2940" s="2">
        <v>46</v>
      </c>
      <c r="P2940" s="8">
        <f t="shared" si="182"/>
        <v>13777</v>
      </c>
      <c r="Q2940" s="8">
        <f t="shared" si="183"/>
        <v>876</v>
      </c>
      <c r="R2940" s="2" t="s">
        <v>28</v>
      </c>
      <c r="S2940" s="9" t="str" cm="1">
        <f t="array" ref="S2940">_xlfn.IFS(
P2940=0,"2% commission",
AND(P2940&gt;0,P2940&lt;25000),"5% commission",
AND(P2940&gt;=25000,P2940&lt;50000),"7% commission",
AND(P2940&gt;=50000,P2940&lt;100000),"9% commission",
P2940&gt;=100000,"15% commission"
)</f>
        <v>5% commission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IFERROR(VLOOKUP($F2941,'Customer Info'!$A2932:$E3432,2,FALSE),"NOT Available")</f>
        <v>NOT Available</v>
      </c>
      <c r="H2941" s="6" t="str">
        <f>IFERROR(VLOOKUP(F2941,'Customer Info'!A2932:E3432,3,),"NOT Available")</f>
        <v>NOT Available</v>
      </c>
      <c r="I2941" s="6" t="str">
        <f>IFERROR(VLOOKUP(F2941,'Customer Info'!A2932:E3432,5,FALSE),"NOT Available")</f>
        <v>NOT Available</v>
      </c>
      <c r="J2941" s="2">
        <v>6768</v>
      </c>
      <c r="K2941" s="2">
        <v>6512</v>
      </c>
      <c r="L2941" s="2">
        <v>1</v>
      </c>
      <c r="M2941" s="7">
        <f t="shared" si="180"/>
        <v>6512</v>
      </c>
      <c r="N2941" s="7">
        <f t="shared" si="181"/>
        <v>6768</v>
      </c>
      <c r="O2941" s="2">
        <v>40</v>
      </c>
      <c r="P2941" s="8">
        <f t="shared" si="182"/>
        <v>6808</v>
      </c>
      <c r="Q2941" s="8">
        <f t="shared" si="183"/>
        <v>256</v>
      </c>
      <c r="R2941" s="2" t="s">
        <v>26</v>
      </c>
      <c r="S2941" s="9" t="str" cm="1">
        <f t="array" ref="S2941">_xlfn.IFS(
P2941=0,"2% commission",
AND(P2941&gt;0,P2941&lt;25000),"5% commission",
AND(P2941&gt;=25000,P2941&lt;50000),"7% commission",
AND(P2941&gt;=50000,P2941&lt;100000),"9% commission",
P2941&gt;=100000,"15% commission"
)</f>
        <v>5% commission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IFERROR(VLOOKUP($F2942,'Customer Info'!$A2933:$E3433,2,FALSE),"NOT Available")</f>
        <v>NOT Available</v>
      </c>
      <c r="H2942" s="6" t="str">
        <f>IFERROR(VLOOKUP(F2942,'Customer Info'!A2933:E3433,3,),"NOT Available")</f>
        <v>NOT Available</v>
      </c>
      <c r="I2942" s="6" t="str">
        <f>IFERROR(VLOOKUP(F2942,'Customer Info'!A2933:E3433,5,FALSE),"NOT Available")</f>
        <v>NOT Available</v>
      </c>
      <c r="J2942" s="2">
        <v>1718</v>
      </c>
      <c r="K2942" s="2">
        <v>1545</v>
      </c>
      <c r="L2942" s="2">
        <v>5</v>
      </c>
      <c r="M2942" s="7">
        <f t="shared" si="180"/>
        <v>7725</v>
      </c>
      <c r="N2942" s="7">
        <f t="shared" si="181"/>
        <v>8590</v>
      </c>
      <c r="O2942" s="2">
        <v>81</v>
      </c>
      <c r="P2942" s="8">
        <f t="shared" si="182"/>
        <v>8671</v>
      </c>
      <c r="Q2942" s="8">
        <f t="shared" si="183"/>
        <v>865</v>
      </c>
      <c r="R2942" s="2" t="s">
        <v>28</v>
      </c>
      <c r="S2942" s="9" t="str" cm="1">
        <f t="array" ref="S2942">_xlfn.IFS(
P2942=0,"2% commission",
AND(P2942&gt;0,P2942&lt;25000),"5% commission",
AND(P2942&gt;=25000,P2942&lt;50000),"7% commission",
AND(P2942&gt;=50000,P2942&lt;100000),"9% commission",
P2942&gt;=100000,"15% commission"
)</f>
        <v>5% commission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IFERROR(VLOOKUP($F2943,'Customer Info'!$A2934:$E3434,2,FALSE),"NOT Available")</f>
        <v>NOT Available</v>
      </c>
      <c r="H2943" s="6" t="str">
        <f>IFERROR(VLOOKUP(F2943,'Customer Info'!A2934:E3434,3,),"NOT Available")</f>
        <v>NOT Available</v>
      </c>
      <c r="I2943" s="6" t="str">
        <f>IFERROR(VLOOKUP(F2943,'Customer Info'!A2934:E3434,5,FALSE),"NOT Available")</f>
        <v>NOT Available</v>
      </c>
      <c r="J2943" s="2">
        <v>162</v>
      </c>
      <c r="K2943" s="2">
        <v>148</v>
      </c>
      <c r="L2943" s="2">
        <v>1</v>
      </c>
      <c r="M2943" s="7">
        <f t="shared" si="180"/>
        <v>148</v>
      </c>
      <c r="N2943" s="7">
        <f t="shared" si="181"/>
        <v>162</v>
      </c>
      <c r="O2943" s="2">
        <v>30</v>
      </c>
      <c r="P2943" s="8">
        <f t="shared" si="182"/>
        <v>192</v>
      </c>
      <c r="Q2943" s="8">
        <f t="shared" si="183"/>
        <v>14</v>
      </c>
      <c r="R2943" s="2" t="s">
        <v>28</v>
      </c>
      <c r="S2943" s="9" t="str" cm="1">
        <f t="array" ref="S2943">_xlfn.IFS(
P2943=0,"2% commission",
AND(P2943&gt;0,P2943&lt;25000),"5% commission",
AND(P2943&gt;=25000,P2943&lt;50000),"7% commission",
AND(P2943&gt;=50000,P2943&lt;100000),"9% commission",
P2943&gt;=100000,"15% commission"
)</f>
        <v>5% commission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IFERROR(VLOOKUP($F2944,'Customer Info'!$A2935:$E3435,2,FALSE),"NOT Available")</f>
        <v>NOT Available</v>
      </c>
      <c r="H2944" s="6" t="str">
        <f>IFERROR(VLOOKUP(F2944,'Customer Info'!A2935:E3435,3,),"NOT Available")</f>
        <v>NOT Available</v>
      </c>
      <c r="I2944" s="6" t="str">
        <f>IFERROR(VLOOKUP(F2944,'Customer Info'!A2935:E3435,5,FALSE),"NOT Available")</f>
        <v>NOT Available</v>
      </c>
      <c r="J2944" s="2">
        <v>1601</v>
      </c>
      <c r="K2944" s="2">
        <v>1510</v>
      </c>
      <c r="L2944" s="2">
        <v>1</v>
      </c>
      <c r="M2944" s="7">
        <f t="shared" si="180"/>
        <v>1510</v>
      </c>
      <c r="N2944" s="7">
        <f t="shared" si="181"/>
        <v>1601</v>
      </c>
      <c r="O2944" s="2">
        <v>28</v>
      </c>
      <c r="P2944" s="8">
        <f t="shared" si="182"/>
        <v>1629</v>
      </c>
      <c r="Q2944" s="8">
        <f t="shared" si="183"/>
        <v>91</v>
      </c>
      <c r="R2944" s="2" t="s">
        <v>26</v>
      </c>
      <c r="S2944" s="9" t="str" cm="1">
        <f t="array" ref="S2944">_xlfn.IFS(
P2944=0,"2% commission",
AND(P2944&gt;0,P2944&lt;25000),"5% commission",
AND(P2944&gt;=25000,P2944&lt;50000),"7% commission",
AND(P2944&gt;=50000,P2944&lt;100000),"9% commission",
P2944&gt;=100000,"15% commission"
)</f>
        <v>5% commission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IFERROR(VLOOKUP($F2945,'Customer Info'!$A2936:$E3436,2,FALSE),"NOT Available")</f>
        <v>NOT Available</v>
      </c>
      <c r="H2945" s="6" t="str">
        <f>IFERROR(VLOOKUP(F2945,'Customer Info'!A2936:E3436,3,),"NOT Available")</f>
        <v>NOT Available</v>
      </c>
      <c r="I2945" s="6" t="str">
        <f>IFERROR(VLOOKUP(F2945,'Customer Info'!A2936:E3436,5,FALSE),"NOT Available")</f>
        <v>NOT Available</v>
      </c>
      <c r="J2945" s="2">
        <v>2706</v>
      </c>
      <c r="K2945" s="2">
        <v>2553</v>
      </c>
      <c r="L2945" s="2">
        <v>6</v>
      </c>
      <c r="M2945" s="7">
        <f t="shared" si="180"/>
        <v>15318</v>
      </c>
      <c r="N2945" s="7">
        <f t="shared" si="181"/>
        <v>16236</v>
      </c>
      <c r="O2945" s="2">
        <v>77</v>
      </c>
      <c r="P2945" s="8">
        <f t="shared" si="182"/>
        <v>16313</v>
      </c>
      <c r="Q2945" s="8">
        <f t="shared" si="183"/>
        <v>918</v>
      </c>
      <c r="R2945" s="2" t="s">
        <v>28</v>
      </c>
      <c r="S2945" s="9" t="str" cm="1">
        <f t="array" ref="S2945">_xlfn.IFS(
P2945=0,"2% commission",
AND(P2945&gt;0,P2945&lt;25000),"5% commission",
AND(P2945&gt;=25000,P2945&lt;50000),"7% commission",
AND(P2945&gt;=50000,P2945&lt;100000),"9% commission",
P2945&gt;=100000,"15% commission"
)</f>
        <v>5% commission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IFERROR(VLOOKUP($F2946,'Customer Info'!$A2937:$E3437,2,FALSE),"NOT Available")</f>
        <v>NOT Available</v>
      </c>
      <c r="H2946" s="6" t="str">
        <f>IFERROR(VLOOKUP(F2946,'Customer Info'!A2937:E3437,3,),"NOT Available")</f>
        <v>NOT Available</v>
      </c>
      <c r="I2946" s="6" t="str">
        <f>IFERROR(VLOOKUP(F2946,'Customer Info'!A2937:E3437,5,FALSE),"NOT Available")</f>
        <v>NOT Available</v>
      </c>
      <c r="J2946" s="2">
        <v>3176</v>
      </c>
      <c r="K2946" s="2">
        <v>3116</v>
      </c>
      <c r="L2946" s="2">
        <v>3</v>
      </c>
      <c r="M2946" s="7">
        <f t="shared" si="180"/>
        <v>9348</v>
      </c>
      <c r="N2946" s="7">
        <f t="shared" si="181"/>
        <v>9528</v>
      </c>
      <c r="O2946" s="2">
        <v>37</v>
      </c>
      <c r="P2946" s="8">
        <f t="shared" si="182"/>
        <v>9565</v>
      </c>
      <c r="Q2946" s="8">
        <f t="shared" si="183"/>
        <v>180</v>
      </c>
      <c r="R2946" s="2" t="s">
        <v>50</v>
      </c>
      <c r="S2946" s="9" t="str" cm="1">
        <f t="array" ref="S2946">_xlfn.IFS(
P2946=0,"2% commission",
AND(P2946&gt;0,P2946&lt;25000),"5% commission",
AND(P2946&gt;=25000,P2946&lt;50000),"7% commission",
AND(P2946&gt;=50000,P2946&lt;100000),"9% commission",
P2946&gt;=100000,"15% commission"
)</f>
        <v>5% commission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IFERROR(VLOOKUP($F2947,'Customer Info'!$A2938:$E3438,2,FALSE),"NOT Available")</f>
        <v>NOT Available</v>
      </c>
      <c r="H2947" s="6" t="str">
        <f>IFERROR(VLOOKUP(F2947,'Customer Info'!A2938:E3438,3,),"NOT Available")</f>
        <v>NOT Available</v>
      </c>
      <c r="I2947" s="6" t="str">
        <f>IFERROR(VLOOKUP(F2947,'Customer Info'!A2938:E3438,5,FALSE),"NOT Available")</f>
        <v>NOT Available</v>
      </c>
      <c r="J2947" s="2">
        <v>9214</v>
      </c>
      <c r="K2947" s="2">
        <v>8295</v>
      </c>
      <c r="L2947" s="2">
        <v>1</v>
      </c>
      <c r="M2947" s="7">
        <f t="shared" si="180"/>
        <v>8295</v>
      </c>
      <c r="N2947" s="7">
        <f t="shared" si="181"/>
        <v>9214</v>
      </c>
      <c r="O2947" s="2">
        <v>23</v>
      </c>
      <c r="P2947" s="8">
        <f t="shared" si="182"/>
        <v>9237</v>
      </c>
      <c r="Q2947" s="8">
        <f t="shared" si="183"/>
        <v>919</v>
      </c>
      <c r="R2947" s="2" t="s">
        <v>26</v>
      </c>
      <c r="S2947" s="9" t="str" cm="1">
        <f t="array" ref="S2947">_xlfn.IFS(
P2947=0,"2% commission",
AND(P2947&gt;0,P2947&lt;25000),"5% commission",
AND(P2947&gt;=25000,P2947&lt;50000),"7% commission",
AND(P2947&gt;=50000,P2947&lt;100000),"9% commission",
P2947&gt;=100000,"15% commission"
)</f>
        <v>5% commission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IFERROR(VLOOKUP($F2948,'Customer Info'!$A2939:$E3439,2,FALSE),"NOT Available")</f>
        <v>NOT Available</v>
      </c>
      <c r="H2948" s="6" t="str">
        <f>IFERROR(VLOOKUP(F2948,'Customer Info'!A2939:E3439,3,),"NOT Available")</f>
        <v>NOT Available</v>
      </c>
      <c r="I2948" s="6" t="str">
        <f>IFERROR(VLOOKUP(F2948,'Customer Info'!A2939:E3439,5,FALSE),"NOT Available")</f>
        <v>NOT Available</v>
      </c>
      <c r="J2948" s="2">
        <v>1703</v>
      </c>
      <c r="K2948" s="2">
        <v>1639</v>
      </c>
      <c r="L2948" s="2">
        <v>1</v>
      </c>
      <c r="M2948" s="7">
        <f t="shared" si="180"/>
        <v>1639</v>
      </c>
      <c r="N2948" s="7">
        <f t="shared" si="181"/>
        <v>1703</v>
      </c>
      <c r="O2948" s="2">
        <v>54</v>
      </c>
      <c r="P2948" s="8">
        <f t="shared" si="182"/>
        <v>1757</v>
      </c>
      <c r="Q2948" s="8">
        <f t="shared" si="183"/>
        <v>64</v>
      </c>
      <c r="R2948" s="2" t="s">
        <v>28</v>
      </c>
      <c r="S2948" s="9" t="str" cm="1">
        <f t="array" ref="S2948">_xlfn.IFS(
P2948=0,"2% commission",
AND(P2948&gt;0,P2948&lt;25000),"5% commission",
AND(P2948&gt;=25000,P2948&lt;50000),"7% commission",
AND(P2948&gt;=50000,P2948&lt;100000),"9% commission",
P2948&gt;=100000,"15% commission"
)</f>
        <v>5% commission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IFERROR(VLOOKUP($F2949,'Customer Info'!$A2940:$E3440,2,FALSE),"NOT Available")</f>
        <v>NOT Available</v>
      </c>
      <c r="H2949" s="6" t="str">
        <f>IFERROR(VLOOKUP(F2949,'Customer Info'!A2940:E3440,3,),"NOT Available")</f>
        <v>NOT Available</v>
      </c>
      <c r="I2949" s="6" t="str">
        <f>IFERROR(VLOOKUP(F2949,'Customer Info'!A2940:E3440,5,FALSE),"NOT Available")</f>
        <v>NOT Available</v>
      </c>
      <c r="J2949" s="2">
        <v>7922</v>
      </c>
      <c r="K2949" s="2">
        <v>7328</v>
      </c>
      <c r="L2949" s="2">
        <v>2</v>
      </c>
      <c r="M2949" s="7">
        <f t="shared" si="180"/>
        <v>14656</v>
      </c>
      <c r="N2949" s="7">
        <f t="shared" si="181"/>
        <v>15844</v>
      </c>
      <c r="O2949" s="2">
        <v>93</v>
      </c>
      <c r="P2949" s="8">
        <f t="shared" si="182"/>
        <v>15937</v>
      </c>
      <c r="Q2949" s="8">
        <f t="shared" si="183"/>
        <v>1188</v>
      </c>
      <c r="R2949" s="2" t="s">
        <v>28</v>
      </c>
      <c r="S2949" s="9" t="str" cm="1">
        <f t="array" ref="S2949">_xlfn.IFS(
P2949=0,"2% commission",
AND(P2949&gt;0,P2949&lt;25000),"5% commission",
AND(P2949&gt;=25000,P2949&lt;50000),"7% commission",
AND(P2949&gt;=50000,P2949&lt;100000),"9% commission",
P2949&gt;=100000,"15% commission"
)</f>
        <v>5% commission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IFERROR(VLOOKUP($F2950,'Customer Info'!$A2941:$E3441,2,FALSE),"NOT Available")</f>
        <v>NOT Available</v>
      </c>
      <c r="H2950" s="6" t="str">
        <f>IFERROR(VLOOKUP(F2950,'Customer Info'!A2941:E3441,3,),"NOT Available")</f>
        <v>NOT Available</v>
      </c>
      <c r="I2950" s="6" t="str">
        <f>IFERROR(VLOOKUP(F2950,'Customer Info'!A2941:E3441,5,FALSE),"NOT Available")</f>
        <v>NOT Available</v>
      </c>
      <c r="J2950" s="2">
        <v>60</v>
      </c>
      <c r="K2950" s="2">
        <v>55</v>
      </c>
      <c r="L2950" s="2">
        <v>2</v>
      </c>
      <c r="M2950" s="7">
        <f t="shared" si="180"/>
        <v>110</v>
      </c>
      <c r="N2950" s="7">
        <f t="shared" si="181"/>
        <v>120</v>
      </c>
      <c r="O2950" s="2">
        <v>10</v>
      </c>
      <c r="P2950" s="8">
        <f t="shared" si="182"/>
        <v>130</v>
      </c>
      <c r="Q2950" s="8">
        <f t="shared" si="183"/>
        <v>10</v>
      </c>
      <c r="R2950" s="2" t="s">
        <v>28</v>
      </c>
      <c r="S2950" s="9" t="str" cm="1">
        <f t="array" ref="S2950">_xlfn.IFS(
P2950=0,"2% commission",
AND(P2950&gt;0,P2950&lt;25000),"5% commission",
AND(P2950&gt;=25000,P2950&lt;50000),"7% commission",
AND(P2950&gt;=50000,P2950&lt;100000),"9% commission",
P2950&gt;=100000,"15% commission"
)</f>
        <v>5% commission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IFERROR(VLOOKUP($F2951,'Customer Info'!$A2942:$E3442,2,FALSE),"NOT Available")</f>
        <v>NOT Available</v>
      </c>
      <c r="H2951" s="6" t="str">
        <f>IFERROR(VLOOKUP(F2951,'Customer Info'!A2942:E3442,3,),"NOT Available")</f>
        <v>NOT Available</v>
      </c>
      <c r="I2951" s="6" t="str">
        <f>IFERROR(VLOOKUP(F2951,'Customer Info'!A2942:E3442,5,FALSE),"NOT Available")</f>
        <v>NOT Available</v>
      </c>
      <c r="J2951" s="2">
        <v>1568</v>
      </c>
      <c r="K2951" s="2">
        <v>1495</v>
      </c>
      <c r="L2951" s="2">
        <v>1</v>
      </c>
      <c r="M2951" s="7">
        <f t="shared" si="180"/>
        <v>1495</v>
      </c>
      <c r="N2951" s="7">
        <f t="shared" si="181"/>
        <v>1568</v>
      </c>
      <c r="O2951" s="2">
        <v>88</v>
      </c>
      <c r="P2951" s="8">
        <f t="shared" si="182"/>
        <v>1656</v>
      </c>
      <c r="Q2951" s="8">
        <f t="shared" si="183"/>
        <v>73</v>
      </c>
      <c r="R2951" s="2" t="s">
        <v>28</v>
      </c>
      <c r="S2951" s="9" t="str" cm="1">
        <f t="array" ref="S2951">_xlfn.IFS(
P2951=0,"2% commission",
AND(P2951&gt;0,P2951&lt;25000),"5% commission",
AND(P2951&gt;=25000,P2951&lt;50000),"7% commission",
AND(P2951&gt;=50000,P2951&lt;100000),"9% commission",
P2951&gt;=100000,"15% commission"
)</f>
        <v>5% commission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IFERROR(VLOOKUP($F2952,'Customer Info'!$A2943:$E3443,2,FALSE),"NOT Available")</f>
        <v>NOT Available</v>
      </c>
      <c r="H2952" s="6" t="str">
        <f>IFERROR(VLOOKUP(F2952,'Customer Info'!A2943:E3443,3,),"NOT Available")</f>
        <v>NOT Available</v>
      </c>
      <c r="I2952" s="6" t="str">
        <f>IFERROR(VLOOKUP(F2952,'Customer Info'!A2943:E3443,5,FALSE),"NOT Available")</f>
        <v>NOT Available</v>
      </c>
      <c r="J2952" s="2">
        <v>82</v>
      </c>
      <c r="K2952" s="2">
        <v>79</v>
      </c>
      <c r="L2952" s="2">
        <v>5</v>
      </c>
      <c r="M2952" s="7">
        <f t="shared" si="180"/>
        <v>395</v>
      </c>
      <c r="N2952" s="7">
        <f t="shared" si="181"/>
        <v>410</v>
      </c>
      <c r="O2952" s="2">
        <v>10</v>
      </c>
      <c r="P2952" s="8">
        <f t="shared" si="182"/>
        <v>420</v>
      </c>
      <c r="Q2952" s="8">
        <f t="shared" si="183"/>
        <v>15</v>
      </c>
      <c r="R2952" s="2" t="s">
        <v>26</v>
      </c>
      <c r="S2952" s="9" t="str" cm="1">
        <f t="array" ref="S2952">_xlfn.IFS(
P2952=0,"2% commission",
AND(P2952&gt;0,P2952&lt;25000),"5% commission",
AND(P2952&gt;=25000,P2952&lt;50000),"7% commission",
AND(P2952&gt;=50000,P2952&lt;100000),"9% commission",
P2952&gt;=100000,"15% commission"
)</f>
        <v>5% commission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IFERROR(VLOOKUP($F2953,'Customer Info'!$A2944:$E3444,2,FALSE),"NOT Available")</f>
        <v>NOT Available</v>
      </c>
      <c r="H2953" s="6" t="str">
        <f>IFERROR(VLOOKUP(F2953,'Customer Info'!A2944:E3444,3,),"NOT Available")</f>
        <v>NOT Available</v>
      </c>
      <c r="I2953" s="6" t="str">
        <f>IFERROR(VLOOKUP(F2953,'Customer Info'!A2944:E3444,5,FALSE),"NOT Available")</f>
        <v>NOT Available</v>
      </c>
      <c r="J2953" s="2">
        <v>61</v>
      </c>
      <c r="K2953" s="2">
        <v>57</v>
      </c>
      <c r="L2953" s="2">
        <v>5</v>
      </c>
      <c r="M2953" s="7">
        <f t="shared" si="180"/>
        <v>285</v>
      </c>
      <c r="N2953" s="7">
        <f t="shared" si="181"/>
        <v>305</v>
      </c>
      <c r="O2953" s="2">
        <v>10</v>
      </c>
      <c r="P2953" s="8">
        <f t="shared" si="182"/>
        <v>315</v>
      </c>
      <c r="Q2953" s="8">
        <f t="shared" si="183"/>
        <v>20</v>
      </c>
      <c r="R2953" s="2" t="s">
        <v>50</v>
      </c>
      <c r="S2953" s="9" t="str" cm="1">
        <f t="array" ref="S2953">_xlfn.IFS(
P2953=0,"2% commission",
AND(P2953&gt;0,P2953&lt;25000),"5% commission",
AND(P2953&gt;=25000,P2953&lt;50000),"7% commission",
AND(P2953&gt;=50000,P2953&lt;100000),"9% commission",
P2953&gt;=100000,"15% commission"
)</f>
        <v>5% commission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IFERROR(VLOOKUP($F2954,'Customer Info'!$A2945:$E3445,2,FALSE),"NOT Available")</f>
        <v>NOT Available</v>
      </c>
      <c r="H2954" s="6" t="str">
        <f>IFERROR(VLOOKUP(F2954,'Customer Info'!A2945:E3445,3,),"NOT Available")</f>
        <v>NOT Available</v>
      </c>
      <c r="I2954" s="6" t="str">
        <f>IFERROR(VLOOKUP(F2954,'Customer Info'!A2945:E3445,5,FALSE),"NOT Available")</f>
        <v>NOT Available</v>
      </c>
      <c r="J2954" s="2">
        <v>2342</v>
      </c>
      <c r="K2954" s="2">
        <v>2210</v>
      </c>
      <c r="L2954" s="2">
        <v>1</v>
      </c>
      <c r="M2954" s="7">
        <f t="shared" si="180"/>
        <v>2210</v>
      </c>
      <c r="N2954" s="7">
        <f t="shared" si="181"/>
        <v>2342</v>
      </c>
      <c r="O2954" s="2">
        <v>25</v>
      </c>
      <c r="P2954" s="8">
        <f t="shared" si="182"/>
        <v>2367</v>
      </c>
      <c r="Q2954" s="8">
        <f t="shared" si="183"/>
        <v>132</v>
      </c>
      <c r="R2954" s="2" t="s">
        <v>50</v>
      </c>
      <c r="S2954" s="9" t="str" cm="1">
        <f t="array" ref="S2954">_xlfn.IFS(
P2954=0,"2% commission",
AND(P2954&gt;0,P2954&lt;25000),"5% commission",
AND(P2954&gt;=25000,P2954&lt;50000),"7% commission",
AND(P2954&gt;=50000,P2954&lt;100000),"9% commission",
P2954&gt;=100000,"15% commission"
)</f>
        <v>5% commission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IFERROR(VLOOKUP($F2955,'Customer Info'!$A2946:$E3446,2,FALSE),"NOT Available")</f>
        <v>NOT Available</v>
      </c>
      <c r="H2955" s="6" t="str">
        <f>IFERROR(VLOOKUP(F2955,'Customer Info'!A2946:E3446,3,),"NOT Available")</f>
        <v>NOT Available</v>
      </c>
      <c r="I2955" s="6" t="str">
        <f>IFERROR(VLOOKUP(F2955,'Customer Info'!A2946:E3446,5,FALSE),"NOT Available")</f>
        <v>NOT Available</v>
      </c>
      <c r="J2955" s="2">
        <v>520</v>
      </c>
      <c r="K2955" s="2">
        <v>477</v>
      </c>
      <c r="L2955" s="2">
        <v>4</v>
      </c>
      <c r="M2955" s="7">
        <f t="shared" ref="M2955:M3018" si="184">K2955*L2955</f>
        <v>1908</v>
      </c>
      <c r="N2955" s="7">
        <f t="shared" ref="N2955:N3018" si="185">J2955*L2955</f>
        <v>2080</v>
      </c>
      <c r="O2955" s="2">
        <v>72</v>
      </c>
      <c r="P2955" s="8">
        <f t="shared" ref="P2955:P3018" si="186">SUM(N2955,O2955)</f>
        <v>2152</v>
      </c>
      <c r="Q2955" s="8">
        <f t="shared" ref="Q2955:Q3018" si="187">N2955-M2955</f>
        <v>172</v>
      </c>
      <c r="R2955" s="2" t="s">
        <v>50</v>
      </c>
      <c r="S2955" s="9" t="str" cm="1">
        <f t="array" ref="S2955">_xlfn.IFS(
P2955=0,"2% commission",
AND(P2955&gt;0,P2955&lt;25000),"5% commission",
AND(P2955&gt;=25000,P2955&lt;50000),"7% commission",
AND(P2955&gt;=50000,P2955&lt;100000),"9% commission",
P2955&gt;=100000,"15% commission"
)</f>
        <v>5% commission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IFERROR(VLOOKUP($F2956,'Customer Info'!$A2947:$E3447,2,FALSE),"NOT Available")</f>
        <v>NOT Available</v>
      </c>
      <c r="H2956" s="6" t="str">
        <f>IFERROR(VLOOKUP(F2956,'Customer Info'!A2947:E3447,3,),"NOT Available")</f>
        <v>NOT Available</v>
      </c>
      <c r="I2956" s="6" t="str">
        <f>IFERROR(VLOOKUP(F2956,'Customer Info'!A2947:E3447,5,FALSE),"NOT Available")</f>
        <v>NOT Available</v>
      </c>
      <c r="J2956" s="2">
        <v>8752</v>
      </c>
      <c r="K2956" s="2">
        <v>7877</v>
      </c>
      <c r="L2956" s="2">
        <v>1</v>
      </c>
      <c r="M2956" s="7">
        <f t="shared" si="184"/>
        <v>7877</v>
      </c>
      <c r="N2956" s="7">
        <f t="shared" si="185"/>
        <v>8752</v>
      </c>
      <c r="O2956" s="2">
        <v>55</v>
      </c>
      <c r="P2956" s="8">
        <f t="shared" si="186"/>
        <v>8807</v>
      </c>
      <c r="Q2956" s="8">
        <f t="shared" si="187"/>
        <v>875</v>
      </c>
      <c r="R2956" s="2" t="s">
        <v>28</v>
      </c>
      <c r="S2956" s="9" t="str" cm="1">
        <f t="array" ref="S2956">_xlfn.IFS(
P2956=0,"2% commission",
AND(P2956&gt;0,P2956&lt;25000),"5% commission",
AND(P2956&gt;=25000,P2956&lt;50000),"7% commission",
AND(P2956&gt;=50000,P2956&lt;100000),"9% commission",
P2956&gt;=100000,"15% commission"
)</f>
        <v>5% commission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IFERROR(VLOOKUP($F2957,'Customer Info'!$A2948:$E3448,2,FALSE),"NOT Available")</f>
        <v>NOT Available</v>
      </c>
      <c r="H2957" s="6" t="str">
        <f>IFERROR(VLOOKUP(F2957,'Customer Info'!A2948:E3448,3,),"NOT Available")</f>
        <v>NOT Available</v>
      </c>
      <c r="I2957" s="6" t="str">
        <f>IFERROR(VLOOKUP(F2957,'Customer Info'!A2948:E3448,5,FALSE),"NOT Available")</f>
        <v>NOT Available</v>
      </c>
      <c r="J2957" s="2">
        <v>3054</v>
      </c>
      <c r="K2957" s="2">
        <v>2721</v>
      </c>
      <c r="L2957" s="2">
        <v>5</v>
      </c>
      <c r="M2957" s="7">
        <f t="shared" si="184"/>
        <v>13605</v>
      </c>
      <c r="N2957" s="7">
        <f t="shared" si="185"/>
        <v>15270</v>
      </c>
      <c r="O2957" s="2">
        <v>93</v>
      </c>
      <c r="P2957" s="8">
        <f t="shared" si="186"/>
        <v>15363</v>
      </c>
      <c r="Q2957" s="8">
        <f t="shared" si="187"/>
        <v>1665</v>
      </c>
      <c r="R2957" s="2" t="s">
        <v>56</v>
      </c>
      <c r="S2957" s="9" t="str" cm="1">
        <f t="array" ref="S2957">_xlfn.IFS(
P2957=0,"2% commission",
AND(P2957&gt;0,P2957&lt;25000),"5% commission",
AND(P2957&gt;=25000,P2957&lt;50000),"7% commission",
AND(P2957&gt;=50000,P2957&lt;100000),"9% commission",
P2957&gt;=100000,"15% commission"
)</f>
        <v>5% commission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IFERROR(VLOOKUP($F2958,'Customer Info'!$A2949:$E3449,2,FALSE),"NOT Available")</f>
        <v>NOT Available</v>
      </c>
      <c r="H2958" s="6" t="str">
        <f>IFERROR(VLOOKUP(F2958,'Customer Info'!A2949:E3449,3,),"NOT Available")</f>
        <v>NOT Available</v>
      </c>
      <c r="I2958" s="6" t="str">
        <f>IFERROR(VLOOKUP(F2958,'Customer Info'!A2949:E3449,5,FALSE),"NOT Available")</f>
        <v>NOT Available</v>
      </c>
      <c r="J2958" s="2">
        <v>8889</v>
      </c>
      <c r="K2958" s="2">
        <v>8469</v>
      </c>
      <c r="L2958" s="2">
        <v>2</v>
      </c>
      <c r="M2958" s="7">
        <f t="shared" si="184"/>
        <v>16938</v>
      </c>
      <c r="N2958" s="7">
        <f t="shared" si="185"/>
        <v>17778</v>
      </c>
      <c r="O2958" s="2">
        <v>63</v>
      </c>
      <c r="P2958" s="8">
        <f t="shared" si="186"/>
        <v>17841</v>
      </c>
      <c r="Q2958" s="8">
        <f t="shared" si="187"/>
        <v>840</v>
      </c>
      <c r="R2958" s="2" t="s">
        <v>50</v>
      </c>
      <c r="S2958" s="9" t="str" cm="1">
        <f t="array" ref="S2958">_xlfn.IFS(
P2958=0,"2% commission",
AND(P2958&gt;0,P2958&lt;25000),"5% commission",
AND(P2958&gt;=25000,P2958&lt;50000),"7% commission",
AND(P2958&gt;=50000,P2958&lt;100000),"9% commission",
P2958&gt;=100000,"15% commission"
)</f>
        <v>5% commission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IFERROR(VLOOKUP($F2959,'Customer Info'!$A2950:$E3450,2,FALSE),"NOT Available")</f>
        <v>NOT Available</v>
      </c>
      <c r="H2959" s="6" t="str">
        <f>IFERROR(VLOOKUP(F2959,'Customer Info'!A2950:E3450,3,),"NOT Available")</f>
        <v>NOT Available</v>
      </c>
      <c r="I2959" s="6" t="str">
        <f>IFERROR(VLOOKUP(F2959,'Customer Info'!A2950:E3450,5,FALSE),"NOT Available")</f>
        <v>NOT Available</v>
      </c>
      <c r="J2959" s="2">
        <v>1637</v>
      </c>
      <c r="K2959" s="2">
        <v>1532</v>
      </c>
      <c r="L2959" s="2">
        <v>1</v>
      </c>
      <c r="M2959" s="7">
        <f t="shared" si="184"/>
        <v>1532</v>
      </c>
      <c r="N2959" s="7">
        <f t="shared" si="185"/>
        <v>1637</v>
      </c>
      <c r="O2959" s="2">
        <v>20</v>
      </c>
      <c r="P2959" s="8">
        <f t="shared" si="186"/>
        <v>1657</v>
      </c>
      <c r="Q2959" s="8">
        <f t="shared" si="187"/>
        <v>105</v>
      </c>
      <c r="R2959" s="2" t="s">
        <v>50</v>
      </c>
      <c r="S2959" s="9" t="str" cm="1">
        <f t="array" ref="S2959">_xlfn.IFS(
P2959=0,"2% commission",
AND(P2959&gt;0,P2959&lt;25000),"5% commission",
AND(P2959&gt;=25000,P2959&lt;50000),"7% commission",
AND(P2959&gt;=50000,P2959&lt;100000),"9% commission",
P2959&gt;=100000,"15% commission"
)</f>
        <v>5% commission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IFERROR(VLOOKUP($F2960,'Customer Info'!$A2951:$E3451,2,FALSE),"NOT Available")</f>
        <v>NOT Available</v>
      </c>
      <c r="H2960" s="6" t="str">
        <f>IFERROR(VLOOKUP(F2960,'Customer Info'!A2951:E3451,3,),"NOT Available")</f>
        <v>NOT Available</v>
      </c>
      <c r="I2960" s="6" t="str">
        <f>IFERROR(VLOOKUP(F2960,'Customer Info'!A2951:E3451,5,FALSE),"NOT Available")</f>
        <v>NOT Available</v>
      </c>
      <c r="J2960" s="2">
        <v>135</v>
      </c>
      <c r="K2960" s="2">
        <v>129</v>
      </c>
      <c r="L2960" s="2">
        <v>4</v>
      </c>
      <c r="M2960" s="7">
        <f t="shared" si="184"/>
        <v>516</v>
      </c>
      <c r="N2960" s="7">
        <f t="shared" si="185"/>
        <v>540</v>
      </c>
      <c r="O2960" s="2">
        <v>30</v>
      </c>
      <c r="P2960" s="8">
        <f t="shared" si="186"/>
        <v>570</v>
      </c>
      <c r="Q2960" s="8">
        <f t="shared" si="187"/>
        <v>24</v>
      </c>
      <c r="R2960" s="2" t="s">
        <v>50</v>
      </c>
      <c r="S2960" s="9" t="str" cm="1">
        <f t="array" ref="S2960">_xlfn.IFS(
P2960=0,"2% commission",
AND(P2960&gt;0,P2960&lt;25000),"5% commission",
AND(P2960&gt;=25000,P2960&lt;50000),"7% commission",
AND(P2960&gt;=50000,P2960&lt;100000),"9% commission",
P2960&gt;=100000,"15% commission"
)</f>
        <v>5% commission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IFERROR(VLOOKUP($F2961,'Customer Info'!$A2952:$E3452,2,FALSE),"NOT Available")</f>
        <v>NOT Available</v>
      </c>
      <c r="H2961" s="6" t="str">
        <f>IFERROR(VLOOKUP(F2961,'Customer Info'!A2952:E3452,3,),"NOT Available")</f>
        <v>NOT Available</v>
      </c>
      <c r="I2961" s="6" t="str">
        <f>IFERROR(VLOOKUP(F2961,'Customer Info'!A2952:E3452,5,FALSE),"NOT Available")</f>
        <v>NOT Available</v>
      </c>
      <c r="J2961" s="2">
        <v>1081</v>
      </c>
      <c r="K2961" s="2">
        <v>983</v>
      </c>
      <c r="L2961" s="2">
        <v>6</v>
      </c>
      <c r="M2961" s="7">
        <f t="shared" si="184"/>
        <v>5898</v>
      </c>
      <c r="N2961" s="7">
        <f t="shared" si="185"/>
        <v>6486</v>
      </c>
      <c r="O2961" s="2">
        <v>82</v>
      </c>
      <c r="P2961" s="8">
        <f t="shared" si="186"/>
        <v>6568</v>
      </c>
      <c r="Q2961" s="8">
        <f t="shared" si="187"/>
        <v>588</v>
      </c>
      <c r="R2961" s="2" t="s">
        <v>28</v>
      </c>
      <c r="S2961" s="9" t="str" cm="1">
        <f t="array" ref="S2961">_xlfn.IFS(
P2961=0,"2% commission",
AND(P2961&gt;0,P2961&lt;25000),"5% commission",
AND(P2961&gt;=25000,P2961&lt;50000),"7% commission",
AND(P2961&gt;=50000,P2961&lt;100000),"9% commission",
P2961&gt;=100000,"15% commission"
)</f>
        <v>5% commission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IFERROR(VLOOKUP($F2962,'Customer Info'!$A2953:$E3453,2,FALSE),"NOT Available")</f>
        <v>NOT Available</v>
      </c>
      <c r="H2962" s="6" t="str">
        <f>IFERROR(VLOOKUP(F2962,'Customer Info'!A2953:E3453,3,),"NOT Available")</f>
        <v>NOT Available</v>
      </c>
      <c r="I2962" s="6" t="str">
        <f>IFERROR(VLOOKUP(F2962,'Customer Info'!A2953:E3453,5,FALSE),"NOT Available")</f>
        <v>NOT Available</v>
      </c>
      <c r="J2962" s="2">
        <v>7609</v>
      </c>
      <c r="K2962" s="2">
        <v>7248</v>
      </c>
      <c r="L2962" s="2">
        <v>3</v>
      </c>
      <c r="M2962" s="7">
        <f t="shared" si="184"/>
        <v>21744</v>
      </c>
      <c r="N2962" s="7">
        <f t="shared" si="185"/>
        <v>22827</v>
      </c>
      <c r="O2962" s="2">
        <v>21</v>
      </c>
      <c r="P2962" s="8">
        <f t="shared" si="186"/>
        <v>22848</v>
      </c>
      <c r="Q2962" s="8">
        <f t="shared" si="187"/>
        <v>1083</v>
      </c>
      <c r="R2962" s="2" t="s">
        <v>50</v>
      </c>
      <c r="S2962" s="9" t="str" cm="1">
        <f t="array" ref="S2962">_xlfn.IFS(
P2962=0,"2% commission",
AND(P2962&gt;0,P2962&lt;25000),"5% commission",
AND(P2962&gt;=25000,P2962&lt;50000),"7% commission",
AND(P2962&gt;=50000,P2962&lt;100000),"9% commission",
P2962&gt;=100000,"15% commission"
)</f>
        <v>5% commission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IFERROR(VLOOKUP($F2963,'Customer Info'!$A2954:$E3454,2,FALSE),"NOT Available")</f>
        <v>NOT Available</v>
      </c>
      <c r="H2963" s="6" t="str">
        <f>IFERROR(VLOOKUP(F2963,'Customer Info'!A2954:E3454,3,),"NOT Available")</f>
        <v>NOT Available</v>
      </c>
      <c r="I2963" s="6" t="str">
        <f>IFERROR(VLOOKUP(F2963,'Customer Info'!A2954:E3454,5,FALSE),"NOT Available")</f>
        <v>NOT Available</v>
      </c>
      <c r="J2963" s="2">
        <v>1283</v>
      </c>
      <c r="K2963" s="2">
        <v>1187</v>
      </c>
      <c r="L2963" s="2">
        <v>3</v>
      </c>
      <c r="M2963" s="7">
        <f t="shared" si="184"/>
        <v>3561</v>
      </c>
      <c r="N2963" s="7">
        <f t="shared" si="185"/>
        <v>3849</v>
      </c>
      <c r="O2963" s="2">
        <v>58</v>
      </c>
      <c r="P2963" s="8">
        <f t="shared" si="186"/>
        <v>3907</v>
      </c>
      <c r="Q2963" s="8">
        <f t="shared" si="187"/>
        <v>288</v>
      </c>
      <c r="R2963" s="2" t="s">
        <v>28</v>
      </c>
      <c r="S2963" s="9" t="str" cm="1">
        <f t="array" ref="S2963">_xlfn.IFS(
P2963=0,"2% commission",
AND(P2963&gt;0,P2963&lt;25000),"5% commission",
AND(P2963&gt;=25000,P2963&lt;50000),"7% commission",
AND(P2963&gt;=50000,P2963&lt;100000),"9% commission",
P2963&gt;=100000,"15% commission"
)</f>
        <v>5% commission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IFERROR(VLOOKUP($F2964,'Customer Info'!$A2955:$E3455,2,FALSE),"NOT Available")</f>
        <v>NOT Available</v>
      </c>
      <c r="H2964" s="6" t="str">
        <f>IFERROR(VLOOKUP(F2964,'Customer Info'!A2955:E3455,3,),"NOT Available")</f>
        <v>NOT Available</v>
      </c>
      <c r="I2964" s="6" t="str">
        <f>IFERROR(VLOOKUP(F2964,'Customer Info'!A2955:E3455,5,FALSE),"NOT Available")</f>
        <v>NOT Available</v>
      </c>
      <c r="J2964" s="2">
        <v>184</v>
      </c>
      <c r="K2964" s="2">
        <v>176</v>
      </c>
      <c r="L2964" s="2">
        <v>7</v>
      </c>
      <c r="M2964" s="7">
        <f t="shared" si="184"/>
        <v>1232</v>
      </c>
      <c r="N2964" s="7">
        <f t="shared" si="185"/>
        <v>1288</v>
      </c>
      <c r="O2964" s="2">
        <v>30</v>
      </c>
      <c r="P2964" s="8">
        <f t="shared" si="186"/>
        <v>1318</v>
      </c>
      <c r="Q2964" s="8">
        <f t="shared" si="187"/>
        <v>56</v>
      </c>
      <c r="R2964" s="2" t="s">
        <v>56</v>
      </c>
      <c r="S2964" s="9" t="str" cm="1">
        <f t="array" ref="S2964">_xlfn.IFS(
P2964=0,"2% commission",
AND(P2964&gt;0,P2964&lt;25000),"5% commission",
AND(P2964&gt;=25000,P2964&lt;50000),"7% commission",
AND(P2964&gt;=50000,P2964&lt;100000),"9% commission",
P2964&gt;=100000,"15% commission"
)</f>
        <v>5% commission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IFERROR(VLOOKUP($F2965,'Customer Info'!$A2956:$E3456,2,FALSE),"NOT Available")</f>
        <v>NOT Available</v>
      </c>
      <c r="H2965" s="6" t="str">
        <f>IFERROR(VLOOKUP(F2965,'Customer Info'!A2956:E3456,3,),"NOT Available")</f>
        <v>NOT Available</v>
      </c>
      <c r="I2965" s="6" t="str">
        <f>IFERROR(VLOOKUP(F2965,'Customer Info'!A2956:E3456,5,FALSE),"NOT Available")</f>
        <v>NOT Available</v>
      </c>
      <c r="J2965" s="2">
        <v>27691</v>
      </c>
      <c r="K2965" s="2">
        <v>25616</v>
      </c>
      <c r="L2965" s="2">
        <v>9</v>
      </c>
      <c r="M2965" s="7">
        <f t="shared" si="184"/>
        <v>230544</v>
      </c>
      <c r="N2965" s="7">
        <f t="shared" si="185"/>
        <v>249219</v>
      </c>
      <c r="O2965" s="2">
        <v>86</v>
      </c>
      <c r="P2965" s="8">
        <f t="shared" si="186"/>
        <v>249305</v>
      </c>
      <c r="Q2965" s="8">
        <f t="shared" si="187"/>
        <v>18675</v>
      </c>
      <c r="R2965" s="2" t="s">
        <v>28</v>
      </c>
      <c r="S2965" s="9" t="str" cm="1">
        <f t="array" ref="S2965">_xlfn.IFS(
P2965=0,"2% commission",
AND(P2965&gt;0,P2965&lt;25000),"5% commission",
AND(P2965&gt;=25000,P2965&lt;50000),"7% commission",
AND(P2965&gt;=50000,P2965&lt;100000),"9% commission",
P2965&gt;=100000,"15% commission"
)</f>
        <v>15% commission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IFERROR(VLOOKUP($F2966,'Customer Info'!$A2957:$E3457,2,FALSE),"NOT Available")</f>
        <v>NOT Available</v>
      </c>
      <c r="H2966" s="6" t="str">
        <f>IFERROR(VLOOKUP(F2966,'Customer Info'!A2957:E3457,3,),"NOT Available")</f>
        <v>NOT Available</v>
      </c>
      <c r="I2966" s="6" t="str">
        <f>IFERROR(VLOOKUP(F2966,'Customer Info'!A2957:E3457,5,FALSE),"NOT Available")</f>
        <v>NOT Available</v>
      </c>
      <c r="J2966" s="2">
        <v>6087</v>
      </c>
      <c r="K2966" s="2">
        <v>5808</v>
      </c>
      <c r="L2966" s="2">
        <v>2</v>
      </c>
      <c r="M2966" s="7">
        <f t="shared" si="184"/>
        <v>11616</v>
      </c>
      <c r="N2966" s="7">
        <f t="shared" si="185"/>
        <v>12174</v>
      </c>
      <c r="O2966" s="2">
        <v>58</v>
      </c>
      <c r="P2966" s="8">
        <f t="shared" si="186"/>
        <v>12232</v>
      </c>
      <c r="Q2966" s="8">
        <f t="shared" si="187"/>
        <v>558</v>
      </c>
      <c r="R2966" s="2" t="s">
        <v>28</v>
      </c>
      <c r="S2966" s="9" t="str" cm="1">
        <f t="array" ref="S2966">_xlfn.IFS(
P2966=0,"2% commission",
AND(P2966&gt;0,P2966&lt;25000),"5% commission",
AND(P2966&gt;=25000,P2966&lt;50000),"7% commission",
AND(P2966&gt;=50000,P2966&lt;100000),"9% commission",
P2966&gt;=100000,"15% commission"
)</f>
        <v>5% commission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IFERROR(VLOOKUP($F2967,'Customer Info'!$A2958:$E3458,2,FALSE),"NOT Available")</f>
        <v>NOT Available</v>
      </c>
      <c r="H2967" s="6" t="str">
        <f>IFERROR(VLOOKUP(F2967,'Customer Info'!A2958:E3458,3,),"NOT Available")</f>
        <v>NOT Available</v>
      </c>
      <c r="I2967" s="6" t="str">
        <f>IFERROR(VLOOKUP(F2967,'Customer Info'!A2958:E3458,5,FALSE),"NOT Available")</f>
        <v>NOT Available</v>
      </c>
      <c r="J2967" s="2">
        <v>1968</v>
      </c>
      <c r="K2967" s="2">
        <v>1821</v>
      </c>
      <c r="L2967" s="2">
        <v>3</v>
      </c>
      <c r="M2967" s="7">
        <f t="shared" si="184"/>
        <v>5463</v>
      </c>
      <c r="N2967" s="7">
        <f t="shared" si="185"/>
        <v>5904</v>
      </c>
      <c r="O2967" s="2">
        <v>51</v>
      </c>
      <c r="P2967" s="8">
        <f t="shared" si="186"/>
        <v>5955</v>
      </c>
      <c r="Q2967" s="8">
        <f t="shared" si="187"/>
        <v>441</v>
      </c>
      <c r="R2967" s="2" t="s">
        <v>50</v>
      </c>
      <c r="S2967" s="9" t="str" cm="1">
        <f t="array" ref="S2967">_xlfn.IFS(
P2967=0,"2% commission",
AND(P2967&gt;0,P2967&lt;25000),"5% commission",
AND(P2967&gt;=25000,P2967&lt;50000),"7% commission",
AND(P2967&gt;=50000,P2967&lt;100000),"9% commission",
P2967&gt;=100000,"15% commission"
)</f>
        <v>5% commission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IFERROR(VLOOKUP($F2968,'Customer Info'!$A2959:$E3459,2,FALSE),"NOT Available")</f>
        <v>NOT Available</v>
      </c>
      <c r="H2968" s="6" t="str">
        <f>IFERROR(VLOOKUP(F2968,'Customer Info'!A2959:E3459,3,),"NOT Available")</f>
        <v>NOT Available</v>
      </c>
      <c r="I2968" s="6" t="str">
        <f>IFERROR(VLOOKUP(F2968,'Customer Info'!A2959:E3459,5,FALSE),"NOT Available")</f>
        <v>NOT Available</v>
      </c>
      <c r="J2968" s="2">
        <v>2960</v>
      </c>
      <c r="K2968" s="2">
        <v>2635</v>
      </c>
      <c r="L2968" s="2">
        <v>3</v>
      </c>
      <c r="M2968" s="7">
        <f t="shared" si="184"/>
        <v>7905</v>
      </c>
      <c r="N2968" s="7">
        <f t="shared" si="185"/>
        <v>8880</v>
      </c>
      <c r="O2968" s="2">
        <v>52</v>
      </c>
      <c r="P2968" s="8">
        <f t="shared" si="186"/>
        <v>8932</v>
      </c>
      <c r="Q2968" s="8">
        <f t="shared" si="187"/>
        <v>975</v>
      </c>
      <c r="R2968" s="2" t="s">
        <v>28</v>
      </c>
      <c r="S2968" s="9" t="str" cm="1">
        <f t="array" ref="S2968">_xlfn.IFS(
P2968=0,"2% commission",
AND(P2968&gt;0,P2968&lt;25000),"5% commission",
AND(P2968&gt;=25000,P2968&lt;50000),"7% commission",
AND(P2968&gt;=50000,P2968&lt;100000),"9% commission",
P2968&gt;=100000,"15% commission"
)</f>
        <v>5% commission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IFERROR(VLOOKUP($F2969,'Customer Info'!$A2960:$E3460,2,FALSE),"NOT Available")</f>
        <v>NOT Available</v>
      </c>
      <c r="H2969" s="6" t="str">
        <f>IFERROR(VLOOKUP(F2969,'Customer Info'!A2960:E3460,3,),"NOT Available")</f>
        <v>NOT Available</v>
      </c>
      <c r="I2969" s="6" t="str">
        <f>IFERROR(VLOOKUP(F2969,'Customer Info'!A2960:E3460,5,FALSE),"NOT Available")</f>
        <v>NOT Available</v>
      </c>
      <c r="J2969" s="2">
        <v>825</v>
      </c>
      <c r="K2969" s="2">
        <v>793</v>
      </c>
      <c r="L2969" s="2">
        <v>3</v>
      </c>
      <c r="M2969" s="7">
        <f t="shared" si="184"/>
        <v>2379</v>
      </c>
      <c r="N2969" s="7">
        <f t="shared" si="185"/>
        <v>2475</v>
      </c>
      <c r="O2969" s="2">
        <v>99</v>
      </c>
      <c r="P2969" s="8">
        <f t="shared" si="186"/>
        <v>2574</v>
      </c>
      <c r="Q2969" s="8">
        <f t="shared" si="187"/>
        <v>96</v>
      </c>
      <c r="R2969" s="2" t="s">
        <v>28</v>
      </c>
      <c r="S2969" s="9" t="str" cm="1">
        <f t="array" ref="S2969">_xlfn.IFS(
P2969=0,"2% commission",
AND(P2969&gt;0,P2969&lt;25000),"5% commission",
AND(P2969&gt;=25000,P2969&lt;50000),"7% commission",
AND(P2969&gt;=50000,P2969&lt;100000),"9% commission",
P2969&gt;=100000,"15% commission"
)</f>
        <v>5% commission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IFERROR(VLOOKUP($F2970,'Customer Info'!$A2961:$E3461,2,FALSE),"NOT Available")</f>
        <v>NOT Available</v>
      </c>
      <c r="H2970" s="6" t="str">
        <f>IFERROR(VLOOKUP(F2970,'Customer Info'!A2961:E3461,3,),"NOT Available")</f>
        <v>NOT Available</v>
      </c>
      <c r="I2970" s="6" t="str">
        <f>IFERROR(VLOOKUP(F2970,'Customer Info'!A2961:E3461,5,FALSE),"NOT Available")</f>
        <v>NOT Available</v>
      </c>
      <c r="J2970" s="2">
        <v>2778</v>
      </c>
      <c r="K2970" s="2">
        <v>2573</v>
      </c>
      <c r="L2970" s="2">
        <v>3</v>
      </c>
      <c r="M2970" s="7">
        <f t="shared" si="184"/>
        <v>7719</v>
      </c>
      <c r="N2970" s="7">
        <f t="shared" si="185"/>
        <v>8334</v>
      </c>
      <c r="O2970" s="2">
        <v>69</v>
      </c>
      <c r="P2970" s="8">
        <f t="shared" si="186"/>
        <v>8403</v>
      </c>
      <c r="Q2970" s="8">
        <f t="shared" si="187"/>
        <v>615</v>
      </c>
      <c r="R2970" s="2" t="s">
        <v>50</v>
      </c>
      <c r="S2970" s="9" t="str" cm="1">
        <f t="array" ref="S2970">_xlfn.IFS(
P2970=0,"2% commission",
AND(P2970&gt;0,P2970&lt;25000),"5% commission",
AND(P2970&gt;=25000,P2970&lt;50000),"7% commission",
AND(P2970&gt;=50000,P2970&lt;100000),"9% commission",
P2970&gt;=100000,"15% commission"
)</f>
        <v>5% commission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IFERROR(VLOOKUP($F2971,'Customer Info'!$A2962:$E3462,2,FALSE),"NOT Available")</f>
        <v>NOT Available</v>
      </c>
      <c r="H2971" s="6" t="str">
        <f>IFERROR(VLOOKUP(F2971,'Customer Info'!A2962:E3462,3,),"NOT Available")</f>
        <v>NOT Available</v>
      </c>
      <c r="I2971" s="6" t="str">
        <f>IFERROR(VLOOKUP(F2971,'Customer Info'!A2962:E3462,5,FALSE),"NOT Available")</f>
        <v>NOT Available</v>
      </c>
      <c r="J2971" s="2">
        <v>69</v>
      </c>
      <c r="K2971" s="2">
        <v>64</v>
      </c>
      <c r="L2971" s="2">
        <v>1</v>
      </c>
      <c r="M2971" s="7">
        <f t="shared" si="184"/>
        <v>64</v>
      </c>
      <c r="N2971" s="7">
        <f t="shared" si="185"/>
        <v>69</v>
      </c>
      <c r="O2971" s="2">
        <v>10</v>
      </c>
      <c r="P2971" s="8">
        <f t="shared" si="186"/>
        <v>79</v>
      </c>
      <c r="Q2971" s="8">
        <f t="shared" si="187"/>
        <v>5</v>
      </c>
      <c r="R2971" s="2" t="s">
        <v>28</v>
      </c>
      <c r="S2971" s="9" t="str" cm="1">
        <f t="array" ref="S2971">_xlfn.IFS(
P2971=0,"2% commission",
AND(P2971&gt;0,P2971&lt;25000),"5% commission",
AND(P2971&gt;=25000,P2971&lt;50000),"7% commission",
AND(P2971&gt;=50000,P2971&lt;100000),"9% commission",
P2971&gt;=100000,"15% commission"
)</f>
        <v>5% commission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IFERROR(VLOOKUP($F2972,'Customer Info'!$A2963:$E3463,2,FALSE),"NOT Available")</f>
        <v>NOT Available</v>
      </c>
      <c r="H2972" s="6" t="str">
        <f>IFERROR(VLOOKUP(F2972,'Customer Info'!A2963:E3463,3,),"NOT Available")</f>
        <v>NOT Available</v>
      </c>
      <c r="I2972" s="6" t="str">
        <f>IFERROR(VLOOKUP(F2972,'Customer Info'!A2963:E3463,5,FALSE),"NOT Available")</f>
        <v>NOT Available</v>
      </c>
      <c r="J2972" s="2">
        <v>1887</v>
      </c>
      <c r="K2972" s="2">
        <v>1763</v>
      </c>
      <c r="L2972" s="2">
        <v>5</v>
      </c>
      <c r="M2972" s="7">
        <f t="shared" si="184"/>
        <v>8815</v>
      </c>
      <c r="N2972" s="7">
        <f t="shared" si="185"/>
        <v>9435</v>
      </c>
      <c r="O2972" s="2">
        <v>70</v>
      </c>
      <c r="P2972" s="8">
        <f t="shared" si="186"/>
        <v>9505</v>
      </c>
      <c r="Q2972" s="8">
        <f t="shared" si="187"/>
        <v>620</v>
      </c>
      <c r="R2972" s="2" t="s">
        <v>26</v>
      </c>
      <c r="S2972" s="9" t="str" cm="1">
        <f t="array" ref="S2972">_xlfn.IFS(
P2972=0,"2% commission",
AND(P2972&gt;0,P2972&lt;25000),"5% commission",
AND(P2972&gt;=25000,P2972&lt;50000),"7% commission",
AND(P2972&gt;=50000,P2972&lt;100000),"9% commission",
P2972&gt;=100000,"15% commission"
)</f>
        <v>5% commission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IFERROR(VLOOKUP($F2973,'Customer Info'!$A2964:$E3464,2,FALSE),"NOT Available")</f>
        <v>NOT Available</v>
      </c>
      <c r="H2973" s="6" t="str">
        <f>IFERROR(VLOOKUP(F2973,'Customer Info'!A2964:E3464,3,),"NOT Available")</f>
        <v>NOT Available</v>
      </c>
      <c r="I2973" s="6" t="str">
        <f>IFERROR(VLOOKUP(F2973,'Customer Info'!A2964:E3464,5,FALSE),"NOT Available")</f>
        <v>NOT Available</v>
      </c>
      <c r="J2973" s="2">
        <v>7864</v>
      </c>
      <c r="K2973" s="2">
        <v>7563</v>
      </c>
      <c r="L2973" s="2">
        <v>2</v>
      </c>
      <c r="M2973" s="7">
        <f t="shared" si="184"/>
        <v>15126</v>
      </c>
      <c r="N2973" s="7">
        <f t="shared" si="185"/>
        <v>15728</v>
      </c>
      <c r="O2973" s="2">
        <v>93</v>
      </c>
      <c r="P2973" s="8">
        <f t="shared" si="186"/>
        <v>15821</v>
      </c>
      <c r="Q2973" s="8">
        <f t="shared" si="187"/>
        <v>602</v>
      </c>
      <c r="R2973" s="2" t="s">
        <v>50</v>
      </c>
      <c r="S2973" s="9" t="str" cm="1">
        <f t="array" ref="S2973">_xlfn.IFS(
P2973=0,"2% commission",
AND(P2973&gt;0,P2973&lt;25000),"5% commission",
AND(P2973&gt;=25000,P2973&lt;50000),"7% commission",
AND(P2973&gt;=50000,P2973&lt;100000),"9% commission",
P2973&gt;=100000,"15% commission"
)</f>
        <v>5% commission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IFERROR(VLOOKUP($F2974,'Customer Info'!$A2965:$E3465,2,FALSE),"NOT Available")</f>
        <v>NOT Available</v>
      </c>
      <c r="H2974" s="6" t="str">
        <f>IFERROR(VLOOKUP(F2974,'Customer Info'!A2965:E3465,3,),"NOT Available")</f>
        <v>NOT Available</v>
      </c>
      <c r="I2974" s="6" t="str">
        <f>IFERROR(VLOOKUP(F2974,'Customer Info'!A2965:E3465,5,FALSE),"NOT Available")</f>
        <v>NOT Available</v>
      </c>
      <c r="J2974" s="2">
        <v>169</v>
      </c>
      <c r="K2974" s="2">
        <v>160</v>
      </c>
      <c r="L2974" s="2">
        <v>1</v>
      </c>
      <c r="M2974" s="7">
        <f t="shared" si="184"/>
        <v>160</v>
      </c>
      <c r="N2974" s="7">
        <f t="shared" si="185"/>
        <v>169</v>
      </c>
      <c r="O2974" s="2">
        <v>30</v>
      </c>
      <c r="P2974" s="8">
        <f t="shared" si="186"/>
        <v>199</v>
      </c>
      <c r="Q2974" s="8">
        <f t="shared" si="187"/>
        <v>9</v>
      </c>
      <c r="R2974" s="2" t="s">
        <v>50</v>
      </c>
      <c r="S2974" s="9" t="str" cm="1">
        <f t="array" ref="S2974">_xlfn.IFS(
P2974=0,"2% commission",
AND(P2974&gt;0,P2974&lt;25000),"5% commission",
AND(P2974&gt;=25000,P2974&lt;50000),"7% commission",
AND(P2974&gt;=50000,P2974&lt;100000),"9% commission",
P2974&gt;=100000,"15% commission"
)</f>
        <v>5% commission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IFERROR(VLOOKUP($F2975,'Customer Info'!$A2966:$E3466,2,FALSE),"NOT Available")</f>
        <v>NOT Available</v>
      </c>
      <c r="H2975" s="6" t="str">
        <f>IFERROR(VLOOKUP(F2975,'Customer Info'!A2966:E3466,3,),"NOT Available")</f>
        <v>NOT Available</v>
      </c>
      <c r="I2975" s="6" t="str">
        <f>IFERROR(VLOOKUP(F2975,'Customer Info'!A2966:E3466,5,FALSE),"NOT Available")</f>
        <v>NOT Available</v>
      </c>
      <c r="J2975" s="2">
        <v>1169</v>
      </c>
      <c r="K2975" s="2">
        <v>1103</v>
      </c>
      <c r="L2975" s="2">
        <v>3</v>
      </c>
      <c r="M2975" s="7">
        <f t="shared" si="184"/>
        <v>3309</v>
      </c>
      <c r="N2975" s="7">
        <f t="shared" si="185"/>
        <v>3507</v>
      </c>
      <c r="O2975" s="2">
        <v>90</v>
      </c>
      <c r="P2975" s="8">
        <f t="shared" si="186"/>
        <v>3597</v>
      </c>
      <c r="Q2975" s="8">
        <f t="shared" si="187"/>
        <v>198</v>
      </c>
      <c r="R2975" s="2" t="s">
        <v>50</v>
      </c>
      <c r="S2975" s="9" t="str" cm="1">
        <f t="array" ref="S2975">_xlfn.IFS(
P2975=0,"2% commission",
AND(P2975&gt;0,P2975&lt;25000),"5% commission",
AND(P2975&gt;=25000,P2975&lt;50000),"7% commission",
AND(P2975&gt;=50000,P2975&lt;100000),"9% commission",
P2975&gt;=100000,"15% commission"
)</f>
        <v>5% commission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IFERROR(VLOOKUP($F2976,'Customer Info'!$A2967:$E3467,2,FALSE),"NOT Available")</f>
        <v>NOT Available</v>
      </c>
      <c r="H2976" s="6" t="str">
        <f>IFERROR(VLOOKUP(F2976,'Customer Info'!A2967:E3467,3,),"NOT Available")</f>
        <v>NOT Available</v>
      </c>
      <c r="I2976" s="6" t="str">
        <f>IFERROR(VLOOKUP(F2976,'Customer Info'!A2967:E3467,5,FALSE),"NOT Available")</f>
        <v>NOT Available</v>
      </c>
      <c r="J2976" s="2">
        <v>142</v>
      </c>
      <c r="K2976" s="2">
        <v>134</v>
      </c>
      <c r="L2976" s="2">
        <v>3</v>
      </c>
      <c r="M2976" s="7">
        <f t="shared" si="184"/>
        <v>402</v>
      </c>
      <c r="N2976" s="7">
        <f t="shared" si="185"/>
        <v>426</v>
      </c>
      <c r="O2976" s="2">
        <v>30</v>
      </c>
      <c r="P2976" s="8">
        <f t="shared" si="186"/>
        <v>456</v>
      </c>
      <c r="Q2976" s="8">
        <f t="shared" si="187"/>
        <v>24</v>
      </c>
      <c r="R2976" s="2" t="s">
        <v>28</v>
      </c>
      <c r="S2976" s="9" t="str" cm="1">
        <f t="array" ref="S2976">_xlfn.IFS(
P2976=0,"2% commission",
AND(P2976&gt;0,P2976&lt;25000),"5% commission",
AND(P2976&gt;=25000,P2976&lt;50000),"7% commission",
AND(P2976&gt;=50000,P2976&lt;100000),"9% commission",
P2976&gt;=100000,"15% commission"
)</f>
        <v>5% commission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IFERROR(VLOOKUP($F2977,'Customer Info'!$A2968:$E3468,2,FALSE),"NOT Available")</f>
        <v>NOT Available</v>
      </c>
      <c r="H2977" s="6" t="str">
        <f>IFERROR(VLOOKUP(F2977,'Customer Info'!A2968:E3468,3,),"NOT Available")</f>
        <v>NOT Available</v>
      </c>
      <c r="I2977" s="6" t="str">
        <f>IFERROR(VLOOKUP(F2977,'Customer Info'!A2968:E3468,5,FALSE),"NOT Available")</f>
        <v>NOT Available</v>
      </c>
      <c r="J2977" s="2">
        <v>825</v>
      </c>
      <c r="K2977" s="2">
        <v>793</v>
      </c>
      <c r="L2977" s="2">
        <v>3</v>
      </c>
      <c r="M2977" s="7">
        <f t="shared" si="184"/>
        <v>2379</v>
      </c>
      <c r="N2977" s="7">
        <f t="shared" si="185"/>
        <v>2475</v>
      </c>
      <c r="O2977" s="2">
        <v>94</v>
      </c>
      <c r="P2977" s="8">
        <f t="shared" si="186"/>
        <v>2569</v>
      </c>
      <c r="Q2977" s="8">
        <f t="shared" si="187"/>
        <v>96</v>
      </c>
      <c r="R2977" s="2" t="s">
        <v>50</v>
      </c>
      <c r="S2977" s="9" t="str" cm="1">
        <f t="array" ref="S2977">_xlfn.IFS(
P2977=0,"2% commission",
AND(P2977&gt;0,P2977&lt;25000),"5% commission",
AND(P2977&gt;=25000,P2977&lt;50000),"7% commission",
AND(P2977&gt;=50000,P2977&lt;100000),"9% commission",
P2977&gt;=100000,"15% commission"
)</f>
        <v>5% commission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IFERROR(VLOOKUP($F2978,'Customer Info'!$A2969:$E3469,2,FALSE),"NOT Available")</f>
        <v>NOT Available</v>
      </c>
      <c r="H2978" s="6" t="str">
        <f>IFERROR(VLOOKUP(F2978,'Customer Info'!A2969:E3469,3,),"NOT Available")</f>
        <v>NOT Available</v>
      </c>
      <c r="I2978" s="6" t="str">
        <f>IFERROR(VLOOKUP(F2978,'Customer Info'!A2969:E3469,5,FALSE),"NOT Available")</f>
        <v>NOT Available</v>
      </c>
      <c r="J2978" s="2">
        <v>6087</v>
      </c>
      <c r="K2978" s="2">
        <v>5808</v>
      </c>
      <c r="L2978" s="2">
        <v>1</v>
      </c>
      <c r="M2978" s="7">
        <f t="shared" si="184"/>
        <v>5808</v>
      </c>
      <c r="N2978" s="7">
        <f t="shared" si="185"/>
        <v>6087</v>
      </c>
      <c r="O2978" s="2">
        <v>32</v>
      </c>
      <c r="P2978" s="8">
        <f t="shared" si="186"/>
        <v>6119</v>
      </c>
      <c r="Q2978" s="8">
        <f t="shared" si="187"/>
        <v>279</v>
      </c>
      <c r="R2978" s="2" t="s">
        <v>26</v>
      </c>
      <c r="S2978" s="9" t="str" cm="1">
        <f t="array" ref="S2978">_xlfn.IFS(
P2978=0,"2% commission",
AND(P2978&gt;0,P2978&lt;25000),"5% commission",
AND(P2978&gt;=25000,P2978&lt;50000),"7% commission",
AND(P2978&gt;=50000,P2978&lt;100000),"9% commission",
P2978&gt;=100000,"15% commission"
)</f>
        <v>5% commission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IFERROR(VLOOKUP($F2979,'Customer Info'!$A2970:$E3470,2,FALSE),"NOT Available")</f>
        <v>NOT Available</v>
      </c>
      <c r="H2979" s="6" t="str">
        <f>IFERROR(VLOOKUP(F2979,'Customer Info'!A2970:E3470,3,),"NOT Available")</f>
        <v>NOT Available</v>
      </c>
      <c r="I2979" s="6" t="str">
        <f>IFERROR(VLOOKUP(F2979,'Customer Info'!A2970:E3470,5,FALSE),"NOT Available")</f>
        <v>NOT Available</v>
      </c>
      <c r="J2979" s="2">
        <v>4846</v>
      </c>
      <c r="K2979" s="2">
        <v>4492</v>
      </c>
      <c r="L2979" s="2">
        <v>4</v>
      </c>
      <c r="M2979" s="7">
        <f t="shared" si="184"/>
        <v>17968</v>
      </c>
      <c r="N2979" s="7">
        <f t="shared" si="185"/>
        <v>19384</v>
      </c>
      <c r="O2979" s="2">
        <v>33</v>
      </c>
      <c r="P2979" s="8">
        <f t="shared" si="186"/>
        <v>19417</v>
      </c>
      <c r="Q2979" s="8">
        <f t="shared" si="187"/>
        <v>1416</v>
      </c>
      <c r="R2979" s="2" t="s">
        <v>28</v>
      </c>
      <c r="S2979" s="9" t="str" cm="1">
        <f t="array" ref="S2979">_xlfn.IFS(
P2979=0,"2% commission",
AND(P2979&gt;0,P2979&lt;25000),"5% commission",
AND(P2979&gt;=25000,P2979&lt;50000),"7% commission",
AND(P2979&gt;=50000,P2979&lt;100000),"9% commission",
P2979&gt;=100000,"15% commission"
)</f>
        <v>5% commission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IFERROR(VLOOKUP($F2980,'Customer Info'!$A2971:$E3471,2,FALSE),"NOT Available")</f>
        <v>NOT Available</v>
      </c>
      <c r="H2980" s="6" t="str">
        <f>IFERROR(VLOOKUP(F2980,'Customer Info'!A2971:E3471,3,),"NOT Available")</f>
        <v>NOT Available</v>
      </c>
      <c r="I2980" s="6" t="str">
        <f>IFERROR(VLOOKUP(F2980,'Customer Info'!A2971:E3471,5,FALSE),"NOT Available")</f>
        <v>NOT Available</v>
      </c>
      <c r="J2980" s="2">
        <v>78</v>
      </c>
      <c r="K2980" s="2">
        <v>74</v>
      </c>
      <c r="L2980" s="2">
        <v>7</v>
      </c>
      <c r="M2980" s="7">
        <f t="shared" si="184"/>
        <v>518</v>
      </c>
      <c r="N2980" s="7">
        <f t="shared" si="185"/>
        <v>546</v>
      </c>
      <c r="O2980" s="2">
        <v>10</v>
      </c>
      <c r="P2980" s="8">
        <f t="shared" si="186"/>
        <v>556</v>
      </c>
      <c r="Q2980" s="8">
        <f t="shared" si="187"/>
        <v>28</v>
      </c>
      <c r="R2980" s="2" t="s">
        <v>50</v>
      </c>
      <c r="S2980" s="9" t="str" cm="1">
        <f t="array" ref="S2980">_xlfn.IFS(
P2980=0,"2% commission",
AND(P2980&gt;0,P2980&lt;25000),"5% commission",
AND(P2980&gt;=25000,P2980&lt;50000),"7% commission",
AND(P2980&gt;=50000,P2980&lt;100000),"9% commission",
P2980&gt;=100000,"15% commission"
)</f>
        <v>5% commission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IFERROR(VLOOKUP($F2981,'Customer Info'!$A2972:$E3472,2,FALSE),"NOT Available")</f>
        <v>NOT Available</v>
      </c>
      <c r="H2981" s="6" t="str">
        <f>IFERROR(VLOOKUP(F2981,'Customer Info'!A2972:E3472,3,),"NOT Available")</f>
        <v>NOT Available</v>
      </c>
      <c r="I2981" s="6" t="str">
        <f>IFERROR(VLOOKUP(F2981,'Customer Info'!A2972:E3472,5,FALSE),"NOT Available")</f>
        <v>NOT Available</v>
      </c>
      <c r="J2981" s="2">
        <v>4487</v>
      </c>
      <c r="K2981" s="2">
        <v>4201</v>
      </c>
      <c r="L2981" s="2">
        <v>9</v>
      </c>
      <c r="M2981" s="7">
        <f t="shared" si="184"/>
        <v>37809</v>
      </c>
      <c r="N2981" s="7">
        <f t="shared" si="185"/>
        <v>40383</v>
      </c>
      <c r="O2981" s="2">
        <v>40</v>
      </c>
      <c r="P2981" s="8">
        <f t="shared" si="186"/>
        <v>40423</v>
      </c>
      <c r="Q2981" s="8">
        <f t="shared" si="187"/>
        <v>2574</v>
      </c>
      <c r="R2981" s="2" t="s">
        <v>26</v>
      </c>
      <c r="S2981" s="9" t="str" cm="1">
        <f t="array" ref="S2981">_xlfn.IFS(
P2981=0,"2% commission",
AND(P2981&gt;0,P2981&lt;25000),"5% commission",
AND(P2981&gt;=25000,P2981&lt;50000),"7% commission",
AND(P2981&gt;=50000,P2981&lt;100000),"9% commission",
P2981&gt;=100000,"15% commission"
)</f>
        <v>7% commission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IFERROR(VLOOKUP($F2982,'Customer Info'!$A2973:$E3473,2,FALSE),"NOT Available")</f>
        <v>NOT Available</v>
      </c>
      <c r="H2982" s="6" t="str">
        <f>IFERROR(VLOOKUP(F2982,'Customer Info'!A2973:E3473,3,),"NOT Available")</f>
        <v>NOT Available</v>
      </c>
      <c r="I2982" s="6" t="str">
        <f>IFERROR(VLOOKUP(F2982,'Customer Info'!A2973:E3473,5,FALSE),"NOT Available")</f>
        <v>NOT Available</v>
      </c>
      <c r="J2982" s="2">
        <v>7021</v>
      </c>
      <c r="K2982" s="2">
        <v>6686</v>
      </c>
      <c r="L2982" s="2">
        <v>1</v>
      </c>
      <c r="M2982" s="7">
        <f t="shared" si="184"/>
        <v>6686</v>
      </c>
      <c r="N2982" s="7">
        <f t="shared" si="185"/>
        <v>7021</v>
      </c>
      <c r="O2982" s="2">
        <v>50</v>
      </c>
      <c r="P2982" s="8">
        <f t="shared" si="186"/>
        <v>7071</v>
      </c>
      <c r="Q2982" s="8">
        <f t="shared" si="187"/>
        <v>335</v>
      </c>
      <c r="R2982" s="2" t="s">
        <v>50</v>
      </c>
      <c r="S2982" s="9" t="str" cm="1">
        <f t="array" ref="S2982">_xlfn.IFS(
P2982=0,"2% commission",
AND(P2982&gt;0,P2982&lt;25000),"5% commission",
AND(P2982&gt;=25000,P2982&lt;50000),"7% commission",
AND(P2982&gt;=50000,P2982&lt;100000),"9% commission",
P2982&gt;=100000,"15% commission"
)</f>
        <v>5% commission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IFERROR(VLOOKUP($F2983,'Customer Info'!$A2974:$E3474,2,FALSE),"NOT Available")</f>
        <v>NOT Available</v>
      </c>
      <c r="H2983" s="6" t="str">
        <f>IFERROR(VLOOKUP(F2983,'Customer Info'!A2974:E3474,3,),"NOT Available")</f>
        <v>NOT Available</v>
      </c>
      <c r="I2983" s="6" t="str">
        <f>IFERROR(VLOOKUP(F2983,'Customer Info'!A2974:E3474,5,FALSE),"NOT Available")</f>
        <v>NOT Available</v>
      </c>
      <c r="J2983" s="2">
        <v>188</v>
      </c>
      <c r="K2983" s="2">
        <v>173</v>
      </c>
      <c r="L2983" s="2">
        <v>2</v>
      </c>
      <c r="M2983" s="7">
        <f t="shared" si="184"/>
        <v>346</v>
      </c>
      <c r="N2983" s="7">
        <f t="shared" si="185"/>
        <v>376</v>
      </c>
      <c r="O2983" s="2">
        <v>30</v>
      </c>
      <c r="P2983" s="8">
        <f t="shared" si="186"/>
        <v>406</v>
      </c>
      <c r="Q2983" s="8">
        <f t="shared" si="187"/>
        <v>30</v>
      </c>
      <c r="R2983" s="2" t="s">
        <v>56</v>
      </c>
      <c r="S2983" s="9" t="str" cm="1">
        <f t="array" ref="S2983">_xlfn.IFS(
P2983=0,"2% commission",
AND(P2983&gt;0,P2983&lt;25000),"5% commission",
AND(P2983&gt;=25000,P2983&lt;50000),"7% commission",
AND(P2983&gt;=50000,P2983&lt;100000),"9% commission",
P2983&gt;=100000,"15% commission"
)</f>
        <v>5% commission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IFERROR(VLOOKUP($F2984,'Customer Info'!$A2975:$E3475,2,FALSE),"NOT Available")</f>
        <v>NOT Available</v>
      </c>
      <c r="H2984" s="6" t="str">
        <f>IFERROR(VLOOKUP(F2984,'Customer Info'!A2975:E3475,3,),"NOT Available")</f>
        <v>NOT Available</v>
      </c>
      <c r="I2984" s="6" t="str">
        <f>IFERROR(VLOOKUP(F2984,'Customer Info'!A2975:E3475,5,FALSE),"NOT Available")</f>
        <v>NOT Available</v>
      </c>
      <c r="J2984" s="2">
        <v>1601</v>
      </c>
      <c r="K2984" s="2">
        <v>1510</v>
      </c>
      <c r="L2984" s="2">
        <v>4</v>
      </c>
      <c r="M2984" s="7">
        <f t="shared" si="184"/>
        <v>6040</v>
      </c>
      <c r="N2984" s="7">
        <f t="shared" si="185"/>
        <v>6404</v>
      </c>
      <c r="O2984" s="2">
        <v>78</v>
      </c>
      <c r="P2984" s="8">
        <f t="shared" si="186"/>
        <v>6482</v>
      </c>
      <c r="Q2984" s="8">
        <f t="shared" si="187"/>
        <v>364</v>
      </c>
      <c r="R2984" s="2" t="s">
        <v>50</v>
      </c>
      <c r="S2984" s="9" t="str" cm="1">
        <f t="array" ref="S2984">_xlfn.IFS(
P2984=0,"2% commission",
AND(P2984&gt;0,P2984&lt;25000),"5% commission",
AND(P2984&gt;=25000,P2984&lt;50000),"7% commission",
AND(P2984&gt;=50000,P2984&lt;100000),"9% commission",
P2984&gt;=100000,"15% commission"
)</f>
        <v>5% commission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IFERROR(VLOOKUP($F2985,'Customer Info'!$A2976:$E3476,2,FALSE),"NOT Available")</f>
        <v>NOT Available</v>
      </c>
      <c r="H2985" s="6" t="str">
        <f>IFERROR(VLOOKUP(F2985,'Customer Info'!A2976:E3476,3,),"NOT Available")</f>
        <v>NOT Available</v>
      </c>
      <c r="I2985" s="6" t="str">
        <f>IFERROR(VLOOKUP(F2985,'Customer Info'!A2976:E3476,5,FALSE),"NOT Available")</f>
        <v>NOT Available</v>
      </c>
      <c r="J2985" s="2">
        <v>7609</v>
      </c>
      <c r="K2985" s="2">
        <v>7248</v>
      </c>
      <c r="L2985" s="2">
        <v>3</v>
      </c>
      <c r="M2985" s="7">
        <f t="shared" si="184"/>
        <v>21744</v>
      </c>
      <c r="N2985" s="7">
        <f t="shared" si="185"/>
        <v>22827</v>
      </c>
      <c r="O2985" s="2">
        <v>38</v>
      </c>
      <c r="P2985" s="8">
        <f t="shared" si="186"/>
        <v>22865</v>
      </c>
      <c r="Q2985" s="8">
        <f t="shared" si="187"/>
        <v>1083</v>
      </c>
      <c r="R2985" s="2" t="s">
        <v>28</v>
      </c>
      <c r="S2985" s="9" t="str" cm="1">
        <f t="array" ref="S2985">_xlfn.IFS(
P2985=0,"2% commission",
AND(P2985&gt;0,P2985&lt;25000),"5% commission",
AND(P2985&gt;=25000,P2985&lt;50000),"7% commission",
AND(P2985&gt;=50000,P2985&lt;100000),"9% commission",
P2985&gt;=100000,"15% commission"
)</f>
        <v>5% commission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IFERROR(VLOOKUP($F2986,'Customer Info'!$A2977:$E3477,2,FALSE),"NOT Available")</f>
        <v>NOT Available</v>
      </c>
      <c r="H2986" s="6" t="str">
        <f>IFERROR(VLOOKUP(F2986,'Customer Info'!A2977:E3477,3,),"NOT Available")</f>
        <v>NOT Available</v>
      </c>
      <c r="I2986" s="6" t="str">
        <f>IFERROR(VLOOKUP(F2986,'Customer Info'!A2977:E3477,5,FALSE),"NOT Available")</f>
        <v>NOT Available</v>
      </c>
      <c r="J2986" s="2">
        <v>2249</v>
      </c>
      <c r="K2986" s="2">
        <v>2102</v>
      </c>
      <c r="L2986" s="2">
        <v>2</v>
      </c>
      <c r="M2986" s="7">
        <f t="shared" si="184"/>
        <v>4204</v>
      </c>
      <c r="N2986" s="7">
        <f t="shared" si="185"/>
        <v>4498</v>
      </c>
      <c r="O2986" s="2">
        <v>97</v>
      </c>
      <c r="P2986" s="8">
        <f t="shared" si="186"/>
        <v>4595</v>
      </c>
      <c r="Q2986" s="8">
        <f t="shared" si="187"/>
        <v>294</v>
      </c>
      <c r="R2986" s="2" t="s">
        <v>50</v>
      </c>
      <c r="S2986" s="9" t="str" cm="1">
        <f t="array" ref="S2986">_xlfn.IFS(
P2986=0,"2% commission",
AND(P2986&gt;0,P2986&lt;25000),"5% commission",
AND(P2986&gt;=25000,P2986&lt;50000),"7% commission",
AND(P2986&gt;=50000,P2986&lt;100000),"9% commission",
P2986&gt;=100000,"15% commission"
)</f>
        <v>5% commission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IFERROR(VLOOKUP($F2987,'Customer Info'!$A2978:$E3478,2,FALSE),"NOT Available")</f>
        <v>NOT Available</v>
      </c>
      <c r="H2987" s="6" t="str">
        <f>IFERROR(VLOOKUP(F2987,'Customer Info'!A2978:E3478,3,),"NOT Available")</f>
        <v>NOT Available</v>
      </c>
      <c r="I2987" s="6" t="str">
        <f>IFERROR(VLOOKUP(F2987,'Customer Info'!A2978:E3478,5,FALSE),"NOT Available")</f>
        <v>NOT Available</v>
      </c>
      <c r="J2987" s="2">
        <v>185</v>
      </c>
      <c r="K2987" s="2">
        <v>174</v>
      </c>
      <c r="L2987" s="2">
        <v>5</v>
      </c>
      <c r="M2987" s="7">
        <f t="shared" si="184"/>
        <v>870</v>
      </c>
      <c r="N2987" s="7">
        <f t="shared" si="185"/>
        <v>925</v>
      </c>
      <c r="O2987" s="2">
        <v>30</v>
      </c>
      <c r="P2987" s="8">
        <f t="shared" si="186"/>
        <v>955</v>
      </c>
      <c r="Q2987" s="8">
        <f t="shared" si="187"/>
        <v>55</v>
      </c>
      <c r="R2987" s="2" t="s">
        <v>28</v>
      </c>
      <c r="S2987" s="9" t="str" cm="1">
        <f t="array" ref="S2987">_xlfn.IFS(
P2987=0,"2% commission",
AND(P2987&gt;0,P2987&lt;25000),"5% commission",
AND(P2987&gt;=25000,P2987&lt;50000),"7% commission",
AND(P2987&gt;=50000,P2987&lt;100000),"9% commission",
P2987&gt;=100000,"15% commission"
)</f>
        <v>5% commission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IFERROR(VLOOKUP($F2988,'Customer Info'!$A2979:$E3479,2,FALSE),"NOT Available")</f>
        <v>NOT Available</v>
      </c>
      <c r="H2988" s="6" t="str">
        <f>IFERROR(VLOOKUP(F2988,'Customer Info'!A2979:E3479,3,),"NOT Available")</f>
        <v>NOT Available</v>
      </c>
      <c r="I2988" s="6" t="str">
        <f>IFERROR(VLOOKUP(F2988,'Customer Info'!A2979:E3479,5,FALSE),"NOT Available")</f>
        <v>NOT Available</v>
      </c>
      <c r="J2988" s="2">
        <v>1770</v>
      </c>
      <c r="K2988" s="2">
        <v>1592</v>
      </c>
      <c r="L2988" s="2">
        <v>6</v>
      </c>
      <c r="M2988" s="7">
        <f t="shared" si="184"/>
        <v>9552</v>
      </c>
      <c r="N2988" s="7">
        <f t="shared" si="185"/>
        <v>10620</v>
      </c>
      <c r="O2988" s="2">
        <v>81</v>
      </c>
      <c r="P2988" s="8">
        <f t="shared" si="186"/>
        <v>10701</v>
      </c>
      <c r="Q2988" s="8">
        <f t="shared" si="187"/>
        <v>1068</v>
      </c>
      <c r="R2988" s="2" t="s">
        <v>28</v>
      </c>
      <c r="S2988" s="9" t="str" cm="1">
        <f t="array" ref="S2988">_xlfn.IFS(
P2988=0,"2% commission",
AND(P2988&gt;0,P2988&lt;25000),"5% commission",
AND(P2988&gt;=25000,P2988&lt;50000),"7% commission",
AND(P2988&gt;=50000,P2988&lt;100000),"9% commission",
P2988&gt;=100000,"15% commission"
)</f>
        <v>5% commission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IFERROR(VLOOKUP($F2989,'Customer Info'!$A2980:$E3480,2,FALSE),"NOT Available")</f>
        <v>NOT Available</v>
      </c>
      <c r="H2989" s="6" t="str">
        <f>IFERROR(VLOOKUP(F2989,'Customer Info'!A2980:E3480,3,),"NOT Available")</f>
        <v>NOT Available</v>
      </c>
      <c r="I2989" s="6" t="str">
        <f>IFERROR(VLOOKUP(F2989,'Customer Info'!A2980:E3480,5,FALSE),"NOT Available")</f>
        <v>NOT Available</v>
      </c>
      <c r="J2989" s="2">
        <v>1734</v>
      </c>
      <c r="K2989" s="2">
        <v>1702</v>
      </c>
      <c r="L2989" s="2">
        <v>2</v>
      </c>
      <c r="M2989" s="7">
        <f t="shared" si="184"/>
        <v>3404</v>
      </c>
      <c r="N2989" s="7">
        <f t="shared" si="185"/>
        <v>3468</v>
      </c>
      <c r="O2989" s="2">
        <v>29</v>
      </c>
      <c r="P2989" s="8">
        <f t="shared" si="186"/>
        <v>3497</v>
      </c>
      <c r="Q2989" s="8">
        <f t="shared" si="187"/>
        <v>64</v>
      </c>
      <c r="R2989" s="2" t="s">
        <v>26</v>
      </c>
      <c r="S2989" s="9" t="str" cm="1">
        <f t="array" ref="S2989">_xlfn.IFS(
P2989=0,"2% commission",
AND(P2989&gt;0,P2989&lt;25000),"5% commission",
AND(P2989&gt;=25000,P2989&lt;50000),"7% commission",
AND(P2989&gt;=50000,P2989&lt;100000),"9% commission",
P2989&gt;=100000,"15% commission"
)</f>
        <v>5% commission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IFERROR(VLOOKUP($F2990,'Customer Info'!$A2981:$E3481,2,FALSE),"NOT Available")</f>
        <v>NOT Available</v>
      </c>
      <c r="H2990" s="6" t="str">
        <f>IFERROR(VLOOKUP(F2990,'Customer Info'!A2981:E3481,3,),"NOT Available")</f>
        <v>NOT Available</v>
      </c>
      <c r="I2990" s="6" t="str">
        <f>IFERROR(VLOOKUP(F2990,'Customer Info'!A2981:E3481,5,FALSE),"NOT Available")</f>
        <v>NOT Available</v>
      </c>
      <c r="J2990" s="2">
        <v>8617</v>
      </c>
      <c r="K2990" s="2">
        <v>7900</v>
      </c>
      <c r="L2990" s="2">
        <v>14</v>
      </c>
      <c r="M2990" s="7">
        <f t="shared" si="184"/>
        <v>110600</v>
      </c>
      <c r="N2990" s="7">
        <f t="shared" si="185"/>
        <v>120638</v>
      </c>
      <c r="O2990" s="2">
        <v>35</v>
      </c>
      <c r="P2990" s="8">
        <f t="shared" si="186"/>
        <v>120673</v>
      </c>
      <c r="Q2990" s="8">
        <f t="shared" si="187"/>
        <v>10038</v>
      </c>
      <c r="R2990" s="2" t="s">
        <v>50</v>
      </c>
      <c r="S2990" s="9" t="str" cm="1">
        <f t="array" ref="S2990">_xlfn.IFS(
P2990=0,"2% commission",
AND(P2990&gt;0,P2990&lt;25000),"5% commission",
AND(P2990&gt;=25000,P2990&lt;50000),"7% commission",
AND(P2990&gt;=50000,P2990&lt;100000),"9% commission",
P2990&gt;=100000,"15% commission"
)</f>
        <v>15% commission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IFERROR(VLOOKUP($F2991,'Customer Info'!$A2982:$E3482,2,FALSE),"NOT Available")</f>
        <v>NOT Available</v>
      </c>
      <c r="H2991" s="6" t="str">
        <f>IFERROR(VLOOKUP(F2991,'Customer Info'!A2982:E3482,3,),"NOT Available")</f>
        <v>NOT Available</v>
      </c>
      <c r="I2991" s="6" t="str">
        <f>IFERROR(VLOOKUP(F2991,'Customer Info'!A2982:E3482,5,FALSE),"NOT Available")</f>
        <v>NOT Available</v>
      </c>
      <c r="J2991" s="2">
        <v>393</v>
      </c>
      <c r="K2991" s="2">
        <v>374</v>
      </c>
      <c r="L2991" s="2">
        <v>5</v>
      </c>
      <c r="M2991" s="7">
        <f t="shared" si="184"/>
        <v>1870</v>
      </c>
      <c r="N2991" s="7">
        <f t="shared" si="185"/>
        <v>1965</v>
      </c>
      <c r="O2991" s="2">
        <v>90</v>
      </c>
      <c r="P2991" s="8">
        <f t="shared" si="186"/>
        <v>2055</v>
      </c>
      <c r="Q2991" s="8">
        <f t="shared" si="187"/>
        <v>95</v>
      </c>
      <c r="R2991" s="2" t="s">
        <v>28</v>
      </c>
      <c r="S2991" s="9" t="str" cm="1">
        <f t="array" ref="S2991">_xlfn.IFS(
P2991=0,"2% commission",
AND(P2991&gt;0,P2991&lt;25000),"5% commission",
AND(P2991&gt;=25000,P2991&lt;50000),"7% commission",
AND(P2991&gt;=50000,P2991&lt;100000),"9% commission",
P2991&gt;=100000,"15% commission"
)</f>
        <v>5% commission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IFERROR(VLOOKUP($F2992,'Customer Info'!$A2983:$E3483,2,FALSE),"NOT Available")</f>
        <v>NOT Available</v>
      </c>
      <c r="H2992" s="6" t="str">
        <f>IFERROR(VLOOKUP(F2992,'Customer Info'!A2983:E3483,3,),"NOT Available")</f>
        <v>NOT Available</v>
      </c>
      <c r="I2992" s="6" t="str">
        <f>IFERROR(VLOOKUP(F2992,'Customer Info'!A2983:E3483,5,FALSE),"NOT Available")</f>
        <v>NOT Available</v>
      </c>
      <c r="J2992" s="2">
        <v>2644</v>
      </c>
      <c r="K2992" s="2">
        <v>2425</v>
      </c>
      <c r="L2992" s="2">
        <v>3</v>
      </c>
      <c r="M2992" s="7">
        <f t="shared" si="184"/>
        <v>7275</v>
      </c>
      <c r="N2992" s="7">
        <f t="shared" si="185"/>
        <v>7932</v>
      </c>
      <c r="O2992" s="2">
        <v>29</v>
      </c>
      <c r="P2992" s="8">
        <f t="shared" si="186"/>
        <v>7961</v>
      </c>
      <c r="Q2992" s="8">
        <f t="shared" si="187"/>
        <v>657</v>
      </c>
      <c r="R2992" s="2" t="s">
        <v>50</v>
      </c>
      <c r="S2992" s="9" t="str" cm="1">
        <f t="array" ref="S2992">_xlfn.IFS(
P2992=0,"2% commission",
AND(P2992&gt;0,P2992&lt;25000),"5% commission",
AND(P2992&gt;=25000,P2992&lt;50000),"7% commission",
AND(P2992&gt;=50000,P2992&lt;100000),"9% commission",
P2992&gt;=100000,"15% commission"
)</f>
        <v>5% commission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IFERROR(VLOOKUP($F2993,'Customer Info'!$A2984:$E3484,2,FALSE),"NOT Available")</f>
        <v>NOT Available</v>
      </c>
      <c r="H2993" s="6" t="str">
        <f>IFERROR(VLOOKUP(F2993,'Customer Info'!A2984:E3484,3,),"NOT Available")</f>
        <v>NOT Available</v>
      </c>
      <c r="I2993" s="6" t="str">
        <f>IFERROR(VLOOKUP(F2993,'Customer Info'!A2984:E3484,5,FALSE),"NOT Available")</f>
        <v>NOT Available</v>
      </c>
      <c r="J2993" s="2">
        <v>1306</v>
      </c>
      <c r="K2993" s="2">
        <v>1197</v>
      </c>
      <c r="L2993" s="2">
        <v>2</v>
      </c>
      <c r="M2993" s="7">
        <f t="shared" si="184"/>
        <v>2394</v>
      </c>
      <c r="N2993" s="7">
        <f t="shared" si="185"/>
        <v>2612</v>
      </c>
      <c r="O2993" s="2">
        <v>55</v>
      </c>
      <c r="P2993" s="8">
        <f t="shared" si="186"/>
        <v>2667</v>
      </c>
      <c r="Q2993" s="8">
        <f t="shared" si="187"/>
        <v>218</v>
      </c>
      <c r="R2993" s="2" t="s">
        <v>28</v>
      </c>
      <c r="S2993" s="9" t="str" cm="1">
        <f t="array" ref="S2993">_xlfn.IFS(
P2993=0,"2% commission",
AND(P2993&gt;0,P2993&lt;25000),"5% commission",
AND(P2993&gt;=25000,P2993&lt;50000),"7% commission",
AND(P2993&gt;=50000,P2993&lt;100000),"9% commission",
P2993&gt;=100000,"15% commission"
)</f>
        <v>5% commission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IFERROR(VLOOKUP($F2994,'Customer Info'!$A2985:$E3485,2,FALSE),"NOT Available")</f>
        <v>NOT Available</v>
      </c>
      <c r="H2994" s="6" t="str">
        <f>IFERROR(VLOOKUP(F2994,'Customer Info'!A2985:E3485,3,),"NOT Available")</f>
        <v>NOT Available</v>
      </c>
      <c r="I2994" s="6" t="str">
        <f>IFERROR(VLOOKUP(F2994,'Customer Info'!A2985:E3485,5,FALSE),"NOT Available")</f>
        <v>NOT Available</v>
      </c>
      <c r="J2994" s="2">
        <v>2249</v>
      </c>
      <c r="K2994" s="2">
        <v>2102</v>
      </c>
      <c r="L2994" s="2">
        <v>3</v>
      </c>
      <c r="M2994" s="7">
        <f t="shared" si="184"/>
        <v>6306</v>
      </c>
      <c r="N2994" s="7">
        <f t="shared" si="185"/>
        <v>6747</v>
      </c>
      <c r="O2994" s="2">
        <v>88</v>
      </c>
      <c r="P2994" s="8">
        <f t="shared" si="186"/>
        <v>6835</v>
      </c>
      <c r="Q2994" s="8">
        <f t="shared" si="187"/>
        <v>441</v>
      </c>
      <c r="R2994" s="2" t="s">
        <v>28</v>
      </c>
      <c r="S2994" s="9" t="str" cm="1">
        <f t="array" ref="S2994">_xlfn.IFS(
P2994=0,"2% commission",
AND(P2994&gt;0,P2994&lt;25000),"5% commission",
AND(P2994&gt;=25000,P2994&lt;50000),"7% commission",
AND(P2994&gt;=50000,P2994&lt;100000),"9% commission",
P2994&gt;=100000,"15% commission"
)</f>
        <v>5% commission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IFERROR(VLOOKUP($F2995,'Customer Info'!$A2986:$E3486,2,FALSE),"NOT Available")</f>
        <v>NOT Available</v>
      </c>
      <c r="H2995" s="6" t="str">
        <f>IFERROR(VLOOKUP(F2995,'Customer Info'!A2986:E3486,3,),"NOT Available")</f>
        <v>NOT Available</v>
      </c>
      <c r="I2995" s="6" t="str">
        <f>IFERROR(VLOOKUP(F2995,'Customer Info'!A2986:E3486,5,FALSE),"NOT Available")</f>
        <v>NOT Available</v>
      </c>
      <c r="J2995" s="2">
        <v>5906</v>
      </c>
      <c r="K2995" s="2">
        <v>5266</v>
      </c>
      <c r="L2995" s="2">
        <v>1</v>
      </c>
      <c r="M2995" s="7">
        <f t="shared" si="184"/>
        <v>5266</v>
      </c>
      <c r="N2995" s="7">
        <f t="shared" si="185"/>
        <v>5906</v>
      </c>
      <c r="O2995" s="2">
        <v>61</v>
      </c>
      <c r="P2995" s="8">
        <f t="shared" si="186"/>
        <v>5967</v>
      </c>
      <c r="Q2995" s="8">
        <f t="shared" si="187"/>
        <v>640</v>
      </c>
      <c r="R2995" s="2" t="s">
        <v>28</v>
      </c>
      <c r="S2995" s="9" t="str" cm="1">
        <f t="array" ref="S2995">_xlfn.IFS(
P2995=0,"2% commission",
AND(P2995&gt;0,P2995&lt;25000),"5% commission",
AND(P2995&gt;=25000,P2995&lt;50000),"7% commission",
AND(P2995&gt;=50000,P2995&lt;100000),"9% commission",
P2995&gt;=100000,"15% commission"
)</f>
        <v>5% commission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IFERROR(VLOOKUP($F2996,'Customer Info'!$A2987:$E3487,2,FALSE),"NOT Available")</f>
        <v>NOT Available</v>
      </c>
      <c r="H2996" s="6" t="str">
        <f>IFERROR(VLOOKUP(F2996,'Customer Info'!A2987:E3487,3,),"NOT Available")</f>
        <v>NOT Available</v>
      </c>
      <c r="I2996" s="6" t="str">
        <f>IFERROR(VLOOKUP(F2996,'Customer Info'!A2987:E3487,5,FALSE),"NOT Available")</f>
        <v>NOT Available</v>
      </c>
      <c r="J2996" s="2">
        <v>79</v>
      </c>
      <c r="K2996" s="2">
        <v>75</v>
      </c>
      <c r="L2996" s="2">
        <v>3</v>
      </c>
      <c r="M2996" s="7">
        <f t="shared" si="184"/>
        <v>225</v>
      </c>
      <c r="N2996" s="7">
        <f t="shared" si="185"/>
        <v>237</v>
      </c>
      <c r="O2996" s="2">
        <v>10</v>
      </c>
      <c r="P2996" s="8">
        <f t="shared" si="186"/>
        <v>247</v>
      </c>
      <c r="Q2996" s="8">
        <f t="shared" si="187"/>
        <v>12</v>
      </c>
      <c r="R2996" s="2" t="s">
        <v>28</v>
      </c>
      <c r="S2996" s="9" t="str" cm="1">
        <f t="array" ref="S2996">_xlfn.IFS(
P2996=0,"2% commission",
AND(P2996&gt;0,P2996&lt;25000),"5% commission",
AND(P2996&gt;=25000,P2996&lt;50000),"7% commission",
AND(P2996&gt;=50000,P2996&lt;100000),"9% commission",
P2996&gt;=100000,"15% commission"
)</f>
        <v>5% commission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IFERROR(VLOOKUP($F2997,'Customer Info'!$A2988:$E3488,2,FALSE),"NOT Available")</f>
        <v>NOT Available</v>
      </c>
      <c r="H2997" s="6" t="str">
        <f>IFERROR(VLOOKUP(F2997,'Customer Info'!A2988:E3488,3,),"NOT Available")</f>
        <v>NOT Available</v>
      </c>
      <c r="I2997" s="6" t="str">
        <f>IFERROR(VLOOKUP(F2997,'Customer Info'!A2988:E3488,5,FALSE),"NOT Available")</f>
        <v>NOT Available</v>
      </c>
      <c r="J2997" s="2">
        <v>2829</v>
      </c>
      <c r="K2997" s="2">
        <v>2596</v>
      </c>
      <c r="L2997" s="2">
        <v>2</v>
      </c>
      <c r="M2997" s="7">
        <f t="shared" si="184"/>
        <v>5192</v>
      </c>
      <c r="N2997" s="7">
        <f t="shared" si="185"/>
        <v>5658</v>
      </c>
      <c r="O2997" s="2">
        <v>48</v>
      </c>
      <c r="P2997" s="8">
        <f t="shared" si="186"/>
        <v>5706</v>
      </c>
      <c r="Q2997" s="8">
        <f t="shared" si="187"/>
        <v>466</v>
      </c>
      <c r="R2997" s="2" t="s">
        <v>28</v>
      </c>
      <c r="S2997" s="9" t="str" cm="1">
        <f t="array" ref="S2997">_xlfn.IFS(
P2997=0,"2% commission",
AND(P2997&gt;0,P2997&lt;25000),"5% commission",
AND(P2997&gt;=25000,P2997&lt;50000),"7% commission",
AND(P2997&gt;=50000,P2997&lt;100000),"9% commission",
P2997&gt;=100000,"15% commission"
)</f>
        <v>5% commission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IFERROR(VLOOKUP($F2998,'Customer Info'!$A2989:$E3489,2,FALSE),"NOT Available")</f>
        <v>NOT Available</v>
      </c>
      <c r="H2998" s="6" t="str">
        <f>IFERROR(VLOOKUP(F2998,'Customer Info'!A2989:E3489,3,),"NOT Available")</f>
        <v>NOT Available</v>
      </c>
      <c r="I2998" s="6" t="str">
        <f>IFERROR(VLOOKUP(F2998,'Customer Info'!A2989:E3489,5,FALSE),"NOT Available")</f>
        <v>NOT Available</v>
      </c>
      <c r="J2998" s="2">
        <v>151</v>
      </c>
      <c r="K2998" s="2">
        <v>139</v>
      </c>
      <c r="L2998" s="2">
        <v>2</v>
      </c>
      <c r="M2998" s="7">
        <f t="shared" si="184"/>
        <v>278</v>
      </c>
      <c r="N2998" s="7">
        <f t="shared" si="185"/>
        <v>302</v>
      </c>
      <c r="O2998" s="2">
        <v>30</v>
      </c>
      <c r="P2998" s="8">
        <f t="shared" si="186"/>
        <v>332</v>
      </c>
      <c r="Q2998" s="8">
        <f t="shared" si="187"/>
        <v>24</v>
      </c>
      <c r="R2998" s="2" t="s">
        <v>50</v>
      </c>
      <c r="S2998" s="9" t="str" cm="1">
        <f t="array" ref="S2998">_xlfn.IFS(
P2998=0,"2% commission",
AND(P2998&gt;0,P2998&lt;25000),"5% commission",
AND(P2998&gt;=25000,P2998&lt;50000),"7% commission",
AND(P2998&gt;=50000,P2998&lt;100000),"9% commission",
P2998&gt;=100000,"15% commission"
)</f>
        <v>5% commission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IFERROR(VLOOKUP($F2999,'Customer Info'!$A2990:$E3490,2,FALSE),"NOT Available")</f>
        <v>NOT Available</v>
      </c>
      <c r="H2999" s="6" t="str">
        <f>IFERROR(VLOOKUP(F2999,'Customer Info'!A2990:E3490,3,),"NOT Available")</f>
        <v>NOT Available</v>
      </c>
      <c r="I2999" s="6" t="str">
        <f>IFERROR(VLOOKUP(F2999,'Customer Info'!A2990:E3490,5,FALSE),"NOT Available")</f>
        <v>NOT Available</v>
      </c>
      <c r="J2999" s="2">
        <v>8187</v>
      </c>
      <c r="K2999" s="2">
        <v>7799</v>
      </c>
      <c r="L2999" s="2">
        <v>6</v>
      </c>
      <c r="M2999" s="7">
        <f t="shared" si="184"/>
        <v>46794</v>
      </c>
      <c r="N2999" s="7">
        <f t="shared" si="185"/>
        <v>49122</v>
      </c>
      <c r="O2999" s="2">
        <v>57</v>
      </c>
      <c r="P2999" s="8">
        <f t="shared" si="186"/>
        <v>49179</v>
      </c>
      <c r="Q2999" s="8">
        <f t="shared" si="187"/>
        <v>2328</v>
      </c>
      <c r="R2999" s="2" t="s">
        <v>28</v>
      </c>
      <c r="S2999" s="9" t="str" cm="1">
        <f t="array" ref="S2999">_xlfn.IFS(
P2999=0,"2% commission",
AND(P2999&gt;0,P2999&lt;25000),"5% commission",
AND(P2999&gt;=25000,P2999&lt;50000),"7% commission",
AND(P2999&gt;=50000,P2999&lt;100000),"9% commission",
P2999&gt;=100000,"15% commission"
)</f>
        <v>7% commission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IFERROR(VLOOKUP($F3000,'Customer Info'!$A2991:$E3491,2,FALSE),"NOT Available")</f>
        <v>NOT Available</v>
      </c>
      <c r="H3000" s="6" t="str">
        <f>IFERROR(VLOOKUP(F3000,'Customer Info'!A2991:E3491,3,),"NOT Available")</f>
        <v>NOT Available</v>
      </c>
      <c r="I3000" s="6" t="str">
        <f>IFERROR(VLOOKUP(F3000,'Customer Info'!A2991:E3491,5,FALSE),"NOT Available")</f>
        <v>NOT Available</v>
      </c>
      <c r="J3000" s="2">
        <v>2960</v>
      </c>
      <c r="K3000" s="2">
        <v>2635</v>
      </c>
      <c r="L3000" s="2">
        <v>2</v>
      </c>
      <c r="M3000" s="7">
        <f t="shared" si="184"/>
        <v>5270</v>
      </c>
      <c r="N3000" s="7">
        <f t="shared" si="185"/>
        <v>5920</v>
      </c>
      <c r="O3000" s="2">
        <v>86</v>
      </c>
      <c r="P3000" s="8">
        <f t="shared" si="186"/>
        <v>6006</v>
      </c>
      <c r="Q3000" s="8">
        <f t="shared" si="187"/>
        <v>650</v>
      </c>
      <c r="R3000" s="2" t="s">
        <v>28</v>
      </c>
      <c r="S3000" s="9" t="str" cm="1">
        <f t="array" ref="S3000">_xlfn.IFS(
P3000=0,"2% commission",
AND(P3000&gt;0,P3000&lt;25000),"5% commission",
AND(P3000&gt;=25000,P3000&lt;50000),"7% commission",
AND(P3000&gt;=50000,P3000&lt;100000),"9% commission",
P3000&gt;=100000,"15% commission"
)</f>
        <v>5% commission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IFERROR(VLOOKUP($F3001,'Customer Info'!$A2992:$E3492,2,FALSE),"NOT Available")</f>
        <v>NOT Available</v>
      </c>
      <c r="H3001" s="6" t="str">
        <f>IFERROR(VLOOKUP(F3001,'Customer Info'!A2992:E3492,3,),"NOT Available")</f>
        <v>NOT Available</v>
      </c>
      <c r="I3001" s="6" t="str">
        <f>IFERROR(VLOOKUP(F3001,'Customer Info'!A2992:E3492,5,FALSE),"NOT Available")</f>
        <v>NOT Available</v>
      </c>
      <c r="J3001" s="2">
        <v>829</v>
      </c>
      <c r="K3001" s="2">
        <v>761</v>
      </c>
      <c r="L3001" s="2">
        <v>6</v>
      </c>
      <c r="M3001" s="7">
        <f t="shared" si="184"/>
        <v>4566</v>
      </c>
      <c r="N3001" s="7">
        <f t="shared" si="185"/>
        <v>4974</v>
      </c>
      <c r="O3001" s="2">
        <v>67</v>
      </c>
      <c r="P3001" s="8">
        <f t="shared" si="186"/>
        <v>5041</v>
      </c>
      <c r="Q3001" s="8">
        <f t="shared" si="187"/>
        <v>408</v>
      </c>
      <c r="R3001" s="2" t="s">
        <v>26</v>
      </c>
      <c r="S3001" s="9" t="str" cm="1">
        <f t="array" ref="S3001">_xlfn.IFS(
P3001=0,"2% commission",
AND(P3001&gt;0,P3001&lt;25000),"5% commission",
AND(P3001&gt;=25000,P3001&lt;50000),"7% commission",
AND(P3001&gt;=50000,P3001&lt;100000),"9% commission",
P3001&gt;=100000,"15% commission"
)</f>
        <v>5% commission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IFERROR(VLOOKUP($F3002,'Customer Info'!$A2993:$E3493,2,FALSE),"NOT Available")</f>
        <v>NOT Available</v>
      </c>
      <c r="H3002" s="6" t="str">
        <f>IFERROR(VLOOKUP(F3002,'Customer Info'!A2993:E3493,3,),"NOT Available")</f>
        <v>NOT Available</v>
      </c>
      <c r="I3002" s="6" t="str">
        <f>IFERROR(VLOOKUP(F3002,'Customer Info'!A2993:E3493,5,FALSE),"NOT Available")</f>
        <v>NOT Available</v>
      </c>
      <c r="J3002" s="2">
        <v>2365</v>
      </c>
      <c r="K3002" s="2">
        <v>2232</v>
      </c>
      <c r="L3002" s="2">
        <v>5</v>
      </c>
      <c r="M3002" s="7">
        <f t="shared" si="184"/>
        <v>11160</v>
      </c>
      <c r="N3002" s="7">
        <f t="shared" si="185"/>
        <v>11825</v>
      </c>
      <c r="O3002" s="2">
        <v>78</v>
      </c>
      <c r="P3002" s="8">
        <f t="shared" si="186"/>
        <v>11903</v>
      </c>
      <c r="Q3002" s="8">
        <f t="shared" si="187"/>
        <v>665</v>
      </c>
      <c r="R3002" s="2" t="s">
        <v>50</v>
      </c>
      <c r="S3002" s="9" t="str" cm="1">
        <f t="array" ref="S3002">_xlfn.IFS(
P3002=0,"2% commission",
AND(P3002&gt;0,P3002&lt;25000),"5% commission",
AND(P3002&gt;=25000,P3002&lt;50000),"7% commission",
AND(P3002&gt;=50000,P3002&lt;100000),"9% commission",
P3002&gt;=100000,"15% commission"
)</f>
        <v>5% commission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IFERROR(VLOOKUP($F3003,'Customer Info'!$A2994:$E3494,2,FALSE),"NOT Available")</f>
        <v>NOT Available</v>
      </c>
      <c r="H3003" s="6" t="str">
        <f>IFERROR(VLOOKUP(F3003,'Customer Info'!A2994:E3494,3,),"NOT Available")</f>
        <v>NOT Available</v>
      </c>
      <c r="I3003" s="6" t="str">
        <f>IFERROR(VLOOKUP(F3003,'Customer Info'!A2994:E3494,5,FALSE),"NOT Available")</f>
        <v>NOT Available</v>
      </c>
      <c r="J3003" s="2">
        <v>1103</v>
      </c>
      <c r="K3003" s="2">
        <v>1030</v>
      </c>
      <c r="L3003" s="2">
        <v>3</v>
      </c>
      <c r="M3003" s="7">
        <f t="shared" si="184"/>
        <v>3090</v>
      </c>
      <c r="N3003" s="7">
        <f t="shared" si="185"/>
        <v>3309</v>
      </c>
      <c r="O3003" s="2">
        <v>69</v>
      </c>
      <c r="P3003" s="8">
        <f t="shared" si="186"/>
        <v>3378</v>
      </c>
      <c r="Q3003" s="8">
        <f t="shared" si="187"/>
        <v>219</v>
      </c>
      <c r="R3003" s="2" t="s">
        <v>28</v>
      </c>
      <c r="S3003" s="9" t="str" cm="1">
        <f t="array" ref="S3003">_xlfn.IFS(
P3003=0,"2% commission",
AND(P3003&gt;0,P3003&lt;25000),"5% commission",
AND(P3003&gt;=25000,P3003&lt;50000),"7% commission",
AND(P3003&gt;=50000,P3003&lt;100000),"9% commission",
P3003&gt;=100000,"15% commission"
)</f>
        <v>5% commission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IFERROR(VLOOKUP($F3004,'Customer Info'!$A2995:$E3495,2,FALSE),"NOT Available")</f>
        <v>NOT Available</v>
      </c>
      <c r="H3004" s="6" t="str">
        <f>IFERROR(VLOOKUP(F3004,'Customer Info'!A2995:E3495,3,),"NOT Available")</f>
        <v>NOT Available</v>
      </c>
      <c r="I3004" s="6" t="str">
        <f>IFERROR(VLOOKUP(F3004,'Customer Info'!A2995:E3495,5,FALSE),"NOT Available")</f>
        <v>NOT Available</v>
      </c>
      <c r="J3004" s="2">
        <v>2453</v>
      </c>
      <c r="K3004" s="2">
        <v>2336</v>
      </c>
      <c r="L3004" s="2">
        <v>2</v>
      </c>
      <c r="M3004" s="7">
        <f t="shared" si="184"/>
        <v>4672</v>
      </c>
      <c r="N3004" s="7">
        <f t="shared" si="185"/>
        <v>4906</v>
      </c>
      <c r="O3004" s="2">
        <v>35</v>
      </c>
      <c r="P3004" s="8">
        <f t="shared" si="186"/>
        <v>4941</v>
      </c>
      <c r="Q3004" s="8">
        <f t="shared" si="187"/>
        <v>234</v>
      </c>
      <c r="R3004" s="2" t="s">
        <v>28</v>
      </c>
      <c r="S3004" s="9" t="str" cm="1">
        <f t="array" ref="S3004">_xlfn.IFS(
P3004=0,"2% commission",
AND(P3004&gt;0,P3004&lt;25000),"5% commission",
AND(P3004&gt;=25000,P3004&lt;50000),"7% commission",
AND(P3004&gt;=50000,P3004&lt;100000),"9% commission",
P3004&gt;=100000,"15% commission"
)</f>
        <v>5% commission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IFERROR(VLOOKUP($F3005,'Customer Info'!$A2996:$E3496,2,FALSE),"NOT Available")</f>
        <v>NOT Available</v>
      </c>
      <c r="H3005" s="6" t="str">
        <f>IFERROR(VLOOKUP(F3005,'Customer Info'!A2996:E3496,3,),"NOT Available")</f>
        <v>NOT Available</v>
      </c>
      <c r="I3005" s="6" t="str">
        <f>IFERROR(VLOOKUP(F3005,'Customer Info'!A2996:E3496,5,FALSE),"NOT Available")</f>
        <v>NOT Available</v>
      </c>
      <c r="J3005" s="2">
        <v>1790</v>
      </c>
      <c r="K3005" s="2">
        <v>1706</v>
      </c>
      <c r="L3005" s="2">
        <v>6</v>
      </c>
      <c r="M3005" s="7">
        <f t="shared" si="184"/>
        <v>10236</v>
      </c>
      <c r="N3005" s="7">
        <f t="shared" si="185"/>
        <v>10740</v>
      </c>
      <c r="O3005" s="2">
        <v>20</v>
      </c>
      <c r="P3005" s="8">
        <f t="shared" si="186"/>
        <v>10760</v>
      </c>
      <c r="Q3005" s="8">
        <f t="shared" si="187"/>
        <v>504</v>
      </c>
      <c r="R3005" s="2" t="s">
        <v>50</v>
      </c>
      <c r="S3005" s="9" t="str" cm="1">
        <f t="array" ref="S3005">_xlfn.IFS(
P3005=0,"2% commission",
AND(P3005&gt;0,P3005&lt;25000),"5% commission",
AND(P3005&gt;=25000,P3005&lt;50000),"7% commission",
AND(P3005&gt;=50000,P3005&lt;100000),"9% commission",
P3005&gt;=100000,"15% commission"
)</f>
        <v>5% commission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IFERROR(VLOOKUP($F3006,'Customer Info'!$A2997:$E3497,2,FALSE),"NOT Available")</f>
        <v>NOT Available</v>
      </c>
      <c r="H3006" s="6" t="str">
        <f>IFERROR(VLOOKUP(F3006,'Customer Info'!A2997:E3497,3,),"NOT Available")</f>
        <v>NOT Available</v>
      </c>
      <c r="I3006" s="6" t="str">
        <f>IFERROR(VLOOKUP(F3006,'Customer Info'!A2997:E3497,5,FALSE),"NOT Available")</f>
        <v>NOT Available</v>
      </c>
      <c r="J3006" s="2">
        <v>7474</v>
      </c>
      <c r="K3006" s="2">
        <v>6858</v>
      </c>
      <c r="L3006" s="2">
        <v>5</v>
      </c>
      <c r="M3006" s="7">
        <f t="shared" si="184"/>
        <v>34290</v>
      </c>
      <c r="N3006" s="7">
        <f t="shared" si="185"/>
        <v>37370</v>
      </c>
      <c r="O3006" s="2">
        <v>21</v>
      </c>
      <c r="P3006" s="8">
        <f t="shared" si="186"/>
        <v>37391</v>
      </c>
      <c r="Q3006" s="8">
        <f t="shared" si="187"/>
        <v>3080</v>
      </c>
      <c r="R3006" s="2" t="s">
        <v>28</v>
      </c>
      <c r="S3006" s="9" t="str" cm="1">
        <f t="array" ref="S3006">_xlfn.IFS(
P3006=0,"2% commission",
AND(P3006&gt;0,P3006&lt;25000),"5% commission",
AND(P3006&gt;=25000,P3006&lt;50000),"7% commission",
AND(P3006&gt;=50000,P3006&lt;100000),"9% commission",
P3006&gt;=100000,"15% commission"
)</f>
        <v>7% commission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IFERROR(VLOOKUP($F3007,'Customer Info'!$A2998:$E3498,2,FALSE),"NOT Available")</f>
        <v>NOT Available</v>
      </c>
      <c r="H3007" s="6" t="str">
        <f>IFERROR(VLOOKUP(F3007,'Customer Info'!A2998:E3498,3,),"NOT Available")</f>
        <v>NOT Available</v>
      </c>
      <c r="I3007" s="6" t="str">
        <f>IFERROR(VLOOKUP(F3007,'Customer Info'!A2998:E3498,5,FALSE),"NOT Available")</f>
        <v>NOT Available</v>
      </c>
      <c r="J3007" s="2">
        <v>8399</v>
      </c>
      <c r="K3007" s="2">
        <v>8001</v>
      </c>
      <c r="L3007" s="2">
        <v>4</v>
      </c>
      <c r="M3007" s="7">
        <f t="shared" si="184"/>
        <v>32004</v>
      </c>
      <c r="N3007" s="7">
        <f t="shared" si="185"/>
        <v>33596</v>
      </c>
      <c r="O3007" s="2">
        <v>36</v>
      </c>
      <c r="P3007" s="8">
        <f t="shared" si="186"/>
        <v>33632</v>
      </c>
      <c r="Q3007" s="8">
        <f t="shared" si="187"/>
        <v>1592</v>
      </c>
      <c r="R3007" s="2" t="s">
        <v>28</v>
      </c>
      <c r="S3007" s="9" t="str" cm="1">
        <f t="array" ref="S3007">_xlfn.IFS(
P3007=0,"2% commission",
AND(P3007&gt;0,P3007&lt;25000),"5% commission",
AND(P3007&gt;=25000,P3007&lt;50000),"7% commission",
AND(P3007&gt;=50000,P3007&lt;100000),"9% commission",
P3007&gt;=100000,"15% commission"
)</f>
        <v>7% commission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IFERROR(VLOOKUP($F3008,'Customer Info'!$A2999:$E3499,2,FALSE),"NOT Available")</f>
        <v>NOT Available</v>
      </c>
      <c r="H3008" s="6" t="str">
        <f>IFERROR(VLOOKUP(F3008,'Customer Info'!A2999:E3499,3,),"NOT Available")</f>
        <v>NOT Available</v>
      </c>
      <c r="I3008" s="6" t="str">
        <f>IFERROR(VLOOKUP(F3008,'Customer Info'!A2999:E3499,5,FALSE),"NOT Available")</f>
        <v>NOT Available</v>
      </c>
      <c r="J3008" s="2">
        <v>2088</v>
      </c>
      <c r="K3008" s="2">
        <v>1970</v>
      </c>
      <c r="L3008" s="2">
        <v>5</v>
      </c>
      <c r="M3008" s="7">
        <f t="shared" si="184"/>
        <v>9850</v>
      </c>
      <c r="N3008" s="7">
        <f t="shared" si="185"/>
        <v>10440</v>
      </c>
      <c r="O3008" s="2">
        <v>78</v>
      </c>
      <c r="P3008" s="8">
        <f t="shared" si="186"/>
        <v>10518</v>
      </c>
      <c r="Q3008" s="8">
        <f t="shared" si="187"/>
        <v>590</v>
      </c>
      <c r="R3008" s="2" t="s">
        <v>50</v>
      </c>
      <c r="S3008" s="9" t="str" cm="1">
        <f t="array" ref="S3008">_xlfn.IFS(
P3008=0,"2% commission",
AND(P3008&gt;0,P3008&lt;25000),"5% commission",
AND(P3008&gt;=25000,P3008&lt;50000),"7% commission",
AND(P3008&gt;=50000,P3008&lt;100000),"9% commission",
P3008&gt;=100000,"15% commission"
)</f>
        <v>5% commission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IFERROR(VLOOKUP($F3009,'Customer Info'!$A3000:$E3500,2,FALSE),"NOT Available")</f>
        <v>NOT Available</v>
      </c>
      <c r="H3009" s="6" t="str">
        <f>IFERROR(VLOOKUP(F3009,'Customer Info'!A3000:E3500,3,),"NOT Available")</f>
        <v>NOT Available</v>
      </c>
      <c r="I3009" s="6" t="str">
        <f>IFERROR(VLOOKUP(F3009,'Customer Info'!A3000:E3500,5,FALSE),"NOT Available")</f>
        <v>NOT Available</v>
      </c>
      <c r="J3009" s="2">
        <v>82</v>
      </c>
      <c r="K3009" s="2">
        <v>79</v>
      </c>
      <c r="L3009" s="2">
        <v>2</v>
      </c>
      <c r="M3009" s="7">
        <f t="shared" si="184"/>
        <v>158</v>
      </c>
      <c r="N3009" s="7">
        <f t="shared" si="185"/>
        <v>164</v>
      </c>
      <c r="O3009" s="2">
        <v>10</v>
      </c>
      <c r="P3009" s="8">
        <f t="shared" si="186"/>
        <v>174</v>
      </c>
      <c r="Q3009" s="8">
        <f t="shared" si="187"/>
        <v>6</v>
      </c>
      <c r="R3009" s="2" t="s">
        <v>28</v>
      </c>
      <c r="S3009" s="9" t="str" cm="1">
        <f t="array" ref="S3009">_xlfn.IFS(
P3009=0,"2% commission",
AND(P3009&gt;0,P3009&lt;25000),"5% commission",
AND(P3009&gt;=25000,P3009&lt;50000),"7% commission",
AND(P3009&gt;=50000,P3009&lt;100000),"9% commission",
P3009&gt;=100000,"15% commission"
)</f>
        <v>5% commission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IFERROR(VLOOKUP($F3010,'Customer Info'!$A3001:$E3501,2,FALSE),"NOT Available")</f>
        <v>NOT Available</v>
      </c>
      <c r="H3010" s="6" t="str">
        <f>IFERROR(VLOOKUP(F3010,'Customer Info'!A3001:E3501,3,),"NOT Available")</f>
        <v>NOT Available</v>
      </c>
      <c r="I3010" s="6" t="str">
        <f>IFERROR(VLOOKUP(F3010,'Customer Info'!A3001:E3501,5,FALSE),"NOT Available")</f>
        <v>NOT Available</v>
      </c>
      <c r="J3010" s="2">
        <v>8878</v>
      </c>
      <c r="K3010" s="2">
        <v>7914</v>
      </c>
      <c r="L3010" s="2">
        <v>5</v>
      </c>
      <c r="M3010" s="7">
        <f t="shared" si="184"/>
        <v>39570</v>
      </c>
      <c r="N3010" s="7">
        <f t="shared" si="185"/>
        <v>44390</v>
      </c>
      <c r="O3010" s="2">
        <v>60</v>
      </c>
      <c r="P3010" s="8">
        <f t="shared" si="186"/>
        <v>44450</v>
      </c>
      <c r="Q3010" s="8">
        <f t="shared" si="187"/>
        <v>4820</v>
      </c>
      <c r="R3010" s="2" t="s">
        <v>28</v>
      </c>
      <c r="S3010" s="9" t="str" cm="1">
        <f t="array" ref="S3010">_xlfn.IFS(
P3010=0,"2% commission",
AND(P3010&gt;0,P3010&lt;25000),"5% commission",
AND(P3010&gt;=25000,P3010&lt;50000),"7% commission",
AND(P3010&gt;=50000,P3010&lt;100000),"9% commission",
P3010&gt;=100000,"15% commission"
)</f>
        <v>7% commission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IFERROR(VLOOKUP($F3011,'Customer Info'!$A3002:$E3502,2,FALSE),"NOT Available")</f>
        <v>NOT Available</v>
      </c>
      <c r="H3011" s="6" t="str">
        <f>IFERROR(VLOOKUP(F3011,'Customer Info'!A3002:E3502,3,),"NOT Available")</f>
        <v>NOT Available</v>
      </c>
      <c r="I3011" s="6" t="str">
        <f>IFERROR(VLOOKUP(F3011,'Customer Info'!A3002:E3502,5,FALSE),"NOT Available")</f>
        <v>NOT Available</v>
      </c>
      <c r="J3011" s="2">
        <v>140</v>
      </c>
      <c r="K3011" s="2">
        <v>137</v>
      </c>
      <c r="L3011" s="2">
        <v>3</v>
      </c>
      <c r="M3011" s="7">
        <f t="shared" si="184"/>
        <v>411</v>
      </c>
      <c r="N3011" s="7">
        <f t="shared" si="185"/>
        <v>420</v>
      </c>
      <c r="O3011" s="2">
        <v>30</v>
      </c>
      <c r="P3011" s="8">
        <f t="shared" si="186"/>
        <v>450</v>
      </c>
      <c r="Q3011" s="8">
        <f t="shared" si="187"/>
        <v>9</v>
      </c>
      <c r="R3011" s="2" t="s">
        <v>26</v>
      </c>
      <c r="S3011" s="9" t="str" cm="1">
        <f t="array" ref="S3011">_xlfn.IFS(
P3011=0,"2% commission",
AND(P3011&gt;0,P3011&lt;25000),"5% commission",
AND(P3011&gt;=25000,P3011&lt;50000),"7% commission",
AND(P3011&gt;=50000,P3011&lt;100000),"9% commission",
P3011&gt;=100000,"15% commission"
)</f>
        <v>5% commission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IFERROR(VLOOKUP($F3012,'Customer Info'!$A3003:$E3503,2,FALSE),"NOT Available")</f>
        <v>NOT Available</v>
      </c>
      <c r="H3012" s="6" t="str">
        <f>IFERROR(VLOOKUP(F3012,'Customer Info'!A3003:E3503,3,),"NOT Available")</f>
        <v>NOT Available</v>
      </c>
      <c r="I3012" s="6" t="str">
        <f>IFERROR(VLOOKUP(F3012,'Customer Info'!A3003:E3503,5,FALSE),"NOT Available")</f>
        <v>NOT Available</v>
      </c>
      <c r="J3012" s="2">
        <v>4704</v>
      </c>
      <c r="K3012" s="2">
        <v>4361</v>
      </c>
      <c r="L3012" s="2">
        <v>2</v>
      </c>
      <c r="M3012" s="7">
        <f t="shared" si="184"/>
        <v>8722</v>
      </c>
      <c r="N3012" s="7">
        <f t="shared" si="185"/>
        <v>9408</v>
      </c>
      <c r="O3012" s="2">
        <v>43</v>
      </c>
      <c r="P3012" s="8">
        <f t="shared" si="186"/>
        <v>9451</v>
      </c>
      <c r="Q3012" s="8">
        <f t="shared" si="187"/>
        <v>686</v>
      </c>
      <c r="R3012" s="2" t="s">
        <v>28</v>
      </c>
      <c r="S3012" s="9" t="str" cm="1">
        <f t="array" ref="S3012">_xlfn.IFS(
P3012=0,"2% commission",
AND(P3012&gt;0,P3012&lt;25000),"5% commission",
AND(P3012&gt;=25000,P3012&lt;50000),"7% commission",
AND(P3012&gt;=50000,P3012&lt;100000),"9% commission",
P3012&gt;=100000,"15% commission"
)</f>
        <v>5% commission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IFERROR(VLOOKUP($F3013,'Customer Info'!$A3004:$E3504,2,FALSE),"NOT Available")</f>
        <v>NOT Available</v>
      </c>
      <c r="H3013" s="6" t="str">
        <f>IFERROR(VLOOKUP(F3013,'Customer Info'!A3004:E3504,3,),"NOT Available")</f>
        <v>NOT Available</v>
      </c>
      <c r="I3013" s="6" t="str">
        <f>IFERROR(VLOOKUP(F3013,'Customer Info'!A3004:E3504,5,FALSE),"NOT Available")</f>
        <v>NOT Available</v>
      </c>
      <c r="J3013" s="2">
        <v>1585</v>
      </c>
      <c r="K3013" s="2">
        <v>1495</v>
      </c>
      <c r="L3013" s="2">
        <v>3</v>
      </c>
      <c r="M3013" s="7">
        <f t="shared" si="184"/>
        <v>4485</v>
      </c>
      <c r="N3013" s="7">
        <f t="shared" si="185"/>
        <v>4755</v>
      </c>
      <c r="O3013" s="2">
        <v>39</v>
      </c>
      <c r="P3013" s="8">
        <f t="shared" si="186"/>
        <v>4794</v>
      </c>
      <c r="Q3013" s="8">
        <f t="shared" si="187"/>
        <v>270</v>
      </c>
      <c r="R3013" s="2" t="s">
        <v>50</v>
      </c>
      <c r="S3013" s="9" t="str" cm="1">
        <f t="array" ref="S3013">_xlfn.IFS(
P3013=0,"2% commission",
AND(P3013&gt;0,P3013&lt;25000),"5% commission",
AND(P3013&gt;=25000,P3013&lt;50000),"7% commission",
AND(P3013&gt;=50000,P3013&lt;100000),"9% commission",
P3013&gt;=100000,"15% commission"
)</f>
        <v>5% commission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IFERROR(VLOOKUP($F3014,'Customer Info'!$A3005:$E3505,2,FALSE),"NOT Available")</f>
        <v>NOT Available</v>
      </c>
      <c r="H3014" s="6" t="str">
        <f>IFERROR(VLOOKUP(F3014,'Customer Info'!A3005:E3505,3,),"NOT Available")</f>
        <v>NOT Available</v>
      </c>
      <c r="I3014" s="6" t="str">
        <f>IFERROR(VLOOKUP(F3014,'Customer Info'!A3005:E3505,5,FALSE),"NOT Available")</f>
        <v>NOT Available</v>
      </c>
      <c r="J3014" s="2">
        <v>1358</v>
      </c>
      <c r="K3014" s="2">
        <v>1257</v>
      </c>
      <c r="L3014" s="2">
        <v>4</v>
      </c>
      <c r="M3014" s="7">
        <f t="shared" si="184"/>
        <v>5028</v>
      </c>
      <c r="N3014" s="7">
        <f t="shared" si="185"/>
        <v>5432</v>
      </c>
      <c r="O3014" s="2">
        <v>26</v>
      </c>
      <c r="P3014" s="8">
        <f t="shared" si="186"/>
        <v>5458</v>
      </c>
      <c r="Q3014" s="8">
        <f t="shared" si="187"/>
        <v>404</v>
      </c>
      <c r="R3014" s="2" t="s">
        <v>50</v>
      </c>
      <c r="S3014" s="9" t="str" cm="1">
        <f t="array" ref="S3014">_xlfn.IFS(
P3014=0,"2% commission",
AND(P3014&gt;0,P3014&lt;25000),"5% commission",
AND(P3014&gt;=25000,P3014&lt;50000),"7% commission",
AND(P3014&gt;=50000,P3014&lt;100000),"9% commission",
P3014&gt;=100000,"15% commission"
)</f>
        <v>5% commission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IFERROR(VLOOKUP($F3015,'Customer Info'!$A3006:$E3506,2,FALSE),"NOT Available")</f>
        <v>NOT Available</v>
      </c>
      <c r="H3015" s="6" t="str">
        <f>IFERROR(VLOOKUP(F3015,'Customer Info'!A3006:E3506,3,),"NOT Available")</f>
        <v>NOT Available</v>
      </c>
      <c r="I3015" s="6" t="str">
        <f>IFERROR(VLOOKUP(F3015,'Customer Info'!A3006:E3506,5,FALSE),"NOT Available")</f>
        <v>NOT Available</v>
      </c>
      <c r="J3015" s="2">
        <v>7922</v>
      </c>
      <c r="K3015" s="2">
        <v>7328</v>
      </c>
      <c r="L3015" s="2">
        <v>3</v>
      </c>
      <c r="M3015" s="7">
        <f t="shared" si="184"/>
        <v>21984</v>
      </c>
      <c r="N3015" s="7">
        <f t="shared" si="185"/>
        <v>23766</v>
      </c>
      <c r="O3015" s="2">
        <v>69</v>
      </c>
      <c r="P3015" s="8">
        <f t="shared" si="186"/>
        <v>23835</v>
      </c>
      <c r="Q3015" s="8">
        <f t="shared" si="187"/>
        <v>1782</v>
      </c>
      <c r="R3015" s="2" t="s">
        <v>28</v>
      </c>
      <c r="S3015" s="9" t="str" cm="1">
        <f t="array" ref="S3015">_xlfn.IFS(
P3015=0,"2% commission",
AND(P3015&gt;0,P3015&lt;25000),"5% commission",
AND(P3015&gt;=25000,P3015&lt;50000),"7% commission",
AND(P3015&gt;=50000,P3015&lt;100000),"9% commission",
P3015&gt;=100000,"15% commission"
)</f>
        <v>5% commission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IFERROR(VLOOKUP($F3016,'Customer Info'!$A3007:$E3507,2,FALSE),"NOT Available")</f>
        <v>NOT Available</v>
      </c>
      <c r="H3016" s="6" t="str">
        <f>IFERROR(VLOOKUP(F3016,'Customer Info'!A3007:E3507,3,),"NOT Available")</f>
        <v>NOT Available</v>
      </c>
      <c r="I3016" s="6" t="str">
        <f>IFERROR(VLOOKUP(F3016,'Customer Info'!A3007:E3507,5,FALSE),"NOT Available")</f>
        <v>NOT Available</v>
      </c>
      <c r="J3016" s="2">
        <v>3288</v>
      </c>
      <c r="K3016" s="2">
        <v>3041</v>
      </c>
      <c r="L3016" s="2">
        <v>4</v>
      </c>
      <c r="M3016" s="7">
        <f t="shared" si="184"/>
        <v>12164</v>
      </c>
      <c r="N3016" s="7">
        <f t="shared" si="185"/>
        <v>13152</v>
      </c>
      <c r="O3016" s="2">
        <v>54</v>
      </c>
      <c r="P3016" s="8">
        <f t="shared" si="186"/>
        <v>13206</v>
      </c>
      <c r="Q3016" s="8">
        <f t="shared" si="187"/>
        <v>988</v>
      </c>
      <c r="R3016" s="2" t="s">
        <v>50</v>
      </c>
      <c r="S3016" s="9" t="str" cm="1">
        <f t="array" ref="S3016">_xlfn.IFS(
P3016=0,"2% commission",
AND(P3016&gt;0,P3016&lt;25000),"5% commission",
AND(P3016&gt;=25000,P3016&lt;50000),"7% commission",
AND(P3016&gt;=50000,P3016&lt;100000),"9% commission",
P3016&gt;=100000,"15% commission"
)</f>
        <v>5% commission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IFERROR(VLOOKUP($F3017,'Customer Info'!$A3008:$E3508,2,FALSE),"NOT Available")</f>
        <v>NOT Available</v>
      </c>
      <c r="H3017" s="6" t="str">
        <f>IFERROR(VLOOKUP(F3017,'Customer Info'!A3008:E3508,3,),"NOT Available")</f>
        <v>NOT Available</v>
      </c>
      <c r="I3017" s="6" t="str">
        <f>IFERROR(VLOOKUP(F3017,'Customer Info'!A3008:E3508,5,FALSE),"NOT Available")</f>
        <v>NOT Available</v>
      </c>
      <c r="J3017" s="2">
        <v>183</v>
      </c>
      <c r="K3017" s="2">
        <v>168</v>
      </c>
      <c r="L3017" s="2">
        <v>7</v>
      </c>
      <c r="M3017" s="7">
        <f t="shared" si="184"/>
        <v>1176</v>
      </c>
      <c r="N3017" s="7">
        <f t="shared" si="185"/>
        <v>1281</v>
      </c>
      <c r="O3017" s="2">
        <v>30</v>
      </c>
      <c r="P3017" s="8">
        <f t="shared" si="186"/>
        <v>1311</v>
      </c>
      <c r="Q3017" s="8">
        <f t="shared" si="187"/>
        <v>105</v>
      </c>
      <c r="R3017" s="2" t="s">
        <v>28</v>
      </c>
      <c r="S3017" s="9" t="str" cm="1">
        <f t="array" ref="S3017">_xlfn.IFS(
P3017=0,"2% commission",
AND(P3017&gt;0,P3017&lt;25000),"5% commission",
AND(P3017&gt;=25000,P3017&lt;50000),"7% commission",
AND(P3017&gt;=50000,P3017&lt;100000),"9% commission",
P3017&gt;=100000,"15% commission"
)</f>
        <v>5% commission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IFERROR(VLOOKUP($F3018,'Customer Info'!$A3009:$E3509,2,FALSE),"NOT Available")</f>
        <v>NOT Available</v>
      </c>
      <c r="H3018" s="6" t="str">
        <f>IFERROR(VLOOKUP(F3018,'Customer Info'!A3009:E3509,3,),"NOT Available")</f>
        <v>NOT Available</v>
      </c>
      <c r="I3018" s="6" t="str">
        <f>IFERROR(VLOOKUP(F3018,'Customer Info'!A3009:E3509,5,FALSE),"NOT Available")</f>
        <v>NOT Available</v>
      </c>
      <c r="J3018" s="2">
        <v>1718</v>
      </c>
      <c r="K3018" s="2">
        <v>1545</v>
      </c>
      <c r="L3018" s="2">
        <v>6</v>
      </c>
      <c r="M3018" s="7">
        <f t="shared" si="184"/>
        <v>9270</v>
      </c>
      <c r="N3018" s="7">
        <f t="shared" si="185"/>
        <v>10308</v>
      </c>
      <c r="O3018" s="2">
        <v>32</v>
      </c>
      <c r="P3018" s="8">
        <f t="shared" si="186"/>
        <v>10340</v>
      </c>
      <c r="Q3018" s="8">
        <f t="shared" si="187"/>
        <v>1038</v>
      </c>
      <c r="R3018" s="2" t="s">
        <v>28</v>
      </c>
      <c r="S3018" s="9" t="str" cm="1">
        <f t="array" ref="S3018">_xlfn.IFS(
P3018=0,"2% commission",
AND(P3018&gt;0,P3018&lt;25000),"5% commission",
AND(P3018&gt;=25000,P3018&lt;50000),"7% commission",
AND(P3018&gt;=50000,P3018&lt;100000),"9% commission",
P3018&gt;=100000,"15% commission"
)</f>
        <v>5% commission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IFERROR(VLOOKUP($F3019,'Customer Info'!$A3010:$E3510,2,FALSE),"NOT Available")</f>
        <v>NOT Available</v>
      </c>
      <c r="H3019" s="6" t="str">
        <f>IFERROR(VLOOKUP(F3019,'Customer Info'!A3010:E3510,3,),"NOT Available")</f>
        <v>NOT Available</v>
      </c>
      <c r="I3019" s="6" t="str">
        <f>IFERROR(VLOOKUP(F3019,'Customer Info'!A3010:E3510,5,FALSE),"NOT Available")</f>
        <v>NOT Available</v>
      </c>
      <c r="J3019" s="2">
        <v>1545</v>
      </c>
      <c r="K3019" s="2">
        <v>1486</v>
      </c>
      <c r="L3019" s="2">
        <v>2</v>
      </c>
      <c r="M3019" s="7">
        <f t="shared" ref="M3019:M3082" si="188">K3019*L3019</f>
        <v>2972</v>
      </c>
      <c r="N3019" s="7">
        <f t="shared" ref="N3019:N3082" si="189">J3019*L3019</f>
        <v>3090</v>
      </c>
      <c r="O3019" s="2">
        <v>92</v>
      </c>
      <c r="P3019" s="8">
        <f t="shared" ref="P3019:P3082" si="190">SUM(N3019,O3019)</f>
        <v>3182</v>
      </c>
      <c r="Q3019" s="8">
        <f t="shared" ref="Q3019:Q3082" si="191">N3019-M3019</f>
        <v>118</v>
      </c>
      <c r="R3019" s="2" t="s">
        <v>26</v>
      </c>
      <c r="S3019" s="9" t="str" cm="1">
        <f t="array" ref="S3019">_xlfn.IFS(
P3019=0,"2% commission",
AND(P3019&gt;0,P3019&lt;25000),"5% commission",
AND(P3019&gt;=25000,P3019&lt;50000),"7% commission",
AND(P3019&gt;=50000,P3019&lt;100000),"9% commission",
P3019&gt;=100000,"15% commission"
)</f>
        <v>5% commission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IFERROR(VLOOKUP($F3020,'Customer Info'!$A3011:$E3511,2,FALSE),"NOT Available")</f>
        <v>NOT Available</v>
      </c>
      <c r="H3020" s="6" t="str">
        <f>IFERROR(VLOOKUP(F3020,'Customer Info'!A3011:E3511,3,),"NOT Available")</f>
        <v>NOT Available</v>
      </c>
      <c r="I3020" s="6" t="str">
        <f>IFERROR(VLOOKUP(F3020,'Customer Info'!A3011:E3511,5,FALSE),"NOT Available")</f>
        <v>NOT Available</v>
      </c>
      <c r="J3020" s="2">
        <v>1734</v>
      </c>
      <c r="K3020" s="2">
        <v>1702</v>
      </c>
      <c r="L3020" s="2">
        <v>1</v>
      </c>
      <c r="M3020" s="7">
        <f t="shared" si="188"/>
        <v>1702</v>
      </c>
      <c r="N3020" s="7">
        <f t="shared" si="189"/>
        <v>1734</v>
      </c>
      <c r="O3020" s="2">
        <v>21</v>
      </c>
      <c r="P3020" s="8">
        <f t="shared" si="190"/>
        <v>1755</v>
      </c>
      <c r="Q3020" s="8">
        <f t="shared" si="191"/>
        <v>32</v>
      </c>
      <c r="R3020" s="2" t="s">
        <v>28</v>
      </c>
      <c r="S3020" s="9" t="str" cm="1">
        <f t="array" ref="S3020">_xlfn.IFS(
P3020=0,"2% commission",
AND(P3020&gt;0,P3020&lt;25000),"5% commission",
AND(P3020&gt;=25000,P3020&lt;50000),"7% commission",
AND(P3020&gt;=50000,P3020&lt;100000),"9% commission",
P3020&gt;=100000,"15% commission"
)</f>
        <v>5% commission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IFERROR(VLOOKUP($F3021,'Customer Info'!$A3012:$E3512,2,FALSE),"NOT Available")</f>
        <v>NOT Available</v>
      </c>
      <c r="H3021" s="6" t="str">
        <f>IFERROR(VLOOKUP(F3021,'Customer Info'!A3012:E3512,3,),"NOT Available")</f>
        <v>NOT Available</v>
      </c>
      <c r="I3021" s="6" t="str">
        <f>IFERROR(VLOOKUP(F3021,'Customer Info'!A3012:E3512,5,FALSE),"NOT Available")</f>
        <v>NOT Available</v>
      </c>
      <c r="J3021" s="2">
        <v>456</v>
      </c>
      <c r="K3021" s="2">
        <v>430</v>
      </c>
      <c r="L3021" s="2">
        <v>7</v>
      </c>
      <c r="M3021" s="7">
        <f t="shared" si="188"/>
        <v>3010</v>
      </c>
      <c r="N3021" s="7">
        <f t="shared" si="189"/>
        <v>3192</v>
      </c>
      <c r="O3021" s="2">
        <v>78</v>
      </c>
      <c r="P3021" s="8">
        <f t="shared" si="190"/>
        <v>3270</v>
      </c>
      <c r="Q3021" s="8">
        <f t="shared" si="191"/>
        <v>182</v>
      </c>
      <c r="R3021" s="2" t="s">
        <v>28</v>
      </c>
      <c r="S3021" s="9" t="str" cm="1">
        <f t="array" ref="S3021">_xlfn.IFS(
P3021=0,"2% commission",
AND(P3021&gt;0,P3021&lt;25000),"5% commission",
AND(P3021&gt;=25000,P3021&lt;50000),"7% commission",
AND(P3021&gt;=50000,P3021&lt;100000),"9% commission",
P3021&gt;=100000,"15% commission"
)</f>
        <v>5% commission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IFERROR(VLOOKUP($F3022,'Customer Info'!$A3013:$E3513,2,FALSE),"NOT Available")</f>
        <v>NOT Available</v>
      </c>
      <c r="H3022" s="6" t="str">
        <f>IFERROR(VLOOKUP(F3022,'Customer Info'!A3013:E3513,3,),"NOT Available")</f>
        <v>NOT Available</v>
      </c>
      <c r="I3022" s="6" t="str">
        <f>IFERROR(VLOOKUP(F3022,'Customer Info'!A3013:E3513,5,FALSE),"NOT Available")</f>
        <v>NOT Available</v>
      </c>
      <c r="J3022" s="2">
        <v>1878</v>
      </c>
      <c r="K3022" s="2">
        <v>1790</v>
      </c>
      <c r="L3022" s="2">
        <v>3</v>
      </c>
      <c r="M3022" s="7">
        <f t="shared" si="188"/>
        <v>5370</v>
      </c>
      <c r="N3022" s="7">
        <f t="shared" si="189"/>
        <v>5634</v>
      </c>
      <c r="O3022" s="2">
        <v>24</v>
      </c>
      <c r="P3022" s="8">
        <f t="shared" si="190"/>
        <v>5658</v>
      </c>
      <c r="Q3022" s="8">
        <f t="shared" si="191"/>
        <v>264</v>
      </c>
      <c r="R3022" s="2" t="s">
        <v>28</v>
      </c>
      <c r="S3022" s="9" t="str" cm="1">
        <f t="array" ref="S3022">_xlfn.IFS(
P3022=0,"2% commission",
AND(P3022&gt;0,P3022&lt;25000),"5% commission",
AND(P3022&gt;=25000,P3022&lt;50000),"7% commission",
AND(P3022&gt;=50000,P3022&lt;100000),"9% commission",
P3022&gt;=100000,"15% commission"
)</f>
        <v>5% commission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IFERROR(VLOOKUP($F3023,'Customer Info'!$A3014:$E3514,2,FALSE),"NOT Available")</f>
        <v>NOT Available</v>
      </c>
      <c r="H3023" s="6" t="str">
        <f>IFERROR(VLOOKUP(F3023,'Customer Info'!A3014:E3514,3,),"NOT Available")</f>
        <v>NOT Available</v>
      </c>
      <c r="I3023" s="6" t="str">
        <f>IFERROR(VLOOKUP(F3023,'Customer Info'!A3014:E3514,5,FALSE),"NOT Available")</f>
        <v>NOT Available</v>
      </c>
      <c r="J3023" s="2">
        <v>6354</v>
      </c>
      <c r="K3023" s="2">
        <v>5769</v>
      </c>
      <c r="L3023" s="2">
        <v>8</v>
      </c>
      <c r="M3023" s="7">
        <f t="shared" si="188"/>
        <v>46152</v>
      </c>
      <c r="N3023" s="7">
        <f t="shared" si="189"/>
        <v>50832</v>
      </c>
      <c r="O3023" s="2">
        <v>47</v>
      </c>
      <c r="P3023" s="8">
        <f t="shared" si="190"/>
        <v>50879</v>
      </c>
      <c r="Q3023" s="8">
        <f t="shared" si="191"/>
        <v>4680</v>
      </c>
      <c r="R3023" s="2" t="s">
        <v>50</v>
      </c>
      <c r="S3023" s="9" t="str" cm="1">
        <f t="array" ref="S3023">_xlfn.IFS(
P3023=0,"2% commission",
AND(P3023&gt;0,P3023&lt;25000),"5% commission",
AND(P3023&gt;=25000,P3023&lt;50000),"7% commission",
AND(P3023&gt;=50000,P3023&lt;100000),"9% commission",
P3023&gt;=100000,"15% commission"
)</f>
        <v>9% commission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IFERROR(VLOOKUP($F3024,'Customer Info'!$A3015:$E3515,2,FALSE),"NOT Available")</f>
        <v>NOT Available</v>
      </c>
      <c r="H3024" s="6" t="str">
        <f>IFERROR(VLOOKUP(F3024,'Customer Info'!A3015:E3515,3,),"NOT Available")</f>
        <v>NOT Available</v>
      </c>
      <c r="I3024" s="6" t="str">
        <f>IFERROR(VLOOKUP(F3024,'Customer Info'!A3015:E3515,5,FALSE),"NOT Available")</f>
        <v>NOT Available</v>
      </c>
      <c r="J3024" s="2">
        <v>2453</v>
      </c>
      <c r="K3024" s="2">
        <v>2336</v>
      </c>
      <c r="L3024" s="2">
        <v>2</v>
      </c>
      <c r="M3024" s="7">
        <f t="shared" si="188"/>
        <v>4672</v>
      </c>
      <c r="N3024" s="7">
        <f t="shared" si="189"/>
        <v>4906</v>
      </c>
      <c r="O3024" s="2">
        <v>61</v>
      </c>
      <c r="P3024" s="8">
        <f t="shared" si="190"/>
        <v>4967</v>
      </c>
      <c r="Q3024" s="8">
        <f t="shared" si="191"/>
        <v>234</v>
      </c>
      <c r="R3024" s="2" t="s">
        <v>28</v>
      </c>
      <c r="S3024" s="9" t="str" cm="1">
        <f t="array" ref="S3024">_xlfn.IFS(
P3024=0,"2% commission",
AND(P3024&gt;0,P3024&lt;25000),"5% commission",
AND(P3024&gt;=25000,P3024&lt;50000),"7% commission",
AND(P3024&gt;=50000,P3024&lt;100000),"9% commission",
P3024&gt;=100000,"15% commission"
)</f>
        <v>5% commission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IFERROR(VLOOKUP($F3025,'Customer Info'!$A3016:$E3516,2,FALSE),"NOT Available")</f>
        <v>NOT Available</v>
      </c>
      <c r="H3025" s="6" t="str">
        <f>IFERROR(VLOOKUP(F3025,'Customer Info'!A3016:E3516,3,),"NOT Available")</f>
        <v>NOT Available</v>
      </c>
      <c r="I3025" s="6" t="str">
        <f>IFERROR(VLOOKUP(F3025,'Customer Info'!A3016:E3516,5,FALSE),"NOT Available")</f>
        <v>NOT Available</v>
      </c>
      <c r="J3025" s="2">
        <v>923</v>
      </c>
      <c r="K3025" s="2">
        <v>879</v>
      </c>
      <c r="L3025" s="2">
        <v>6</v>
      </c>
      <c r="M3025" s="7">
        <f t="shared" si="188"/>
        <v>5274</v>
      </c>
      <c r="N3025" s="7">
        <f t="shared" si="189"/>
        <v>5538</v>
      </c>
      <c r="O3025" s="2">
        <v>49</v>
      </c>
      <c r="P3025" s="8">
        <f t="shared" si="190"/>
        <v>5587</v>
      </c>
      <c r="Q3025" s="8">
        <f t="shared" si="191"/>
        <v>264</v>
      </c>
      <c r="R3025" s="2" t="s">
        <v>50</v>
      </c>
      <c r="S3025" s="9" t="str" cm="1">
        <f t="array" ref="S3025">_xlfn.IFS(
P3025=0,"2% commission",
AND(P3025&gt;0,P3025&lt;25000),"5% commission",
AND(P3025&gt;=25000,P3025&lt;50000),"7% commission",
AND(P3025&gt;=50000,P3025&lt;100000),"9% commission",
P3025&gt;=100000,"15% commission"
)</f>
        <v>5% commission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IFERROR(VLOOKUP($F3026,'Customer Info'!$A3017:$E3517,2,FALSE),"NOT Available")</f>
        <v>NOT Available</v>
      </c>
      <c r="H3026" s="6" t="str">
        <f>IFERROR(VLOOKUP(F3026,'Customer Info'!A3017:E3517,3,),"NOT Available")</f>
        <v>NOT Available</v>
      </c>
      <c r="I3026" s="6" t="str">
        <f>IFERROR(VLOOKUP(F3026,'Customer Info'!A3017:E3517,5,FALSE),"NOT Available")</f>
        <v>NOT Available</v>
      </c>
      <c r="J3026" s="2">
        <v>7609</v>
      </c>
      <c r="K3026" s="2">
        <v>7248</v>
      </c>
      <c r="L3026" s="2">
        <v>6</v>
      </c>
      <c r="M3026" s="7">
        <f t="shared" si="188"/>
        <v>43488</v>
      </c>
      <c r="N3026" s="7">
        <f t="shared" si="189"/>
        <v>45654</v>
      </c>
      <c r="O3026" s="2">
        <v>47</v>
      </c>
      <c r="P3026" s="8">
        <f t="shared" si="190"/>
        <v>45701</v>
      </c>
      <c r="Q3026" s="8">
        <f t="shared" si="191"/>
        <v>2166</v>
      </c>
      <c r="R3026" s="2" t="s">
        <v>28</v>
      </c>
      <c r="S3026" s="9" t="str" cm="1">
        <f t="array" ref="S3026">_xlfn.IFS(
P3026=0,"2% commission",
AND(P3026&gt;0,P3026&lt;25000),"5% commission",
AND(P3026&gt;=25000,P3026&lt;50000),"7% commission",
AND(P3026&gt;=50000,P3026&lt;100000),"9% commission",
P3026&gt;=100000,"15% commission"
)</f>
        <v>7% commission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IFERROR(VLOOKUP($F3027,'Customer Info'!$A3018:$E3518,2,FALSE),"NOT Available")</f>
        <v>NOT Available</v>
      </c>
      <c r="H3027" s="6" t="str">
        <f>IFERROR(VLOOKUP(F3027,'Customer Info'!A3018:E3518,3,),"NOT Available")</f>
        <v>NOT Available</v>
      </c>
      <c r="I3027" s="6" t="str">
        <f>IFERROR(VLOOKUP(F3027,'Customer Info'!A3018:E3518,5,FALSE),"NOT Available")</f>
        <v>NOT Available</v>
      </c>
      <c r="J3027" s="2">
        <v>164</v>
      </c>
      <c r="K3027" s="2">
        <v>152</v>
      </c>
      <c r="L3027" s="2">
        <v>2</v>
      </c>
      <c r="M3027" s="7">
        <f t="shared" si="188"/>
        <v>304</v>
      </c>
      <c r="N3027" s="7">
        <f t="shared" si="189"/>
        <v>328</v>
      </c>
      <c r="O3027" s="2">
        <v>30</v>
      </c>
      <c r="P3027" s="8">
        <f t="shared" si="190"/>
        <v>358</v>
      </c>
      <c r="Q3027" s="8">
        <f t="shared" si="191"/>
        <v>24</v>
      </c>
      <c r="R3027" s="2" t="s">
        <v>28</v>
      </c>
      <c r="S3027" s="9" t="str" cm="1">
        <f t="array" ref="S3027">_xlfn.IFS(
P3027=0,"2% commission",
AND(P3027&gt;0,P3027&lt;25000),"5% commission",
AND(P3027&gt;=25000,P3027&lt;50000),"7% commission",
AND(P3027&gt;=50000,P3027&lt;100000),"9% commission",
P3027&gt;=100000,"15% commission"
)</f>
        <v>5% commission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IFERROR(VLOOKUP($F3028,'Customer Info'!$A3019:$E3519,2,FALSE),"NOT Available")</f>
        <v>NOT Available</v>
      </c>
      <c r="H3028" s="6" t="str">
        <f>IFERROR(VLOOKUP(F3028,'Customer Info'!A3019:E3519,3,),"NOT Available")</f>
        <v>NOT Available</v>
      </c>
      <c r="I3028" s="6" t="str">
        <f>IFERROR(VLOOKUP(F3028,'Customer Info'!A3019:E3519,5,FALSE),"NOT Available")</f>
        <v>NOT Available</v>
      </c>
      <c r="J3028" s="2">
        <v>2540</v>
      </c>
      <c r="K3028" s="2">
        <v>2397</v>
      </c>
      <c r="L3028" s="2">
        <v>2</v>
      </c>
      <c r="M3028" s="7">
        <f t="shared" si="188"/>
        <v>4794</v>
      </c>
      <c r="N3028" s="7">
        <f t="shared" si="189"/>
        <v>5080</v>
      </c>
      <c r="O3028" s="2">
        <v>92</v>
      </c>
      <c r="P3028" s="8">
        <f t="shared" si="190"/>
        <v>5172</v>
      </c>
      <c r="Q3028" s="8">
        <f t="shared" si="191"/>
        <v>286</v>
      </c>
      <c r="R3028" s="2" t="s">
        <v>56</v>
      </c>
      <c r="S3028" s="9" t="str" cm="1">
        <f t="array" ref="S3028">_xlfn.IFS(
P3028=0,"2% commission",
AND(P3028&gt;0,P3028&lt;25000),"5% commission",
AND(P3028&gt;=25000,P3028&lt;50000),"7% commission",
AND(P3028&gt;=50000,P3028&lt;100000),"9% commission",
P3028&gt;=100000,"15% commission"
)</f>
        <v>5% commission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IFERROR(VLOOKUP($F3029,'Customer Info'!$A3020:$E3520,2,FALSE),"NOT Available")</f>
        <v>NOT Available</v>
      </c>
      <c r="H3029" s="6" t="str">
        <f>IFERROR(VLOOKUP(F3029,'Customer Info'!A3020:E3520,3,),"NOT Available")</f>
        <v>NOT Available</v>
      </c>
      <c r="I3029" s="6" t="str">
        <f>IFERROR(VLOOKUP(F3029,'Customer Info'!A3020:E3520,5,FALSE),"NOT Available")</f>
        <v>NOT Available</v>
      </c>
      <c r="J3029" s="2">
        <v>87</v>
      </c>
      <c r="K3029" s="2">
        <v>80</v>
      </c>
      <c r="L3029" s="2">
        <v>1</v>
      </c>
      <c r="M3029" s="7">
        <f t="shared" si="188"/>
        <v>80</v>
      </c>
      <c r="N3029" s="7">
        <f t="shared" si="189"/>
        <v>87</v>
      </c>
      <c r="O3029" s="2">
        <v>10</v>
      </c>
      <c r="P3029" s="8">
        <f t="shared" si="190"/>
        <v>97</v>
      </c>
      <c r="Q3029" s="8">
        <f t="shared" si="191"/>
        <v>7</v>
      </c>
      <c r="R3029" s="2" t="s">
        <v>28</v>
      </c>
      <c r="S3029" s="9" t="str" cm="1">
        <f t="array" ref="S3029">_xlfn.IFS(
P3029=0,"2% commission",
AND(P3029&gt;0,P3029&lt;25000),"5% commission",
AND(P3029&gt;=25000,P3029&lt;50000),"7% commission",
AND(P3029&gt;=50000,P3029&lt;100000),"9% commission",
P3029&gt;=100000,"15% commission"
)</f>
        <v>5% commission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IFERROR(VLOOKUP($F3030,'Customer Info'!$A3021:$E3521,2,FALSE),"NOT Available")</f>
        <v>NOT Available</v>
      </c>
      <c r="H3030" s="6" t="str">
        <f>IFERROR(VLOOKUP(F3030,'Customer Info'!A3021:E3521,3,),"NOT Available")</f>
        <v>NOT Available</v>
      </c>
      <c r="I3030" s="6" t="str">
        <f>IFERROR(VLOOKUP(F3030,'Customer Info'!A3021:E3521,5,FALSE),"NOT Available")</f>
        <v>NOT Available</v>
      </c>
      <c r="J3030" s="2">
        <v>2602</v>
      </c>
      <c r="K3030" s="2">
        <v>2363</v>
      </c>
      <c r="L3030" s="2">
        <v>1</v>
      </c>
      <c r="M3030" s="7">
        <f t="shared" si="188"/>
        <v>2363</v>
      </c>
      <c r="N3030" s="7">
        <f t="shared" si="189"/>
        <v>2602</v>
      </c>
      <c r="O3030" s="2">
        <v>64</v>
      </c>
      <c r="P3030" s="8">
        <f t="shared" si="190"/>
        <v>2666</v>
      </c>
      <c r="Q3030" s="8">
        <f t="shared" si="191"/>
        <v>239</v>
      </c>
      <c r="R3030" s="2" t="s">
        <v>50</v>
      </c>
      <c r="S3030" s="9" t="str" cm="1">
        <f t="array" ref="S3030">_xlfn.IFS(
P3030=0,"2% commission",
AND(P3030&gt;0,P3030&lt;25000),"5% commission",
AND(P3030&gt;=25000,P3030&lt;50000),"7% commission",
AND(P3030&gt;=50000,P3030&lt;100000),"9% commission",
P3030&gt;=100000,"15% commission"
)</f>
        <v>5% commission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IFERROR(VLOOKUP($F3031,'Customer Info'!$A3022:$E3522,2,FALSE),"NOT Available")</f>
        <v>NOT Available</v>
      </c>
      <c r="H3031" s="6" t="str">
        <f>IFERROR(VLOOKUP(F3031,'Customer Info'!A3022:E3522,3,),"NOT Available")</f>
        <v>NOT Available</v>
      </c>
      <c r="I3031" s="6" t="str">
        <f>IFERROR(VLOOKUP(F3031,'Customer Info'!A3022:E3522,5,FALSE),"NOT Available")</f>
        <v>NOT Available</v>
      </c>
      <c r="J3031" s="2">
        <v>1637</v>
      </c>
      <c r="K3031" s="2">
        <v>1591</v>
      </c>
      <c r="L3031" s="2">
        <v>4</v>
      </c>
      <c r="M3031" s="7">
        <f t="shared" si="188"/>
        <v>6364</v>
      </c>
      <c r="N3031" s="7">
        <f t="shared" si="189"/>
        <v>6548</v>
      </c>
      <c r="O3031" s="2">
        <v>63</v>
      </c>
      <c r="P3031" s="8">
        <f t="shared" si="190"/>
        <v>6611</v>
      </c>
      <c r="Q3031" s="8">
        <f t="shared" si="191"/>
        <v>184</v>
      </c>
      <c r="R3031" s="2" t="s">
        <v>56</v>
      </c>
      <c r="S3031" s="9" t="str" cm="1">
        <f t="array" ref="S3031">_xlfn.IFS(
P3031=0,"2% commission",
AND(P3031&gt;0,P3031&lt;25000),"5% commission",
AND(P3031&gt;=25000,P3031&lt;50000),"7% commission",
AND(P3031&gt;=50000,P3031&lt;100000),"9% commission",
P3031&gt;=100000,"15% commission"
)</f>
        <v>5% commission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IFERROR(VLOOKUP($F3032,'Customer Info'!$A3023:$E3523,2,FALSE),"NOT Available")</f>
        <v>NOT Available</v>
      </c>
      <c r="H3032" s="6" t="str">
        <f>IFERROR(VLOOKUP(F3032,'Customer Info'!A3023:E3523,3,),"NOT Available")</f>
        <v>NOT Available</v>
      </c>
      <c r="I3032" s="6" t="str">
        <f>IFERROR(VLOOKUP(F3032,'Customer Info'!A3023:E3523,5,FALSE),"NOT Available")</f>
        <v>NOT Available</v>
      </c>
      <c r="J3032" s="2">
        <v>63</v>
      </c>
      <c r="K3032" s="2">
        <v>59</v>
      </c>
      <c r="L3032" s="2">
        <v>1</v>
      </c>
      <c r="M3032" s="7">
        <f t="shared" si="188"/>
        <v>59</v>
      </c>
      <c r="N3032" s="7">
        <f t="shared" si="189"/>
        <v>63</v>
      </c>
      <c r="O3032" s="2">
        <v>10</v>
      </c>
      <c r="P3032" s="8">
        <f t="shared" si="190"/>
        <v>73</v>
      </c>
      <c r="Q3032" s="8">
        <f t="shared" si="191"/>
        <v>4</v>
      </c>
      <c r="R3032" s="2" t="s">
        <v>50</v>
      </c>
      <c r="S3032" s="9" t="str" cm="1">
        <f t="array" ref="S3032">_xlfn.IFS(
P3032=0,"2% commission",
AND(P3032&gt;0,P3032&lt;25000),"5% commission",
AND(P3032&gt;=25000,P3032&lt;50000),"7% commission",
AND(P3032&gt;=50000,P3032&lt;100000),"9% commission",
P3032&gt;=100000,"15% commission"
)</f>
        <v>5% commission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IFERROR(VLOOKUP($F3033,'Customer Info'!$A3024:$E3524,2,FALSE),"NOT Available")</f>
        <v>NOT Available</v>
      </c>
      <c r="H3033" s="6" t="str">
        <f>IFERROR(VLOOKUP(F3033,'Customer Info'!A3024:E3524,3,),"NOT Available")</f>
        <v>NOT Available</v>
      </c>
      <c r="I3033" s="6" t="str">
        <f>IFERROR(VLOOKUP(F3033,'Customer Info'!A3024:E3524,5,FALSE),"NOT Available")</f>
        <v>NOT Available</v>
      </c>
      <c r="J3033" s="2">
        <v>6768</v>
      </c>
      <c r="K3033" s="2">
        <v>6512</v>
      </c>
      <c r="L3033" s="2">
        <v>4</v>
      </c>
      <c r="M3033" s="7">
        <f t="shared" si="188"/>
        <v>26048</v>
      </c>
      <c r="N3033" s="7">
        <f t="shared" si="189"/>
        <v>27072</v>
      </c>
      <c r="O3033" s="2">
        <v>38</v>
      </c>
      <c r="P3033" s="8">
        <f t="shared" si="190"/>
        <v>27110</v>
      </c>
      <c r="Q3033" s="8">
        <f t="shared" si="191"/>
        <v>1024</v>
      </c>
      <c r="R3033" s="2" t="s">
        <v>26</v>
      </c>
      <c r="S3033" s="9" t="str" cm="1">
        <f t="array" ref="S3033">_xlfn.IFS(
P3033=0,"2% commission",
AND(P3033&gt;0,P3033&lt;25000),"5% commission",
AND(P3033&gt;=25000,P3033&lt;50000),"7% commission",
AND(P3033&gt;=50000,P3033&lt;100000),"9% commission",
P3033&gt;=100000,"15% commission"
)</f>
        <v>7% commission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IFERROR(VLOOKUP($F3034,'Customer Info'!$A3025:$E3525,2,FALSE),"NOT Available")</f>
        <v>NOT Available</v>
      </c>
      <c r="H3034" s="6" t="str">
        <f>IFERROR(VLOOKUP(F3034,'Customer Info'!A3025:E3525,3,),"NOT Available")</f>
        <v>NOT Available</v>
      </c>
      <c r="I3034" s="6" t="str">
        <f>IFERROR(VLOOKUP(F3034,'Customer Info'!A3025:E3525,5,FALSE),"NOT Available")</f>
        <v>NOT Available</v>
      </c>
      <c r="J3034" s="2">
        <v>8781</v>
      </c>
      <c r="K3034" s="2">
        <v>7828</v>
      </c>
      <c r="L3034" s="2">
        <v>9</v>
      </c>
      <c r="M3034" s="7">
        <f t="shared" si="188"/>
        <v>70452</v>
      </c>
      <c r="N3034" s="7">
        <f t="shared" si="189"/>
        <v>79029</v>
      </c>
      <c r="O3034" s="2">
        <v>39</v>
      </c>
      <c r="P3034" s="8">
        <f t="shared" si="190"/>
        <v>79068</v>
      </c>
      <c r="Q3034" s="8">
        <f t="shared" si="191"/>
        <v>8577</v>
      </c>
      <c r="R3034" s="2" t="s">
        <v>28</v>
      </c>
      <c r="S3034" s="9" t="str" cm="1">
        <f t="array" ref="S3034">_xlfn.IFS(
P3034=0,"2% commission",
AND(P3034&gt;0,P3034&lt;25000),"5% commission",
AND(P3034&gt;=25000,P3034&lt;50000),"7% commission",
AND(P3034&gt;=50000,P3034&lt;100000),"9% commission",
P3034&gt;=100000,"15% commission"
)</f>
        <v>9% commission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IFERROR(VLOOKUP($F3035,'Customer Info'!$A3026:$E3526,2,FALSE),"NOT Available")</f>
        <v>NOT Available</v>
      </c>
      <c r="H3035" s="6" t="str">
        <f>IFERROR(VLOOKUP(F3035,'Customer Info'!A3026:E3526,3,),"NOT Available")</f>
        <v>NOT Available</v>
      </c>
      <c r="I3035" s="6" t="str">
        <f>IFERROR(VLOOKUP(F3035,'Customer Info'!A3026:E3526,5,FALSE),"NOT Available")</f>
        <v>NOT Available</v>
      </c>
      <c r="J3035" s="2">
        <v>3256</v>
      </c>
      <c r="K3035" s="2">
        <v>3044</v>
      </c>
      <c r="L3035" s="2">
        <v>3</v>
      </c>
      <c r="M3035" s="7">
        <f t="shared" si="188"/>
        <v>9132</v>
      </c>
      <c r="N3035" s="7">
        <f t="shared" si="189"/>
        <v>9768</v>
      </c>
      <c r="O3035" s="2">
        <v>64</v>
      </c>
      <c r="P3035" s="8">
        <f t="shared" si="190"/>
        <v>9832</v>
      </c>
      <c r="Q3035" s="8">
        <f t="shared" si="191"/>
        <v>636</v>
      </c>
      <c r="R3035" s="2" t="s">
        <v>56</v>
      </c>
      <c r="S3035" s="9" t="str" cm="1">
        <f t="array" ref="S3035">_xlfn.IFS(
P3035=0,"2% commission",
AND(P3035&gt;0,P3035&lt;25000),"5% commission",
AND(P3035&gt;=25000,P3035&lt;50000),"7% commission",
AND(P3035&gt;=50000,P3035&lt;100000),"9% commission",
P3035&gt;=100000,"15% commission"
)</f>
        <v>5% commission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IFERROR(VLOOKUP($F3036,'Customer Info'!$A3027:$E3527,2,FALSE),"NOT Available")</f>
        <v>NOT Available</v>
      </c>
      <c r="H3036" s="6" t="str">
        <f>IFERROR(VLOOKUP(F3036,'Customer Info'!A3027:E3527,3,),"NOT Available")</f>
        <v>NOT Available</v>
      </c>
      <c r="I3036" s="6" t="str">
        <f>IFERROR(VLOOKUP(F3036,'Customer Info'!A3027:E3527,5,FALSE),"NOT Available")</f>
        <v>NOT Available</v>
      </c>
      <c r="J3036" s="2">
        <v>8202</v>
      </c>
      <c r="K3036" s="2">
        <v>7594</v>
      </c>
      <c r="L3036" s="2">
        <v>9</v>
      </c>
      <c r="M3036" s="7">
        <f t="shared" si="188"/>
        <v>68346</v>
      </c>
      <c r="N3036" s="7">
        <f t="shared" si="189"/>
        <v>73818</v>
      </c>
      <c r="O3036" s="2">
        <v>57</v>
      </c>
      <c r="P3036" s="8">
        <f t="shared" si="190"/>
        <v>73875</v>
      </c>
      <c r="Q3036" s="8">
        <f t="shared" si="191"/>
        <v>5472</v>
      </c>
      <c r="R3036" s="2" t="s">
        <v>28</v>
      </c>
      <c r="S3036" s="9" t="str" cm="1">
        <f t="array" ref="S3036">_xlfn.IFS(
P3036=0,"2% commission",
AND(P3036&gt;0,P3036&lt;25000),"5% commission",
AND(P3036&gt;=25000,P3036&lt;50000),"7% commission",
AND(P3036&gt;=50000,P3036&lt;100000),"9% commission",
P3036&gt;=100000,"15% commission"
)</f>
        <v>9% commission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IFERROR(VLOOKUP($F3037,'Customer Info'!$A3028:$E3528,2,FALSE),"NOT Available")</f>
        <v>NOT Available</v>
      </c>
      <c r="H3037" s="6" t="str">
        <f>IFERROR(VLOOKUP(F3037,'Customer Info'!A3028:E3528,3,),"NOT Available")</f>
        <v>NOT Available</v>
      </c>
      <c r="I3037" s="6" t="str">
        <f>IFERROR(VLOOKUP(F3037,'Customer Info'!A3028:E3528,5,FALSE),"NOT Available")</f>
        <v>NOT Available</v>
      </c>
      <c r="J3037" s="2">
        <v>7065</v>
      </c>
      <c r="K3037" s="2">
        <v>6545</v>
      </c>
      <c r="L3037" s="2">
        <v>5</v>
      </c>
      <c r="M3037" s="7">
        <f t="shared" si="188"/>
        <v>32725</v>
      </c>
      <c r="N3037" s="7">
        <f t="shared" si="189"/>
        <v>35325</v>
      </c>
      <c r="O3037" s="2">
        <v>65</v>
      </c>
      <c r="P3037" s="8">
        <f t="shared" si="190"/>
        <v>35390</v>
      </c>
      <c r="Q3037" s="8">
        <f t="shared" si="191"/>
        <v>2600</v>
      </c>
      <c r="R3037" s="2" t="s">
        <v>28</v>
      </c>
      <c r="S3037" s="9" t="str" cm="1">
        <f t="array" ref="S3037">_xlfn.IFS(
P3037=0,"2% commission",
AND(P3037&gt;0,P3037&lt;25000),"5% commission",
AND(P3037&gt;=25000,P3037&lt;50000),"7% commission",
AND(P3037&gt;=50000,P3037&lt;100000),"9% commission",
P3037&gt;=100000,"15% commission"
)</f>
        <v>7% commission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IFERROR(VLOOKUP($F3038,'Customer Info'!$A3029:$E3529,2,FALSE),"NOT Available")</f>
        <v>NOT Available</v>
      </c>
      <c r="H3038" s="6" t="str">
        <f>IFERROR(VLOOKUP(F3038,'Customer Info'!A3029:E3529,3,),"NOT Available")</f>
        <v>NOT Available</v>
      </c>
      <c r="I3038" s="6" t="str">
        <f>IFERROR(VLOOKUP(F3038,'Customer Info'!A3029:E3529,5,FALSE),"NOT Available")</f>
        <v>NOT Available</v>
      </c>
      <c r="J3038" s="2">
        <v>78</v>
      </c>
      <c r="K3038" s="2">
        <v>74</v>
      </c>
      <c r="L3038" s="2">
        <v>3</v>
      </c>
      <c r="M3038" s="7">
        <f t="shared" si="188"/>
        <v>222</v>
      </c>
      <c r="N3038" s="7">
        <f t="shared" si="189"/>
        <v>234</v>
      </c>
      <c r="O3038" s="2">
        <v>10</v>
      </c>
      <c r="P3038" s="8">
        <f t="shared" si="190"/>
        <v>244</v>
      </c>
      <c r="Q3038" s="8">
        <f t="shared" si="191"/>
        <v>12</v>
      </c>
      <c r="R3038" s="2" t="s">
        <v>28</v>
      </c>
      <c r="S3038" s="9" t="str" cm="1">
        <f t="array" ref="S3038">_xlfn.IFS(
P3038=0,"2% commission",
AND(P3038&gt;0,P3038&lt;25000),"5% commission",
AND(P3038&gt;=25000,P3038&lt;50000),"7% commission",
AND(P3038&gt;=50000,P3038&lt;100000),"9% commission",
P3038&gt;=100000,"15% commission"
)</f>
        <v>5% commission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IFERROR(VLOOKUP($F3039,'Customer Info'!$A3030:$E3530,2,FALSE),"NOT Available")</f>
        <v>NOT Available</v>
      </c>
      <c r="H3039" s="6" t="str">
        <f>IFERROR(VLOOKUP(F3039,'Customer Info'!A3030:E3530,3,),"NOT Available")</f>
        <v>NOT Available</v>
      </c>
      <c r="I3039" s="6" t="str">
        <f>IFERROR(VLOOKUP(F3039,'Customer Info'!A3030:E3530,5,FALSE),"NOT Available")</f>
        <v>NOT Available</v>
      </c>
      <c r="J3039" s="2">
        <v>2310</v>
      </c>
      <c r="K3039" s="2">
        <v>2040</v>
      </c>
      <c r="L3039" s="2">
        <v>4</v>
      </c>
      <c r="M3039" s="7">
        <f t="shared" si="188"/>
        <v>8160</v>
      </c>
      <c r="N3039" s="7">
        <f t="shared" si="189"/>
        <v>9240</v>
      </c>
      <c r="O3039" s="2">
        <v>72</v>
      </c>
      <c r="P3039" s="8">
        <f t="shared" si="190"/>
        <v>9312</v>
      </c>
      <c r="Q3039" s="8">
        <f t="shared" si="191"/>
        <v>1080</v>
      </c>
      <c r="R3039" s="2" t="s">
        <v>28</v>
      </c>
      <c r="S3039" s="9" t="str" cm="1">
        <f t="array" ref="S3039">_xlfn.IFS(
P3039=0,"2% commission",
AND(P3039&gt;0,P3039&lt;25000),"5% commission",
AND(P3039&gt;=25000,P3039&lt;50000),"7% commission",
AND(P3039&gt;=50000,P3039&lt;100000),"9% commission",
P3039&gt;=100000,"15% commission"
)</f>
        <v>5% commission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IFERROR(VLOOKUP($F3040,'Customer Info'!$A3031:$E3531,2,FALSE),"NOT Available")</f>
        <v>NOT Available</v>
      </c>
      <c r="H3040" s="6" t="str">
        <f>IFERROR(VLOOKUP(F3040,'Customer Info'!A3031:E3531,3,),"NOT Available")</f>
        <v>NOT Available</v>
      </c>
      <c r="I3040" s="6" t="str">
        <f>IFERROR(VLOOKUP(F3040,'Customer Info'!A3031:E3531,5,FALSE),"NOT Available")</f>
        <v>NOT Available</v>
      </c>
      <c r="J3040" s="2">
        <v>193</v>
      </c>
      <c r="K3040" s="2">
        <v>173</v>
      </c>
      <c r="L3040" s="2">
        <v>6</v>
      </c>
      <c r="M3040" s="7">
        <f t="shared" si="188"/>
        <v>1038</v>
      </c>
      <c r="N3040" s="7">
        <f t="shared" si="189"/>
        <v>1158</v>
      </c>
      <c r="O3040" s="2">
        <v>30</v>
      </c>
      <c r="P3040" s="8">
        <f t="shared" si="190"/>
        <v>1188</v>
      </c>
      <c r="Q3040" s="8">
        <f t="shared" si="191"/>
        <v>120</v>
      </c>
      <c r="R3040" s="2" t="s">
        <v>28</v>
      </c>
      <c r="S3040" s="9" t="str" cm="1">
        <f t="array" ref="S3040">_xlfn.IFS(
P3040=0,"2% commission",
AND(P3040&gt;0,P3040&lt;25000),"5% commission",
AND(P3040&gt;=25000,P3040&lt;50000),"7% commission",
AND(P3040&gt;=50000,P3040&lt;100000),"9% commission",
P3040&gt;=100000,"15% commission"
)</f>
        <v>5% commission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IFERROR(VLOOKUP($F3041,'Customer Info'!$A3032:$E3532,2,FALSE),"NOT Available")</f>
        <v>NOT Available</v>
      </c>
      <c r="H3041" s="6" t="str">
        <f>IFERROR(VLOOKUP(F3041,'Customer Info'!A3032:E3532,3,),"NOT Available")</f>
        <v>NOT Available</v>
      </c>
      <c r="I3041" s="6" t="str">
        <f>IFERROR(VLOOKUP(F3041,'Customer Info'!A3032:E3532,5,FALSE),"NOT Available")</f>
        <v>NOT Available</v>
      </c>
      <c r="J3041" s="2">
        <v>3176</v>
      </c>
      <c r="K3041" s="2">
        <v>3116</v>
      </c>
      <c r="L3041" s="2">
        <v>8</v>
      </c>
      <c r="M3041" s="7">
        <f t="shared" si="188"/>
        <v>24928</v>
      </c>
      <c r="N3041" s="7">
        <f t="shared" si="189"/>
        <v>25408</v>
      </c>
      <c r="O3041" s="2">
        <v>70</v>
      </c>
      <c r="P3041" s="8">
        <f t="shared" si="190"/>
        <v>25478</v>
      </c>
      <c r="Q3041" s="8">
        <f t="shared" si="191"/>
        <v>480</v>
      </c>
      <c r="R3041" s="2" t="s">
        <v>50</v>
      </c>
      <c r="S3041" s="9" t="str" cm="1">
        <f t="array" ref="S3041">_xlfn.IFS(
P3041=0,"2% commission",
AND(P3041&gt;0,P3041&lt;25000),"5% commission",
AND(P3041&gt;=25000,P3041&lt;50000),"7% commission",
AND(P3041&gt;=50000,P3041&lt;100000),"9% commission",
P3041&gt;=100000,"15% commission"
)</f>
        <v>7% commission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IFERROR(VLOOKUP($F3042,'Customer Info'!$A3033:$E3533,2,FALSE),"NOT Available")</f>
        <v>NOT Available</v>
      </c>
      <c r="H3042" s="6" t="str">
        <f>IFERROR(VLOOKUP(F3042,'Customer Info'!A3033:E3533,3,),"NOT Available")</f>
        <v>NOT Available</v>
      </c>
      <c r="I3042" s="6" t="str">
        <f>IFERROR(VLOOKUP(F3042,'Customer Info'!A3033:E3533,5,FALSE),"NOT Available")</f>
        <v>NOT Available</v>
      </c>
      <c r="J3042" s="2">
        <v>2551</v>
      </c>
      <c r="K3042" s="2">
        <v>2456</v>
      </c>
      <c r="L3042" s="2">
        <v>3</v>
      </c>
      <c r="M3042" s="7">
        <f t="shared" si="188"/>
        <v>7368</v>
      </c>
      <c r="N3042" s="7">
        <f t="shared" si="189"/>
        <v>7653</v>
      </c>
      <c r="O3042" s="2">
        <v>35</v>
      </c>
      <c r="P3042" s="8">
        <f t="shared" si="190"/>
        <v>7688</v>
      </c>
      <c r="Q3042" s="8">
        <f t="shared" si="191"/>
        <v>285</v>
      </c>
      <c r="R3042" s="2" t="s">
        <v>28</v>
      </c>
      <c r="S3042" s="9" t="str" cm="1">
        <f t="array" ref="S3042">_xlfn.IFS(
P3042=0,"2% commission",
AND(P3042&gt;0,P3042&lt;25000),"5% commission",
AND(P3042&gt;=25000,P3042&lt;50000),"7% commission",
AND(P3042&gt;=50000,P3042&lt;100000),"9% commission",
P3042&gt;=100000,"15% commission"
)</f>
        <v>5% commission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IFERROR(VLOOKUP($F3043,'Customer Info'!$A3034:$E3534,2,FALSE),"NOT Available")</f>
        <v>NOT Available</v>
      </c>
      <c r="H3043" s="6" t="str">
        <f>IFERROR(VLOOKUP(F3043,'Customer Info'!A3034:E3534,3,),"NOT Available")</f>
        <v>NOT Available</v>
      </c>
      <c r="I3043" s="6" t="str">
        <f>IFERROR(VLOOKUP(F3043,'Customer Info'!A3034:E3534,5,FALSE),"NOT Available")</f>
        <v>NOT Available</v>
      </c>
      <c r="J3043" s="2">
        <v>5909</v>
      </c>
      <c r="K3043" s="2">
        <v>5528</v>
      </c>
      <c r="L3043" s="2">
        <v>2</v>
      </c>
      <c r="M3043" s="7">
        <f t="shared" si="188"/>
        <v>11056</v>
      </c>
      <c r="N3043" s="7">
        <f t="shared" si="189"/>
        <v>11818</v>
      </c>
      <c r="O3043" s="2">
        <v>98</v>
      </c>
      <c r="P3043" s="8">
        <f t="shared" si="190"/>
        <v>11916</v>
      </c>
      <c r="Q3043" s="8">
        <f t="shared" si="191"/>
        <v>762</v>
      </c>
      <c r="R3043" s="2" t="s">
        <v>50</v>
      </c>
      <c r="S3043" s="9" t="str" cm="1">
        <f t="array" ref="S3043">_xlfn.IFS(
P3043=0,"2% commission",
AND(P3043&gt;0,P3043&lt;25000),"5% commission",
AND(P3043&gt;=25000,P3043&lt;50000),"7% commission",
AND(P3043&gt;=50000,P3043&lt;100000),"9% commission",
P3043&gt;=100000,"15% commission"
)</f>
        <v>5% commission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IFERROR(VLOOKUP($F3044,'Customer Info'!$A3035:$E3535,2,FALSE),"NOT Available")</f>
        <v>NOT Available</v>
      </c>
      <c r="H3044" s="6" t="str">
        <f>IFERROR(VLOOKUP(F3044,'Customer Info'!A3035:E3535,3,),"NOT Available")</f>
        <v>NOT Available</v>
      </c>
      <c r="I3044" s="6" t="str">
        <f>IFERROR(VLOOKUP(F3044,'Customer Info'!A3035:E3535,5,FALSE),"NOT Available")</f>
        <v>NOT Available</v>
      </c>
      <c r="J3044" s="2">
        <v>1358</v>
      </c>
      <c r="K3044" s="2">
        <v>1294</v>
      </c>
      <c r="L3044" s="2">
        <v>1</v>
      </c>
      <c r="M3044" s="7">
        <f t="shared" si="188"/>
        <v>1294</v>
      </c>
      <c r="N3044" s="7">
        <f t="shared" si="189"/>
        <v>1358</v>
      </c>
      <c r="O3044" s="2">
        <v>33</v>
      </c>
      <c r="P3044" s="8">
        <f t="shared" si="190"/>
        <v>1391</v>
      </c>
      <c r="Q3044" s="8">
        <f t="shared" si="191"/>
        <v>64</v>
      </c>
      <c r="R3044" s="2" t="s">
        <v>28</v>
      </c>
      <c r="S3044" s="9" t="str" cm="1">
        <f t="array" ref="S3044">_xlfn.IFS(
P3044=0,"2% commission",
AND(P3044&gt;0,P3044&lt;25000),"5% commission",
AND(P3044&gt;=25000,P3044&lt;50000),"7% commission",
AND(P3044&gt;=50000,P3044&lt;100000),"9% commission",
P3044&gt;=100000,"15% commission"
)</f>
        <v>5% commission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IFERROR(VLOOKUP($F3045,'Customer Info'!$A3036:$E3536,2,FALSE),"NOT Available")</f>
        <v>NOT Available</v>
      </c>
      <c r="H3045" s="6" t="str">
        <f>IFERROR(VLOOKUP(F3045,'Customer Info'!A3036:E3536,3,),"NOT Available")</f>
        <v>NOT Available</v>
      </c>
      <c r="I3045" s="6" t="str">
        <f>IFERROR(VLOOKUP(F3045,'Customer Info'!A3036:E3536,5,FALSE),"NOT Available")</f>
        <v>NOT Available</v>
      </c>
      <c r="J3045" s="2">
        <v>6024</v>
      </c>
      <c r="K3045" s="2">
        <v>5424</v>
      </c>
      <c r="L3045" s="2">
        <v>9</v>
      </c>
      <c r="M3045" s="7">
        <f t="shared" si="188"/>
        <v>48816</v>
      </c>
      <c r="N3045" s="7">
        <f t="shared" si="189"/>
        <v>54216</v>
      </c>
      <c r="O3045" s="2">
        <v>78</v>
      </c>
      <c r="P3045" s="8">
        <f t="shared" si="190"/>
        <v>54294</v>
      </c>
      <c r="Q3045" s="8">
        <f t="shared" si="191"/>
        <v>5400</v>
      </c>
      <c r="R3045" s="2" t="s">
        <v>50</v>
      </c>
      <c r="S3045" s="9" t="str" cm="1">
        <f t="array" ref="S3045">_xlfn.IFS(
P3045=0,"2% commission",
AND(P3045&gt;0,P3045&lt;25000),"5% commission",
AND(P3045&gt;=25000,P3045&lt;50000),"7% commission",
AND(P3045&gt;=50000,P3045&lt;100000),"9% commission",
P3045&gt;=100000,"15% commission"
)</f>
        <v>9% commission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IFERROR(VLOOKUP($F3046,'Customer Info'!$A3037:$E3537,2,FALSE),"NOT Available")</f>
        <v>NOT Available</v>
      </c>
      <c r="H3046" s="6" t="str">
        <f>IFERROR(VLOOKUP(F3046,'Customer Info'!A3037:E3537,3,),"NOT Available")</f>
        <v>NOT Available</v>
      </c>
      <c r="I3046" s="6" t="str">
        <f>IFERROR(VLOOKUP(F3046,'Customer Info'!A3037:E3537,5,FALSE),"NOT Available")</f>
        <v>NOT Available</v>
      </c>
      <c r="J3046" s="2">
        <v>4714</v>
      </c>
      <c r="K3046" s="2">
        <v>4323</v>
      </c>
      <c r="L3046" s="2">
        <v>2</v>
      </c>
      <c r="M3046" s="7">
        <f t="shared" si="188"/>
        <v>8646</v>
      </c>
      <c r="N3046" s="7">
        <f t="shared" si="189"/>
        <v>9428</v>
      </c>
      <c r="O3046" s="2">
        <v>25</v>
      </c>
      <c r="P3046" s="8">
        <f t="shared" si="190"/>
        <v>9453</v>
      </c>
      <c r="Q3046" s="8">
        <f t="shared" si="191"/>
        <v>782</v>
      </c>
      <c r="R3046" s="2" t="s">
        <v>50</v>
      </c>
      <c r="S3046" s="9" t="str" cm="1">
        <f t="array" ref="S3046">_xlfn.IFS(
P3046=0,"2% commission",
AND(P3046&gt;0,P3046&lt;25000),"5% commission",
AND(P3046&gt;=25000,P3046&lt;50000),"7% commission",
AND(P3046&gt;=50000,P3046&lt;100000),"9% commission",
P3046&gt;=100000,"15% commission"
)</f>
        <v>5% commission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IFERROR(VLOOKUP($F3047,'Customer Info'!$A3038:$E3538,2,FALSE),"NOT Available")</f>
        <v>NOT Available</v>
      </c>
      <c r="H3047" s="6" t="str">
        <f>IFERROR(VLOOKUP(F3047,'Customer Info'!A3038:E3538,3,),"NOT Available")</f>
        <v>NOT Available</v>
      </c>
      <c r="I3047" s="6" t="str">
        <f>IFERROR(VLOOKUP(F3047,'Customer Info'!A3038:E3538,5,FALSE),"NOT Available")</f>
        <v>NOT Available</v>
      </c>
      <c r="J3047" s="2">
        <v>474</v>
      </c>
      <c r="K3047" s="2">
        <v>443</v>
      </c>
      <c r="L3047" s="2">
        <v>6</v>
      </c>
      <c r="M3047" s="7">
        <f t="shared" si="188"/>
        <v>2658</v>
      </c>
      <c r="N3047" s="7">
        <f t="shared" si="189"/>
        <v>2844</v>
      </c>
      <c r="O3047" s="2">
        <v>68</v>
      </c>
      <c r="P3047" s="8">
        <f t="shared" si="190"/>
        <v>2912</v>
      </c>
      <c r="Q3047" s="8">
        <f t="shared" si="191"/>
        <v>186</v>
      </c>
      <c r="R3047" s="2" t="s">
        <v>28</v>
      </c>
      <c r="S3047" s="9" t="str" cm="1">
        <f t="array" ref="S3047">_xlfn.IFS(
P3047=0,"2% commission",
AND(P3047&gt;0,P3047&lt;25000),"5% commission",
AND(P3047&gt;=25000,P3047&lt;50000),"7% commission",
AND(P3047&gt;=50000,P3047&lt;100000),"9% commission",
P3047&gt;=100000,"15% commission"
)</f>
        <v>5% commission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IFERROR(VLOOKUP($F3048,'Customer Info'!$A3039:$E3539,2,FALSE),"NOT Available")</f>
        <v>NOT Available</v>
      </c>
      <c r="H3048" s="6" t="str">
        <f>IFERROR(VLOOKUP(F3048,'Customer Info'!A3039:E3539,3,),"NOT Available")</f>
        <v>NOT Available</v>
      </c>
      <c r="I3048" s="6" t="str">
        <f>IFERROR(VLOOKUP(F3048,'Customer Info'!A3039:E3539,5,FALSE),"NOT Available")</f>
        <v>NOT Available</v>
      </c>
      <c r="J3048" s="2">
        <v>4761</v>
      </c>
      <c r="K3048" s="2">
        <v>4368</v>
      </c>
      <c r="L3048" s="2">
        <v>4</v>
      </c>
      <c r="M3048" s="7">
        <f t="shared" si="188"/>
        <v>17472</v>
      </c>
      <c r="N3048" s="7">
        <f t="shared" si="189"/>
        <v>19044</v>
      </c>
      <c r="O3048" s="2">
        <v>71</v>
      </c>
      <c r="P3048" s="8">
        <f t="shared" si="190"/>
        <v>19115</v>
      </c>
      <c r="Q3048" s="8">
        <f t="shared" si="191"/>
        <v>1572</v>
      </c>
      <c r="R3048" s="2" t="s">
        <v>50</v>
      </c>
      <c r="S3048" s="9" t="str" cm="1">
        <f t="array" ref="S3048">_xlfn.IFS(
P3048=0,"2% commission",
AND(P3048&gt;0,P3048&lt;25000),"5% commission",
AND(P3048&gt;=25000,P3048&lt;50000),"7% commission",
AND(P3048&gt;=50000,P3048&lt;100000),"9% commission",
P3048&gt;=100000,"15% commission"
)</f>
        <v>5% commission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IFERROR(VLOOKUP($F3049,'Customer Info'!$A3040:$E3540,2,FALSE),"NOT Available")</f>
        <v>NOT Available</v>
      </c>
      <c r="H3049" s="6" t="str">
        <f>IFERROR(VLOOKUP(F3049,'Customer Info'!A3040:E3540,3,),"NOT Available")</f>
        <v>NOT Available</v>
      </c>
      <c r="I3049" s="6" t="str">
        <f>IFERROR(VLOOKUP(F3049,'Customer Info'!A3040:E3540,5,FALSE),"NOT Available")</f>
        <v>NOT Available</v>
      </c>
      <c r="J3049" s="2">
        <v>63</v>
      </c>
      <c r="K3049" s="2">
        <v>59</v>
      </c>
      <c r="L3049" s="2">
        <v>1</v>
      </c>
      <c r="M3049" s="7">
        <f t="shared" si="188"/>
        <v>59</v>
      </c>
      <c r="N3049" s="7">
        <f t="shared" si="189"/>
        <v>63</v>
      </c>
      <c r="O3049" s="2">
        <v>10</v>
      </c>
      <c r="P3049" s="8">
        <f t="shared" si="190"/>
        <v>73</v>
      </c>
      <c r="Q3049" s="8">
        <f t="shared" si="191"/>
        <v>4</v>
      </c>
      <c r="R3049" s="2" t="s">
        <v>28</v>
      </c>
      <c r="S3049" s="9" t="str" cm="1">
        <f t="array" ref="S3049">_xlfn.IFS(
P3049=0,"2% commission",
AND(P3049&gt;0,P3049&lt;25000),"5% commission",
AND(P3049&gt;=25000,P3049&lt;50000),"7% commission",
AND(P3049&gt;=50000,P3049&lt;100000),"9% commission",
P3049&gt;=100000,"15% commission"
)</f>
        <v>5% commission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IFERROR(VLOOKUP($F3050,'Customer Info'!$A3041:$E3541,2,FALSE),"NOT Available")</f>
        <v>NOT Available</v>
      </c>
      <c r="H3050" s="6" t="str">
        <f>IFERROR(VLOOKUP(F3050,'Customer Info'!A3041:E3541,3,),"NOT Available")</f>
        <v>NOT Available</v>
      </c>
      <c r="I3050" s="6" t="str">
        <f>IFERROR(VLOOKUP(F3050,'Customer Info'!A3041:E3541,5,FALSE),"NOT Available")</f>
        <v>NOT Available</v>
      </c>
      <c r="J3050" s="2">
        <v>664</v>
      </c>
      <c r="K3050" s="2">
        <v>576</v>
      </c>
      <c r="L3050" s="2">
        <v>4</v>
      </c>
      <c r="M3050" s="7">
        <f t="shared" si="188"/>
        <v>2304</v>
      </c>
      <c r="N3050" s="7">
        <f t="shared" si="189"/>
        <v>2656</v>
      </c>
      <c r="O3050" s="2">
        <v>46</v>
      </c>
      <c r="P3050" s="8">
        <f t="shared" si="190"/>
        <v>2702</v>
      </c>
      <c r="Q3050" s="8">
        <f t="shared" si="191"/>
        <v>352</v>
      </c>
      <c r="R3050" s="2" t="s">
        <v>28</v>
      </c>
      <c r="S3050" s="9" t="str" cm="1">
        <f t="array" ref="S3050">_xlfn.IFS(
P3050=0,"2% commission",
AND(P3050&gt;0,P3050&lt;25000),"5% commission",
AND(P3050&gt;=25000,P3050&lt;50000),"7% commission",
AND(P3050&gt;=50000,P3050&lt;100000),"9% commission",
P3050&gt;=100000,"15% commission"
)</f>
        <v>5% commission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IFERROR(VLOOKUP($F3051,'Customer Info'!$A3042:$E3542,2,FALSE),"NOT Available")</f>
        <v>NOT Available</v>
      </c>
      <c r="H3051" s="6" t="str">
        <f>IFERROR(VLOOKUP(F3051,'Customer Info'!A3042:E3542,3,),"NOT Available")</f>
        <v>NOT Available</v>
      </c>
      <c r="I3051" s="6" t="str">
        <f>IFERROR(VLOOKUP(F3051,'Customer Info'!A3042:E3542,5,FALSE),"NOT Available")</f>
        <v>NOT Available</v>
      </c>
      <c r="J3051" s="2">
        <v>28522</v>
      </c>
      <c r="K3051" s="2">
        <v>26384</v>
      </c>
      <c r="L3051" s="2">
        <v>7</v>
      </c>
      <c r="M3051" s="7">
        <f t="shared" si="188"/>
        <v>184688</v>
      </c>
      <c r="N3051" s="7">
        <f t="shared" si="189"/>
        <v>199654</v>
      </c>
      <c r="O3051" s="2">
        <v>38</v>
      </c>
      <c r="P3051" s="8">
        <f t="shared" si="190"/>
        <v>199692</v>
      </c>
      <c r="Q3051" s="8">
        <f t="shared" si="191"/>
        <v>14966</v>
      </c>
      <c r="R3051" s="2" t="s">
        <v>28</v>
      </c>
      <c r="S3051" s="9" t="str" cm="1">
        <f t="array" ref="S3051">_xlfn.IFS(
P3051=0,"2% commission",
AND(P3051&gt;0,P3051&lt;25000),"5% commission",
AND(P3051&gt;=25000,P3051&lt;50000),"7% commission",
AND(P3051&gt;=50000,P3051&lt;100000),"9% commission",
P3051&gt;=100000,"15% commission"
)</f>
        <v>15% commission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IFERROR(VLOOKUP($F3052,'Customer Info'!$A3043:$E3543,2,FALSE),"NOT Available")</f>
        <v>NOT Available</v>
      </c>
      <c r="H3052" s="6" t="str">
        <f>IFERROR(VLOOKUP(F3052,'Customer Info'!A3043:E3543,3,),"NOT Available")</f>
        <v>NOT Available</v>
      </c>
      <c r="I3052" s="6" t="str">
        <f>IFERROR(VLOOKUP(F3052,'Customer Info'!A3043:E3543,5,FALSE),"NOT Available")</f>
        <v>NOT Available</v>
      </c>
      <c r="J3052" s="2">
        <v>1654</v>
      </c>
      <c r="K3052" s="2">
        <v>1577</v>
      </c>
      <c r="L3052" s="2">
        <v>1</v>
      </c>
      <c r="M3052" s="7">
        <f t="shared" si="188"/>
        <v>1577</v>
      </c>
      <c r="N3052" s="7">
        <f t="shared" si="189"/>
        <v>1654</v>
      </c>
      <c r="O3052" s="2">
        <v>78</v>
      </c>
      <c r="P3052" s="8">
        <f t="shared" si="190"/>
        <v>1732</v>
      </c>
      <c r="Q3052" s="8">
        <f t="shared" si="191"/>
        <v>77</v>
      </c>
      <c r="R3052" s="2" t="s">
        <v>50</v>
      </c>
      <c r="S3052" s="9" t="str" cm="1">
        <f t="array" ref="S3052">_xlfn.IFS(
P3052=0,"2% commission",
AND(P3052&gt;0,P3052&lt;25000),"5% commission",
AND(P3052&gt;=25000,P3052&lt;50000),"7% commission",
AND(P3052&gt;=50000,P3052&lt;100000),"9% commission",
P3052&gt;=100000,"15% commission"
)</f>
        <v>5% commission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IFERROR(VLOOKUP($F3053,'Customer Info'!$A3044:$E3544,2,FALSE),"NOT Available")</f>
        <v>NOT Available</v>
      </c>
      <c r="H3053" s="6" t="str">
        <f>IFERROR(VLOOKUP(F3053,'Customer Info'!A3044:E3544,3,),"NOT Available")</f>
        <v>NOT Available</v>
      </c>
      <c r="I3053" s="6" t="str">
        <f>IFERROR(VLOOKUP(F3053,'Customer Info'!A3044:E3544,5,FALSE),"NOT Available")</f>
        <v>NOT Available</v>
      </c>
      <c r="J3053" s="2">
        <v>691</v>
      </c>
      <c r="K3053" s="2">
        <v>627</v>
      </c>
      <c r="L3053" s="2">
        <v>5</v>
      </c>
      <c r="M3053" s="7">
        <f t="shared" si="188"/>
        <v>3135</v>
      </c>
      <c r="N3053" s="7">
        <f t="shared" si="189"/>
        <v>3455</v>
      </c>
      <c r="O3053" s="2">
        <v>79</v>
      </c>
      <c r="P3053" s="8">
        <f t="shared" si="190"/>
        <v>3534</v>
      </c>
      <c r="Q3053" s="8">
        <f t="shared" si="191"/>
        <v>320</v>
      </c>
      <c r="R3053" s="2" t="s">
        <v>28</v>
      </c>
      <c r="S3053" s="9" t="str" cm="1">
        <f t="array" ref="S3053">_xlfn.IFS(
P3053=0,"2% commission",
AND(P3053&gt;0,P3053&lt;25000),"5% commission",
AND(P3053&gt;=25000,P3053&lt;50000),"7% commission",
AND(P3053&gt;=50000,P3053&lt;100000),"9% commission",
P3053&gt;=100000,"15% commission"
)</f>
        <v>5% commission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IFERROR(VLOOKUP($F3054,'Customer Info'!$A3045:$E3545,2,FALSE),"NOT Available")</f>
        <v>NOT Available</v>
      </c>
      <c r="H3054" s="6" t="str">
        <f>IFERROR(VLOOKUP(F3054,'Customer Info'!A3045:E3545,3,),"NOT Available")</f>
        <v>NOT Available</v>
      </c>
      <c r="I3054" s="6" t="str">
        <f>IFERROR(VLOOKUP(F3054,'Customer Info'!A3045:E3545,5,FALSE),"NOT Available")</f>
        <v>NOT Available</v>
      </c>
      <c r="J3054" s="2">
        <v>69</v>
      </c>
      <c r="K3054" s="2">
        <v>64</v>
      </c>
      <c r="L3054" s="2">
        <v>1</v>
      </c>
      <c r="M3054" s="7">
        <f t="shared" si="188"/>
        <v>64</v>
      </c>
      <c r="N3054" s="7">
        <f t="shared" si="189"/>
        <v>69</v>
      </c>
      <c r="O3054" s="2">
        <v>10</v>
      </c>
      <c r="P3054" s="8">
        <f t="shared" si="190"/>
        <v>79</v>
      </c>
      <c r="Q3054" s="8">
        <f t="shared" si="191"/>
        <v>5</v>
      </c>
      <c r="R3054" s="2" t="s">
        <v>28</v>
      </c>
      <c r="S3054" s="9" t="str" cm="1">
        <f t="array" ref="S3054">_xlfn.IFS(
P3054=0,"2% commission",
AND(P3054&gt;0,P3054&lt;25000),"5% commission",
AND(P3054&gt;=25000,P3054&lt;50000),"7% commission",
AND(P3054&gt;=50000,P3054&lt;100000),"9% commission",
P3054&gt;=100000,"15% commission"
)</f>
        <v>5% commission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IFERROR(VLOOKUP($F3055,'Customer Info'!$A3046:$E3546,2,FALSE),"NOT Available")</f>
        <v>NOT Available</v>
      </c>
      <c r="H3055" s="6" t="str">
        <f>IFERROR(VLOOKUP(F3055,'Customer Info'!A3046:E3546,3,),"NOT Available")</f>
        <v>NOT Available</v>
      </c>
      <c r="I3055" s="6" t="str">
        <f>IFERROR(VLOOKUP(F3055,'Customer Info'!A3046:E3546,5,FALSE),"NOT Available")</f>
        <v>NOT Available</v>
      </c>
      <c r="J3055" s="2">
        <v>185</v>
      </c>
      <c r="K3055" s="2">
        <v>171</v>
      </c>
      <c r="L3055" s="2">
        <v>2</v>
      </c>
      <c r="M3055" s="7">
        <f t="shared" si="188"/>
        <v>342</v>
      </c>
      <c r="N3055" s="7">
        <f t="shared" si="189"/>
        <v>370</v>
      </c>
      <c r="O3055" s="2">
        <v>30</v>
      </c>
      <c r="P3055" s="8">
        <f t="shared" si="190"/>
        <v>400</v>
      </c>
      <c r="Q3055" s="8">
        <f t="shared" si="191"/>
        <v>28</v>
      </c>
      <c r="R3055" s="2" t="s">
        <v>28</v>
      </c>
      <c r="S3055" s="9" t="str" cm="1">
        <f t="array" ref="S3055">_xlfn.IFS(
P3055=0,"2% commission",
AND(P3055&gt;0,P3055&lt;25000),"5% commission",
AND(P3055&gt;=25000,P3055&lt;50000),"7% commission",
AND(P3055&gt;=50000,P3055&lt;100000),"9% commission",
P3055&gt;=100000,"15% commission"
)</f>
        <v>5% commission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IFERROR(VLOOKUP($F3056,'Customer Info'!$A3047:$E3547,2,FALSE),"NOT Available")</f>
        <v>NOT Available</v>
      </c>
      <c r="H3056" s="6" t="str">
        <f>IFERROR(VLOOKUP(F3056,'Customer Info'!A3047:E3547,3,),"NOT Available")</f>
        <v>NOT Available</v>
      </c>
      <c r="I3056" s="6" t="str">
        <f>IFERROR(VLOOKUP(F3056,'Customer Info'!A3047:E3547,5,FALSE),"NOT Available")</f>
        <v>NOT Available</v>
      </c>
      <c r="J3056" s="2">
        <v>1399</v>
      </c>
      <c r="K3056" s="2">
        <v>1333</v>
      </c>
      <c r="L3056" s="2">
        <v>2</v>
      </c>
      <c r="M3056" s="7">
        <f t="shared" si="188"/>
        <v>2666</v>
      </c>
      <c r="N3056" s="7">
        <f t="shared" si="189"/>
        <v>2798</v>
      </c>
      <c r="O3056" s="2">
        <v>55</v>
      </c>
      <c r="P3056" s="8">
        <f t="shared" si="190"/>
        <v>2853</v>
      </c>
      <c r="Q3056" s="8">
        <f t="shared" si="191"/>
        <v>132</v>
      </c>
      <c r="R3056" s="2" t="s">
        <v>28</v>
      </c>
      <c r="S3056" s="9" t="str" cm="1">
        <f t="array" ref="S3056">_xlfn.IFS(
P3056=0,"2% commission",
AND(P3056&gt;0,P3056&lt;25000),"5% commission",
AND(P3056&gt;=25000,P3056&lt;50000),"7% commission",
AND(P3056&gt;=50000,P3056&lt;100000),"9% commission",
P3056&gt;=100000,"15% commission"
)</f>
        <v>5% commission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IFERROR(VLOOKUP($F3057,'Customer Info'!$A3048:$E3548,2,FALSE),"NOT Available")</f>
        <v>NOT Available</v>
      </c>
      <c r="H3057" s="6" t="str">
        <f>IFERROR(VLOOKUP(F3057,'Customer Info'!A3048:E3548,3,),"NOT Available")</f>
        <v>NOT Available</v>
      </c>
      <c r="I3057" s="6" t="str">
        <f>IFERROR(VLOOKUP(F3057,'Customer Info'!A3048:E3548,5,FALSE),"NOT Available")</f>
        <v>NOT Available</v>
      </c>
      <c r="J3057" s="2">
        <v>4704</v>
      </c>
      <c r="K3057" s="2">
        <v>4361</v>
      </c>
      <c r="L3057" s="2">
        <v>2</v>
      </c>
      <c r="M3057" s="7">
        <f t="shared" si="188"/>
        <v>8722</v>
      </c>
      <c r="N3057" s="7">
        <f t="shared" si="189"/>
        <v>9408</v>
      </c>
      <c r="O3057" s="2">
        <v>96</v>
      </c>
      <c r="P3057" s="8">
        <f t="shared" si="190"/>
        <v>9504</v>
      </c>
      <c r="Q3057" s="8">
        <f t="shared" si="191"/>
        <v>686</v>
      </c>
      <c r="R3057" s="2" t="s">
        <v>50</v>
      </c>
      <c r="S3057" s="9" t="str" cm="1">
        <f t="array" ref="S3057">_xlfn.IFS(
P3057=0,"2% commission",
AND(P3057&gt;0,P3057&lt;25000),"5% commission",
AND(P3057&gt;=25000,P3057&lt;50000),"7% commission",
AND(P3057&gt;=50000,P3057&lt;100000),"9% commission",
P3057&gt;=100000,"15% commission"
)</f>
        <v>5% commission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IFERROR(VLOOKUP($F3058,'Customer Info'!$A3049:$E3549,2,FALSE),"NOT Available")</f>
        <v>NOT Available</v>
      </c>
      <c r="H3058" s="6" t="str">
        <f>IFERROR(VLOOKUP(F3058,'Customer Info'!A3049:E3549,3,),"NOT Available")</f>
        <v>NOT Available</v>
      </c>
      <c r="I3058" s="6" t="str">
        <f>IFERROR(VLOOKUP(F3058,'Customer Info'!A3049:E3549,5,FALSE),"NOT Available")</f>
        <v>NOT Available</v>
      </c>
      <c r="J3058" s="2">
        <v>78</v>
      </c>
      <c r="K3058" s="2">
        <v>74</v>
      </c>
      <c r="L3058" s="2">
        <v>3</v>
      </c>
      <c r="M3058" s="7">
        <f t="shared" si="188"/>
        <v>222</v>
      </c>
      <c r="N3058" s="7">
        <f t="shared" si="189"/>
        <v>234</v>
      </c>
      <c r="O3058" s="2">
        <v>10</v>
      </c>
      <c r="P3058" s="8">
        <f t="shared" si="190"/>
        <v>244</v>
      </c>
      <c r="Q3058" s="8">
        <f t="shared" si="191"/>
        <v>12</v>
      </c>
      <c r="R3058" s="2" t="s">
        <v>28</v>
      </c>
      <c r="S3058" s="9" t="str" cm="1">
        <f t="array" ref="S3058">_xlfn.IFS(
P3058=0,"2% commission",
AND(P3058&gt;0,P3058&lt;25000),"5% commission",
AND(P3058&gt;=25000,P3058&lt;50000),"7% commission",
AND(P3058&gt;=50000,P3058&lt;100000),"9% commission",
P3058&gt;=100000,"15% commission"
)</f>
        <v>5% commission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IFERROR(VLOOKUP($F3059,'Customer Info'!$A3050:$E3550,2,FALSE),"NOT Available")</f>
        <v>NOT Available</v>
      </c>
      <c r="H3059" s="6" t="str">
        <f>IFERROR(VLOOKUP(F3059,'Customer Info'!A3050:E3550,3,),"NOT Available")</f>
        <v>NOT Available</v>
      </c>
      <c r="I3059" s="6" t="str">
        <f>IFERROR(VLOOKUP(F3059,'Customer Info'!A3050:E3550,5,FALSE),"NOT Available")</f>
        <v>NOT Available</v>
      </c>
      <c r="J3059" s="2">
        <v>1958</v>
      </c>
      <c r="K3059" s="2">
        <v>1846</v>
      </c>
      <c r="L3059" s="2">
        <v>3</v>
      </c>
      <c r="M3059" s="7">
        <f t="shared" si="188"/>
        <v>5538</v>
      </c>
      <c r="N3059" s="7">
        <f t="shared" si="189"/>
        <v>5874</v>
      </c>
      <c r="O3059" s="2">
        <v>95</v>
      </c>
      <c r="P3059" s="8">
        <f t="shared" si="190"/>
        <v>5969</v>
      </c>
      <c r="Q3059" s="8">
        <f t="shared" si="191"/>
        <v>336</v>
      </c>
      <c r="R3059" s="2" t="s">
        <v>28</v>
      </c>
      <c r="S3059" s="9" t="str" cm="1">
        <f t="array" ref="S3059">_xlfn.IFS(
P3059=0,"2% commission",
AND(P3059&gt;0,P3059&lt;25000),"5% commission",
AND(P3059&gt;=25000,P3059&lt;50000),"7% commission",
AND(P3059&gt;=50000,P3059&lt;100000),"9% commission",
P3059&gt;=100000,"15% commission"
)</f>
        <v>5% commission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IFERROR(VLOOKUP($F3060,'Customer Info'!$A3051:$E3551,2,FALSE),"NOT Available")</f>
        <v>NOT Available</v>
      </c>
      <c r="H3060" s="6" t="str">
        <f>IFERROR(VLOOKUP(F3060,'Customer Info'!A3051:E3551,3,),"NOT Available")</f>
        <v>NOT Available</v>
      </c>
      <c r="I3060" s="6" t="str">
        <f>IFERROR(VLOOKUP(F3060,'Customer Info'!A3051:E3551,5,FALSE),"NOT Available")</f>
        <v>NOT Available</v>
      </c>
      <c r="J3060" s="2">
        <v>127</v>
      </c>
      <c r="K3060" s="2">
        <v>116</v>
      </c>
      <c r="L3060" s="2">
        <v>3</v>
      </c>
      <c r="M3060" s="7">
        <f t="shared" si="188"/>
        <v>348</v>
      </c>
      <c r="N3060" s="7">
        <f t="shared" si="189"/>
        <v>381</v>
      </c>
      <c r="O3060" s="2">
        <v>30</v>
      </c>
      <c r="P3060" s="8">
        <f t="shared" si="190"/>
        <v>411</v>
      </c>
      <c r="Q3060" s="8">
        <f t="shared" si="191"/>
        <v>33</v>
      </c>
      <c r="R3060" s="2" t="s">
        <v>50</v>
      </c>
      <c r="S3060" s="9" t="str" cm="1">
        <f t="array" ref="S3060">_xlfn.IFS(
P3060=0,"2% commission",
AND(P3060&gt;0,P3060&lt;25000),"5% commission",
AND(P3060&gt;=25000,P3060&lt;50000),"7% commission",
AND(P3060&gt;=50000,P3060&lt;100000),"9% commission",
P3060&gt;=100000,"15% commission"
)</f>
        <v>5% commission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IFERROR(VLOOKUP($F3061,'Customer Info'!$A3052:$E3552,2,FALSE),"NOT Available")</f>
        <v>NOT Available</v>
      </c>
      <c r="H3061" s="6" t="str">
        <f>IFERROR(VLOOKUP(F3061,'Customer Info'!A3052:E3552,3,),"NOT Available")</f>
        <v>NOT Available</v>
      </c>
      <c r="I3061" s="6" t="str">
        <f>IFERROR(VLOOKUP(F3061,'Customer Info'!A3052:E3552,5,FALSE),"NOT Available")</f>
        <v>NOT Available</v>
      </c>
      <c r="J3061" s="2">
        <v>140</v>
      </c>
      <c r="K3061" s="2">
        <v>137</v>
      </c>
      <c r="L3061" s="2">
        <v>4</v>
      </c>
      <c r="M3061" s="7">
        <f t="shared" si="188"/>
        <v>548</v>
      </c>
      <c r="N3061" s="7">
        <f t="shared" si="189"/>
        <v>560</v>
      </c>
      <c r="O3061" s="2">
        <v>30</v>
      </c>
      <c r="P3061" s="8">
        <f t="shared" si="190"/>
        <v>590</v>
      </c>
      <c r="Q3061" s="8">
        <f t="shared" si="191"/>
        <v>12</v>
      </c>
      <c r="R3061" s="2" t="s">
        <v>50</v>
      </c>
      <c r="S3061" s="9" t="str" cm="1">
        <f t="array" ref="S3061">_xlfn.IFS(
P3061=0,"2% commission",
AND(P3061&gt;0,P3061&lt;25000),"5% commission",
AND(P3061&gt;=25000,P3061&lt;50000),"7% commission",
AND(P3061&gt;=50000,P3061&lt;100000),"9% commission",
P3061&gt;=100000,"15% commission"
)</f>
        <v>5% commission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IFERROR(VLOOKUP($F3062,'Customer Info'!$A3053:$E3553,2,FALSE),"NOT Available")</f>
        <v>NOT Available</v>
      </c>
      <c r="H3062" s="6" t="str">
        <f>IFERROR(VLOOKUP(F3062,'Customer Info'!A3053:E3553,3,),"NOT Available")</f>
        <v>NOT Available</v>
      </c>
      <c r="I3062" s="6" t="str">
        <f>IFERROR(VLOOKUP(F3062,'Customer Info'!A3053:E3553,5,FALSE),"NOT Available")</f>
        <v>NOT Available</v>
      </c>
      <c r="J3062" s="2">
        <v>1169</v>
      </c>
      <c r="K3062" s="2">
        <v>1072</v>
      </c>
      <c r="L3062" s="2">
        <v>8</v>
      </c>
      <c r="M3062" s="7">
        <f t="shared" si="188"/>
        <v>8576</v>
      </c>
      <c r="N3062" s="7">
        <f t="shared" si="189"/>
        <v>9352</v>
      </c>
      <c r="O3062" s="2">
        <v>47</v>
      </c>
      <c r="P3062" s="8">
        <f t="shared" si="190"/>
        <v>9399</v>
      </c>
      <c r="Q3062" s="8">
        <f t="shared" si="191"/>
        <v>776</v>
      </c>
      <c r="R3062" s="2" t="s">
        <v>26</v>
      </c>
      <c r="S3062" s="9" t="str" cm="1">
        <f t="array" ref="S3062">_xlfn.IFS(
P3062=0,"2% commission",
AND(P3062&gt;0,P3062&lt;25000),"5% commission",
AND(P3062&gt;=25000,P3062&lt;50000),"7% commission",
AND(P3062&gt;=50000,P3062&lt;100000),"9% commission",
P3062&gt;=100000,"15% commission"
)</f>
        <v>5% commission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IFERROR(VLOOKUP($F3063,'Customer Info'!$A3054:$E3554,2,FALSE),"NOT Available")</f>
        <v>NOT Available</v>
      </c>
      <c r="H3063" s="6" t="str">
        <f>IFERROR(VLOOKUP(F3063,'Customer Info'!A3054:E3554,3,),"NOT Available")</f>
        <v>NOT Available</v>
      </c>
      <c r="I3063" s="6" t="str">
        <f>IFERROR(VLOOKUP(F3063,'Customer Info'!A3054:E3554,5,FALSE),"NOT Available")</f>
        <v>NOT Available</v>
      </c>
      <c r="J3063" s="2">
        <v>175</v>
      </c>
      <c r="K3063" s="2">
        <v>162</v>
      </c>
      <c r="L3063" s="2">
        <v>3</v>
      </c>
      <c r="M3063" s="7">
        <f t="shared" si="188"/>
        <v>486</v>
      </c>
      <c r="N3063" s="7">
        <f t="shared" si="189"/>
        <v>525</v>
      </c>
      <c r="O3063" s="2">
        <v>30</v>
      </c>
      <c r="P3063" s="8">
        <f t="shared" si="190"/>
        <v>555</v>
      </c>
      <c r="Q3063" s="8">
        <f t="shared" si="191"/>
        <v>39</v>
      </c>
      <c r="R3063" s="2" t="s">
        <v>28</v>
      </c>
      <c r="S3063" s="9" t="str" cm="1">
        <f t="array" ref="S3063">_xlfn.IFS(
P3063=0,"2% commission",
AND(P3063&gt;0,P3063&lt;25000),"5% commission",
AND(P3063&gt;=25000,P3063&lt;50000),"7% commission",
AND(P3063&gt;=50000,P3063&lt;100000),"9% commission",
P3063&gt;=100000,"15% commission"
)</f>
        <v>5% commission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IFERROR(VLOOKUP($F3064,'Customer Info'!$A3055:$E3555,2,FALSE),"NOT Available")</f>
        <v>NOT Available</v>
      </c>
      <c r="H3064" s="6" t="str">
        <f>IFERROR(VLOOKUP(F3064,'Customer Info'!A3055:E3555,3,),"NOT Available")</f>
        <v>NOT Available</v>
      </c>
      <c r="I3064" s="6" t="str">
        <f>IFERROR(VLOOKUP(F3064,'Customer Info'!A3055:E3555,5,FALSE),"NOT Available")</f>
        <v>NOT Available</v>
      </c>
      <c r="J3064" s="2">
        <v>167</v>
      </c>
      <c r="K3064" s="2">
        <v>155</v>
      </c>
      <c r="L3064" s="2">
        <v>1</v>
      </c>
      <c r="M3064" s="7">
        <f t="shared" si="188"/>
        <v>155</v>
      </c>
      <c r="N3064" s="7">
        <f t="shared" si="189"/>
        <v>167</v>
      </c>
      <c r="O3064" s="2">
        <v>30</v>
      </c>
      <c r="P3064" s="8">
        <f t="shared" si="190"/>
        <v>197</v>
      </c>
      <c r="Q3064" s="8">
        <f t="shared" si="191"/>
        <v>12</v>
      </c>
      <c r="R3064" s="2" t="s">
        <v>28</v>
      </c>
      <c r="S3064" s="9" t="str" cm="1">
        <f t="array" ref="S3064">_xlfn.IFS(
P3064=0,"2% commission",
AND(P3064&gt;0,P3064&lt;25000),"5% commission",
AND(P3064&gt;=25000,P3064&lt;50000),"7% commission",
AND(P3064&gt;=50000,P3064&lt;100000),"9% commission",
P3064&gt;=100000,"15% commission"
)</f>
        <v>5% commission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IFERROR(VLOOKUP($F3065,'Customer Info'!$A3056:$E3556,2,FALSE),"NOT Available")</f>
        <v>NOT Available</v>
      </c>
      <c r="H3065" s="6" t="str">
        <f>IFERROR(VLOOKUP(F3065,'Customer Info'!A3056:E3556,3,),"NOT Available")</f>
        <v>NOT Available</v>
      </c>
      <c r="I3065" s="6" t="str">
        <f>IFERROR(VLOOKUP(F3065,'Customer Info'!A3056:E3556,5,FALSE),"NOT Available")</f>
        <v>NOT Available</v>
      </c>
      <c r="J3065" s="2">
        <v>191</v>
      </c>
      <c r="K3065" s="2">
        <v>170</v>
      </c>
      <c r="L3065" s="2">
        <v>2</v>
      </c>
      <c r="M3065" s="7">
        <f t="shared" si="188"/>
        <v>340</v>
      </c>
      <c r="N3065" s="7">
        <f t="shared" si="189"/>
        <v>382</v>
      </c>
      <c r="O3065" s="2">
        <v>30</v>
      </c>
      <c r="P3065" s="8">
        <f t="shared" si="190"/>
        <v>412</v>
      </c>
      <c r="Q3065" s="8">
        <f t="shared" si="191"/>
        <v>42</v>
      </c>
      <c r="R3065" s="2" t="s">
        <v>28</v>
      </c>
      <c r="S3065" s="9" t="str" cm="1">
        <f t="array" ref="S3065">_xlfn.IFS(
P3065=0,"2% commission",
AND(P3065&gt;0,P3065&lt;25000),"5% commission",
AND(P3065&gt;=25000,P3065&lt;50000),"7% commission",
AND(P3065&gt;=50000,P3065&lt;100000),"9% commission",
P3065&gt;=100000,"15% commission"
)</f>
        <v>5% commission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IFERROR(VLOOKUP($F3066,'Customer Info'!$A3057:$E3557,2,FALSE),"NOT Available")</f>
        <v>NOT Available</v>
      </c>
      <c r="H3066" s="6" t="str">
        <f>IFERROR(VLOOKUP(F3066,'Customer Info'!A3057:E3557,3,),"NOT Available")</f>
        <v>NOT Available</v>
      </c>
      <c r="I3066" s="6" t="str">
        <f>IFERROR(VLOOKUP(F3066,'Customer Info'!A3057:E3557,5,FALSE),"NOT Available")</f>
        <v>NOT Available</v>
      </c>
      <c r="J3066" s="2">
        <v>8651</v>
      </c>
      <c r="K3066" s="2">
        <v>8081</v>
      </c>
      <c r="L3066" s="2">
        <v>2</v>
      </c>
      <c r="M3066" s="7">
        <f t="shared" si="188"/>
        <v>16162</v>
      </c>
      <c r="N3066" s="7">
        <f t="shared" si="189"/>
        <v>17302</v>
      </c>
      <c r="O3066" s="2">
        <v>54</v>
      </c>
      <c r="P3066" s="8">
        <f t="shared" si="190"/>
        <v>17356</v>
      </c>
      <c r="Q3066" s="8">
        <f t="shared" si="191"/>
        <v>1140</v>
      </c>
      <c r="R3066" s="2" t="s">
        <v>56</v>
      </c>
      <c r="S3066" s="9" t="str" cm="1">
        <f t="array" ref="S3066">_xlfn.IFS(
P3066=0,"2% commission",
AND(P3066&gt;0,P3066&lt;25000),"5% commission",
AND(P3066&gt;=25000,P3066&lt;50000),"7% commission",
AND(P3066&gt;=50000,P3066&lt;100000),"9% commission",
P3066&gt;=100000,"15% commission"
)</f>
        <v>5% commission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IFERROR(VLOOKUP($F3067,'Customer Info'!$A3058:$E3558,2,FALSE),"NOT Available")</f>
        <v>NOT Available</v>
      </c>
      <c r="H3067" s="6" t="str">
        <f>IFERROR(VLOOKUP(F3067,'Customer Info'!A3058:E3558,3,),"NOT Available")</f>
        <v>NOT Available</v>
      </c>
      <c r="I3067" s="6" t="str">
        <f>IFERROR(VLOOKUP(F3067,'Customer Info'!A3058:E3558,5,FALSE),"NOT Available")</f>
        <v>NOT Available</v>
      </c>
      <c r="J3067" s="2">
        <v>1916</v>
      </c>
      <c r="K3067" s="2">
        <v>1844</v>
      </c>
      <c r="L3067" s="2">
        <v>2</v>
      </c>
      <c r="M3067" s="7">
        <f t="shared" si="188"/>
        <v>3688</v>
      </c>
      <c r="N3067" s="7">
        <f t="shared" si="189"/>
        <v>3832</v>
      </c>
      <c r="O3067" s="2">
        <v>23</v>
      </c>
      <c r="P3067" s="8">
        <f t="shared" si="190"/>
        <v>3855</v>
      </c>
      <c r="Q3067" s="8">
        <f t="shared" si="191"/>
        <v>144</v>
      </c>
      <c r="R3067" s="2" t="s">
        <v>28</v>
      </c>
      <c r="S3067" s="9" t="str" cm="1">
        <f t="array" ref="S3067">_xlfn.IFS(
P3067=0,"2% commission",
AND(P3067&gt;0,P3067&lt;25000),"5% commission",
AND(P3067&gt;=25000,P3067&lt;50000),"7% commission",
AND(P3067&gt;=50000,P3067&lt;100000),"9% commission",
P3067&gt;=100000,"15% commission"
)</f>
        <v>5% commission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IFERROR(VLOOKUP($F3068,'Customer Info'!$A3059:$E3559,2,FALSE),"NOT Available")</f>
        <v>NOT Available</v>
      </c>
      <c r="H3068" s="6" t="str">
        <f>IFERROR(VLOOKUP(F3068,'Customer Info'!A3059:E3559,3,),"NOT Available")</f>
        <v>NOT Available</v>
      </c>
      <c r="I3068" s="6" t="str">
        <f>IFERROR(VLOOKUP(F3068,'Customer Info'!A3059:E3559,5,FALSE),"NOT Available")</f>
        <v>NOT Available</v>
      </c>
      <c r="J3068" s="2">
        <v>1058</v>
      </c>
      <c r="K3068" s="2">
        <v>989</v>
      </c>
      <c r="L3068" s="2">
        <v>1</v>
      </c>
      <c r="M3068" s="7">
        <f t="shared" si="188"/>
        <v>989</v>
      </c>
      <c r="N3068" s="7">
        <f t="shared" si="189"/>
        <v>1058</v>
      </c>
      <c r="O3068" s="2">
        <v>84</v>
      </c>
      <c r="P3068" s="8">
        <f t="shared" si="190"/>
        <v>1142</v>
      </c>
      <c r="Q3068" s="8">
        <f t="shared" si="191"/>
        <v>69</v>
      </c>
      <c r="R3068" s="2" t="s">
        <v>50</v>
      </c>
      <c r="S3068" s="9" t="str" cm="1">
        <f t="array" ref="S3068">_xlfn.IFS(
P3068=0,"2% commission",
AND(P3068&gt;0,P3068&lt;25000),"5% commission",
AND(P3068&gt;=25000,P3068&lt;50000),"7% commission",
AND(P3068&gt;=50000,P3068&lt;100000),"9% commission",
P3068&gt;=100000,"15% commission"
)</f>
        <v>5% commission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IFERROR(VLOOKUP($F3069,'Customer Info'!$A3060:$E3560,2,FALSE),"NOT Available")</f>
        <v>NOT Available</v>
      </c>
      <c r="H3069" s="6" t="str">
        <f>IFERROR(VLOOKUP(F3069,'Customer Info'!A3060:E3560,3,),"NOT Available")</f>
        <v>NOT Available</v>
      </c>
      <c r="I3069" s="6" t="str">
        <f>IFERROR(VLOOKUP(F3069,'Customer Info'!A3060:E3560,5,FALSE),"NOT Available")</f>
        <v>NOT Available</v>
      </c>
      <c r="J3069" s="2">
        <v>7141</v>
      </c>
      <c r="K3069" s="2">
        <v>6541</v>
      </c>
      <c r="L3069" s="2">
        <v>13</v>
      </c>
      <c r="M3069" s="7">
        <f t="shared" si="188"/>
        <v>85033</v>
      </c>
      <c r="N3069" s="7">
        <f t="shared" si="189"/>
        <v>92833</v>
      </c>
      <c r="O3069" s="2">
        <v>65</v>
      </c>
      <c r="P3069" s="8">
        <f t="shared" si="190"/>
        <v>92898</v>
      </c>
      <c r="Q3069" s="8">
        <f t="shared" si="191"/>
        <v>7800</v>
      </c>
      <c r="R3069" s="2" t="s">
        <v>50</v>
      </c>
      <c r="S3069" s="9" t="str" cm="1">
        <f t="array" ref="S3069">_xlfn.IFS(
P3069=0,"2% commission",
AND(P3069&gt;0,P3069&lt;25000),"5% commission",
AND(P3069&gt;=25000,P3069&lt;50000),"7% commission",
AND(P3069&gt;=50000,P3069&lt;100000),"9% commission",
P3069&gt;=100000,"15% commission"
)</f>
        <v>9% commission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IFERROR(VLOOKUP($F3070,'Customer Info'!$A3061:$E3561,2,FALSE),"NOT Available")</f>
        <v>NOT Available</v>
      </c>
      <c r="H3070" s="6" t="str">
        <f>IFERROR(VLOOKUP(F3070,'Customer Info'!A3061:E3561,3,),"NOT Available")</f>
        <v>NOT Available</v>
      </c>
      <c r="I3070" s="6" t="str">
        <f>IFERROR(VLOOKUP(F3070,'Customer Info'!A3061:E3561,5,FALSE),"NOT Available")</f>
        <v>NOT Available</v>
      </c>
      <c r="J3070" s="2">
        <v>1686</v>
      </c>
      <c r="K3070" s="2">
        <v>1591</v>
      </c>
      <c r="L3070" s="2">
        <v>1</v>
      </c>
      <c r="M3070" s="7">
        <f t="shared" si="188"/>
        <v>1591</v>
      </c>
      <c r="N3070" s="7">
        <f t="shared" si="189"/>
        <v>1686</v>
      </c>
      <c r="O3070" s="2">
        <v>79</v>
      </c>
      <c r="P3070" s="8">
        <f t="shared" si="190"/>
        <v>1765</v>
      </c>
      <c r="Q3070" s="8">
        <f t="shared" si="191"/>
        <v>95</v>
      </c>
      <c r="R3070" s="2" t="s">
        <v>50</v>
      </c>
      <c r="S3070" s="9" t="str" cm="1">
        <f t="array" ref="S3070">_xlfn.IFS(
P3070=0,"2% commission",
AND(P3070&gt;0,P3070&lt;25000),"5% commission",
AND(P3070&gt;=25000,P3070&lt;50000),"7% commission",
AND(P3070&gt;=50000,P3070&lt;100000),"9% commission",
P3070&gt;=100000,"15% commission"
)</f>
        <v>5% commission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IFERROR(VLOOKUP($F3071,'Customer Info'!$A3062:$E3562,2,FALSE),"NOT Available")</f>
        <v>NOT Available</v>
      </c>
      <c r="H3071" s="6" t="str">
        <f>IFERROR(VLOOKUP(F3071,'Customer Info'!A3062:E3562,3,),"NOT Available")</f>
        <v>NOT Available</v>
      </c>
      <c r="I3071" s="6" t="str">
        <f>IFERROR(VLOOKUP(F3071,'Customer Info'!A3062:E3562,5,FALSE),"NOT Available")</f>
        <v>NOT Available</v>
      </c>
      <c r="J3071" s="2">
        <v>1568</v>
      </c>
      <c r="K3071" s="2">
        <v>1495</v>
      </c>
      <c r="L3071" s="2">
        <v>2</v>
      </c>
      <c r="M3071" s="7">
        <f t="shared" si="188"/>
        <v>2990</v>
      </c>
      <c r="N3071" s="7">
        <f t="shared" si="189"/>
        <v>3136</v>
      </c>
      <c r="O3071" s="2">
        <v>36</v>
      </c>
      <c r="P3071" s="8">
        <f t="shared" si="190"/>
        <v>3172</v>
      </c>
      <c r="Q3071" s="8">
        <f t="shared" si="191"/>
        <v>146</v>
      </c>
      <c r="R3071" s="2" t="s">
        <v>26</v>
      </c>
      <c r="S3071" s="9" t="str" cm="1">
        <f t="array" ref="S3071">_xlfn.IFS(
P3071=0,"2% commission",
AND(P3071&gt;0,P3071&lt;25000),"5% commission",
AND(P3071&gt;=25000,P3071&lt;50000),"7% commission",
AND(P3071&gt;=50000,P3071&lt;100000),"9% commission",
P3071&gt;=100000,"15% commission"
)</f>
        <v>5% commission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IFERROR(VLOOKUP($F3072,'Customer Info'!$A3063:$E3563,2,FALSE),"NOT Available")</f>
        <v>NOT Available</v>
      </c>
      <c r="H3072" s="6" t="str">
        <f>IFERROR(VLOOKUP(F3072,'Customer Info'!A3063:E3563,3,),"NOT Available")</f>
        <v>NOT Available</v>
      </c>
      <c r="I3072" s="6" t="str">
        <f>IFERROR(VLOOKUP(F3072,'Customer Info'!A3063:E3563,5,FALSE),"NOT Available")</f>
        <v>NOT Available</v>
      </c>
      <c r="J3072" s="2">
        <v>4846</v>
      </c>
      <c r="K3072" s="2">
        <v>4492</v>
      </c>
      <c r="L3072" s="2">
        <v>6</v>
      </c>
      <c r="M3072" s="7">
        <f t="shared" si="188"/>
        <v>26952</v>
      </c>
      <c r="N3072" s="7">
        <f t="shared" si="189"/>
        <v>29076</v>
      </c>
      <c r="O3072" s="2">
        <v>71</v>
      </c>
      <c r="P3072" s="8">
        <f t="shared" si="190"/>
        <v>29147</v>
      </c>
      <c r="Q3072" s="8">
        <f t="shared" si="191"/>
        <v>2124</v>
      </c>
      <c r="R3072" s="2" t="s">
        <v>28</v>
      </c>
      <c r="S3072" s="9" t="str" cm="1">
        <f t="array" ref="S3072">_xlfn.IFS(
P3072=0,"2% commission",
AND(P3072&gt;0,P3072&lt;25000),"5% commission",
AND(P3072&gt;=25000,P3072&lt;50000),"7% commission",
AND(P3072&gt;=50000,P3072&lt;100000),"9% commission",
P3072&gt;=100000,"15% commission"
)</f>
        <v>7% commission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IFERROR(VLOOKUP($F3073,'Customer Info'!$A3064:$E3564,2,FALSE),"NOT Available")</f>
        <v>NOT Available</v>
      </c>
      <c r="H3073" s="6" t="str">
        <f>IFERROR(VLOOKUP(F3073,'Customer Info'!A3064:E3564,3,),"NOT Available")</f>
        <v>NOT Available</v>
      </c>
      <c r="I3073" s="6" t="str">
        <f>IFERROR(VLOOKUP(F3073,'Customer Info'!A3064:E3564,5,FALSE),"NOT Available")</f>
        <v>NOT Available</v>
      </c>
      <c r="J3073" s="2">
        <v>169</v>
      </c>
      <c r="K3073" s="2">
        <v>160</v>
      </c>
      <c r="L3073" s="2">
        <v>3</v>
      </c>
      <c r="M3073" s="7">
        <f t="shared" si="188"/>
        <v>480</v>
      </c>
      <c r="N3073" s="7">
        <f t="shared" si="189"/>
        <v>507</v>
      </c>
      <c r="O3073" s="2">
        <v>30</v>
      </c>
      <c r="P3073" s="8">
        <f t="shared" si="190"/>
        <v>537</v>
      </c>
      <c r="Q3073" s="8">
        <f t="shared" si="191"/>
        <v>27</v>
      </c>
      <c r="R3073" s="2" t="s">
        <v>26</v>
      </c>
      <c r="S3073" s="9" t="str" cm="1">
        <f t="array" ref="S3073">_xlfn.IFS(
P3073=0,"2% commission",
AND(P3073&gt;0,P3073&lt;25000),"5% commission",
AND(P3073&gt;=25000,P3073&lt;50000),"7% commission",
AND(P3073&gt;=50000,P3073&lt;100000),"9% commission",
P3073&gt;=100000,"15% commission"
)</f>
        <v>5% commission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IFERROR(VLOOKUP($F3074,'Customer Info'!$A3065:$E3565,2,FALSE),"NOT Available")</f>
        <v>NOT Available</v>
      </c>
      <c r="H3074" s="6" t="str">
        <f>IFERROR(VLOOKUP(F3074,'Customer Info'!A3065:E3565,3,),"NOT Available")</f>
        <v>NOT Available</v>
      </c>
      <c r="I3074" s="6" t="str">
        <f>IFERROR(VLOOKUP(F3074,'Customer Info'!A3065:E3565,5,FALSE),"NOT Available")</f>
        <v>NOT Available</v>
      </c>
      <c r="J3074" s="2">
        <v>1482</v>
      </c>
      <c r="K3074" s="2">
        <v>1453</v>
      </c>
      <c r="L3074" s="2">
        <v>1</v>
      </c>
      <c r="M3074" s="7">
        <f t="shared" si="188"/>
        <v>1453</v>
      </c>
      <c r="N3074" s="7">
        <f t="shared" si="189"/>
        <v>1482</v>
      </c>
      <c r="O3074" s="2">
        <v>25</v>
      </c>
      <c r="P3074" s="8">
        <f t="shared" si="190"/>
        <v>1507</v>
      </c>
      <c r="Q3074" s="8">
        <f t="shared" si="191"/>
        <v>29</v>
      </c>
      <c r="R3074" s="2" t="s">
        <v>28</v>
      </c>
      <c r="S3074" s="9" t="str" cm="1">
        <f t="array" ref="S3074">_xlfn.IFS(
P3074=0,"2% commission",
AND(P3074&gt;0,P3074&lt;25000),"5% commission",
AND(P3074&gt;=25000,P3074&lt;50000),"7% commission",
AND(P3074&gt;=50000,P3074&lt;100000),"9% commission",
P3074&gt;=100000,"15% commission"
)</f>
        <v>5% commission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IFERROR(VLOOKUP($F3075,'Customer Info'!$A3066:$E3566,2,FALSE),"NOT Available")</f>
        <v>NOT Available</v>
      </c>
      <c r="H3075" s="6" t="str">
        <f>IFERROR(VLOOKUP(F3075,'Customer Info'!A3066:E3566,3,),"NOT Available")</f>
        <v>NOT Available</v>
      </c>
      <c r="I3075" s="6" t="str">
        <f>IFERROR(VLOOKUP(F3075,'Customer Info'!A3066:E3566,5,FALSE),"NOT Available")</f>
        <v>NOT Available</v>
      </c>
      <c r="J3075" s="2">
        <v>129</v>
      </c>
      <c r="K3075" s="2">
        <v>118</v>
      </c>
      <c r="L3075" s="2">
        <v>1</v>
      </c>
      <c r="M3075" s="7">
        <f t="shared" si="188"/>
        <v>118</v>
      </c>
      <c r="N3075" s="7">
        <f t="shared" si="189"/>
        <v>129</v>
      </c>
      <c r="O3075" s="2">
        <v>30</v>
      </c>
      <c r="P3075" s="8">
        <f t="shared" si="190"/>
        <v>159</v>
      </c>
      <c r="Q3075" s="8">
        <f t="shared" si="191"/>
        <v>11</v>
      </c>
      <c r="R3075" s="2" t="s">
        <v>50</v>
      </c>
      <c r="S3075" s="9" t="str" cm="1">
        <f t="array" ref="S3075">_xlfn.IFS(
P3075=0,"2% commission",
AND(P3075&gt;0,P3075&lt;25000),"5% commission",
AND(P3075&gt;=25000,P3075&lt;50000),"7% commission",
AND(P3075&gt;=50000,P3075&lt;100000),"9% commission",
P3075&gt;=100000,"15% commission"
)</f>
        <v>5% commission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IFERROR(VLOOKUP($F3076,'Customer Info'!$A3067:$E3567,2,FALSE),"NOT Available")</f>
        <v>NOT Available</v>
      </c>
      <c r="H3076" s="6" t="str">
        <f>IFERROR(VLOOKUP(F3076,'Customer Info'!A3067:E3567,3,),"NOT Available")</f>
        <v>NOT Available</v>
      </c>
      <c r="I3076" s="6" t="str">
        <f>IFERROR(VLOOKUP(F3076,'Customer Info'!A3067:E3567,5,FALSE),"NOT Available")</f>
        <v>NOT Available</v>
      </c>
      <c r="J3076" s="2">
        <v>4487</v>
      </c>
      <c r="K3076" s="2">
        <v>4201</v>
      </c>
      <c r="L3076" s="2">
        <v>6</v>
      </c>
      <c r="M3076" s="7">
        <f t="shared" si="188"/>
        <v>25206</v>
      </c>
      <c r="N3076" s="7">
        <f t="shared" si="189"/>
        <v>26922</v>
      </c>
      <c r="O3076" s="2">
        <v>20</v>
      </c>
      <c r="P3076" s="8">
        <f t="shared" si="190"/>
        <v>26942</v>
      </c>
      <c r="Q3076" s="8">
        <f t="shared" si="191"/>
        <v>1716</v>
      </c>
      <c r="R3076" s="2" t="s">
        <v>50</v>
      </c>
      <c r="S3076" s="9" t="str" cm="1">
        <f t="array" ref="S3076">_xlfn.IFS(
P3076=0,"2% commission",
AND(P3076&gt;0,P3076&lt;25000),"5% commission",
AND(P3076&gt;=25000,P3076&lt;50000),"7% commission",
AND(P3076&gt;=50000,P3076&lt;100000),"9% commission",
P3076&gt;=100000,"15% commission"
)</f>
        <v>7% commission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IFERROR(VLOOKUP($F3077,'Customer Info'!$A3068:$E3568,2,FALSE),"NOT Available")</f>
        <v>NOT Available</v>
      </c>
      <c r="H3077" s="6" t="str">
        <f>IFERROR(VLOOKUP(F3077,'Customer Info'!A3068:E3568,3,),"NOT Available")</f>
        <v>NOT Available</v>
      </c>
      <c r="I3077" s="6" t="str">
        <f>IFERROR(VLOOKUP(F3077,'Customer Info'!A3068:E3568,5,FALSE),"NOT Available")</f>
        <v>NOT Available</v>
      </c>
      <c r="J3077" s="2">
        <v>2027</v>
      </c>
      <c r="K3077" s="2">
        <v>1913</v>
      </c>
      <c r="L3077" s="2">
        <v>5</v>
      </c>
      <c r="M3077" s="7">
        <f t="shared" si="188"/>
        <v>9565</v>
      </c>
      <c r="N3077" s="7">
        <f t="shared" si="189"/>
        <v>10135</v>
      </c>
      <c r="O3077" s="2">
        <v>42</v>
      </c>
      <c r="P3077" s="8">
        <f t="shared" si="190"/>
        <v>10177</v>
      </c>
      <c r="Q3077" s="8">
        <f t="shared" si="191"/>
        <v>570</v>
      </c>
      <c r="R3077" s="2" t="s">
        <v>28</v>
      </c>
      <c r="S3077" s="9" t="str" cm="1">
        <f t="array" ref="S3077">_xlfn.IFS(
P3077=0,"2% commission",
AND(P3077&gt;0,P3077&lt;25000),"5% commission",
AND(P3077&gt;=25000,P3077&lt;50000),"7% commission",
AND(P3077&gt;=50000,P3077&lt;100000),"9% commission",
P3077&gt;=100000,"15% commission"
)</f>
        <v>5% commission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IFERROR(VLOOKUP($F3078,'Customer Info'!$A3069:$E3569,2,FALSE),"NOT Available")</f>
        <v>NOT Available</v>
      </c>
      <c r="H3078" s="6" t="str">
        <f>IFERROR(VLOOKUP(F3078,'Customer Info'!A3069:E3569,3,),"NOT Available")</f>
        <v>NOT Available</v>
      </c>
      <c r="I3078" s="6" t="str">
        <f>IFERROR(VLOOKUP(F3078,'Customer Info'!A3069:E3569,5,FALSE),"NOT Available")</f>
        <v>NOT Available</v>
      </c>
      <c r="J3078" s="2">
        <v>185</v>
      </c>
      <c r="K3078" s="2">
        <v>174</v>
      </c>
      <c r="L3078" s="2">
        <v>2</v>
      </c>
      <c r="M3078" s="7">
        <f t="shared" si="188"/>
        <v>348</v>
      </c>
      <c r="N3078" s="7">
        <f t="shared" si="189"/>
        <v>370</v>
      </c>
      <c r="O3078" s="2">
        <v>30</v>
      </c>
      <c r="P3078" s="8">
        <f t="shared" si="190"/>
        <v>400</v>
      </c>
      <c r="Q3078" s="8">
        <f t="shared" si="191"/>
        <v>22</v>
      </c>
      <c r="R3078" s="2" t="s">
        <v>26</v>
      </c>
      <c r="S3078" s="9" t="str" cm="1">
        <f t="array" ref="S3078">_xlfn.IFS(
P3078=0,"2% commission",
AND(P3078&gt;0,P3078&lt;25000),"5% commission",
AND(P3078&gt;=25000,P3078&lt;50000),"7% commission",
AND(P3078&gt;=50000,P3078&lt;100000),"9% commission",
P3078&gt;=100000,"15% commission"
)</f>
        <v>5% commission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IFERROR(VLOOKUP($F3079,'Customer Info'!$A3070:$E3570,2,FALSE),"NOT Available")</f>
        <v>NOT Available</v>
      </c>
      <c r="H3079" s="6" t="str">
        <f>IFERROR(VLOOKUP(F3079,'Customer Info'!A3070:E3570,3,),"NOT Available")</f>
        <v>NOT Available</v>
      </c>
      <c r="I3079" s="6" t="str">
        <f>IFERROR(VLOOKUP(F3079,'Customer Info'!A3070:E3570,5,FALSE),"NOT Available")</f>
        <v>NOT Available</v>
      </c>
      <c r="J3079" s="2">
        <v>2759</v>
      </c>
      <c r="K3079" s="2">
        <v>2628</v>
      </c>
      <c r="L3079" s="2">
        <v>4</v>
      </c>
      <c r="M3079" s="7">
        <f t="shared" si="188"/>
        <v>10512</v>
      </c>
      <c r="N3079" s="7">
        <f t="shared" si="189"/>
        <v>11036</v>
      </c>
      <c r="O3079" s="2">
        <v>21</v>
      </c>
      <c r="P3079" s="8">
        <f t="shared" si="190"/>
        <v>11057</v>
      </c>
      <c r="Q3079" s="8">
        <f t="shared" si="191"/>
        <v>524</v>
      </c>
      <c r="R3079" s="2" t="s">
        <v>28</v>
      </c>
      <c r="S3079" s="9" t="str" cm="1">
        <f t="array" ref="S3079">_xlfn.IFS(
P3079=0,"2% commission",
AND(P3079&gt;0,P3079&lt;25000),"5% commission",
AND(P3079&gt;=25000,P3079&lt;50000),"7% commission",
AND(P3079&gt;=50000,P3079&lt;100000),"9% commission",
P3079&gt;=100000,"15% commission"
)</f>
        <v>5% commission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IFERROR(VLOOKUP($F3080,'Customer Info'!$A3071:$E3571,2,FALSE),"NOT Available")</f>
        <v>NOT Available</v>
      </c>
      <c r="H3080" s="6" t="str">
        <f>IFERROR(VLOOKUP(F3080,'Customer Info'!A3071:E3571,3,),"NOT Available")</f>
        <v>NOT Available</v>
      </c>
      <c r="I3080" s="6" t="str">
        <f>IFERROR(VLOOKUP(F3080,'Customer Info'!A3071:E3571,5,FALSE),"NOT Available")</f>
        <v>NOT Available</v>
      </c>
      <c r="J3080" s="2">
        <v>4443</v>
      </c>
      <c r="K3080" s="2">
        <v>4079</v>
      </c>
      <c r="L3080" s="2">
        <v>1</v>
      </c>
      <c r="M3080" s="7">
        <f t="shared" si="188"/>
        <v>4079</v>
      </c>
      <c r="N3080" s="7">
        <f t="shared" si="189"/>
        <v>4443</v>
      </c>
      <c r="O3080" s="2">
        <v>73</v>
      </c>
      <c r="P3080" s="8">
        <f t="shared" si="190"/>
        <v>4516</v>
      </c>
      <c r="Q3080" s="8">
        <f t="shared" si="191"/>
        <v>364</v>
      </c>
      <c r="R3080" s="2" t="s">
        <v>28</v>
      </c>
      <c r="S3080" s="9" t="str" cm="1">
        <f t="array" ref="S3080">_xlfn.IFS(
P3080=0,"2% commission",
AND(P3080&gt;0,P3080&lt;25000),"5% commission",
AND(P3080&gt;=25000,P3080&lt;50000),"7% commission",
AND(P3080&gt;=50000,P3080&lt;100000),"9% commission",
P3080&gt;=100000,"15% commission"
)</f>
        <v>5% commission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IFERROR(VLOOKUP($F3081,'Customer Info'!$A3072:$E3572,2,FALSE),"NOT Available")</f>
        <v>NOT Available</v>
      </c>
      <c r="H3081" s="6" t="str">
        <f>IFERROR(VLOOKUP(F3081,'Customer Info'!A3072:E3572,3,),"NOT Available")</f>
        <v>NOT Available</v>
      </c>
      <c r="I3081" s="6" t="str">
        <f>IFERROR(VLOOKUP(F3081,'Customer Info'!A3072:E3572,5,FALSE),"NOT Available")</f>
        <v>NOT Available</v>
      </c>
      <c r="J3081" s="2">
        <v>5848</v>
      </c>
      <c r="K3081" s="2">
        <v>5214</v>
      </c>
      <c r="L3081" s="2">
        <v>6</v>
      </c>
      <c r="M3081" s="7">
        <f t="shared" si="188"/>
        <v>31284</v>
      </c>
      <c r="N3081" s="7">
        <f t="shared" si="189"/>
        <v>35088</v>
      </c>
      <c r="O3081" s="2">
        <v>55</v>
      </c>
      <c r="P3081" s="8">
        <f t="shared" si="190"/>
        <v>35143</v>
      </c>
      <c r="Q3081" s="8">
        <f t="shared" si="191"/>
        <v>3804</v>
      </c>
      <c r="R3081" s="2" t="s">
        <v>28</v>
      </c>
      <c r="S3081" s="9" t="str" cm="1">
        <f t="array" ref="S3081">_xlfn.IFS(
P3081=0,"2% commission",
AND(P3081&gt;0,P3081&lt;25000),"5% commission",
AND(P3081&gt;=25000,P3081&lt;50000),"7% commission",
AND(P3081&gt;=50000,P3081&lt;100000),"9% commission",
P3081&gt;=100000,"15% commission"
)</f>
        <v>7% commission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IFERROR(VLOOKUP($F3082,'Customer Info'!$A3073:$E3573,2,FALSE),"NOT Available")</f>
        <v>NOT Available</v>
      </c>
      <c r="H3082" s="6" t="str">
        <f>IFERROR(VLOOKUP(F3082,'Customer Info'!A3073:E3573,3,),"NOT Available")</f>
        <v>NOT Available</v>
      </c>
      <c r="I3082" s="6" t="str">
        <f>IFERROR(VLOOKUP(F3082,'Customer Info'!A3073:E3573,5,FALSE),"NOT Available")</f>
        <v>NOT Available</v>
      </c>
      <c r="J3082" s="2">
        <v>222</v>
      </c>
      <c r="K3082" s="2">
        <v>204</v>
      </c>
      <c r="L3082" s="2">
        <v>5</v>
      </c>
      <c r="M3082" s="7">
        <f t="shared" si="188"/>
        <v>1020</v>
      </c>
      <c r="N3082" s="7">
        <f t="shared" si="189"/>
        <v>1110</v>
      </c>
      <c r="O3082" s="2">
        <v>74</v>
      </c>
      <c r="P3082" s="8">
        <f t="shared" si="190"/>
        <v>1184</v>
      </c>
      <c r="Q3082" s="8">
        <f t="shared" si="191"/>
        <v>90</v>
      </c>
      <c r="R3082" s="2" t="s">
        <v>50</v>
      </c>
      <c r="S3082" s="9" t="str" cm="1">
        <f t="array" ref="S3082">_xlfn.IFS(
P3082=0,"2% commission",
AND(P3082&gt;0,P3082&lt;25000),"5% commission",
AND(P3082&gt;=25000,P3082&lt;50000),"7% commission",
AND(P3082&gt;=50000,P3082&lt;100000),"9% commission",
P3082&gt;=100000,"15% commission"
)</f>
        <v>5% commission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IFERROR(VLOOKUP($F3083,'Customer Info'!$A3074:$E3574,2,FALSE),"NOT Available")</f>
        <v>NOT Available</v>
      </c>
      <c r="H3083" s="6" t="str">
        <f>IFERROR(VLOOKUP(F3083,'Customer Info'!A3074:E3574,3,),"NOT Available")</f>
        <v>NOT Available</v>
      </c>
      <c r="I3083" s="6" t="str">
        <f>IFERROR(VLOOKUP(F3083,'Customer Info'!A3074:E3574,5,FALSE),"NOT Available")</f>
        <v>NOT Available</v>
      </c>
      <c r="J3083" s="2">
        <v>2602</v>
      </c>
      <c r="K3083" s="2">
        <v>2363</v>
      </c>
      <c r="L3083" s="2">
        <v>7</v>
      </c>
      <c r="M3083" s="7">
        <f t="shared" ref="M3083:M3146" si="192">K3083*L3083</f>
        <v>16541</v>
      </c>
      <c r="N3083" s="7">
        <f t="shared" ref="N3083:N3146" si="193">J3083*L3083</f>
        <v>18214</v>
      </c>
      <c r="O3083" s="2">
        <v>73</v>
      </c>
      <c r="P3083" s="8">
        <f t="shared" ref="P3083:P3146" si="194">SUM(N3083,O3083)</f>
        <v>18287</v>
      </c>
      <c r="Q3083" s="8">
        <f t="shared" ref="Q3083:Q3146" si="195">N3083-M3083</f>
        <v>1673</v>
      </c>
      <c r="R3083" s="2" t="s">
        <v>28</v>
      </c>
      <c r="S3083" s="9" t="str" cm="1">
        <f t="array" ref="S3083">_xlfn.IFS(
P3083=0,"2% commission",
AND(P3083&gt;0,P3083&lt;25000),"5% commission",
AND(P3083&gt;=25000,P3083&lt;50000),"7% commission",
AND(P3083&gt;=50000,P3083&lt;100000),"9% commission",
P3083&gt;=100000,"15% commission"
)</f>
        <v>5% commission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IFERROR(VLOOKUP($F3084,'Customer Info'!$A3075:$E3575,2,FALSE),"NOT Available")</f>
        <v>NOT Available</v>
      </c>
      <c r="H3084" s="6" t="str">
        <f>IFERROR(VLOOKUP(F3084,'Customer Info'!A3075:E3575,3,),"NOT Available")</f>
        <v>NOT Available</v>
      </c>
      <c r="I3084" s="6" t="str">
        <f>IFERROR(VLOOKUP(F3084,'Customer Info'!A3075:E3575,5,FALSE),"NOT Available")</f>
        <v>NOT Available</v>
      </c>
      <c r="J3084" s="2">
        <v>645</v>
      </c>
      <c r="K3084" s="2">
        <v>565</v>
      </c>
      <c r="L3084" s="2">
        <v>4</v>
      </c>
      <c r="M3084" s="7">
        <f t="shared" si="192"/>
        <v>2260</v>
      </c>
      <c r="N3084" s="7">
        <f t="shared" si="193"/>
        <v>2580</v>
      </c>
      <c r="O3084" s="2">
        <v>68</v>
      </c>
      <c r="P3084" s="8">
        <f t="shared" si="194"/>
        <v>2648</v>
      </c>
      <c r="Q3084" s="8">
        <f t="shared" si="195"/>
        <v>320</v>
      </c>
      <c r="R3084" s="2" t="s">
        <v>28</v>
      </c>
      <c r="S3084" s="9" t="str" cm="1">
        <f t="array" ref="S3084">_xlfn.IFS(
P3084=0,"2% commission",
AND(P3084&gt;0,P3084&lt;25000),"5% commission",
AND(P3084&gt;=25000,P3084&lt;50000),"7% commission",
AND(P3084&gt;=50000,P3084&lt;100000),"9% commission",
P3084&gt;=100000,"15% commission"
)</f>
        <v>5% commission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IFERROR(VLOOKUP($F3085,'Customer Info'!$A3076:$E3576,2,FALSE),"NOT Available")</f>
        <v>NOT Available</v>
      </c>
      <c r="H3085" s="6" t="str">
        <f>IFERROR(VLOOKUP(F3085,'Customer Info'!A3076:E3576,3,),"NOT Available")</f>
        <v>NOT Available</v>
      </c>
      <c r="I3085" s="6" t="str">
        <f>IFERROR(VLOOKUP(F3085,'Customer Info'!A3076:E3576,5,FALSE),"NOT Available")</f>
        <v>NOT Available</v>
      </c>
      <c r="J3085" s="2">
        <v>8026</v>
      </c>
      <c r="K3085" s="2">
        <v>7572</v>
      </c>
      <c r="L3085" s="2">
        <v>4</v>
      </c>
      <c r="M3085" s="7">
        <f t="shared" si="192"/>
        <v>30288</v>
      </c>
      <c r="N3085" s="7">
        <f t="shared" si="193"/>
        <v>32104</v>
      </c>
      <c r="O3085" s="2">
        <v>34</v>
      </c>
      <c r="P3085" s="8">
        <f t="shared" si="194"/>
        <v>32138</v>
      </c>
      <c r="Q3085" s="8">
        <f t="shared" si="195"/>
        <v>1816</v>
      </c>
      <c r="R3085" s="2" t="s">
        <v>56</v>
      </c>
      <c r="S3085" s="9" t="str" cm="1">
        <f t="array" ref="S3085">_xlfn.IFS(
P3085=0,"2% commission",
AND(P3085&gt;0,P3085&lt;25000),"5% commission",
AND(P3085&gt;=25000,P3085&lt;50000),"7% commission",
AND(P3085&gt;=50000,P3085&lt;100000),"9% commission",
P3085&gt;=100000,"15% commission"
)</f>
        <v>7% commission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IFERROR(VLOOKUP($F3086,'Customer Info'!$A3077:$E3577,2,FALSE),"NOT Available")</f>
        <v>NOT Available</v>
      </c>
      <c r="H3086" s="6" t="str">
        <f>IFERROR(VLOOKUP(F3086,'Customer Info'!A3077:E3577,3,),"NOT Available")</f>
        <v>NOT Available</v>
      </c>
      <c r="I3086" s="6" t="str">
        <f>IFERROR(VLOOKUP(F3086,'Customer Info'!A3077:E3577,5,FALSE),"NOT Available")</f>
        <v>NOT Available</v>
      </c>
      <c r="J3086" s="2">
        <v>1911</v>
      </c>
      <c r="K3086" s="2">
        <v>1785</v>
      </c>
      <c r="L3086" s="2">
        <v>1</v>
      </c>
      <c r="M3086" s="7">
        <f t="shared" si="192"/>
        <v>1785</v>
      </c>
      <c r="N3086" s="7">
        <f t="shared" si="193"/>
        <v>1911</v>
      </c>
      <c r="O3086" s="2">
        <v>78</v>
      </c>
      <c r="P3086" s="8">
        <f t="shared" si="194"/>
        <v>1989</v>
      </c>
      <c r="Q3086" s="8">
        <f t="shared" si="195"/>
        <v>126</v>
      </c>
      <c r="R3086" s="2" t="s">
        <v>28</v>
      </c>
      <c r="S3086" s="9" t="str" cm="1">
        <f t="array" ref="S3086">_xlfn.IFS(
P3086=0,"2% commission",
AND(P3086&gt;0,P3086&lt;25000),"5% commission",
AND(P3086&gt;=25000,P3086&lt;50000),"7% commission",
AND(P3086&gt;=50000,P3086&lt;100000),"9% commission",
P3086&gt;=100000,"15% commission"
)</f>
        <v>5% commission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IFERROR(VLOOKUP($F3087,'Customer Info'!$A3078:$E3578,2,FALSE),"NOT Available")</f>
        <v>NOT Available</v>
      </c>
      <c r="H3087" s="6" t="str">
        <f>IFERROR(VLOOKUP(F3087,'Customer Info'!A3078:E3578,3,),"NOT Available")</f>
        <v>NOT Available</v>
      </c>
      <c r="I3087" s="6" t="str">
        <f>IFERROR(VLOOKUP(F3087,'Customer Info'!A3078:E3578,5,FALSE),"NOT Available")</f>
        <v>NOT Available</v>
      </c>
      <c r="J3087" s="2">
        <v>681</v>
      </c>
      <c r="K3087" s="2">
        <v>642</v>
      </c>
      <c r="L3087" s="2">
        <v>4</v>
      </c>
      <c r="M3087" s="7">
        <f t="shared" si="192"/>
        <v>2568</v>
      </c>
      <c r="N3087" s="7">
        <f t="shared" si="193"/>
        <v>2724</v>
      </c>
      <c r="O3087" s="2">
        <v>92</v>
      </c>
      <c r="P3087" s="8">
        <f t="shared" si="194"/>
        <v>2816</v>
      </c>
      <c r="Q3087" s="8">
        <f t="shared" si="195"/>
        <v>156</v>
      </c>
      <c r="R3087" s="2" t="s">
        <v>28</v>
      </c>
      <c r="S3087" s="9" t="str" cm="1">
        <f t="array" ref="S3087">_xlfn.IFS(
P3087=0,"2% commission",
AND(P3087&gt;0,P3087&lt;25000),"5% commission",
AND(P3087&gt;=25000,P3087&lt;50000),"7% commission",
AND(P3087&gt;=50000,P3087&lt;100000),"9% commission",
P3087&gt;=100000,"15% commission"
)</f>
        <v>5% commission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IFERROR(VLOOKUP($F3088,'Customer Info'!$A3079:$E3579,2,FALSE),"NOT Available")</f>
        <v>NOT Available</v>
      </c>
      <c r="H3088" s="6" t="str">
        <f>IFERROR(VLOOKUP(F3088,'Customer Info'!A3079:E3579,3,),"NOT Available")</f>
        <v>NOT Available</v>
      </c>
      <c r="I3088" s="6" t="str">
        <f>IFERROR(VLOOKUP(F3088,'Customer Info'!A3079:E3579,5,FALSE),"NOT Available")</f>
        <v>NOT Available</v>
      </c>
      <c r="J3088" s="2">
        <v>69</v>
      </c>
      <c r="K3088" s="2">
        <v>64</v>
      </c>
      <c r="L3088" s="2">
        <v>1</v>
      </c>
      <c r="M3088" s="7">
        <f t="shared" si="192"/>
        <v>64</v>
      </c>
      <c r="N3088" s="7">
        <f t="shared" si="193"/>
        <v>69</v>
      </c>
      <c r="O3088" s="2">
        <v>10</v>
      </c>
      <c r="P3088" s="8">
        <f t="shared" si="194"/>
        <v>79</v>
      </c>
      <c r="Q3088" s="8">
        <f t="shared" si="195"/>
        <v>5</v>
      </c>
      <c r="R3088" s="2" t="s">
        <v>28</v>
      </c>
      <c r="S3088" s="9" t="str" cm="1">
        <f t="array" ref="S3088">_xlfn.IFS(
P3088=0,"2% commission",
AND(P3088&gt;0,P3088&lt;25000),"5% commission",
AND(P3088&gt;=25000,P3088&lt;50000),"7% commission",
AND(P3088&gt;=50000,P3088&lt;100000),"9% commission",
P3088&gt;=100000,"15% commission"
)</f>
        <v>5% commission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IFERROR(VLOOKUP($F3089,'Customer Info'!$A3080:$E3580,2,FALSE),"NOT Available")</f>
        <v>NOT Available</v>
      </c>
      <c r="H3089" s="6" t="str">
        <f>IFERROR(VLOOKUP(F3089,'Customer Info'!A3080:E3580,3,),"NOT Available")</f>
        <v>NOT Available</v>
      </c>
      <c r="I3089" s="6" t="str">
        <f>IFERROR(VLOOKUP(F3089,'Customer Info'!A3080:E3580,5,FALSE),"NOT Available")</f>
        <v>NOT Available</v>
      </c>
      <c r="J3089" s="2">
        <v>7021</v>
      </c>
      <c r="K3089" s="2">
        <v>6686</v>
      </c>
      <c r="L3089" s="2">
        <v>1</v>
      </c>
      <c r="M3089" s="7">
        <f t="shared" si="192"/>
        <v>6686</v>
      </c>
      <c r="N3089" s="7">
        <f t="shared" si="193"/>
        <v>7021</v>
      </c>
      <c r="O3089" s="2">
        <v>83</v>
      </c>
      <c r="P3089" s="8">
        <f t="shared" si="194"/>
        <v>7104</v>
      </c>
      <c r="Q3089" s="8">
        <f t="shared" si="195"/>
        <v>335</v>
      </c>
      <c r="R3089" s="2" t="s">
        <v>56</v>
      </c>
      <c r="S3089" s="9" t="str" cm="1">
        <f t="array" ref="S3089">_xlfn.IFS(
P3089=0,"2% commission",
AND(P3089&gt;0,P3089&lt;25000),"5% commission",
AND(P3089&gt;=25000,P3089&lt;50000),"7% commission",
AND(P3089&gt;=50000,P3089&lt;100000),"9% commission",
P3089&gt;=100000,"15% commission"
)</f>
        <v>5% commission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IFERROR(VLOOKUP($F3090,'Customer Info'!$A3081:$E3581,2,FALSE),"NOT Available")</f>
        <v>NOT Available</v>
      </c>
      <c r="H3090" s="6" t="str">
        <f>IFERROR(VLOOKUP(F3090,'Customer Info'!A3081:E3581,3,),"NOT Available")</f>
        <v>NOT Available</v>
      </c>
      <c r="I3090" s="6" t="str">
        <f>IFERROR(VLOOKUP(F3090,'Customer Info'!A3081:E3581,5,FALSE),"NOT Available")</f>
        <v>NOT Available</v>
      </c>
      <c r="J3090" s="2">
        <v>4832</v>
      </c>
      <c r="K3090" s="2">
        <v>4563</v>
      </c>
      <c r="L3090" s="2">
        <v>3</v>
      </c>
      <c r="M3090" s="7">
        <f t="shared" si="192"/>
        <v>13689</v>
      </c>
      <c r="N3090" s="7">
        <f t="shared" si="193"/>
        <v>14496</v>
      </c>
      <c r="O3090" s="2">
        <v>82</v>
      </c>
      <c r="P3090" s="8">
        <f t="shared" si="194"/>
        <v>14578</v>
      </c>
      <c r="Q3090" s="8">
        <f t="shared" si="195"/>
        <v>807</v>
      </c>
      <c r="R3090" s="2" t="s">
        <v>50</v>
      </c>
      <c r="S3090" s="9" t="str" cm="1">
        <f t="array" ref="S3090">_xlfn.IFS(
P3090=0,"2% commission",
AND(P3090&gt;0,P3090&lt;25000),"5% commission",
AND(P3090&gt;=25000,P3090&lt;50000),"7% commission",
AND(P3090&gt;=50000,P3090&lt;100000),"9% commission",
P3090&gt;=100000,"15% commission"
)</f>
        <v>5% commission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IFERROR(VLOOKUP($F3091,'Customer Info'!$A3082:$E3582,2,FALSE),"NOT Available")</f>
        <v>NOT Available</v>
      </c>
      <c r="H3091" s="6" t="str">
        <f>IFERROR(VLOOKUP(F3091,'Customer Info'!A3082:E3582,3,),"NOT Available")</f>
        <v>NOT Available</v>
      </c>
      <c r="I3091" s="6" t="str">
        <f>IFERROR(VLOOKUP(F3091,'Customer Info'!A3082:E3582,5,FALSE),"NOT Available")</f>
        <v>NOT Available</v>
      </c>
      <c r="J3091" s="2">
        <v>206</v>
      </c>
      <c r="K3091" s="2">
        <v>189</v>
      </c>
      <c r="L3091" s="2">
        <v>2</v>
      </c>
      <c r="M3091" s="7">
        <f t="shared" si="192"/>
        <v>378</v>
      </c>
      <c r="N3091" s="7">
        <f t="shared" si="193"/>
        <v>412</v>
      </c>
      <c r="O3091" s="2">
        <v>30</v>
      </c>
      <c r="P3091" s="8">
        <f t="shared" si="194"/>
        <v>442</v>
      </c>
      <c r="Q3091" s="8">
        <f t="shared" si="195"/>
        <v>34</v>
      </c>
      <c r="R3091" s="2" t="s">
        <v>28</v>
      </c>
      <c r="S3091" s="9" t="str" cm="1">
        <f t="array" ref="S3091">_xlfn.IFS(
P3091=0,"2% commission",
AND(P3091&gt;0,P3091&lt;25000),"5% commission",
AND(P3091&gt;=25000,P3091&lt;50000),"7% commission",
AND(P3091&gt;=50000,P3091&lt;100000),"9% commission",
P3091&gt;=100000,"15% commission"
)</f>
        <v>5% commission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IFERROR(VLOOKUP($F3092,'Customer Info'!$A3083:$E3583,2,FALSE),"NOT Available")</f>
        <v>NOT Available</v>
      </c>
      <c r="H3092" s="6" t="str">
        <f>IFERROR(VLOOKUP(F3092,'Customer Info'!A3083:E3583,3,),"NOT Available")</f>
        <v>NOT Available</v>
      </c>
      <c r="I3092" s="6" t="str">
        <f>IFERROR(VLOOKUP(F3092,'Customer Info'!A3083:E3583,5,FALSE),"NOT Available")</f>
        <v>NOT Available</v>
      </c>
      <c r="J3092" s="2">
        <v>773</v>
      </c>
      <c r="K3092" s="2">
        <v>708</v>
      </c>
      <c r="L3092" s="2">
        <v>1</v>
      </c>
      <c r="M3092" s="7">
        <f t="shared" si="192"/>
        <v>708</v>
      </c>
      <c r="N3092" s="7">
        <f t="shared" si="193"/>
        <v>773</v>
      </c>
      <c r="O3092" s="2">
        <v>42</v>
      </c>
      <c r="P3092" s="8">
        <f t="shared" si="194"/>
        <v>815</v>
      </c>
      <c r="Q3092" s="8">
        <f t="shared" si="195"/>
        <v>65</v>
      </c>
      <c r="R3092" s="2" t="s">
        <v>50</v>
      </c>
      <c r="S3092" s="9" t="str" cm="1">
        <f t="array" ref="S3092">_xlfn.IFS(
P3092=0,"2% commission",
AND(P3092&gt;0,P3092&lt;25000),"5% commission",
AND(P3092&gt;=25000,P3092&lt;50000),"7% commission",
AND(P3092&gt;=50000,P3092&lt;100000),"9% commission",
P3092&gt;=100000,"15% commission"
)</f>
        <v>5% commission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IFERROR(VLOOKUP($F3093,'Customer Info'!$A3084:$E3584,2,FALSE),"NOT Available")</f>
        <v>NOT Available</v>
      </c>
      <c r="H3093" s="6" t="str">
        <f>IFERROR(VLOOKUP(F3093,'Customer Info'!A3084:E3584,3,),"NOT Available")</f>
        <v>NOT Available</v>
      </c>
      <c r="I3093" s="6" t="str">
        <f>IFERROR(VLOOKUP(F3093,'Customer Info'!A3084:E3584,5,FALSE),"NOT Available")</f>
        <v>NOT Available</v>
      </c>
      <c r="J3093" s="2">
        <v>4577</v>
      </c>
      <c r="K3093" s="2">
        <v>4285</v>
      </c>
      <c r="L3093" s="2">
        <v>2</v>
      </c>
      <c r="M3093" s="7">
        <f t="shared" si="192"/>
        <v>8570</v>
      </c>
      <c r="N3093" s="7">
        <f t="shared" si="193"/>
        <v>9154</v>
      </c>
      <c r="O3093" s="2">
        <v>84</v>
      </c>
      <c r="P3093" s="8">
        <f t="shared" si="194"/>
        <v>9238</v>
      </c>
      <c r="Q3093" s="8">
        <f t="shared" si="195"/>
        <v>584</v>
      </c>
      <c r="R3093" s="2" t="s">
        <v>50</v>
      </c>
      <c r="S3093" s="9" t="str" cm="1">
        <f t="array" ref="S3093">_xlfn.IFS(
P3093=0,"2% commission",
AND(P3093&gt;0,P3093&lt;25000),"5% commission",
AND(P3093&gt;=25000,P3093&lt;50000),"7% commission",
AND(P3093&gt;=50000,P3093&lt;100000),"9% commission",
P3093&gt;=100000,"15% commission"
)</f>
        <v>5% commission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IFERROR(VLOOKUP($F3094,'Customer Info'!$A3085:$E3585,2,FALSE),"NOT Available")</f>
        <v>NOT Available</v>
      </c>
      <c r="H3094" s="6" t="str">
        <f>IFERROR(VLOOKUP(F3094,'Customer Info'!A3085:E3585,3,),"NOT Available")</f>
        <v>NOT Available</v>
      </c>
      <c r="I3094" s="6" t="str">
        <f>IFERROR(VLOOKUP(F3094,'Customer Info'!A3085:E3585,5,FALSE),"NOT Available")</f>
        <v>NOT Available</v>
      </c>
      <c r="J3094" s="2">
        <v>2083</v>
      </c>
      <c r="K3094" s="2">
        <v>2004</v>
      </c>
      <c r="L3094" s="2">
        <v>1</v>
      </c>
      <c r="M3094" s="7">
        <f t="shared" si="192"/>
        <v>2004</v>
      </c>
      <c r="N3094" s="7">
        <f t="shared" si="193"/>
        <v>2083</v>
      </c>
      <c r="O3094" s="2">
        <v>35</v>
      </c>
      <c r="P3094" s="8">
        <f t="shared" si="194"/>
        <v>2118</v>
      </c>
      <c r="Q3094" s="8">
        <f t="shared" si="195"/>
        <v>79</v>
      </c>
      <c r="R3094" s="2" t="s">
        <v>28</v>
      </c>
      <c r="S3094" s="9" t="str" cm="1">
        <f t="array" ref="S3094">_xlfn.IFS(
P3094=0,"2% commission",
AND(P3094&gt;0,P3094&lt;25000),"5% commission",
AND(P3094&gt;=25000,P3094&lt;50000),"7% commission",
AND(P3094&gt;=50000,P3094&lt;100000),"9% commission",
P3094&gt;=100000,"15% commission"
)</f>
        <v>5% commission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IFERROR(VLOOKUP($F3095,'Customer Info'!$A3086:$E3586,2,FALSE),"NOT Available")</f>
        <v>NOT Available</v>
      </c>
      <c r="H3095" s="6" t="str">
        <f>IFERROR(VLOOKUP(F3095,'Customer Info'!A3086:E3586,3,),"NOT Available")</f>
        <v>NOT Available</v>
      </c>
      <c r="I3095" s="6" t="str">
        <f>IFERROR(VLOOKUP(F3095,'Customer Info'!A3086:E3586,5,FALSE),"NOT Available")</f>
        <v>NOT Available</v>
      </c>
      <c r="J3095" s="2">
        <v>164</v>
      </c>
      <c r="K3095" s="2">
        <v>152</v>
      </c>
      <c r="L3095" s="2">
        <v>3</v>
      </c>
      <c r="M3095" s="7">
        <f t="shared" si="192"/>
        <v>456</v>
      </c>
      <c r="N3095" s="7">
        <f t="shared" si="193"/>
        <v>492</v>
      </c>
      <c r="O3095" s="2">
        <v>30</v>
      </c>
      <c r="P3095" s="8">
        <f t="shared" si="194"/>
        <v>522</v>
      </c>
      <c r="Q3095" s="8">
        <f t="shared" si="195"/>
        <v>36</v>
      </c>
      <c r="R3095" s="2" t="s">
        <v>50</v>
      </c>
      <c r="S3095" s="9" t="str" cm="1">
        <f t="array" ref="S3095">_xlfn.IFS(
P3095=0,"2% commission",
AND(P3095&gt;0,P3095&lt;25000),"5% commission",
AND(P3095&gt;=25000,P3095&lt;50000),"7% commission",
AND(P3095&gt;=50000,P3095&lt;100000),"9% commission",
P3095&gt;=100000,"15% commission"
)</f>
        <v>5% commission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IFERROR(VLOOKUP($F3096,'Customer Info'!$A3087:$E3587,2,FALSE),"NOT Available")</f>
        <v>NOT Available</v>
      </c>
      <c r="H3096" s="6" t="str">
        <f>IFERROR(VLOOKUP(F3096,'Customer Info'!A3087:E3587,3,),"NOT Available")</f>
        <v>NOT Available</v>
      </c>
      <c r="I3096" s="6" t="str">
        <f>IFERROR(VLOOKUP(F3096,'Customer Info'!A3087:E3587,5,FALSE),"NOT Available")</f>
        <v>NOT Available</v>
      </c>
      <c r="J3096" s="2">
        <v>288</v>
      </c>
      <c r="K3096" s="2">
        <v>264</v>
      </c>
      <c r="L3096" s="2">
        <v>2</v>
      </c>
      <c r="M3096" s="7">
        <f t="shared" si="192"/>
        <v>528</v>
      </c>
      <c r="N3096" s="7">
        <f t="shared" si="193"/>
        <v>576</v>
      </c>
      <c r="O3096" s="2">
        <v>64</v>
      </c>
      <c r="P3096" s="8">
        <f t="shared" si="194"/>
        <v>640</v>
      </c>
      <c r="Q3096" s="8">
        <f t="shared" si="195"/>
        <v>48</v>
      </c>
      <c r="R3096" s="2" t="s">
        <v>28</v>
      </c>
      <c r="S3096" s="9" t="str" cm="1">
        <f t="array" ref="S3096">_xlfn.IFS(
P3096=0,"2% commission",
AND(P3096&gt;0,P3096&lt;25000),"5% commission",
AND(P3096&gt;=25000,P3096&lt;50000),"7% commission",
AND(P3096&gt;=50000,P3096&lt;100000),"9% commission",
P3096&gt;=100000,"15% commission"
)</f>
        <v>5% commission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IFERROR(VLOOKUP($F3097,'Customer Info'!$A3088:$E3588,2,FALSE),"NOT Available")</f>
        <v>NOT Available</v>
      </c>
      <c r="H3097" s="6" t="str">
        <f>IFERROR(VLOOKUP(F3097,'Customer Info'!A3088:E3588,3,),"NOT Available")</f>
        <v>NOT Available</v>
      </c>
      <c r="I3097" s="6" t="str">
        <f>IFERROR(VLOOKUP(F3097,'Customer Info'!A3088:E3588,5,FALSE),"NOT Available")</f>
        <v>NOT Available</v>
      </c>
      <c r="J3097" s="2">
        <v>3408</v>
      </c>
      <c r="K3097" s="2">
        <v>3215</v>
      </c>
      <c r="L3097" s="2">
        <v>2</v>
      </c>
      <c r="M3097" s="7">
        <f t="shared" si="192"/>
        <v>6430</v>
      </c>
      <c r="N3097" s="7">
        <f t="shared" si="193"/>
        <v>6816</v>
      </c>
      <c r="O3097" s="2">
        <v>57</v>
      </c>
      <c r="P3097" s="8">
        <f t="shared" si="194"/>
        <v>6873</v>
      </c>
      <c r="Q3097" s="8">
        <f t="shared" si="195"/>
        <v>386</v>
      </c>
      <c r="R3097" s="2" t="s">
        <v>28</v>
      </c>
      <c r="S3097" s="9" t="str" cm="1">
        <f t="array" ref="S3097">_xlfn.IFS(
P3097=0,"2% commission",
AND(P3097&gt;0,P3097&lt;25000),"5% commission",
AND(P3097&gt;=25000,P3097&lt;50000),"7% commission",
AND(P3097&gt;=50000,P3097&lt;100000),"9% commission",
P3097&gt;=100000,"15% commission"
)</f>
        <v>5% commission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IFERROR(VLOOKUP($F3098,'Customer Info'!$A3089:$E3589,2,FALSE),"NOT Available")</f>
        <v>NOT Available</v>
      </c>
      <c r="H3098" s="6" t="str">
        <f>IFERROR(VLOOKUP(F3098,'Customer Info'!A3089:E3589,3,),"NOT Available")</f>
        <v>NOT Available</v>
      </c>
      <c r="I3098" s="6" t="str">
        <f>IFERROR(VLOOKUP(F3098,'Customer Info'!A3089:E3589,5,FALSE),"NOT Available")</f>
        <v>NOT Available</v>
      </c>
      <c r="J3098" s="2">
        <v>7658</v>
      </c>
      <c r="K3098" s="2">
        <v>7026</v>
      </c>
      <c r="L3098" s="2">
        <v>2</v>
      </c>
      <c r="M3098" s="7">
        <f t="shared" si="192"/>
        <v>14052</v>
      </c>
      <c r="N3098" s="7">
        <f t="shared" si="193"/>
        <v>15316</v>
      </c>
      <c r="O3098" s="2">
        <v>23</v>
      </c>
      <c r="P3098" s="8">
        <f t="shared" si="194"/>
        <v>15339</v>
      </c>
      <c r="Q3098" s="8">
        <f t="shared" si="195"/>
        <v>1264</v>
      </c>
      <c r="R3098" s="2" t="s">
        <v>50</v>
      </c>
      <c r="S3098" s="9" t="str" cm="1">
        <f t="array" ref="S3098">_xlfn.IFS(
P3098=0,"2% commission",
AND(P3098&gt;0,P3098&lt;25000),"5% commission",
AND(P3098&gt;=25000,P3098&lt;50000),"7% commission",
AND(P3098&gt;=50000,P3098&lt;100000),"9% commission",
P3098&gt;=100000,"15% commission"
)</f>
        <v>5% commission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IFERROR(VLOOKUP($F3099,'Customer Info'!$A3090:$E3590,2,FALSE),"NOT Available")</f>
        <v>NOT Available</v>
      </c>
      <c r="H3099" s="6" t="str">
        <f>IFERROR(VLOOKUP(F3099,'Customer Info'!A3090:E3590,3,),"NOT Available")</f>
        <v>NOT Available</v>
      </c>
      <c r="I3099" s="6" t="str">
        <f>IFERROR(VLOOKUP(F3099,'Customer Info'!A3090:E3590,5,FALSE),"NOT Available")</f>
        <v>NOT Available</v>
      </c>
      <c r="J3099" s="2">
        <v>1441</v>
      </c>
      <c r="K3099" s="2">
        <v>1360</v>
      </c>
      <c r="L3099" s="2">
        <v>4</v>
      </c>
      <c r="M3099" s="7">
        <f t="shared" si="192"/>
        <v>5440</v>
      </c>
      <c r="N3099" s="7">
        <f t="shared" si="193"/>
        <v>5764</v>
      </c>
      <c r="O3099" s="2">
        <v>77</v>
      </c>
      <c r="P3099" s="8">
        <f t="shared" si="194"/>
        <v>5841</v>
      </c>
      <c r="Q3099" s="8">
        <f t="shared" si="195"/>
        <v>324</v>
      </c>
      <c r="R3099" s="2" t="s">
        <v>28</v>
      </c>
      <c r="S3099" s="9" t="str" cm="1">
        <f t="array" ref="S3099">_xlfn.IFS(
P3099=0,"2% commission",
AND(P3099&gt;0,P3099&lt;25000),"5% commission",
AND(P3099&gt;=25000,P3099&lt;50000),"7% commission",
AND(P3099&gt;=50000,P3099&lt;100000),"9% commission",
P3099&gt;=100000,"15% commission"
)</f>
        <v>5% commission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IFERROR(VLOOKUP($F3100,'Customer Info'!$A3091:$E3591,2,FALSE),"NOT Available")</f>
        <v>NOT Available</v>
      </c>
      <c r="H3100" s="6" t="str">
        <f>IFERROR(VLOOKUP(F3100,'Customer Info'!A3091:E3591,3,),"NOT Available")</f>
        <v>NOT Available</v>
      </c>
      <c r="I3100" s="6" t="str">
        <f>IFERROR(VLOOKUP(F3100,'Customer Info'!A3091:E3591,5,FALSE),"NOT Available")</f>
        <v>NOT Available</v>
      </c>
      <c r="J3100" s="2">
        <v>2864</v>
      </c>
      <c r="K3100" s="2">
        <v>2754</v>
      </c>
      <c r="L3100" s="2">
        <v>3</v>
      </c>
      <c r="M3100" s="7">
        <f t="shared" si="192"/>
        <v>8262</v>
      </c>
      <c r="N3100" s="7">
        <f t="shared" si="193"/>
        <v>8592</v>
      </c>
      <c r="O3100" s="2">
        <v>33</v>
      </c>
      <c r="P3100" s="8">
        <f t="shared" si="194"/>
        <v>8625</v>
      </c>
      <c r="Q3100" s="8">
        <f t="shared" si="195"/>
        <v>330</v>
      </c>
      <c r="R3100" s="2" t="s">
        <v>26</v>
      </c>
      <c r="S3100" s="9" t="str" cm="1">
        <f t="array" ref="S3100">_xlfn.IFS(
P3100=0,"2% commission",
AND(P3100&gt;0,P3100&lt;25000),"5% commission",
AND(P3100&gt;=25000,P3100&lt;50000),"7% commission",
AND(P3100&gt;=50000,P3100&lt;100000),"9% commission",
P3100&gt;=100000,"15% commission"
)</f>
        <v>5% commission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IFERROR(VLOOKUP($F3101,'Customer Info'!$A3092:$E3592,2,FALSE),"NOT Available")</f>
        <v>NOT Available</v>
      </c>
      <c r="H3101" s="6" t="str">
        <f>IFERROR(VLOOKUP(F3101,'Customer Info'!A3092:E3592,3,),"NOT Available")</f>
        <v>NOT Available</v>
      </c>
      <c r="I3101" s="6" t="str">
        <f>IFERROR(VLOOKUP(F3101,'Customer Info'!A3092:E3592,5,FALSE),"NOT Available")</f>
        <v>NOT Available</v>
      </c>
      <c r="J3101" s="2">
        <v>1545</v>
      </c>
      <c r="K3101" s="2">
        <v>1486</v>
      </c>
      <c r="L3101" s="2">
        <v>3</v>
      </c>
      <c r="M3101" s="7">
        <f t="shared" si="192"/>
        <v>4458</v>
      </c>
      <c r="N3101" s="7">
        <f t="shared" si="193"/>
        <v>4635</v>
      </c>
      <c r="O3101" s="2">
        <v>82</v>
      </c>
      <c r="P3101" s="8">
        <f t="shared" si="194"/>
        <v>4717</v>
      </c>
      <c r="Q3101" s="8">
        <f t="shared" si="195"/>
        <v>177</v>
      </c>
      <c r="R3101" s="2" t="s">
        <v>28</v>
      </c>
      <c r="S3101" s="9" t="str" cm="1">
        <f t="array" ref="S3101">_xlfn.IFS(
P3101=0,"2% commission",
AND(P3101&gt;0,P3101&lt;25000),"5% commission",
AND(P3101&gt;=25000,P3101&lt;50000),"7% commission",
AND(P3101&gt;=50000,P3101&lt;100000),"9% commission",
P3101&gt;=100000,"15% commission"
)</f>
        <v>5% commission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IFERROR(VLOOKUP($F3102,'Customer Info'!$A3093:$E3593,2,FALSE),"NOT Available")</f>
        <v>NOT Available</v>
      </c>
      <c r="H3102" s="6" t="str">
        <f>IFERROR(VLOOKUP(F3102,'Customer Info'!A3093:E3593,3,),"NOT Available")</f>
        <v>NOT Available</v>
      </c>
      <c r="I3102" s="6" t="str">
        <f>IFERROR(VLOOKUP(F3102,'Customer Info'!A3093:E3593,5,FALSE),"NOT Available")</f>
        <v>NOT Available</v>
      </c>
      <c r="J3102" s="2">
        <v>188</v>
      </c>
      <c r="K3102" s="2">
        <v>173</v>
      </c>
      <c r="L3102" s="2">
        <v>5</v>
      </c>
      <c r="M3102" s="7">
        <f t="shared" si="192"/>
        <v>865</v>
      </c>
      <c r="N3102" s="7">
        <f t="shared" si="193"/>
        <v>940</v>
      </c>
      <c r="O3102" s="2">
        <v>30</v>
      </c>
      <c r="P3102" s="8">
        <f t="shared" si="194"/>
        <v>970</v>
      </c>
      <c r="Q3102" s="8">
        <f t="shared" si="195"/>
        <v>75</v>
      </c>
      <c r="R3102" s="2" t="s">
        <v>28</v>
      </c>
      <c r="S3102" s="9" t="str" cm="1">
        <f t="array" ref="S3102">_xlfn.IFS(
P3102=0,"2% commission",
AND(P3102&gt;0,P3102&lt;25000),"5% commission",
AND(P3102&gt;=25000,P3102&lt;50000),"7% commission",
AND(P3102&gt;=50000,P3102&lt;100000),"9% commission",
P3102&gt;=100000,"15% commission"
)</f>
        <v>5% commission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IFERROR(VLOOKUP($F3103,'Customer Info'!$A3094:$E3594,2,FALSE),"NOT Available")</f>
        <v>NOT Available</v>
      </c>
      <c r="H3103" s="6" t="str">
        <f>IFERROR(VLOOKUP(F3103,'Customer Info'!A3094:E3594,3,),"NOT Available")</f>
        <v>NOT Available</v>
      </c>
      <c r="I3103" s="6" t="str">
        <f>IFERROR(VLOOKUP(F3103,'Customer Info'!A3094:E3594,5,FALSE),"NOT Available")</f>
        <v>NOT Available</v>
      </c>
      <c r="J3103" s="2">
        <v>7691</v>
      </c>
      <c r="K3103" s="2">
        <v>7255</v>
      </c>
      <c r="L3103" s="2">
        <v>2</v>
      </c>
      <c r="M3103" s="7">
        <f t="shared" si="192"/>
        <v>14510</v>
      </c>
      <c r="N3103" s="7">
        <f t="shared" si="193"/>
        <v>15382</v>
      </c>
      <c r="O3103" s="2">
        <v>34</v>
      </c>
      <c r="P3103" s="8">
        <f t="shared" si="194"/>
        <v>15416</v>
      </c>
      <c r="Q3103" s="8">
        <f t="shared" si="195"/>
        <v>872</v>
      </c>
      <c r="R3103" s="2" t="s">
        <v>28</v>
      </c>
      <c r="S3103" s="9" t="str" cm="1">
        <f t="array" ref="S3103">_xlfn.IFS(
P3103=0,"2% commission",
AND(P3103&gt;0,P3103&lt;25000),"5% commission",
AND(P3103&gt;=25000,P3103&lt;50000),"7% commission",
AND(P3103&gt;=50000,P3103&lt;100000),"9% commission",
P3103&gt;=100000,"15% commission"
)</f>
        <v>5% commission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IFERROR(VLOOKUP($F3104,'Customer Info'!$A3095:$E3595,2,FALSE),"NOT Available")</f>
        <v>NOT Available</v>
      </c>
      <c r="H3104" s="6" t="str">
        <f>IFERROR(VLOOKUP(F3104,'Customer Info'!A3095:E3595,3,),"NOT Available")</f>
        <v>NOT Available</v>
      </c>
      <c r="I3104" s="6" t="str">
        <f>IFERROR(VLOOKUP(F3104,'Customer Info'!A3095:E3595,5,FALSE),"NOT Available")</f>
        <v>NOT Available</v>
      </c>
      <c r="J3104" s="2">
        <v>1103</v>
      </c>
      <c r="K3104" s="2">
        <v>1030</v>
      </c>
      <c r="L3104" s="2">
        <v>4</v>
      </c>
      <c r="M3104" s="7">
        <f t="shared" si="192"/>
        <v>4120</v>
      </c>
      <c r="N3104" s="7">
        <f t="shared" si="193"/>
        <v>4412</v>
      </c>
      <c r="O3104" s="2">
        <v>65</v>
      </c>
      <c r="P3104" s="8">
        <f t="shared" si="194"/>
        <v>4477</v>
      </c>
      <c r="Q3104" s="8">
        <f t="shared" si="195"/>
        <v>292</v>
      </c>
      <c r="R3104" s="2" t="s">
        <v>26</v>
      </c>
      <c r="S3104" s="9" t="str" cm="1">
        <f t="array" ref="S3104">_xlfn.IFS(
P3104=0,"2% commission",
AND(P3104&gt;0,P3104&lt;25000),"5% commission",
AND(P3104&gt;=25000,P3104&lt;50000),"7% commission",
AND(P3104&gt;=50000,P3104&lt;100000),"9% commission",
P3104&gt;=100000,"15% commission"
)</f>
        <v>5% commission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IFERROR(VLOOKUP($F3105,'Customer Info'!$A3096:$E3596,2,FALSE),"NOT Available")</f>
        <v>NOT Available</v>
      </c>
      <c r="H3105" s="6" t="str">
        <f>IFERROR(VLOOKUP(F3105,'Customer Info'!A3096:E3596,3,),"NOT Available")</f>
        <v>NOT Available</v>
      </c>
      <c r="I3105" s="6" t="str">
        <f>IFERROR(VLOOKUP(F3105,'Customer Info'!A3096:E3596,5,FALSE),"NOT Available")</f>
        <v>NOT Available</v>
      </c>
      <c r="J3105" s="2">
        <v>1601</v>
      </c>
      <c r="K3105" s="2">
        <v>1510</v>
      </c>
      <c r="L3105" s="2">
        <v>2</v>
      </c>
      <c r="M3105" s="7">
        <f t="shared" si="192"/>
        <v>3020</v>
      </c>
      <c r="N3105" s="7">
        <f t="shared" si="193"/>
        <v>3202</v>
      </c>
      <c r="O3105" s="2">
        <v>28</v>
      </c>
      <c r="P3105" s="8">
        <f t="shared" si="194"/>
        <v>3230</v>
      </c>
      <c r="Q3105" s="8">
        <f t="shared" si="195"/>
        <v>182</v>
      </c>
      <c r="R3105" s="2" t="s">
        <v>50</v>
      </c>
      <c r="S3105" s="9" t="str" cm="1">
        <f t="array" ref="S3105">_xlfn.IFS(
P3105=0,"2% commission",
AND(P3105&gt;0,P3105&lt;25000),"5% commission",
AND(P3105&gt;=25000,P3105&lt;50000),"7% commission",
AND(P3105&gt;=50000,P3105&lt;100000),"9% commission",
P3105&gt;=100000,"15% commission"
)</f>
        <v>5% commission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IFERROR(VLOOKUP($F3106,'Customer Info'!$A3097:$E3597,2,FALSE),"NOT Available")</f>
        <v>NOT Available</v>
      </c>
      <c r="H3106" s="6" t="str">
        <f>IFERROR(VLOOKUP(F3106,'Customer Info'!A3097:E3597,3,),"NOT Available")</f>
        <v>NOT Available</v>
      </c>
      <c r="I3106" s="6" t="str">
        <f>IFERROR(VLOOKUP(F3106,'Customer Info'!A3097:E3597,5,FALSE),"NOT Available")</f>
        <v>NOT Available</v>
      </c>
      <c r="J3106" s="2">
        <v>147</v>
      </c>
      <c r="K3106" s="2">
        <v>138</v>
      </c>
      <c r="L3106" s="2">
        <v>2</v>
      </c>
      <c r="M3106" s="7">
        <f t="shared" si="192"/>
        <v>276</v>
      </c>
      <c r="N3106" s="7">
        <f t="shared" si="193"/>
        <v>294</v>
      </c>
      <c r="O3106" s="2">
        <v>30</v>
      </c>
      <c r="P3106" s="8">
        <f t="shared" si="194"/>
        <v>324</v>
      </c>
      <c r="Q3106" s="8">
        <f t="shared" si="195"/>
        <v>18</v>
      </c>
      <c r="R3106" s="2" t="s">
        <v>50</v>
      </c>
      <c r="S3106" s="9" t="str" cm="1">
        <f t="array" ref="S3106">_xlfn.IFS(
P3106=0,"2% commission",
AND(P3106&gt;0,P3106&lt;25000),"5% commission",
AND(P3106&gt;=25000,P3106&lt;50000),"7% commission",
AND(P3106&gt;=50000,P3106&lt;100000),"9% commission",
P3106&gt;=100000,"15% commission"
)</f>
        <v>5% commission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IFERROR(VLOOKUP($F3107,'Customer Info'!$A3098:$E3598,2,FALSE),"NOT Available")</f>
        <v>NOT Available</v>
      </c>
      <c r="H3107" s="6" t="str">
        <f>IFERROR(VLOOKUP(F3107,'Customer Info'!A3098:E3598,3,),"NOT Available")</f>
        <v>NOT Available</v>
      </c>
      <c r="I3107" s="6" t="str">
        <f>IFERROR(VLOOKUP(F3107,'Customer Info'!A3098:E3598,5,FALSE),"NOT Available")</f>
        <v>NOT Available</v>
      </c>
      <c r="J3107" s="2">
        <v>932</v>
      </c>
      <c r="K3107" s="2">
        <v>838</v>
      </c>
      <c r="L3107" s="2">
        <v>3</v>
      </c>
      <c r="M3107" s="7">
        <f t="shared" si="192"/>
        <v>2514</v>
      </c>
      <c r="N3107" s="7">
        <f t="shared" si="193"/>
        <v>2796</v>
      </c>
      <c r="O3107" s="2">
        <v>81</v>
      </c>
      <c r="P3107" s="8">
        <f t="shared" si="194"/>
        <v>2877</v>
      </c>
      <c r="Q3107" s="8">
        <f t="shared" si="195"/>
        <v>282</v>
      </c>
      <c r="R3107" s="2" t="s">
        <v>28</v>
      </c>
      <c r="S3107" s="9" t="str" cm="1">
        <f t="array" ref="S3107">_xlfn.IFS(
P3107=0,"2% commission",
AND(P3107&gt;0,P3107&lt;25000),"5% commission",
AND(P3107&gt;=25000,P3107&lt;50000),"7% commission",
AND(P3107&gt;=50000,P3107&lt;100000),"9% commission",
P3107&gt;=100000,"15% commission"
)</f>
        <v>5% commission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IFERROR(VLOOKUP($F3108,'Customer Info'!$A3099:$E3599,2,FALSE),"NOT Available")</f>
        <v>NOT Available</v>
      </c>
      <c r="H3108" s="6" t="str">
        <f>IFERROR(VLOOKUP(F3108,'Customer Info'!A3099:E3599,3,),"NOT Available")</f>
        <v>NOT Available</v>
      </c>
      <c r="I3108" s="6" t="str">
        <f>IFERROR(VLOOKUP(F3108,'Customer Info'!A3099:E3599,5,FALSE),"NOT Available")</f>
        <v>NOT Available</v>
      </c>
      <c r="J3108" s="2">
        <v>1358</v>
      </c>
      <c r="K3108" s="2">
        <v>1294</v>
      </c>
      <c r="L3108" s="2">
        <v>1</v>
      </c>
      <c r="M3108" s="7">
        <f t="shared" si="192"/>
        <v>1294</v>
      </c>
      <c r="N3108" s="7">
        <f t="shared" si="193"/>
        <v>1358</v>
      </c>
      <c r="O3108" s="2">
        <v>56</v>
      </c>
      <c r="P3108" s="8">
        <f t="shared" si="194"/>
        <v>1414</v>
      </c>
      <c r="Q3108" s="8">
        <f t="shared" si="195"/>
        <v>64</v>
      </c>
      <c r="R3108" s="2" t="s">
        <v>28</v>
      </c>
      <c r="S3108" s="9" t="str" cm="1">
        <f t="array" ref="S3108">_xlfn.IFS(
P3108=0,"2% commission",
AND(P3108&gt;0,P3108&lt;25000),"5% commission",
AND(P3108&gt;=25000,P3108&lt;50000),"7% commission",
AND(P3108&gt;=50000,P3108&lt;100000),"9% commission",
P3108&gt;=100000,"15% commission"
)</f>
        <v>5% commission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IFERROR(VLOOKUP($F3109,'Customer Info'!$A3100:$E3600,2,FALSE),"NOT Available")</f>
        <v>NOT Available</v>
      </c>
      <c r="H3109" s="6" t="str">
        <f>IFERROR(VLOOKUP(F3109,'Customer Info'!A3100:E3600,3,),"NOT Available")</f>
        <v>NOT Available</v>
      </c>
      <c r="I3109" s="6" t="str">
        <f>IFERROR(VLOOKUP(F3109,'Customer Info'!A3100:E3600,5,FALSE),"NOT Available")</f>
        <v>NOT Available</v>
      </c>
      <c r="J3109" s="2">
        <v>1060</v>
      </c>
      <c r="K3109" s="2">
        <v>964</v>
      </c>
      <c r="L3109" s="2">
        <v>5</v>
      </c>
      <c r="M3109" s="7">
        <f t="shared" si="192"/>
        <v>4820</v>
      </c>
      <c r="N3109" s="7">
        <f t="shared" si="193"/>
        <v>5300</v>
      </c>
      <c r="O3109" s="2">
        <v>69</v>
      </c>
      <c r="P3109" s="8">
        <f t="shared" si="194"/>
        <v>5369</v>
      </c>
      <c r="Q3109" s="8">
        <f t="shared" si="195"/>
        <v>480</v>
      </c>
      <c r="R3109" s="2" t="s">
        <v>50</v>
      </c>
      <c r="S3109" s="9" t="str" cm="1">
        <f t="array" ref="S3109">_xlfn.IFS(
P3109=0,"2% commission",
AND(P3109&gt;0,P3109&lt;25000),"5% commission",
AND(P3109&gt;=25000,P3109&lt;50000),"7% commission",
AND(P3109&gt;=50000,P3109&lt;100000),"9% commission",
P3109&gt;=100000,"15% commission"
)</f>
        <v>5% commission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IFERROR(VLOOKUP($F3110,'Customer Info'!$A3101:$E3601,2,FALSE),"NOT Available")</f>
        <v>NOT Available</v>
      </c>
      <c r="H3110" s="6" t="str">
        <f>IFERROR(VLOOKUP(F3110,'Customer Info'!A3101:E3601,3,),"NOT Available")</f>
        <v>NOT Available</v>
      </c>
      <c r="I3110" s="6" t="str">
        <f>IFERROR(VLOOKUP(F3110,'Customer Info'!A3101:E3601,5,FALSE),"NOT Available")</f>
        <v>NOT Available</v>
      </c>
      <c r="J3110" s="2">
        <v>6520</v>
      </c>
      <c r="K3110" s="2">
        <v>5985</v>
      </c>
      <c r="L3110" s="2">
        <v>4</v>
      </c>
      <c r="M3110" s="7">
        <f t="shared" si="192"/>
        <v>23940</v>
      </c>
      <c r="N3110" s="7">
        <f t="shared" si="193"/>
        <v>26080</v>
      </c>
      <c r="O3110" s="2">
        <v>21</v>
      </c>
      <c r="P3110" s="8">
        <f t="shared" si="194"/>
        <v>26101</v>
      </c>
      <c r="Q3110" s="8">
        <f t="shared" si="195"/>
        <v>2140</v>
      </c>
      <c r="R3110" s="2" t="s">
        <v>50</v>
      </c>
      <c r="S3110" s="9" t="str" cm="1">
        <f t="array" ref="S3110">_xlfn.IFS(
P3110=0,"2% commission",
AND(P3110&gt;0,P3110&lt;25000),"5% commission",
AND(P3110&gt;=25000,P3110&lt;50000),"7% commission",
AND(P3110&gt;=50000,P3110&lt;100000),"9% commission",
P3110&gt;=100000,"15% commission"
)</f>
        <v>7% commission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IFERROR(VLOOKUP($F3111,'Customer Info'!$A3102:$E3602,2,FALSE),"NOT Available")</f>
        <v>NOT Available</v>
      </c>
      <c r="H3111" s="6" t="str">
        <f>IFERROR(VLOOKUP(F3111,'Customer Info'!A3102:E3602,3,),"NOT Available")</f>
        <v>NOT Available</v>
      </c>
      <c r="I3111" s="6" t="str">
        <f>IFERROR(VLOOKUP(F3111,'Customer Info'!A3102:E3602,5,FALSE),"NOT Available")</f>
        <v>NOT Available</v>
      </c>
      <c r="J3111" s="2">
        <v>8630</v>
      </c>
      <c r="K3111" s="2">
        <v>8303</v>
      </c>
      <c r="L3111" s="2">
        <v>2</v>
      </c>
      <c r="M3111" s="7">
        <f t="shared" si="192"/>
        <v>16606</v>
      </c>
      <c r="N3111" s="7">
        <f t="shared" si="193"/>
        <v>17260</v>
      </c>
      <c r="O3111" s="2">
        <v>98</v>
      </c>
      <c r="P3111" s="8">
        <f t="shared" si="194"/>
        <v>17358</v>
      </c>
      <c r="Q3111" s="8">
        <f t="shared" si="195"/>
        <v>654</v>
      </c>
      <c r="R3111" s="2" t="s">
        <v>28</v>
      </c>
      <c r="S3111" s="9" t="str" cm="1">
        <f t="array" ref="S3111">_xlfn.IFS(
P3111=0,"2% commission",
AND(P3111&gt;0,P3111&lt;25000),"5% commission",
AND(P3111&gt;=25000,P3111&lt;50000),"7% commission",
AND(P3111&gt;=50000,P3111&lt;100000),"9% commission",
P3111&gt;=100000,"15% commission"
)</f>
        <v>5% commission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IFERROR(VLOOKUP($F3112,'Customer Info'!$A3103:$E3603,2,FALSE),"NOT Available")</f>
        <v>NOT Available</v>
      </c>
      <c r="H3112" s="6" t="str">
        <f>IFERROR(VLOOKUP(F3112,'Customer Info'!A3103:E3603,3,),"NOT Available")</f>
        <v>NOT Available</v>
      </c>
      <c r="I3112" s="6" t="str">
        <f>IFERROR(VLOOKUP(F3112,'Customer Info'!A3103:E3603,5,FALSE),"NOT Available")</f>
        <v>NOT Available</v>
      </c>
      <c r="J3112" s="2">
        <v>968</v>
      </c>
      <c r="K3112" s="2">
        <v>913</v>
      </c>
      <c r="L3112" s="2">
        <v>2</v>
      </c>
      <c r="M3112" s="7">
        <f t="shared" si="192"/>
        <v>1826</v>
      </c>
      <c r="N3112" s="7">
        <f t="shared" si="193"/>
        <v>1936</v>
      </c>
      <c r="O3112" s="2">
        <v>28</v>
      </c>
      <c r="P3112" s="8">
        <f t="shared" si="194"/>
        <v>1964</v>
      </c>
      <c r="Q3112" s="8">
        <f t="shared" si="195"/>
        <v>110</v>
      </c>
      <c r="R3112" s="2" t="s">
        <v>28</v>
      </c>
      <c r="S3112" s="9" t="str" cm="1">
        <f t="array" ref="S3112">_xlfn.IFS(
P3112=0,"2% commission",
AND(P3112&gt;0,P3112&lt;25000),"5% commission",
AND(P3112&gt;=25000,P3112&lt;50000),"7% commission",
AND(P3112&gt;=50000,P3112&lt;100000),"9% commission",
P3112&gt;=100000,"15% commission"
)</f>
        <v>5% commission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IFERROR(VLOOKUP($F3113,'Customer Info'!$A3104:$E3604,2,FALSE),"NOT Available")</f>
        <v>NOT Available</v>
      </c>
      <c r="H3113" s="6" t="str">
        <f>IFERROR(VLOOKUP(F3113,'Customer Info'!A3104:E3604,3,),"NOT Available")</f>
        <v>NOT Available</v>
      </c>
      <c r="I3113" s="6" t="str">
        <f>IFERROR(VLOOKUP(F3113,'Customer Info'!A3104:E3604,5,FALSE),"NOT Available")</f>
        <v>NOT Available</v>
      </c>
      <c r="J3113" s="2">
        <v>1169</v>
      </c>
      <c r="K3113" s="2">
        <v>1072</v>
      </c>
      <c r="L3113" s="2">
        <v>2</v>
      </c>
      <c r="M3113" s="7">
        <f t="shared" si="192"/>
        <v>2144</v>
      </c>
      <c r="N3113" s="7">
        <f t="shared" si="193"/>
        <v>2338</v>
      </c>
      <c r="O3113" s="2">
        <v>87</v>
      </c>
      <c r="P3113" s="8">
        <f t="shared" si="194"/>
        <v>2425</v>
      </c>
      <c r="Q3113" s="8">
        <f t="shared" si="195"/>
        <v>194</v>
      </c>
      <c r="R3113" s="2" t="s">
        <v>28</v>
      </c>
      <c r="S3113" s="9" t="str" cm="1">
        <f t="array" ref="S3113">_xlfn.IFS(
P3113=0,"2% commission",
AND(P3113&gt;0,P3113&lt;25000),"5% commission",
AND(P3113&gt;=25000,P3113&lt;50000),"7% commission",
AND(P3113&gt;=50000,P3113&lt;100000),"9% commission",
P3113&gt;=100000,"15% commission"
)</f>
        <v>5% commission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IFERROR(VLOOKUP($F3114,'Customer Info'!$A3105:$E3605,2,FALSE),"NOT Available")</f>
        <v>NOT Available</v>
      </c>
      <c r="H3114" s="6" t="str">
        <f>IFERROR(VLOOKUP(F3114,'Customer Info'!A3105:E3605,3,),"NOT Available")</f>
        <v>NOT Available</v>
      </c>
      <c r="I3114" s="6" t="str">
        <f>IFERROR(VLOOKUP(F3114,'Customer Info'!A3105:E3605,5,FALSE),"NOT Available")</f>
        <v>NOT Available</v>
      </c>
      <c r="J3114" s="2">
        <v>1704</v>
      </c>
      <c r="K3114" s="2">
        <v>1624</v>
      </c>
      <c r="L3114" s="2">
        <v>3</v>
      </c>
      <c r="M3114" s="7">
        <f t="shared" si="192"/>
        <v>4872</v>
      </c>
      <c r="N3114" s="7">
        <f t="shared" si="193"/>
        <v>5112</v>
      </c>
      <c r="O3114" s="2">
        <v>52</v>
      </c>
      <c r="P3114" s="8">
        <f t="shared" si="194"/>
        <v>5164</v>
      </c>
      <c r="Q3114" s="8">
        <f t="shared" si="195"/>
        <v>240</v>
      </c>
      <c r="R3114" s="2" t="s">
        <v>28</v>
      </c>
      <c r="S3114" s="9" t="str" cm="1">
        <f t="array" ref="S3114">_xlfn.IFS(
P3114=0,"2% commission",
AND(P3114&gt;0,P3114&lt;25000),"5% commission",
AND(P3114&gt;=25000,P3114&lt;50000),"7% commission",
AND(P3114&gt;=50000,P3114&lt;100000),"9% commission",
P3114&gt;=100000,"15% commission"
)</f>
        <v>5% commission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IFERROR(VLOOKUP($F3115,'Customer Info'!$A3106:$E3606,2,FALSE),"NOT Available")</f>
        <v>NOT Available</v>
      </c>
      <c r="H3115" s="6" t="str">
        <f>IFERROR(VLOOKUP(F3115,'Customer Info'!A3106:E3606,3,),"NOT Available")</f>
        <v>NOT Available</v>
      </c>
      <c r="I3115" s="6" t="str">
        <f>IFERROR(VLOOKUP(F3115,'Customer Info'!A3106:E3606,5,FALSE),"NOT Available")</f>
        <v>NOT Available</v>
      </c>
      <c r="J3115" s="2">
        <v>1498</v>
      </c>
      <c r="K3115" s="2">
        <v>1335</v>
      </c>
      <c r="L3115" s="2">
        <v>5</v>
      </c>
      <c r="M3115" s="7">
        <f t="shared" si="192"/>
        <v>6675</v>
      </c>
      <c r="N3115" s="7">
        <f t="shared" si="193"/>
        <v>7490</v>
      </c>
      <c r="O3115" s="2">
        <v>58</v>
      </c>
      <c r="P3115" s="8">
        <f t="shared" si="194"/>
        <v>7548</v>
      </c>
      <c r="Q3115" s="8">
        <f t="shared" si="195"/>
        <v>815</v>
      </c>
      <c r="R3115" s="2" t="s">
        <v>50</v>
      </c>
      <c r="S3115" s="9" t="str" cm="1">
        <f t="array" ref="S3115">_xlfn.IFS(
P3115=0,"2% commission",
AND(P3115&gt;0,P3115&lt;25000),"5% commission",
AND(P3115&gt;=25000,P3115&lt;50000),"7% commission",
AND(P3115&gt;=50000,P3115&lt;100000),"9% commission",
P3115&gt;=100000,"15% commission"
)</f>
        <v>5% commission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IFERROR(VLOOKUP($F3116,'Customer Info'!$A3107:$E3607,2,FALSE),"NOT Available")</f>
        <v>NOT Available</v>
      </c>
      <c r="H3116" s="6" t="str">
        <f>IFERROR(VLOOKUP(F3116,'Customer Info'!A3107:E3607,3,),"NOT Available")</f>
        <v>NOT Available</v>
      </c>
      <c r="I3116" s="6" t="str">
        <f>IFERROR(VLOOKUP(F3116,'Customer Info'!A3107:E3607,5,FALSE),"NOT Available")</f>
        <v>NOT Available</v>
      </c>
      <c r="J3116" s="2">
        <v>1060</v>
      </c>
      <c r="K3116" s="2">
        <v>964</v>
      </c>
      <c r="L3116" s="2">
        <v>1</v>
      </c>
      <c r="M3116" s="7">
        <f t="shared" si="192"/>
        <v>964</v>
      </c>
      <c r="N3116" s="7">
        <f t="shared" si="193"/>
        <v>1060</v>
      </c>
      <c r="O3116" s="2">
        <v>29</v>
      </c>
      <c r="P3116" s="8">
        <f t="shared" si="194"/>
        <v>1089</v>
      </c>
      <c r="Q3116" s="8">
        <f t="shared" si="195"/>
        <v>96</v>
      </c>
      <c r="R3116" s="2" t="s">
        <v>28</v>
      </c>
      <c r="S3116" s="9" t="str" cm="1">
        <f t="array" ref="S3116">_xlfn.IFS(
P3116=0,"2% commission",
AND(P3116&gt;0,P3116&lt;25000),"5% commission",
AND(P3116&gt;=25000,P3116&lt;50000),"7% commission",
AND(P3116&gt;=50000,P3116&lt;100000),"9% commission",
P3116&gt;=100000,"15% commission"
)</f>
        <v>5% commission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IFERROR(VLOOKUP($F3117,'Customer Info'!$A3108:$E3608,2,FALSE),"NOT Available")</f>
        <v>NOT Available</v>
      </c>
      <c r="H3117" s="6" t="str">
        <f>IFERROR(VLOOKUP(F3117,'Customer Info'!A3108:E3608,3,),"NOT Available")</f>
        <v>NOT Available</v>
      </c>
      <c r="I3117" s="6" t="str">
        <f>IFERROR(VLOOKUP(F3117,'Customer Info'!A3108:E3608,5,FALSE),"NOT Available")</f>
        <v>NOT Available</v>
      </c>
      <c r="J3117" s="2">
        <v>1413</v>
      </c>
      <c r="K3117" s="2">
        <v>1334</v>
      </c>
      <c r="L3117" s="2">
        <v>2</v>
      </c>
      <c r="M3117" s="7">
        <f t="shared" si="192"/>
        <v>2668</v>
      </c>
      <c r="N3117" s="7">
        <f t="shared" si="193"/>
        <v>2826</v>
      </c>
      <c r="O3117" s="2">
        <v>58</v>
      </c>
      <c r="P3117" s="8">
        <f t="shared" si="194"/>
        <v>2884</v>
      </c>
      <c r="Q3117" s="8">
        <f t="shared" si="195"/>
        <v>158</v>
      </c>
      <c r="R3117" s="2" t="s">
        <v>28</v>
      </c>
      <c r="S3117" s="9" t="str" cm="1">
        <f t="array" ref="S3117">_xlfn.IFS(
P3117=0,"2% commission",
AND(P3117&gt;0,P3117&lt;25000),"5% commission",
AND(P3117&gt;=25000,P3117&lt;50000),"7% commission",
AND(P3117&gt;=50000,P3117&lt;100000),"9% commission",
P3117&gt;=100000,"15% commission"
)</f>
        <v>5% commission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IFERROR(VLOOKUP($F3118,'Customer Info'!$A3109:$E3609,2,FALSE),"NOT Available")</f>
        <v>NOT Available</v>
      </c>
      <c r="H3118" s="6" t="str">
        <f>IFERROR(VLOOKUP(F3118,'Customer Info'!A3109:E3609,3,),"NOT Available")</f>
        <v>NOT Available</v>
      </c>
      <c r="I3118" s="6" t="str">
        <f>IFERROR(VLOOKUP(F3118,'Customer Info'!A3109:E3609,5,FALSE),"NOT Available")</f>
        <v>NOT Available</v>
      </c>
      <c r="J3118" s="2">
        <v>60</v>
      </c>
      <c r="K3118" s="2">
        <v>57</v>
      </c>
      <c r="L3118" s="2">
        <v>2</v>
      </c>
      <c r="M3118" s="7">
        <f t="shared" si="192"/>
        <v>114</v>
      </c>
      <c r="N3118" s="7">
        <f t="shared" si="193"/>
        <v>120</v>
      </c>
      <c r="O3118" s="2">
        <v>10</v>
      </c>
      <c r="P3118" s="8">
        <f t="shared" si="194"/>
        <v>130</v>
      </c>
      <c r="Q3118" s="8">
        <f t="shared" si="195"/>
        <v>6</v>
      </c>
      <c r="R3118" s="2" t="s">
        <v>50</v>
      </c>
      <c r="S3118" s="9" t="str" cm="1">
        <f t="array" ref="S3118">_xlfn.IFS(
P3118=0,"2% commission",
AND(P3118&gt;0,P3118&lt;25000),"5% commission",
AND(P3118&gt;=25000,P3118&lt;50000),"7% commission",
AND(P3118&gt;=50000,P3118&lt;100000),"9% commission",
P3118&gt;=100000,"15% commission"
)</f>
        <v>5% commission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IFERROR(VLOOKUP($F3119,'Customer Info'!$A3110:$E3610,2,FALSE),"NOT Available")</f>
        <v>NOT Available</v>
      </c>
      <c r="H3119" s="6" t="str">
        <f>IFERROR(VLOOKUP(F3119,'Customer Info'!A3110:E3610,3,),"NOT Available")</f>
        <v>NOT Available</v>
      </c>
      <c r="I3119" s="6" t="str">
        <f>IFERROR(VLOOKUP(F3119,'Customer Info'!A3110:E3610,5,FALSE),"NOT Available")</f>
        <v>NOT Available</v>
      </c>
      <c r="J3119" s="2">
        <v>1654</v>
      </c>
      <c r="K3119" s="2">
        <v>1577</v>
      </c>
      <c r="L3119" s="2">
        <v>7</v>
      </c>
      <c r="M3119" s="7">
        <f t="shared" si="192"/>
        <v>11039</v>
      </c>
      <c r="N3119" s="7">
        <f t="shared" si="193"/>
        <v>11578</v>
      </c>
      <c r="O3119" s="2">
        <v>90</v>
      </c>
      <c r="P3119" s="8">
        <f t="shared" si="194"/>
        <v>11668</v>
      </c>
      <c r="Q3119" s="8">
        <f t="shared" si="195"/>
        <v>539</v>
      </c>
      <c r="R3119" s="2" t="s">
        <v>50</v>
      </c>
      <c r="S3119" s="9" t="str" cm="1">
        <f t="array" ref="S3119">_xlfn.IFS(
P3119=0,"2% commission",
AND(P3119&gt;0,P3119&lt;25000),"5% commission",
AND(P3119&gt;=25000,P3119&lt;50000),"7% commission",
AND(P3119&gt;=50000,P3119&lt;100000),"9% commission",
P3119&gt;=100000,"15% commission"
)</f>
        <v>5% commission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IFERROR(VLOOKUP($F3120,'Customer Info'!$A3111:$E3611,2,FALSE),"NOT Available")</f>
        <v>NOT Available</v>
      </c>
      <c r="H3120" s="6" t="str">
        <f>IFERROR(VLOOKUP(F3120,'Customer Info'!A3111:E3611,3,),"NOT Available")</f>
        <v>NOT Available</v>
      </c>
      <c r="I3120" s="6" t="str">
        <f>IFERROR(VLOOKUP(F3120,'Customer Info'!A3111:E3611,5,FALSE),"NOT Available")</f>
        <v>NOT Available</v>
      </c>
      <c r="J3120" s="2">
        <v>69</v>
      </c>
      <c r="K3120" s="2">
        <v>64</v>
      </c>
      <c r="L3120" s="2">
        <v>1</v>
      </c>
      <c r="M3120" s="7">
        <f t="shared" si="192"/>
        <v>64</v>
      </c>
      <c r="N3120" s="7">
        <f t="shared" si="193"/>
        <v>69</v>
      </c>
      <c r="O3120" s="2">
        <v>10</v>
      </c>
      <c r="P3120" s="8">
        <f t="shared" si="194"/>
        <v>79</v>
      </c>
      <c r="Q3120" s="8">
        <f t="shared" si="195"/>
        <v>5</v>
      </c>
      <c r="R3120" s="2" t="s">
        <v>28</v>
      </c>
      <c r="S3120" s="9" t="str" cm="1">
        <f t="array" ref="S3120">_xlfn.IFS(
P3120=0,"2% commission",
AND(P3120&gt;0,P3120&lt;25000),"5% commission",
AND(P3120&gt;=25000,P3120&lt;50000),"7% commission",
AND(P3120&gt;=50000,P3120&lt;100000),"9% commission",
P3120&gt;=100000,"15% commission"
)</f>
        <v>5% commission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IFERROR(VLOOKUP($F3121,'Customer Info'!$A3112:$E3612,2,FALSE),"NOT Available")</f>
        <v>NOT Available</v>
      </c>
      <c r="H3121" s="6" t="str">
        <f>IFERROR(VLOOKUP(F3121,'Customer Info'!A3112:E3612,3,),"NOT Available")</f>
        <v>NOT Available</v>
      </c>
      <c r="I3121" s="6" t="str">
        <f>IFERROR(VLOOKUP(F3121,'Customer Info'!A3112:E3612,5,FALSE),"NOT Available")</f>
        <v>NOT Available</v>
      </c>
      <c r="J3121" s="2">
        <v>170</v>
      </c>
      <c r="K3121" s="2">
        <v>153</v>
      </c>
      <c r="L3121" s="2">
        <v>3</v>
      </c>
      <c r="M3121" s="7">
        <f t="shared" si="192"/>
        <v>459</v>
      </c>
      <c r="N3121" s="7">
        <f t="shared" si="193"/>
        <v>510</v>
      </c>
      <c r="O3121" s="2">
        <v>30</v>
      </c>
      <c r="P3121" s="8">
        <f t="shared" si="194"/>
        <v>540</v>
      </c>
      <c r="Q3121" s="8">
        <f t="shared" si="195"/>
        <v>51</v>
      </c>
      <c r="R3121" s="2" t="s">
        <v>28</v>
      </c>
      <c r="S3121" s="9" t="str" cm="1">
        <f t="array" ref="S3121">_xlfn.IFS(
P3121=0,"2% commission",
AND(P3121&gt;0,P3121&lt;25000),"5% commission",
AND(P3121&gt;=25000,P3121&lt;50000),"7% commission",
AND(P3121&gt;=50000,P3121&lt;100000),"9% commission",
P3121&gt;=100000,"15% commission"
)</f>
        <v>5% commission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IFERROR(VLOOKUP($F3122,'Customer Info'!$A3113:$E3613,2,FALSE),"NOT Available")</f>
        <v>NOT Available</v>
      </c>
      <c r="H3122" s="6" t="str">
        <f>IFERROR(VLOOKUP(F3122,'Customer Info'!A3113:E3613,3,),"NOT Available")</f>
        <v>NOT Available</v>
      </c>
      <c r="I3122" s="6" t="str">
        <f>IFERROR(VLOOKUP(F3122,'Customer Info'!A3113:E3613,5,FALSE),"NOT Available")</f>
        <v>NOT Available</v>
      </c>
      <c r="J3122" s="2">
        <v>36057</v>
      </c>
      <c r="K3122" s="2">
        <v>34028</v>
      </c>
      <c r="L3122" s="2">
        <v>8</v>
      </c>
      <c r="M3122" s="7">
        <f t="shared" si="192"/>
        <v>272224</v>
      </c>
      <c r="N3122" s="7">
        <f t="shared" si="193"/>
        <v>288456</v>
      </c>
      <c r="O3122" s="2">
        <v>24</v>
      </c>
      <c r="P3122" s="8">
        <f t="shared" si="194"/>
        <v>288480</v>
      </c>
      <c r="Q3122" s="8">
        <f t="shared" si="195"/>
        <v>16232</v>
      </c>
      <c r="R3122" s="2" t="s">
        <v>26</v>
      </c>
      <c r="S3122" s="9" t="str" cm="1">
        <f t="array" ref="S3122">_xlfn.IFS(
P3122=0,"2% commission",
AND(P3122&gt;0,P3122&lt;25000),"5% commission",
AND(P3122&gt;=25000,P3122&lt;50000),"7% commission",
AND(P3122&gt;=50000,P3122&lt;100000),"9% commission",
P3122&gt;=100000,"15% commission"
)</f>
        <v>15% commission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IFERROR(VLOOKUP($F3123,'Customer Info'!$A3114:$E3614,2,FALSE),"NOT Available")</f>
        <v>NOT Available</v>
      </c>
      <c r="H3123" s="6" t="str">
        <f>IFERROR(VLOOKUP(F3123,'Customer Info'!A3114:E3614,3,),"NOT Available")</f>
        <v>NOT Available</v>
      </c>
      <c r="I3123" s="6" t="str">
        <f>IFERROR(VLOOKUP(F3123,'Customer Info'!A3114:E3614,5,FALSE),"NOT Available")</f>
        <v>NOT Available</v>
      </c>
      <c r="J3123" s="2">
        <v>1901</v>
      </c>
      <c r="K3123" s="2">
        <v>1810</v>
      </c>
      <c r="L3123" s="2">
        <v>5</v>
      </c>
      <c r="M3123" s="7">
        <f t="shared" si="192"/>
        <v>9050</v>
      </c>
      <c r="N3123" s="7">
        <f t="shared" si="193"/>
        <v>9505</v>
      </c>
      <c r="O3123" s="2">
        <v>100</v>
      </c>
      <c r="P3123" s="8">
        <f t="shared" si="194"/>
        <v>9605</v>
      </c>
      <c r="Q3123" s="8">
        <f t="shared" si="195"/>
        <v>455</v>
      </c>
      <c r="R3123" s="2" t="s">
        <v>28</v>
      </c>
      <c r="S3123" s="9" t="str" cm="1">
        <f t="array" ref="S3123">_xlfn.IFS(
P3123=0,"2% commission",
AND(P3123&gt;0,P3123&lt;25000),"5% commission",
AND(P3123&gt;=25000,P3123&lt;50000),"7% commission",
AND(P3123&gt;=50000,P3123&lt;100000),"9% commission",
P3123&gt;=100000,"15% commission"
)</f>
        <v>5% commission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IFERROR(VLOOKUP($F3124,'Customer Info'!$A3115:$E3615,2,FALSE),"NOT Available")</f>
        <v>NOT Available</v>
      </c>
      <c r="H3124" s="6" t="str">
        <f>IFERROR(VLOOKUP(F3124,'Customer Info'!A3115:E3615,3,),"NOT Available")</f>
        <v>NOT Available</v>
      </c>
      <c r="I3124" s="6" t="str">
        <f>IFERROR(VLOOKUP(F3124,'Customer Info'!A3115:E3615,5,FALSE),"NOT Available")</f>
        <v>NOT Available</v>
      </c>
      <c r="J3124" s="2">
        <v>1763</v>
      </c>
      <c r="K3124" s="2">
        <v>1602</v>
      </c>
      <c r="L3124" s="2">
        <v>3</v>
      </c>
      <c r="M3124" s="7">
        <f t="shared" si="192"/>
        <v>4806</v>
      </c>
      <c r="N3124" s="7">
        <f t="shared" si="193"/>
        <v>5289</v>
      </c>
      <c r="O3124" s="2">
        <v>44</v>
      </c>
      <c r="P3124" s="8">
        <f t="shared" si="194"/>
        <v>5333</v>
      </c>
      <c r="Q3124" s="8">
        <f t="shared" si="195"/>
        <v>483</v>
      </c>
      <c r="R3124" s="2" t="s">
        <v>26</v>
      </c>
      <c r="S3124" s="9" t="str" cm="1">
        <f t="array" ref="S3124">_xlfn.IFS(
P3124=0,"2% commission",
AND(P3124&gt;0,P3124&lt;25000),"5% commission",
AND(P3124&gt;=25000,P3124&lt;50000),"7% commission",
AND(P3124&gt;=50000,P3124&lt;100000),"9% commission",
P3124&gt;=100000,"15% commission"
)</f>
        <v>5% commission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IFERROR(VLOOKUP($F3125,'Customer Info'!$A3116:$E3616,2,FALSE),"NOT Available")</f>
        <v>NOT Available</v>
      </c>
      <c r="H3125" s="6" t="str">
        <f>IFERROR(VLOOKUP(F3125,'Customer Info'!A3116:E3616,3,),"NOT Available")</f>
        <v>NOT Available</v>
      </c>
      <c r="I3125" s="6" t="str">
        <f>IFERROR(VLOOKUP(F3125,'Customer Info'!A3116:E3616,5,FALSE),"NOT Available")</f>
        <v>NOT Available</v>
      </c>
      <c r="J3125" s="2">
        <v>6635</v>
      </c>
      <c r="K3125" s="2">
        <v>6321</v>
      </c>
      <c r="L3125" s="2">
        <v>2</v>
      </c>
      <c r="M3125" s="7">
        <f t="shared" si="192"/>
        <v>12642</v>
      </c>
      <c r="N3125" s="7">
        <f t="shared" si="193"/>
        <v>13270</v>
      </c>
      <c r="O3125" s="2">
        <v>85</v>
      </c>
      <c r="P3125" s="8">
        <f t="shared" si="194"/>
        <v>13355</v>
      </c>
      <c r="Q3125" s="8">
        <f t="shared" si="195"/>
        <v>628</v>
      </c>
      <c r="R3125" s="2" t="s">
        <v>50</v>
      </c>
      <c r="S3125" s="9" t="str" cm="1">
        <f t="array" ref="S3125">_xlfn.IFS(
P3125=0,"2% commission",
AND(P3125&gt;0,P3125&lt;25000),"5% commission",
AND(P3125&gt;=25000,P3125&lt;50000),"7% commission",
AND(P3125&gt;=50000,P3125&lt;100000),"9% commission",
P3125&gt;=100000,"15% commission"
)</f>
        <v>5% commission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IFERROR(VLOOKUP($F3126,'Customer Info'!$A3117:$E3617,2,FALSE),"NOT Available")</f>
        <v>NOT Available</v>
      </c>
      <c r="H3126" s="6" t="str">
        <f>IFERROR(VLOOKUP(F3126,'Customer Info'!A3117:E3617,3,),"NOT Available")</f>
        <v>NOT Available</v>
      </c>
      <c r="I3126" s="6" t="str">
        <f>IFERROR(VLOOKUP(F3126,'Customer Info'!A3117:E3617,5,FALSE),"NOT Available")</f>
        <v>NOT Available</v>
      </c>
      <c r="J3126" s="2">
        <v>62</v>
      </c>
      <c r="K3126" s="2">
        <v>58</v>
      </c>
      <c r="L3126" s="2">
        <v>6</v>
      </c>
      <c r="M3126" s="7">
        <f t="shared" si="192"/>
        <v>348</v>
      </c>
      <c r="N3126" s="7">
        <f t="shared" si="193"/>
        <v>372</v>
      </c>
      <c r="O3126" s="2">
        <v>10</v>
      </c>
      <c r="P3126" s="8">
        <f t="shared" si="194"/>
        <v>382</v>
      </c>
      <c r="Q3126" s="8">
        <f t="shared" si="195"/>
        <v>24</v>
      </c>
      <c r="R3126" s="2" t="s">
        <v>50</v>
      </c>
      <c r="S3126" s="9" t="str" cm="1">
        <f t="array" ref="S3126">_xlfn.IFS(
P3126=0,"2% commission",
AND(P3126&gt;0,P3126&lt;25000),"5% commission",
AND(P3126&gt;=25000,P3126&lt;50000),"7% commission",
AND(P3126&gt;=50000,P3126&lt;100000),"9% commission",
P3126&gt;=100000,"15% commission"
)</f>
        <v>5% commission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IFERROR(VLOOKUP($F3127,'Customer Info'!$A3118:$E3618,2,FALSE),"NOT Available")</f>
        <v>NOT Available</v>
      </c>
      <c r="H3127" s="6" t="str">
        <f>IFERROR(VLOOKUP(F3127,'Customer Info'!A3118:E3618,3,),"NOT Available")</f>
        <v>NOT Available</v>
      </c>
      <c r="I3127" s="6" t="str">
        <f>IFERROR(VLOOKUP(F3127,'Customer Info'!A3118:E3618,5,FALSE),"NOT Available")</f>
        <v>NOT Available</v>
      </c>
      <c r="J3127" s="2">
        <v>3224</v>
      </c>
      <c r="K3127" s="2">
        <v>2901</v>
      </c>
      <c r="L3127" s="2">
        <v>8</v>
      </c>
      <c r="M3127" s="7">
        <f t="shared" si="192"/>
        <v>23208</v>
      </c>
      <c r="N3127" s="7">
        <f t="shared" si="193"/>
        <v>25792</v>
      </c>
      <c r="O3127" s="2">
        <v>26</v>
      </c>
      <c r="P3127" s="8">
        <f t="shared" si="194"/>
        <v>25818</v>
      </c>
      <c r="Q3127" s="8">
        <f t="shared" si="195"/>
        <v>2584</v>
      </c>
      <c r="R3127" s="2" t="s">
        <v>28</v>
      </c>
      <c r="S3127" s="9" t="str" cm="1">
        <f t="array" ref="S3127">_xlfn.IFS(
P3127=0,"2% commission",
AND(P3127&gt;0,P3127&lt;25000),"5% commission",
AND(P3127&gt;=25000,P3127&lt;50000),"7% commission",
AND(P3127&gt;=50000,P3127&lt;100000),"9% commission",
P3127&gt;=100000,"15% commission"
)</f>
        <v>7% commission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IFERROR(VLOOKUP($F3128,'Customer Info'!$A3119:$E3619,2,FALSE),"NOT Available")</f>
        <v>NOT Available</v>
      </c>
      <c r="H3128" s="6" t="str">
        <f>IFERROR(VLOOKUP(F3128,'Customer Info'!A3119:E3619,3,),"NOT Available")</f>
        <v>NOT Available</v>
      </c>
      <c r="I3128" s="6" t="str">
        <f>IFERROR(VLOOKUP(F3128,'Customer Info'!A3119:E3619,5,FALSE),"NOT Available")</f>
        <v>NOT Available</v>
      </c>
      <c r="J3128" s="2">
        <v>1545</v>
      </c>
      <c r="K3128" s="2">
        <v>1486</v>
      </c>
      <c r="L3128" s="2">
        <v>5</v>
      </c>
      <c r="M3128" s="7">
        <f t="shared" si="192"/>
        <v>7430</v>
      </c>
      <c r="N3128" s="7">
        <f t="shared" si="193"/>
        <v>7725</v>
      </c>
      <c r="O3128" s="2">
        <v>29</v>
      </c>
      <c r="P3128" s="8">
        <f t="shared" si="194"/>
        <v>7754</v>
      </c>
      <c r="Q3128" s="8">
        <f t="shared" si="195"/>
        <v>295</v>
      </c>
      <c r="R3128" s="2" t="s">
        <v>28</v>
      </c>
      <c r="S3128" s="9" t="str" cm="1">
        <f t="array" ref="S3128">_xlfn.IFS(
P3128=0,"2% commission",
AND(P3128&gt;0,P3128&lt;25000),"5% commission",
AND(P3128&gt;=25000,P3128&lt;50000),"7% commission",
AND(P3128&gt;=50000,P3128&lt;100000),"9% commission",
P3128&gt;=100000,"15% commission"
)</f>
        <v>5% commission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IFERROR(VLOOKUP($F3129,'Customer Info'!$A3120:$E3620,2,FALSE),"NOT Available")</f>
        <v>NOT Available</v>
      </c>
      <c r="H3129" s="6" t="str">
        <f>IFERROR(VLOOKUP(F3129,'Customer Info'!A3120:E3620,3,),"NOT Available")</f>
        <v>NOT Available</v>
      </c>
      <c r="I3129" s="6" t="str">
        <f>IFERROR(VLOOKUP(F3129,'Customer Info'!A3120:E3620,5,FALSE),"NOT Available")</f>
        <v>NOT Available</v>
      </c>
      <c r="J3129" s="2">
        <v>5882</v>
      </c>
      <c r="K3129" s="2">
        <v>5713</v>
      </c>
      <c r="L3129" s="2">
        <v>4</v>
      </c>
      <c r="M3129" s="7">
        <f t="shared" si="192"/>
        <v>22852</v>
      </c>
      <c r="N3129" s="7">
        <f t="shared" si="193"/>
        <v>23528</v>
      </c>
      <c r="O3129" s="2">
        <v>93</v>
      </c>
      <c r="P3129" s="8">
        <f t="shared" si="194"/>
        <v>23621</v>
      </c>
      <c r="Q3129" s="8">
        <f t="shared" si="195"/>
        <v>676</v>
      </c>
      <c r="R3129" s="2" t="s">
        <v>28</v>
      </c>
      <c r="S3129" s="9" t="str" cm="1">
        <f t="array" ref="S3129">_xlfn.IFS(
P3129=0,"2% commission",
AND(P3129&gt;0,P3129&lt;25000),"5% commission",
AND(P3129&gt;=25000,P3129&lt;50000),"7% commission",
AND(P3129&gt;=50000,P3129&lt;100000),"9% commission",
P3129&gt;=100000,"15% commission"
)</f>
        <v>5% commission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IFERROR(VLOOKUP($F3130,'Customer Info'!$A3121:$E3621,2,FALSE),"NOT Available")</f>
        <v>NOT Available</v>
      </c>
      <c r="H3130" s="6" t="str">
        <f>IFERROR(VLOOKUP(F3130,'Customer Info'!A3121:E3621,3,),"NOT Available")</f>
        <v>NOT Available</v>
      </c>
      <c r="I3130" s="6" t="str">
        <f>IFERROR(VLOOKUP(F3130,'Customer Info'!A3121:E3621,5,FALSE),"NOT Available")</f>
        <v>NOT Available</v>
      </c>
      <c r="J3130" s="2">
        <v>77</v>
      </c>
      <c r="K3130" s="2">
        <v>73</v>
      </c>
      <c r="L3130" s="2">
        <v>1</v>
      </c>
      <c r="M3130" s="7">
        <f t="shared" si="192"/>
        <v>73</v>
      </c>
      <c r="N3130" s="7">
        <f t="shared" si="193"/>
        <v>77</v>
      </c>
      <c r="O3130" s="2">
        <v>10</v>
      </c>
      <c r="P3130" s="8">
        <f t="shared" si="194"/>
        <v>87</v>
      </c>
      <c r="Q3130" s="8">
        <f t="shared" si="195"/>
        <v>4</v>
      </c>
      <c r="R3130" s="2" t="s">
        <v>28</v>
      </c>
      <c r="S3130" s="9" t="str" cm="1">
        <f t="array" ref="S3130">_xlfn.IFS(
P3130=0,"2% commission",
AND(P3130&gt;0,P3130&lt;25000),"5% commission",
AND(P3130&gt;=25000,P3130&lt;50000),"7% commission",
AND(P3130&gt;=50000,P3130&lt;100000),"9% commission",
P3130&gt;=100000,"15% commission"
)</f>
        <v>5% commission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IFERROR(VLOOKUP($F3131,'Customer Info'!$A3122:$E3622,2,FALSE),"NOT Available")</f>
        <v>NOT Available</v>
      </c>
      <c r="H3131" s="6" t="str">
        <f>IFERROR(VLOOKUP(F3131,'Customer Info'!A3122:E3622,3,),"NOT Available")</f>
        <v>NOT Available</v>
      </c>
      <c r="I3131" s="6" t="str">
        <f>IFERROR(VLOOKUP(F3131,'Customer Info'!A3122:E3622,5,FALSE),"NOT Available")</f>
        <v>NOT Available</v>
      </c>
      <c r="J3131" s="2">
        <v>729</v>
      </c>
      <c r="K3131" s="2">
        <v>689</v>
      </c>
      <c r="L3131" s="2">
        <v>4</v>
      </c>
      <c r="M3131" s="7">
        <f t="shared" si="192"/>
        <v>2756</v>
      </c>
      <c r="N3131" s="7">
        <f t="shared" si="193"/>
        <v>2916</v>
      </c>
      <c r="O3131" s="2">
        <v>44</v>
      </c>
      <c r="P3131" s="8">
        <f t="shared" si="194"/>
        <v>2960</v>
      </c>
      <c r="Q3131" s="8">
        <f t="shared" si="195"/>
        <v>160</v>
      </c>
      <c r="R3131" s="2" t="s">
        <v>50</v>
      </c>
      <c r="S3131" s="9" t="str" cm="1">
        <f t="array" ref="S3131">_xlfn.IFS(
P3131=0,"2% commission",
AND(P3131&gt;0,P3131&lt;25000),"5% commission",
AND(P3131&gt;=25000,P3131&lt;50000),"7% commission",
AND(P3131&gt;=50000,P3131&lt;100000),"9% commission",
P3131&gt;=100000,"15% commission"
)</f>
        <v>5% commission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IFERROR(VLOOKUP($F3132,'Customer Info'!$A3123:$E3623,2,FALSE),"NOT Available")</f>
        <v>NOT Available</v>
      </c>
      <c r="H3132" s="6" t="str">
        <f>IFERROR(VLOOKUP(F3132,'Customer Info'!A3123:E3623,3,),"NOT Available")</f>
        <v>NOT Available</v>
      </c>
      <c r="I3132" s="6" t="str">
        <f>IFERROR(VLOOKUP(F3132,'Customer Info'!A3123:E3623,5,FALSE),"NOT Available")</f>
        <v>NOT Available</v>
      </c>
      <c r="J3132" s="2">
        <v>664</v>
      </c>
      <c r="K3132" s="2">
        <v>576</v>
      </c>
      <c r="L3132" s="2">
        <v>2</v>
      </c>
      <c r="M3132" s="7">
        <f t="shared" si="192"/>
        <v>1152</v>
      </c>
      <c r="N3132" s="7">
        <f t="shared" si="193"/>
        <v>1328</v>
      </c>
      <c r="O3132" s="2">
        <v>41</v>
      </c>
      <c r="P3132" s="8">
        <f t="shared" si="194"/>
        <v>1369</v>
      </c>
      <c r="Q3132" s="8">
        <f t="shared" si="195"/>
        <v>176</v>
      </c>
      <c r="R3132" s="2" t="s">
        <v>56</v>
      </c>
      <c r="S3132" s="9" t="str" cm="1">
        <f t="array" ref="S3132">_xlfn.IFS(
P3132=0,"2% commission",
AND(P3132&gt;0,P3132&lt;25000),"5% commission",
AND(P3132&gt;=25000,P3132&lt;50000),"7% commission",
AND(P3132&gt;=50000,P3132&lt;100000),"9% commission",
P3132&gt;=100000,"15% commission"
)</f>
        <v>5% commission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IFERROR(VLOOKUP($F3133,'Customer Info'!$A3124:$E3624,2,FALSE),"NOT Available")</f>
        <v>NOT Available</v>
      </c>
      <c r="H3133" s="6" t="str">
        <f>IFERROR(VLOOKUP(F3133,'Customer Info'!A3124:E3624,3,),"NOT Available")</f>
        <v>NOT Available</v>
      </c>
      <c r="I3133" s="6" t="str">
        <f>IFERROR(VLOOKUP(F3133,'Customer Info'!A3124:E3624,5,FALSE),"NOT Available")</f>
        <v>NOT Available</v>
      </c>
      <c r="J3133" s="2">
        <v>8665</v>
      </c>
      <c r="K3133" s="2">
        <v>7723</v>
      </c>
      <c r="L3133" s="2">
        <v>6</v>
      </c>
      <c r="M3133" s="7">
        <f t="shared" si="192"/>
        <v>46338</v>
      </c>
      <c r="N3133" s="7">
        <f t="shared" si="193"/>
        <v>51990</v>
      </c>
      <c r="O3133" s="2">
        <v>24</v>
      </c>
      <c r="P3133" s="8">
        <f t="shared" si="194"/>
        <v>52014</v>
      </c>
      <c r="Q3133" s="8">
        <f t="shared" si="195"/>
        <v>5652</v>
      </c>
      <c r="R3133" s="2" t="s">
        <v>26</v>
      </c>
      <c r="S3133" s="9" t="str" cm="1">
        <f t="array" ref="S3133">_xlfn.IFS(
P3133=0,"2% commission",
AND(P3133&gt;0,P3133&lt;25000),"5% commission",
AND(P3133&gt;=25000,P3133&lt;50000),"7% commission",
AND(P3133&gt;=50000,P3133&lt;100000),"9% commission",
P3133&gt;=100000,"15% commission"
)</f>
        <v>9% commission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IFERROR(VLOOKUP($F3134,'Customer Info'!$A3125:$E3625,2,FALSE),"NOT Available")</f>
        <v>NOT Available</v>
      </c>
      <c r="H3134" s="6" t="str">
        <f>IFERROR(VLOOKUP(F3134,'Customer Info'!A3125:E3625,3,),"NOT Available")</f>
        <v>NOT Available</v>
      </c>
      <c r="I3134" s="6" t="str">
        <f>IFERROR(VLOOKUP(F3134,'Customer Info'!A3125:E3625,5,FALSE),"NOT Available")</f>
        <v>NOT Available</v>
      </c>
      <c r="J3134" s="2">
        <v>393</v>
      </c>
      <c r="K3134" s="2">
        <v>374</v>
      </c>
      <c r="L3134" s="2">
        <v>8</v>
      </c>
      <c r="M3134" s="7">
        <f t="shared" si="192"/>
        <v>2992</v>
      </c>
      <c r="N3134" s="7">
        <f t="shared" si="193"/>
        <v>3144</v>
      </c>
      <c r="O3134" s="2">
        <v>56</v>
      </c>
      <c r="P3134" s="8">
        <f t="shared" si="194"/>
        <v>3200</v>
      </c>
      <c r="Q3134" s="8">
        <f t="shared" si="195"/>
        <v>152</v>
      </c>
      <c r="R3134" s="2" t="s">
        <v>50</v>
      </c>
      <c r="S3134" s="9" t="str" cm="1">
        <f t="array" ref="S3134">_xlfn.IFS(
P3134=0,"2% commission",
AND(P3134&gt;0,P3134&lt;25000),"5% commission",
AND(P3134&gt;=25000,P3134&lt;50000),"7% commission",
AND(P3134&gt;=50000,P3134&lt;100000),"9% commission",
P3134&gt;=100000,"15% commission"
)</f>
        <v>5% commission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IFERROR(VLOOKUP($F3135,'Customer Info'!$A3126:$E3626,2,FALSE),"NOT Available")</f>
        <v>NOT Available</v>
      </c>
      <c r="H3135" s="6" t="str">
        <f>IFERROR(VLOOKUP(F3135,'Customer Info'!A3126:E3626,3,),"NOT Available")</f>
        <v>NOT Available</v>
      </c>
      <c r="I3135" s="6" t="str">
        <f>IFERROR(VLOOKUP(F3135,'Customer Info'!A3126:E3626,5,FALSE),"NOT Available")</f>
        <v>NOT Available</v>
      </c>
      <c r="J3135" s="2">
        <v>7232</v>
      </c>
      <c r="K3135" s="2">
        <v>6753</v>
      </c>
      <c r="L3135" s="2">
        <v>2</v>
      </c>
      <c r="M3135" s="7">
        <f t="shared" si="192"/>
        <v>13506</v>
      </c>
      <c r="N3135" s="7">
        <f t="shared" si="193"/>
        <v>14464</v>
      </c>
      <c r="O3135" s="2">
        <v>90</v>
      </c>
      <c r="P3135" s="8">
        <f t="shared" si="194"/>
        <v>14554</v>
      </c>
      <c r="Q3135" s="8">
        <f t="shared" si="195"/>
        <v>958</v>
      </c>
      <c r="R3135" s="2" t="s">
        <v>50</v>
      </c>
      <c r="S3135" s="9" t="str" cm="1">
        <f t="array" ref="S3135">_xlfn.IFS(
P3135=0,"2% commission",
AND(P3135&gt;0,P3135&lt;25000),"5% commission",
AND(P3135&gt;=25000,P3135&lt;50000),"7% commission",
AND(P3135&gt;=50000,P3135&lt;100000),"9% commission",
P3135&gt;=100000,"15% commission"
)</f>
        <v>5% commission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IFERROR(VLOOKUP($F3136,'Customer Info'!$A3127:$E3627,2,FALSE),"NOT Available")</f>
        <v>NOT Available</v>
      </c>
      <c r="H3136" s="6" t="str">
        <f>IFERROR(VLOOKUP(F3136,'Customer Info'!A3127:E3627,3,),"NOT Available")</f>
        <v>NOT Available</v>
      </c>
      <c r="I3136" s="6" t="str">
        <f>IFERROR(VLOOKUP(F3136,'Customer Info'!A3127:E3627,5,FALSE),"NOT Available")</f>
        <v>NOT Available</v>
      </c>
      <c r="J3136" s="2">
        <v>1169</v>
      </c>
      <c r="K3136" s="2">
        <v>1103</v>
      </c>
      <c r="L3136" s="2">
        <v>4</v>
      </c>
      <c r="M3136" s="7">
        <f t="shared" si="192"/>
        <v>4412</v>
      </c>
      <c r="N3136" s="7">
        <f t="shared" si="193"/>
        <v>4676</v>
      </c>
      <c r="O3136" s="2">
        <v>84</v>
      </c>
      <c r="P3136" s="8">
        <f t="shared" si="194"/>
        <v>4760</v>
      </c>
      <c r="Q3136" s="8">
        <f t="shared" si="195"/>
        <v>264</v>
      </c>
      <c r="R3136" s="2" t="s">
        <v>28</v>
      </c>
      <c r="S3136" s="9" t="str" cm="1">
        <f t="array" ref="S3136">_xlfn.IFS(
P3136=0,"2% commission",
AND(P3136&gt;0,P3136&lt;25000),"5% commission",
AND(P3136&gt;=25000,P3136&lt;50000),"7% commission",
AND(P3136&gt;=50000,P3136&lt;100000),"9% commission",
P3136&gt;=100000,"15% commission"
)</f>
        <v>5% commission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IFERROR(VLOOKUP($F3137,'Customer Info'!$A3128:$E3628,2,FALSE),"NOT Available")</f>
        <v>NOT Available</v>
      </c>
      <c r="H3137" s="6" t="str">
        <f>IFERROR(VLOOKUP(F3137,'Customer Info'!A3128:E3628,3,),"NOT Available")</f>
        <v>NOT Available</v>
      </c>
      <c r="I3137" s="6" t="str">
        <f>IFERROR(VLOOKUP(F3137,'Customer Info'!A3128:E3628,5,FALSE),"NOT Available")</f>
        <v>NOT Available</v>
      </c>
      <c r="J3137" s="2">
        <v>8773</v>
      </c>
      <c r="K3137" s="2">
        <v>8115</v>
      </c>
      <c r="L3137" s="2">
        <v>1</v>
      </c>
      <c r="M3137" s="7">
        <f t="shared" si="192"/>
        <v>8115</v>
      </c>
      <c r="N3137" s="7">
        <f t="shared" si="193"/>
        <v>8773</v>
      </c>
      <c r="O3137" s="2">
        <v>90</v>
      </c>
      <c r="P3137" s="8">
        <f t="shared" si="194"/>
        <v>8863</v>
      </c>
      <c r="Q3137" s="8">
        <f t="shared" si="195"/>
        <v>658</v>
      </c>
      <c r="R3137" s="2" t="s">
        <v>50</v>
      </c>
      <c r="S3137" s="9" t="str" cm="1">
        <f t="array" ref="S3137">_xlfn.IFS(
P3137=0,"2% commission",
AND(P3137&gt;0,P3137&lt;25000),"5% commission",
AND(P3137&gt;=25000,P3137&lt;50000),"7% commission",
AND(P3137&gt;=50000,P3137&lt;100000),"9% commission",
P3137&gt;=100000,"15% commission"
)</f>
        <v>5% commission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IFERROR(VLOOKUP($F3138,'Customer Info'!$A3129:$E3629,2,FALSE),"NOT Available")</f>
        <v>NOT Available</v>
      </c>
      <c r="H3138" s="6" t="str">
        <f>IFERROR(VLOOKUP(F3138,'Customer Info'!A3129:E3629,3,),"NOT Available")</f>
        <v>NOT Available</v>
      </c>
      <c r="I3138" s="6" t="str">
        <f>IFERROR(VLOOKUP(F3138,'Customer Info'!A3129:E3629,5,FALSE),"NOT Available")</f>
        <v>NOT Available</v>
      </c>
      <c r="J3138" s="2">
        <v>520</v>
      </c>
      <c r="K3138" s="2">
        <v>477</v>
      </c>
      <c r="L3138" s="2">
        <v>5</v>
      </c>
      <c r="M3138" s="7">
        <f t="shared" si="192"/>
        <v>2385</v>
      </c>
      <c r="N3138" s="7">
        <f t="shared" si="193"/>
        <v>2600</v>
      </c>
      <c r="O3138" s="2">
        <v>73</v>
      </c>
      <c r="P3138" s="8">
        <f t="shared" si="194"/>
        <v>2673</v>
      </c>
      <c r="Q3138" s="8">
        <f t="shared" si="195"/>
        <v>215</v>
      </c>
      <c r="R3138" s="2" t="s">
        <v>50</v>
      </c>
      <c r="S3138" s="9" t="str" cm="1">
        <f t="array" ref="S3138">_xlfn.IFS(
P3138=0,"2% commission",
AND(P3138&gt;0,P3138&lt;25000),"5% commission",
AND(P3138&gt;=25000,P3138&lt;50000),"7% commission",
AND(P3138&gt;=50000,P3138&lt;100000),"9% commission",
P3138&gt;=100000,"15% commission"
)</f>
        <v>5% commission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IFERROR(VLOOKUP($F3139,'Customer Info'!$A3130:$E3630,2,FALSE),"NOT Available")</f>
        <v>NOT Available</v>
      </c>
      <c r="H3139" s="6" t="str">
        <f>IFERROR(VLOOKUP(F3139,'Customer Info'!A3130:E3630,3,),"NOT Available")</f>
        <v>NOT Available</v>
      </c>
      <c r="I3139" s="6" t="str">
        <f>IFERROR(VLOOKUP(F3139,'Customer Info'!A3130:E3630,5,FALSE),"NOT Available")</f>
        <v>NOT Available</v>
      </c>
      <c r="J3139" s="2">
        <v>992</v>
      </c>
      <c r="K3139" s="2">
        <v>928</v>
      </c>
      <c r="L3139" s="2">
        <v>5</v>
      </c>
      <c r="M3139" s="7">
        <f t="shared" si="192"/>
        <v>4640</v>
      </c>
      <c r="N3139" s="7">
        <f t="shared" si="193"/>
        <v>4960</v>
      </c>
      <c r="O3139" s="2">
        <v>34</v>
      </c>
      <c r="P3139" s="8">
        <f t="shared" si="194"/>
        <v>4994</v>
      </c>
      <c r="Q3139" s="8">
        <f t="shared" si="195"/>
        <v>320</v>
      </c>
      <c r="R3139" s="2" t="s">
        <v>28</v>
      </c>
      <c r="S3139" s="9" t="str" cm="1">
        <f t="array" ref="S3139">_xlfn.IFS(
P3139=0,"2% commission",
AND(P3139&gt;0,P3139&lt;25000),"5% commission",
AND(P3139&gt;=25000,P3139&lt;50000),"7% commission",
AND(P3139&gt;=50000,P3139&lt;100000),"9% commission",
P3139&gt;=100000,"15% commission"
)</f>
        <v>5% commission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IFERROR(VLOOKUP($F3140,'Customer Info'!$A3131:$E3631,2,FALSE),"NOT Available")</f>
        <v>NOT Available</v>
      </c>
      <c r="H3140" s="6" t="str">
        <f>IFERROR(VLOOKUP(F3140,'Customer Info'!A3131:E3631,3,),"NOT Available")</f>
        <v>NOT Available</v>
      </c>
      <c r="I3140" s="6" t="str">
        <f>IFERROR(VLOOKUP(F3140,'Customer Info'!A3131:E3631,5,FALSE),"NOT Available")</f>
        <v>NOT Available</v>
      </c>
      <c r="J3140" s="2">
        <v>932</v>
      </c>
      <c r="K3140" s="2">
        <v>838</v>
      </c>
      <c r="L3140" s="2">
        <v>5</v>
      </c>
      <c r="M3140" s="7">
        <f t="shared" si="192"/>
        <v>4190</v>
      </c>
      <c r="N3140" s="7">
        <f t="shared" si="193"/>
        <v>4660</v>
      </c>
      <c r="O3140" s="2">
        <v>96</v>
      </c>
      <c r="P3140" s="8">
        <f t="shared" si="194"/>
        <v>4756</v>
      </c>
      <c r="Q3140" s="8">
        <f t="shared" si="195"/>
        <v>470</v>
      </c>
      <c r="R3140" s="2" t="s">
        <v>50</v>
      </c>
      <c r="S3140" s="9" t="str" cm="1">
        <f t="array" ref="S3140">_xlfn.IFS(
P3140=0,"2% commission",
AND(P3140&gt;0,P3140&lt;25000),"5% commission",
AND(P3140&gt;=25000,P3140&lt;50000),"7% commission",
AND(P3140&gt;=50000,P3140&lt;100000),"9% commission",
P3140&gt;=100000,"15% commission"
)</f>
        <v>5% commission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IFERROR(VLOOKUP($F3141,'Customer Info'!$A3132:$E3632,2,FALSE),"NOT Available")</f>
        <v>NOT Available</v>
      </c>
      <c r="H3141" s="6" t="str">
        <f>IFERROR(VLOOKUP(F3141,'Customer Info'!A3132:E3632,3,),"NOT Available")</f>
        <v>NOT Available</v>
      </c>
      <c r="I3141" s="6" t="str">
        <f>IFERROR(VLOOKUP(F3141,'Customer Info'!A3132:E3632,5,FALSE),"NOT Available")</f>
        <v>NOT Available</v>
      </c>
      <c r="J3141" s="2">
        <v>809</v>
      </c>
      <c r="K3141" s="2">
        <v>770</v>
      </c>
      <c r="L3141" s="2">
        <v>4</v>
      </c>
      <c r="M3141" s="7">
        <f t="shared" si="192"/>
        <v>3080</v>
      </c>
      <c r="N3141" s="7">
        <f t="shared" si="193"/>
        <v>3236</v>
      </c>
      <c r="O3141" s="2">
        <v>80</v>
      </c>
      <c r="P3141" s="8">
        <f t="shared" si="194"/>
        <v>3316</v>
      </c>
      <c r="Q3141" s="8">
        <f t="shared" si="195"/>
        <v>156</v>
      </c>
      <c r="R3141" s="2" t="s">
        <v>50</v>
      </c>
      <c r="S3141" s="9" t="str" cm="1">
        <f t="array" ref="S3141">_xlfn.IFS(
P3141=0,"2% commission",
AND(P3141&gt;0,P3141&lt;25000),"5% commission",
AND(P3141&gt;=25000,P3141&lt;50000),"7% commission",
AND(P3141&gt;=50000,P3141&lt;100000),"9% commission",
P3141&gt;=100000,"15% commission"
)</f>
        <v>5% commission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IFERROR(VLOOKUP($F3142,'Customer Info'!$A3133:$E3633,2,FALSE),"NOT Available")</f>
        <v>NOT Available</v>
      </c>
      <c r="H3142" s="6" t="str">
        <f>IFERROR(VLOOKUP(F3142,'Customer Info'!A3133:E3633,3,),"NOT Available")</f>
        <v>NOT Available</v>
      </c>
      <c r="I3142" s="6" t="str">
        <f>IFERROR(VLOOKUP(F3142,'Customer Info'!A3133:E3633,5,FALSE),"NOT Available")</f>
        <v>NOT Available</v>
      </c>
      <c r="J3142" s="2">
        <v>2787</v>
      </c>
      <c r="K3142" s="2">
        <v>2681</v>
      </c>
      <c r="L3142" s="2">
        <v>3</v>
      </c>
      <c r="M3142" s="7">
        <f t="shared" si="192"/>
        <v>8043</v>
      </c>
      <c r="N3142" s="7">
        <f t="shared" si="193"/>
        <v>8361</v>
      </c>
      <c r="O3142" s="2">
        <v>82</v>
      </c>
      <c r="P3142" s="8">
        <f t="shared" si="194"/>
        <v>8443</v>
      </c>
      <c r="Q3142" s="8">
        <f t="shared" si="195"/>
        <v>318</v>
      </c>
      <c r="R3142" s="2" t="s">
        <v>50</v>
      </c>
      <c r="S3142" s="9" t="str" cm="1">
        <f t="array" ref="S3142">_xlfn.IFS(
P3142=0,"2% commission",
AND(P3142&gt;0,P3142&lt;25000),"5% commission",
AND(P3142&gt;=25000,P3142&lt;50000),"7% commission",
AND(P3142&gt;=50000,P3142&lt;100000),"9% commission",
P3142&gt;=100000,"15% commission"
)</f>
        <v>5% commission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IFERROR(VLOOKUP($F3143,'Customer Info'!$A3134:$E3634,2,FALSE),"NOT Available")</f>
        <v>NOT Available</v>
      </c>
      <c r="H3143" s="6" t="str">
        <f>IFERROR(VLOOKUP(F3143,'Customer Info'!A3134:E3634,3,),"NOT Available")</f>
        <v>NOT Available</v>
      </c>
      <c r="I3143" s="6" t="str">
        <f>IFERROR(VLOOKUP(F3143,'Customer Info'!A3134:E3634,5,FALSE),"NOT Available")</f>
        <v>NOT Available</v>
      </c>
      <c r="J3143" s="2">
        <v>6400</v>
      </c>
      <c r="K3143" s="2">
        <v>6401</v>
      </c>
      <c r="L3143" s="2">
        <v>4</v>
      </c>
      <c r="M3143" s="7">
        <f t="shared" si="192"/>
        <v>25604</v>
      </c>
      <c r="N3143" s="7">
        <f t="shared" si="193"/>
        <v>25600</v>
      </c>
      <c r="O3143" s="2">
        <v>88</v>
      </c>
      <c r="P3143" s="8">
        <f t="shared" si="194"/>
        <v>25688</v>
      </c>
      <c r="Q3143" s="8">
        <f t="shared" si="195"/>
        <v>-4</v>
      </c>
      <c r="R3143" s="2" t="s">
        <v>28</v>
      </c>
      <c r="S3143" s="9" t="str" cm="1">
        <f t="array" ref="S3143">_xlfn.IFS(
P3143=0,"2% commission",
AND(P3143&gt;0,P3143&lt;25000),"5% commission",
AND(P3143&gt;=25000,P3143&lt;50000),"7% commission",
AND(P3143&gt;=50000,P3143&lt;100000),"9% commission",
P3143&gt;=100000,"15% commission"
)</f>
        <v>7% commission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IFERROR(VLOOKUP($F3144,'Customer Info'!$A3135:$E3635,2,FALSE),"NOT Available")</f>
        <v>NOT Available</v>
      </c>
      <c r="H3144" s="6" t="str">
        <f>IFERROR(VLOOKUP(F3144,'Customer Info'!A3135:E3635,3,),"NOT Available")</f>
        <v>NOT Available</v>
      </c>
      <c r="I3144" s="6" t="str">
        <f>IFERROR(VLOOKUP(F3144,'Customer Info'!A3135:E3635,5,FALSE),"NOT Available")</f>
        <v>NOT Available</v>
      </c>
      <c r="J3144" s="2">
        <v>3054</v>
      </c>
      <c r="K3144" s="2">
        <v>2721</v>
      </c>
      <c r="L3144" s="2">
        <v>2</v>
      </c>
      <c r="M3144" s="7">
        <f t="shared" si="192"/>
        <v>5442</v>
      </c>
      <c r="N3144" s="7">
        <f t="shared" si="193"/>
        <v>6108</v>
      </c>
      <c r="O3144" s="2">
        <v>69</v>
      </c>
      <c r="P3144" s="8">
        <f t="shared" si="194"/>
        <v>6177</v>
      </c>
      <c r="Q3144" s="8">
        <f t="shared" si="195"/>
        <v>666</v>
      </c>
      <c r="R3144" s="2" t="s">
        <v>50</v>
      </c>
      <c r="S3144" s="9" t="str" cm="1">
        <f t="array" ref="S3144">_xlfn.IFS(
P3144=0,"2% commission",
AND(P3144&gt;0,P3144&lt;25000),"5% commission",
AND(P3144&gt;=25000,P3144&lt;50000),"7% commission",
AND(P3144&gt;=50000,P3144&lt;100000),"9% commission",
P3144&gt;=100000,"15% commission"
)</f>
        <v>5% commission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IFERROR(VLOOKUP($F3145,'Customer Info'!$A3136:$E3636,2,FALSE),"NOT Available")</f>
        <v>NOT Available</v>
      </c>
      <c r="H3145" s="6" t="str">
        <f>IFERROR(VLOOKUP(F3145,'Customer Info'!A3136:E3636,3,),"NOT Available")</f>
        <v>NOT Available</v>
      </c>
      <c r="I3145" s="6" t="str">
        <f>IFERROR(VLOOKUP(F3145,'Customer Info'!A3136:E3636,5,FALSE),"NOT Available")</f>
        <v>NOT Available</v>
      </c>
      <c r="J3145" s="2">
        <v>3354</v>
      </c>
      <c r="K3145" s="2">
        <v>3102</v>
      </c>
      <c r="L3145" s="2">
        <v>7</v>
      </c>
      <c r="M3145" s="7">
        <f t="shared" si="192"/>
        <v>21714</v>
      </c>
      <c r="N3145" s="7">
        <f t="shared" si="193"/>
        <v>23478</v>
      </c>
      <c r="O3145" s="2">
        <v>43</v>
      </c>
      <c r="P3145" s="8">
        <f t="shared" si="194"/>
        <v>23521</v>
      </c>
      <c r="Q3145" s="8">
        <f t="shared" si="195"/>
        <v>1764</v>
      </c>
      <c r="R3145" s="2" t="s">
        <v>28</v>
      </c>
      <c r="S3145" s="9" t="str" cm="1">
        <f t="array" ref="S3145">_xlfn.IFS(
P3145=0,"2% commission",
AND(P3145&gt;0,P3145&lt;25000),"5% commission",
AND(P3145&gt;=25000,P3145&lt;50000),"7% commission",
AND(P3145&gt;=50000,P3145&lt;100000),"9% commission",
P3145&gt;=100000,"15% commission"
)</f>
        <v>5% commission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IFERROR(VLOOKUP($F3146,'Customer Info'!$A3137:$E3637,2,FALSE),"NOT Available")</f>
        <v>NOT Available</v>
      </c>
      <c r="H3146" s="6" t="str">
        <f>IFERROR(VLOOKUP(F3146,'Customer Info'!A3137:E3637,3,),"NOT Available")</f>
        <v>NOT Available</v>
      </c>
      <c r="I3146" s="6" t="str">
        <f>IFERROR(VLOOKUP(F3146,'Customer Info'!A3137:E3637,5,FALSE),"NOT Available")</f>
        <v>NOT Available</v>
      </c>
      <c r="J3146" s="2">
        <v>7864</v>
      </c>
      <c r="K3146" s="2">
        <v>7563</v>
      </c>
      <c r="L3146" s="2">
        <v>3</v>
      </c>
      <c r="M3146" s="7">
        <f t="shared" si="192"/>
        <v>22689</v>
      </c>
      <c r="N3146" s="7">
        <f t="shared" si="193"/>
        <v>23592</v>
      </c>
      <c r="O3146" s="2">
        <v>32</v>
      </c>
      <c r="P3146" s="8">
        <f t="shared" si="194"/>
        <v>23624</v>
      </c>
      <c r="Q3146" s="8">
        <f t="shared" si="195"/>
        <v>903</v>
      </c>
      <c r="R3146" s="2" t="s">
        <v>50</v>
      </c>
      <c r="S3146" s="9" t="str" cm="1">
        <f t="array" ref="S3146">_xlfn.IFS(
P3146=0,"2% commission",
AND(P3146&gt;0,P3146&lt;25000),"5% commission",
AND(P3146&gt;=25000,P3146&lt;50000),"7% commission",
AND(P3146&gt;=50000,P3146&lt;100000),"9% commission",
P3146&gt;=100000,"15% commission"
)</f>
        <v>5% commission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IFERROR(VLOOKUP($F3147,'Customer Info'!$A3138:$E3638,2,FALSE),"NOT Available")</f>
        <v>NOT Available</v>
      </c>
      <c r="H3147" s="6" t="str">
        <f>IFERROR(VLOOKUP(F3147,'Customer Info'!A3138:E3638,3,),"NOT Available")</f>
        <v>NOT Available</v>
      </c>
      <c r="I3147" s="6" t="str">
        <f>IFERROR(VLOOKUP(F3147,'Customer Info'!A3138:E3638,5,FALSE),"NOT Available")</f>
        <v>NOT Available</v>
      </c>
      <c r="J3147" s="2">
        <v>224</v>
      </c>
      <c r="K3147" s="2">
        <v>210</v>
      </c>
      <c r="L3147" s="2">
        <v>3</v>
      </c>
      <c r="M3147" s="7">
        <f t="shared" ref="M3147:M3210" si="196">K3147*L3147</f>
        <v>630</v>
      </c>
      <c r="N3147" s="7">
        <f t="shared" ref="N3147:N3210" si="197">J3147*L3147</f>
        <v>672</v>
      </c>
      <c r="O3147" s="2">
        <v>41</v>
      </c>
      <c r="P3147" s="8">
        <f t="shared" ref="P3147:P3210" si="198">SUM(N3147,O3147)</f>
        <v>713</v>
      </c>
      <c r="Q3147" s="8">
        <f t="shared" ref="Q3147:Q3210" si="199">N3147-M3147</f>
        <v>42</v>
      </c>
      <c r="R3147" s="2" t="s">
        <v>26</v>
      </c>
      <c r="S3147" s="9" t="str" cm="1">
        <f t="array" ref="S3147">_xlfn.IFS(
P3147=0,"2% commission",
AND(P3147&gt;0,P3147&lt;25000),"5% commission",
AND(P3147&gt;=25000,P3147&lt;50000),"7% commission",
AND(P3147&gt;=50000,P3147&lt;100000),"9% commission",
P3147&gt;=100000,"15% commission"
)</f>
        <v>5% commission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IFERROR(VLOOKUP($F3148,'Customer Info'!$A3139:$E3639,2,FALSE),"NOT Available")</f>
        <v>NOT Available</v>
      </c>
      <c r="H3148" s="6" t="str">
        <f>IFERROR(VLOOKUP(F3148,'Customer Info'!A3139:E3639,3,),"NOT Available")</f>
        <v>NOT Available</v>
      </c>
      <c r="I3148" s="6" t="str">
        <f>IFERROR(VLOOKUP(F3148,'Customer Info'!A3139:E3639,5,FALSE),"NOT Available")</f>
        <v>NOT Available</v>
      </c>
      <c r="J3148" s="2">
        <v>130</v>
      </c>
      <c r="K3148" s="2">
        <v>122</v>
      </c>
      <c r="L3148" s="2">
        <v>2</v>
      </c>
      <c r="M3148" s="7">
        <f t="shared" si="196"/>
        <v>244</v>
      </c>
      <c r="N3148" s="7">
        <f t="shared" si="197"/>
        <v>260</v>
      </c>
      <c r="O3148" s="2">
        <v>30</v>
      </c>
      <c r="P3148" s="8">
        <f t="shared" si="198"/>
        <v>290</v>
      </c>
      <c r="Q3148" s="8">
        <f t="shared" si="199"/>
        <v>16</v>
      </c>
      <c r="R3148" s="2" t="s">
        <v>28</v>
      </c>
      <c r="S3148" s="9" t="str" cm="1">
        <f t="array" ref="S3148">_xlfn.IFS(
P3148=0,"2% commission",
AND(P3148&gt;0,P3148&lt;25000),"5% commission",
AND(P3148&gt;=25000,P3148&lt;50000),"7% commission",
AND(P3148&gt;=50000,P3148&lt;100000),"9% commission",
P3148&gt;=100000,"15% commission"
)</f>
        <v>5% commission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IFERROR(VLOOKUP($F3149,'Customer Info'!$A3140:$E3640,2,FALSE),"NOT Available")</f>
        <v>NOT Available</v>
      </c>
      <c r="H3149" s="6" t="str">
        <f>IFERROR(VLOOKUP(F3149,'Customer Info'!A3140:E3640,3,),"NOT Available")</f>
        <v>NOT Available</v>
      </c>
      <c r="I3149" s="6" t="str">
        <f>IFERROR(VLOOKUP(F3149,'Customer Info'!A3140:E3640,5,FALSE),"NOT Available")</f>
        <v>NOT Available</v>
      </c>
      <c r="J3149" s="2">
        <v>1925</v>
      </c>
      <c r="K3149" s="2">
        <v>1834</v>
      </c>
      <c r="L3149" s="2">
        <v>2</v>
      </c>
      <c r="M3149" s="7">
        <f t="shared" si="196"/>
        <v>3668</v>
      </c>
      <c r="N3149" s="7">
        <f t="shared" si="197"/>
        <v>3850</v>
      </c>
      <c r="O3149" s="2">
        <v>65</v>
      </c>
      <c r="P3149" s="8">
        <f t="shared" si="198"/>
        <v>3915</v>
      </c>
      <c r="Q3149" s="8">
        <f t="shared" si="199"/>
        <v>182</v>
      </c>
      <c r="R3149" s="2" t="s">
        <v>26</v>
      </c>
      <c r="S3149" s="9" t="str" cm="1">
        <f t="array" ref="S3149">_xlfn.IFS(
P3149=0,"2% commission",
AND(P3149&gt;0,P3149&lt;25000),"5% commission",
AND(P3149&gt;=25000,P3149&lt;50000),"7% commission",
AND(P3149&gt;=50000,P3149&lt;100000),"9% commission",
P3149&gt;=100000,"15% commission"
)</f>
        <v>5% commission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IFERROR(VLOOKUP($F3150,'Customer Info'!$A3141:$E3641,2,FALSE),"NOT Available")</f>
        <v>NOT Available</v>
      </c>
      <c r="H3150" s="6" t="str">
        <f>IFERROR(VLOOKUP(F3150,'Customer Info'!A3141:E3641,3,),"NOT Available")</f>
        <v>NOT Available</v>
      </c>
      <c r="I3150" s="6" t="str">
        <f>IFERROR(VLOOKUP(F3150,'Customer Info'!A3141:E3641,5,FALSE),"NOT Available")</f>
        <v>NOT Available</v>
      </c>
      <c r="J3150" s="2">
        <v>210</v>
      </c>
      <c r="K3150" s="2">
        <v>193</v>
      </c>
      <c r="L3150" s="2">
        <v>1</v>
      </c>
      <c r="M3150" s="7">
        <f t="shared" si="196"/>
        <v>193</v>
      </c>
      <c r="N3150" s="7">
        <f t="shared" si="197"/>
        <v>210</v>
      </c>
      <c r="O3150" s="2">
        <v>28</v>
      </c>
      <c r="P3150" s="8">
        <f t="shared" si="198"/>
        <v>238</v>
      </c>
      <c r="Q3150" s="8">
        <f t="shared" si="199"/>
        <v>17</v>
      </c>
      <c r="R3150" s="2" t="s">
        <v>28</v>
      </c>
      <c r="S3150" s="9" t="str" cm="1">
        <f t="array" ref="S3150">_xlfn.IFS(
P3150=0,"2% commission",
AND(P3150&gt;0,P3150&lt;25000),"5% commission",
AND(P3150&gt;=25000,P3150&lt;50000),"7% commission",
AND(P3150&gt;=50000,P3150&lt;100000),"9% commission",
P3150&gt;=100000,"15% commission"
)</f>
        <v>5% commission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IFERROR(VLOOKUP($F3151,'Customer Info'!$A3142:$E3642,2,FALSE),"NOT Available")</f>
        <v>NOT Available</v>
      </c>
      <c r="H3151" s="6" t="str">
        <f>IFERROR(VLOOKUP(F3151,'Customer Info'!A3142:E3642,3,),"NOT Available")</f>
        <v>NOT Available</v>
      </c>
      <c r="I3151" s="6" t="str">
        <f>IFERROR(VLOOKUP(F3151,'Customer Info'!A3142:E3642,5,FALSE),"NOT Available")</f>
        <v>NOT Available</v>
      </c>
      <c r="J3151" s="2">
        <v>1058</v>
      </c>
      <c r="K3151" s="2">
        <v>989</v>
      </c>
      <c r="L3151" s="2">
        <v>3</v>
      </c>
      <c r="M3151" s="7">
        <f t="shared" si="196"/>
        <v>2967</v>
      </c>
      <c r="N3151" s="7">
        <f t="shared" si="197"/>
        <v>3174</v>
      </c>
      <c r="O3151" s="2">
        <v>86</v>
      </c>
      <c r="P3151" s="8">
        <f t="shared" si="198"/>
        <v>3260</v>
      </c>
      <c r="Q3151" s="8">
        <f t="shared" si="199"/>
        <v>207</v>
      </c>
      <c r="R3151" s="2" t="s">
        <v>28</v>
      </c>
      <c r="S3151" s="9" t="str" cm="1">
        <f t="array" ref="S3151">_xlfn.IFS(
P3151=0,"2% commission",
AND(P3151&gt;0,P3151&lt;25000),"5% commission",
AND(P3151&gt;=25000,P3151&lt;50000),"7% commission",
AND(P3151&gt;=50000,P3151&lt;100000),"9% commission",
P3151&gt;=100000,"15% commission"
)</f>
        <v>5% commission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IFERROR(VLOOKUP($F3152,'Customer Info'!$A3143:$E3643,2,FALSE),"NOT Available")</f>
        <v>NOT Available</v>
      </c>
      <c r="H3152" s="6" t="str">
        <f>IFERROR(VLOOKUP(F3152,'Customer Info'!A3143:E3643,3,),"NOT Available")</f>
        <v>NOT Available</v>
      </c>
      <c r="I3152" s="6" t="str">
        <f>IFERROR(VLOOKUP(F3152,'Customer Info'!A3143:E3643,5,FALSE),"NOT Available")</f>
        <v>NOT Available</v>
      </c>
      <c r="J3152" s="2">
        <v>2088</v>
      </c>
      <c r="K3152" s="2">
        <v>1970</v>
      </c>
      <c r="L3152" s="2">
        <v>1</v>
      </c>
      <c r="M3152" s="7">
        <f t="shared" si="196"/>
        <v>1970</v>
      </c>
      <c r="N3152" s="7">
        <f t="shared" si="197"/>
        <v>2088</v>
      </c>
      <c r="O3152" s="2">
        <v>31</v>
      </c>
      <c r="P3152" s="8">
        <f t="shared" si="198"/>
        <v>2119</v>
      </c>
      <c r="Q3152" s="8">
        <f t="shared" si="199"/>
        <v>118</v>
      </c>
      <c r="R3152" s="2" t="s">
        <v>28</v>
      </c>
      <c r="S3152" s="9" t="str" cm="1">
        <f t="array" ref="S3152">_xlfn.IFS(
P3152=0,"2% commission",
AND(P3152&gt;0,P3152&lt;25000),"5% commission",
AND(P3152&gt;=25000,P3152&lt;50000),"7% commission",
AND(P3152&gt;=50000,P3152&lt;100000),"9% commission",
P3152&gt;=100000,"15% commission"
)</f>
        <v>5% commission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IFERROR(VLOOKUP($F3153,'Customer Info'!$A3144:$E3644,2,FALSE),"NOT Available")</f>
        <v>NOT Available</v>
      </c>
      <c r="H3153" s="6" t="str">
        <f>IFERROR(VLOOKUP(F3153,'Customer Info'!A3144:E3644,3,),"NOT Available")</f>
        <v>NOT Available</v>
      </c>
      <c r="I3153" s="6" t="str">
        <f>IFERROR(VLOOKUP(F3153,'Customer Info'!A3144:E3644,5,FALSE),"NOT Available")</f>
        <v>NOT Available</v>
      </c>
      <c r="J3153" s="2">
        <v>8617</v>
      </c>
      <c r="K3153" s="2">
        <v>7900</v>
      </c>
      <c r="L3153" s="2">
        <v>2</v>
      </c>
      <c r="M3153" s="7">
        <f t="shared" si="196"/>
        <v>15800</v>
      </c>
      <c r="N3153" s="7">
        <f t="shared" si="197"/>
        <v>17234</v>
      </c>
      <c r="O3153" s="2">
        <v>99</v>
      </c>
      <c r="P3153" s="8">
        <f t="shared" si="198"/>
        <v>17333</v>
      </c>
      <c r="Q3153" s="8">
        <f t="shared" si="199"/>
        <v>1434</v>
      </c>
      <c r="R3153" s="2" t="s">
        <v>28</v>
      </c>
      <c r="S3153" s="9" t="str" cm="1">
        <f t="array" ref="S3153">_xlfn.IFS(
P3153=0,"2% commission",
AND(P3153&gt;0,P3153&lt;25000),"5% commission",
AND(P3153&gt;=25000,P3153&lt;50000),"7% commission",
AND(P3153&gt;=50000,P3153&lt;100000),"9% commission",
P3153&gt;=100000,"15% commission"
)</f>
        <v>5% commission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IFERROR(VLOOKUP($F3154,'Customer Info'!$A3145:$E3645,2,FALSE),"NOT Available")</f>
        <v>NOT Available</v>
      </c>
      <c r="H3154" s="6" t="str">
        <f>IFERROR(VLOOKUP(F3154,'Customer Info'!A3145:E3645,3,),"NOT Available")</f>
        <v>NOT Available</v>
      </c>
      <c r="I3154" s="6" t="str">
        <f>IFERROR(VLOOKUP(F3154,'Customer Info'!A3145:E3645,5,FALSE),"NOT Available")</f>
        <v>NOT Available</v>
      </c>
      <c r="J3154" s="2">
        <v>789</v>
      </c>
      <c r="K3154" s="2">
        <v>739</v>
      </c>
      <c r="L3154" s="2">
        <v>2</v>
      </c>
      <c r="M3154" s="7">
        <f t="shared" si="196"/>
        <v>1478</v>
      </c>
      <c r="N3154" s="7">
        <f t="shared" si="197"/>
        <v>1578</v>
      </c>
      <c r="O3154" s="2">
        <v>76</v>
      </c>
      <c r="P3154" s="8">
        <f t="shared" si="198"/>
        <v>1654</v>
      </c>
      <c r="Q3154" s="8">
        <f t="shared" si="199"/>
        <v>100</v>
      </c>
      <c r="R3154" s="2" t="s">
        <v>26</v>
      </c>
      <c r="S3154" s="9" t="str" cm="1">
        <f t="array" ref="S3154">_xlfn.IFS(
P3154=0,"2% commission",
AND(P3154&gt;0,P3154&lt;25000),"5% commission",
AND(P3154&gt;=25000,P3154&lt;50000),"7% commission",
AND(P3154&gt;=50000,P3154&lt;100000),"9% commission",
P3154&gt;=100000,"15% commission"
)</f>
        <v>5% commission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IFERROR(VLOOKUP($F3155,'Customer Info'!$A3146:$E3646,2,FALSE),"NOT Available")</f>
        <v>NOT Available</v>
      </c>
      <c r="H3155" s="6" t="str">
        <f>IFERROR(VLOOKUP(F3155,'Customer Info'!A3146:E3646,3,),"NOT Available")</f>
        <v>NOT Available</v>
      </c>
      <c r="I3155" s="6" t="str">
        <f>IFERROR(VLOOKUP(F3155,'Customer Info'!A3146:E3646,5,FALSE),"NOT Available")</f>
        <v>NOT Available</v>
      </c>
      <c r="J3155" s="2">
        <v>658</v>
      </c>
      <c r="K3155" s="2">
        <v>615</v>
      </c>
      <c r="L3155" s="2">
        <v>2</v>
      </c>
      <c r="M3155" s="7">
        <f t="shared" si="196"/>
        <v>1230</v>
      </c>
      <c r="N3155" s="7">
        <f t="shared" si="197"/>
        <v>1316</v>
      </c>
      <c r="O3155" s="2">
        <v>51</v>
      </c>
      <c r="P3155" s="8">
        <f t="shared" si="198"/>
        <v>1367</v>
      </c>
      <c r="Q3155" s="8">
        <f t="shared" si="199"/>
        <v>86</v>
      </c>
      <c r="R3155" s="2" t="s">
        <v>50</v>
      </c>
      <c r="S3155" s="9" t="str" cm="1">
        <f t="array" ref="S3155">_xlfn.IFS(
P3155=0,"2% commission",
AND(P3155&gt;0,P3155&lt;25000),"5% commission",
AND(P3155&gt;=25000,P3155&lt;50000),"7% commission",
AND(P3155&gt;=50000,P3155&lt;100000),"9% commission",
P3155&gt;=100000,"15% commission"
)</f>
        <v>5% commission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IFERROR(VLOOKUP($F3156,'Customer Info'!$A3147:$E3647,2,FALSE),"NOT Available")</f>
        <v>NOT Available</v>
      </c>
      <c r="H3156" s="6" t="str">
        <f>IFERROR(VLOOKUP(F3156,'Customer Info'!A3147:E3647,3,),"NOT Available")</f>
        <v>NOT Available</v>
      </c>
      <c r="I3156" s="6" t="str">
        <f>IFERROR(VLOOKUP(F3156,'Customer Info'!A3147:E3647,5,FALSE),"NOT Available")</f>
        <v>NOT Available</v>
      </c>
      <c r="J3156" s="2">
        <v>2310</v>
      </c>
      <c r="K3156" s="2">
        <v>2040</v>
      </c>
      <c r="L3156" s="2">
        <v>2</v>
      </c>
      <c r="M3156" s="7">
        <f t="shared" si="196"/>
        <v>4080</v>
      </c>
      <c r="N3156" s="7">
        <f t="shared" si="197"/>
        <v>4620</v>
      </c>
      <c r="O3156" s="2">
        <v>58</v>
      </c>
      <c r="P3156" s="8">
        <f t="shared" si="198"/>
        <v>4678</v>
      </c>
      <c r="Q3156" s="8">
        <f t="shared" si="199"/>
        <v>540</v>
      </c>
      <c r="R3156" s="2" t="s">
        <v>28</v>
      </c>
      <c r="S3156" s="9" t="str" cm="1">
        <f t="array" ref="S3156">_xlfn.IFS(
P3156=0,"2% commission",
AND(P3156&gt;0,P3156&lt;25000),"5% commission",
AND(P3156&gt;=25000,P3156&lt;50000),"7% commission",
AND(P3156&gt;=50000,P3156&lt;100000),"9% commission",
P3156&gt;=100000,"15% commission"
)</f>
        <v>5% commission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IFERROR(VLOOKUP($F3157,'Customer Info'!$A3148:$E3648,2,FALSE),"NOT Available")</f>
        <v>NOT Available</v>
      </c>
      <c r="H3157" s="6" t="str">
        <f>IFERROR(VLOOKUP(F3157,'Customer Info'!A3148:E3648,3,),"NOT Available")</f>
        <v>NOT Available</v>
      </c>
      <c r="I3157" s="6" t="str">
        <f>IFERROR(VLOOKUP(F3157,'Customer Info'!A3148:E3648,5,FALSE),"NOT Available")</f>
        <v>NOT Available</v>
      </c>
      <c r="J3157" s="2">
        <v>2965</v>
      </c>
      <c r="K3157" s="2">
        <v>2694</v>
      </c>
      <c r="L3157" s="2">
        <v>5</v>
      </c>
      <c r="M3157" s="7">
        <f t="shared" si="196"/>
        <v>13470</v>
      </c>
      <c r="N3157" s="7">
        <f t="shared" si="197"/>
        <v>14825</v>
      </c>
      <c r="O3157" s="2">
        <v>46</v>
      </c>
      <c r="P3157" s="8">
        <f t="shared" si="198"/>
        <v>14871</v>
      </c>
      <c r="Q3157" s="8">
        <f t="shared" si="199"/>
        <v>1355</v>
      </c>
      <c r="R3157" s="2" t="s">
        <v>50</v>
      </c>
      <c r="S3157" s="9" t="str" cm="1">
        <f t="array" ref="S3157">_xlfn.IFS(
P3157=0,"2% commission",
AND(P3157&gt;0,P3157&lt;25000),"5% commission",
AND(P3157&gt;=25000,P3157&lt;50000),"7% commission",
AND(P3157&gt;=50000,P3157&lt;100000),"9% commission",
P3157&gt;=100000,"15% commission"
)</f>
        <v>5% commission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IFERROR(VLOOKUP($F3158,'Customer Info'!$A3149:$E3649,2,FALSE),"NOT Available")</f>
        <v>NOT Available</v>
      </c>
      <c r="H3158" s="6" t="str">
        <f>IFERROR(VLOOKUP(F3158,'Customer Info'!A3149:E3649,3,),"NOT Available")</f>
        <v>NOT Available</v>
      </c>
      <c r="I3158" s="6" t="str">
        <f>IFERROR(VLOOKUP(F3158,'Customer Info'!A3149:E3649,5,FALSE),"NOT Available")</f>
        <v>NOT Available</v>
      </c>
      <c r="J3158" s="2">
        <v>1703</v>
      </c>
      <c r="K3158" s="2">
        <v>1639</v>
      </c>
      <c r="L3158" s="2">
        <v>4</v>
      </c>
      <c r="M3158" s="7">
        <f t="shared" si="196"/>
        <v>6556</v>
      </c>
      <c r="N3158" s="7">
        <f t="shared" si="197"/>
        <v>6812</v>
      </c>
      <c r="O3158" s="2">
        <v>24</v>
      </c>
      <c r="P3158" s="8">
        <f t="shared" si="198"/>
        <v>6836</v>
      </c>
      <c r="Q3158" s="8">
        <f t="shared" si="199"/>
        <v>256</v>
      </c>
      <c r="R3158" s="2" t="s">
        <v>28</v>
      </c>
      <c r="S3158" s="9" t="str" cm="1">
        <f t="array" ref="S3158">_xlfn.IFS(
P3158=0,"2% commission",
AND(P3158&gt;0,P3158&lt;25000),"5% commission",
AND(P3158&gt;=25000,P3158&lt;50000),"7% commission",
AND(P3158&gt;=50000,P3158&lt;100000),"9% commission",
P3158&gt;=100000,"15% commission"
)</f>
        <v>5% commission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IFERROR(VLOOKUP($F3159,'Customer Info'!$A3150:$E3650,2,FALSE),"NOT Available")</f>
        <v>NOT Available</v>
      </c>
      <c r="H3159" s="6" t="str">
        <f>IFERROR(VLOOKUP(F3159,'Customer Info'!A3150:E3650,3,),"NOT Available")</f>
        <v>NOT Available</v>
      </c>
      <c r="I3159" s="6" t="str">
        <f>IFERROR(VLOOKUP(F3159,'Customer Info'!A3150:E3650,5,FALSE),"NOT Available")</f>
        <v>NOT Available</v>
      </c>
      <c r="J3159" s="2">
        <v>1181</v>
      </c>
      <c r="K3159" s="2">
        <v>1136</v>
      </c>
      <c r="L3159" s="2">
        <v>1</v>
      </c>
      <c r="M3159" s="7">
        <f t="shared" si="196"/>
        <v>1136</v>
      </c>
      <c r="N3159" s="7">
        <f t="shared" si="197"/>
        <v>1181</v>
      </c>
      <c r="O3159" s="2">
        <v>41</v>
      </c>
      <c r="P3159" s="8">
        <f t="shared" si="198"/>
        <v>1222</v>
      </c>
      <c r="Q3159" s="8">
        <f t="shared" si="199"/>
        <v>45</v>
      </c>
      <c r="R3159" s="2" t="s">
        <v>28</v>
      </c>
      <c r="S3159" s="9" t="str" cm="1">
        <f t="array" ref="S3159">_xlfn.IFS(
P3159=0,"2% commission",
AND(P3159&gt;0,P3159&lt;25000),"5% commission",
AND(P3159&gt;=25000,P3159&lt;50000),"7% commission",
AND(P3159&gt;=50000,P3159&lt;100000),"9% commission",
P3159&gt;=100000,"15% commission"
)</f>
        <v>5% commission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IFERROR(VLOOKUP($F3160,'Customer Info'!$A3151:$E3651,2,FALSE),"NOT Available")</f>
        <v>NOT Available</v>
      </c>
      <c r="H3160" s="6" t="str">
        <f>IFERROR(VLOOKUP(F3160,'Customer Info'!A3151:E3651,3,),"NOT Available")</f>
        <v>NOT Available</v>
      </c>
      <c r="I3160" s="6" t="str">
        <f>IFERROR(VLOOKUP(F3160,'Customer Info'!A3151:E3651,5,FALSE),"NOT Available")</f>
        <v>NOT Available</v>
      </c>
      <c r="J3160" s="2">
        <v>166</v>
      </c>
      <c r="K3160" s="2">
        <v>149</v>
      </c>
      <c r="L3160" s="2">
        <v>2</v>
      </c>
      <c r="M3160" s="7">
        <f t="shared" si="196"/>
        <v>298</v>
      </c>
      <c r="N3160" s="7">
        <f t="shared" si="197"/>
        <v>332</v>
      </c>
      <c r="O3160" s="2">
        <v>30</v>
      </c>
      <c r="P3160" s="8">
        <f t="shared" si="198"/>
        <v>362</v>
      </c>
      <c r="Q3160" s="8">
        <f t="shared" si="199"/>
        <v>34</v>
      </c>
      <c r="R3160" s="2" t="s">
        <v>26</v>
      </c>
      <c r="S3160" s="9" t="str" cm="1">
        <f t="array" ref="S3160">_xlfn.IFS(
P3160=0,"2% commission",
AND(P3160&gt;0,P3160&lt;25000),"5% commission",
AND(P3160&gt;=25000,P3160&lt;50000),"7% commission",
AND(P3160&gt;=50000,P3160&lt;100000),"9% commission",
P3160&gt;=100000,"15% commission"
)</f>
        <v>5% commission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IFERROR(VLOOKUP($F3161,'Customer Info'!$A3152:$E3652,2,FALSE),"NOT Available")</f>
        <v>NOT Available</v>
      </c>
      <c r="H3161" s="6" t="str">
        <f>IFERROR(VLOOKUP(F3161,'Customer Info'!A3152:E3652,3,),"NOT Available")</f>
        <v>NOT Available</v>
      </c>
      <c r="I3161" s="6" t="str">
        <f>IFERROR(VLOOKUP(F3161,'Customer Info'!A3152:E3652,5,FALSE),"NOT Available")</f>
        <v>NOT Available</v>
      </c>
      <c r="J3161" s="2">
        <v>7327</v>
      </c>
      <c r="K3161" s="2">
        <v>6658</v>
      </c>
      <c r="L3161" s="2">
        <v>1</v>
      </c>
      <c r="M3161" s="7">
        <f t="shared" si="196"/>
        <v>6658</v>
      </c>
      <c r="N3161" s="7">
        <f t="shared" si="197"/>
        <v>7327</v>
      </c>
      <c r="O3161" s="2">
        <v>63</v>
      </c>
      <c r="P3161" s="8">
        <f t="shared" si="198"/>
        <v>7390</v>
      </c>
      <c r="Q3161" s="8">
        <f t="shared" si="199"/>
        <v>669</v>
      </c>
      <c r="R3161" s="2" t="s">
        <v>50</v>
      </c>
      <c r="S3161" s="9" t="str" cm="1">
        <f t="array" ref="S3161">_xlfn.IFS(
P3161=0,"2% commission",
AND(P3161&gt;0,P3161&lt;25000),"5% commission",
AND(P3161&gt;=25000,P3161&lt;50000),"7% commission",
AND(P3161&gt;=50000,P3161&lt;100000),"9% commission",
P3161&gt;=100000,"15% commission"
)</f>
        <v>5% commission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IFERROR(VLOOKUP($F3162,'Customer Info'!$A3153:$E3653,2,FALSE),"NOT Available")</f>
        <v>NOT Available</v>
      </c>
      <c r="H3162" s="6" t="str">
        <f>IFERROR(VLOOKUP(F3162,'Customer Info'!A3153:E3653,3,),"NOT Available")</f>
        <v>NOT Available</v>
      </c>
      <c r="I3162" s="6" t="str">
        <f>IFERROR(VLOOKUP(F3162,'Customer Info'!A3153:E3653,5,FALSE),"NOT Available")</f>
        <v>NOT Available</v>
      </c>
      <c r="J3162" s="2">
        <v>210</v>
      </c>
      <c r="K3162" s="2">
        <v>191</v>
      </c>
      <c r="L3162" s="2">
        <v>3</v>
      </c>
      <c r="M3162" s="7">
        <f t="shared" si="196"/>
        <v>573</v>
      </c>
      <c r="N3162" s="7">
        <f t="shared" si="197"/>
        <v>630</v>
      </c>
      <c r="O3162" s="2">
        <v>56</v>
      </c>
      <c r="P3162" s="8">
        <f t="shared" si="198"/>
        <v>686</v>
      </c>
      <c r="Q3162" s="8">
        <f t="shared" si="199"/>
        <v>57</v>
      </c>
      <c r="R3162" s="2" t="s">
        <v>28</v>
      </c>
      <c r="S3162" s="9" t="str" cm="1">
        <f t="array" ref="S3162">_xlfn.IFS(
P3162=0,"2% commission",
AND(P3162&gt;0,P3162&lt;25000),"5% commission",
AND(P3162&gt;=25000,P3162&lt;50000),"7% commission",
AND(P3162&gt;=50000,P3162&lt;100000),"9% commission",
P3162&gt;=100000,"15% commission"
)</f>
        <v>5% commission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IFERROR(VLOOKUP($F3163,'Customer Info'!$A3154:$E3654,2,FALSE),"NOT Available")</f>
        <v>NOT Available</v>
      </c>
      <c r="H3163" s="6" t="str">
        <f>IFERROR(VLOOKUP(F3163,'Customer Info'!A3154:E3654,3,),"NOT Available")</f>
        <v>NOT Available</v>
      </c>
      <c r="I3163" s="6" t="str">
        <f>IFERROR(VLOOKUP(F3163,'Customer Info'!A3154:E3654,5,FALSE),"NOT Available")</f>
        <v>NOT Available</v>
      </c>
      <c r="J3163" s="2">
        <v>789</v>
      </c>
      <c r="K3163" s="2">
        <v>739</v>
      </c>
      <c r="L3163" s="2">
        <v>8</v>
      </c>
      <c r="M3163" s="7">
        <f t="shared" si="196"/>
        <v>5912</v>
      </c>
      <c r="N3163" s="7">
        <f t="shared" si="197"/>
        <v>6312</v>
      </c>
      <c r="O3163" s="2">
        <v>79</v>
      </c>
      <c r="P3163" s="8">
        <f t="shared" si="198"/>
        <v>6391</v>
      </c>
      <c r="Q3163" s="8">
        <f t="shared" si="199"/>
        <v>400</v>
      </c>
      <c r="R3163" s="2" t="s">
        <v>28</v>
      </c>
      <c r="S3163" s="9" t="str" cm="1">
        <f t="array" ref="S3163">_xlfn.IFS(
P3163=0,"2% commission",
AND(P3163&gt;0,P3163&lt;25000),"5% commission",
AND(P3163&gt;=25000,P3163&lt;50000),"7% commission",
AND(P3163&gt;=50000,P3163&lt;100000),"9% commission",
P3163&gt;=100000,"15% commission"
)</f>
        <v>5% commission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IFERROR(VLOOKUP($F3164,'Customer Info'!$A3155:$E3655,2,FALSE),"NOT Available")</f>
        <v>NOT Available</v>
      </c>
      <c r="H3164" s="6" t="str">
        <f>IFERROR(VLOOKUP(F3164,'Customer Info'!A3155:E3655,3,),"NOT Available")</f>
        <v>NOT Available</v>
      </c>
      <c r="I3164" s="6" t="str">
        <f>IFERROR(VLOOKUP(F3164,'Customer Info'!A3155:E3655,5,FALSE),"NOT Available")</f>
        <v>NOT Available</v>
      </c>
      <c r="J3164" s="2">
        <v>6024</v>
      </c>
      <c r="K3164" s="2">
        <v>5424</v>
      </c>
      <c r="L3164" s="2">
        <v>7</v>
      </c>
      <c r="M3164" s="7">
        <f t="shared" si="196"/>
        <v>37968</v>
      </c>
      <c r="N3164" s="7">
        <f t="shared" si="197"/>
        <v>42168</v>
      </c>
      <c r="O3164" s="2">
        <v>36</v>
      </c>
      <c r="P3164" s="8">
        <f t="shared" si="198"/>
        <v>42204</v>
      </c>
      <c r="Q3164" s="8">
        <f t="shared" si="199"/>
        <v>4200</v>
      </c>
      <c r="R3164" s="2" t="s">
        <v>28</v>
      </c>
      <c r="S3164" s="9" t="str" cm="1">
        <f t="array" ref="S3164">_xlfn.IFS(
P3164=0,"2% commission",
AND(P3164&gt;0,P3164&lt;25000),"5% commission",
AND(P3164&gt;=25000,P3164&lt;50000),"7% commission",
AND(P3164&gt;=50000,P3164&lt;100000),"9% commission",
P3164&gt;=100000,"15% commission"
)</f>
        <v>7% commission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IFERROR(VLOOKUP($F3165,'Customer Info'!$A3156:$E3656,2,FALSE),"NOT Available")</f>
        <v>NOT Available</v>
      </c>
      <c r="H3165" s="6" t="str">
        <f>IFERROR(VLOOKUP(F3165,'Customer Info'!A3156:E3656,3,),"NOT Available")</f>
        <v>NOT Available</v>
      </c>
      <c r="I3165" s="6" t="str">
        <f>IFERROR(VLOOKUP(F3165,'Customer Info'!A3156:E3656,5,FALSE),"NOT Available")</f>
        <v>NOT Available</v>
      </c>
      <c r="J3165" s="2">
        <v>1772</v>
      </c>
      <c r="K3165" s="2">
        <v>1656</v>
      </c>
      <c r="L3165" s="2">
        <v>1</v>
      </c>
      <c r="M3165" s="7">
        <f t="shared" si="196"/>
        <v>1656</v>
      </c>
      <c r="N3165" s="7">
        <f t="shared" si="197"/>
        <v>1772</v>
      </c>
      <c r="O3165" s="2">
        <v>27</v>
      </c>
      <c r="P3165" s="8">
        <f t="shared" si="198"/>
        <v>1799</v>
      </c>
      <c r="Q3165" s="8">
        <f t="shared" si="199"/>
        <v>116</v>
      </c>
      <c r="R3165" s="2" t="s">
        <v>50</v>
      </c>
      <c r="S3165" s="9" t="str" cm="1">
        <f t="array" ref="S3165">_xlfn.IFS(
P3165=0,"2% commission",
AND(P3165&gt;0,P3165&lt;25000),"5% commission",
AND(P3165&gt;=25000,P3165&lt;50000),"7% commission",
AND(P3165&gt;=50000,P3165&lt;100000),"9% commission",
P3165&gt;=100000,"15% commission"
)</f>
        <v>5% commission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IFERROR(VLOOKUP($F3166,'Customer Info'!$A3157:$E3657,2,FALSE),"NOT Available")</f>
        <v>NOT Available</v>
      </c>
      <c r="H3166" s="6" t="str">
        <f>IFERROR(VLOOKUP(F3166,'Customer Info'!A3157:E3657,3,),"NOT Available")</f>
        <v>NOT Available</v>
      </c>
      <c r="I3166" s="6" t="str">
        <f>IFERROR(VLOOKUP(F3166,'Customer Info'!A3157:E3657,5,FALSE),"NOT Available")</f>
        <v>NOT Available</v>
      </c>
      <c r="J3166" s="2">
        <v>954</v>
      </c>
      <c r="K3166" s="2">
        <v>901</v>
      </c>
      <c r="L3166" s="2">
        <v>3</v>
      </c>
      <c r="M3166" s="7">
        <f t="shared" si="196"/>
        <v>2703</v>
      </c>
      <c r="N3166" s="7">
        <f t="shared" si="197"/>
        <v>2862</v>
      </c>
      <c r="O3166" s="2">
        <v>46</v>
      </c>
      <c r="P3166" s="8">
        <f t="shared" si="198"/>
        <v>2908</v>
      </c>
      <c r="Q3166" s="8">
        <f t="shared" si="199"/>
        <v>159</v>
      </c>
      <c r="R3166" s="2" t="s">
        <v>28</v>
      </c>
      <c r="S3166" s="9" t="str" cm="1">
        <f t="array" ref="S3166">_xlfn.IFS(
P3166=0,"2% commission",
AND(P3166&gt;0,P3166&lt;25000),"5% commission",
AND(P3166&gt;=25000,P3166&lt;50000),"7% commission",
AND(P3166&gt;=50000,P3166&lt;100000),"9% commission",
P3166&gt;=100000,"15% commission"
)</f>
        <v>5% commission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IFERROR(VLOOKUP($F3167,'Customer Info'!$A3158:$E3658,2,FALSE),"NOT Available")</f>
        <v>NOT Available</v>
      </c>
      <c r="H3167" s="6" t="str">
        <f>IFERROR(VLOOKUP(F3167,'Customer Info'!A3158:E3658,3,),"NOT Available")</f>
        <v>NOT Available</v>
      </c>
      <c r="I3167" s="6" t="str">
        <f>IFERROR(VLOOKUP(F3167,'Customer Info'!A3158:E3658,5,FALSE),"NOT Available")</f>
        <v>NOT Available</v>
      </c>
      <c r="J3167" s="2">
        <v>36057</v>
      </c>
      <c r="K3167" s="2">
        <v>34028</v>
      </c>
      <c r="L3167" s="2">
        <v>8</v>
      </c>
      <c r="M3167" s="7">
        <f t="shared" si="196"/>
        <v>272224</v>
      </c>
      <c r="N3167" s="7">
        <f t="shared" si="197"/>
        <v>288456</v>
      </c>
      <c r="O3167" s="2">
        <v>22</v>
      </c>
      <c r="P3167" s="8">
        <f t="shared" si="198"/>
        <v>288478</v>
      </c>
      <c r="Q3167" s="8">
        <f t="shared" si="199"/>
        <v>16232</v>
      </c>
      <c r="R3167" s="2" t="s">
        <v>50</v>
      </c>
      <c r="S3167" s="9" t="str" cm="1">
        <f t="array" ref="S3167">_xlfn.IFS(
P3167=0,"2% commission",
AND(P3167&gt;0,P3167&lt;25000),"5% commission",
AND(P3167&gt;=25000,P3167&lt;50000),"7% commission",
AND(P3167&gt;=50000,P3167&lt;100000),"9% commission",
P3167&gt;=100000,"15% commission"
)</f>
        <v>15% commission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IFERROR(VLOOKUP($F3168,'Customer Info'!$A3159:$E3659,2,FALSE),"NOT Available")</f>
        <v>NOT Available</v>
      </c>
      <c r="H3168" s="6" t="str">
        <f>IFERROR(VLOOKUP(F3168,'Customer Info'!A3159:E3659,3,),"NOT Available")</f>
        <v>NOT Available</v>
      </c>
      <c r="I3168" s="6" t="str">
        <f>IFERROR(VLOOKUP(F3168,'Customer Info'!A3159:E3659,5,FALSE),"NOT Available")</f>
        <v>NOT Available</v>
      </c>
      <c r="J3168" s="2">
        <v>1512</v>
      </c>
      <c r="K3168" s="2">
        <v>1497</v>
      </c>
      <c r="L3168" s="2">
        <v>9</v>
      </c>
      <c r="M3168" s="7">
        <f t="shared" si="196"/>
        <v>13473</v>
      </c>
      <c r="N3168" s="7">
        <f t="shared" si="197"/>
        <v>13608</v>
      </c>
      <c r="O3168" s="2">
        <v>64</v>
      </c>
      <c r="P3168" s="8">
        <f t="shared" si="198"/>
        <v>13672</v>
      </c>
      <c r="Q3168" s="8">
        <f t="shared" si="199"/>
        <v>135</v>
      </c>
      <c r="R3168" s="2" t="s">
        <v>28</v>
      </c>
      <c r="S3168" s="9" t="str" cm="1">
        <f t="array" ref="S3168">_xlfn.IFS(
P3168=0,"2% commission",
AND(P3168&gt;0,P3168&lt;25000),"5% commission",
AND(P3168&gt;=25000,P3168&lt;50000),"7% commission",
AND(P3168&gt;=50000,P3168&lt;100000),"9% commission",
P3168&gt;=100000,"15% commission"
)</f>
        <v>5% commission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IFERROR(VLOOKUP($F3169,'Customer Info'!$A3160:$E3660,2,FALSE),"NOT Available")</f>
        <v>NOT Available</v>
      </c>
      <c r="H3169" s="6" t="str">
        <f>IFERROR(VLOOKUP(F3169,'Customer Info'!A3160:E3660,3,),"NOT Available")</f>
        <v>NOT Available</v>
      </c>
      <c r="I3169" s="6" t="str">
        <f>IFERROR(VLOOKUP(F3169,'Customer Info'!A3160:E3660,5,FALSE),"NOT Available")</f>
        <v>NOT Available</v>
      </c>
      <c r="J3169" s="2">
        <v>8433</v>
      </c>
      <c r="K3169" s="2">
        <v>7801</v>
      </c>
      <c r="L3169" s="2">
        <v>5</v>
      </c>
      <c r="M3169" s="7">
        <f t="shared" si="196"/>
        <v>39005</v>
      </c>
      <c r="N3169" s="7">
        <f t="shared" si="197"/>
        <v>42165</v>
      </c>
      <c r="O3169" s="2">
        <v>86</v>
      </c>
      <c r="P3169" s="8">
        <f t="shared" si="198"/>
        <v>42251</v>
      </c>
      <c r="Q3169" s="8">
        <f t="shared" si="199"/>
        <v>3160</v>
      </c>
      <c r="R3169" s="2" t="s">
        <v>50</v>
      </c>
      <c r="S3169" s="9" t="str" cm="1">
        <f t="array" ref="S3169">_xlfn.IFS(
P3169=0,"2% commission",
AND(P3169&gt;0,P3169&lt;25000),"5% commission",
AND(P3169&gt;=25000,P3169&lt;50000),"7% commission",
AND(P3169&gt;=50000,P3169&lt;100000),"9% commission",
P3169&gt;=100000,"15% commission"
)</f>
        <v>7% commission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IFERROR(VLOOKUP($F3170,'Customer Info'!$A3161:$E3661,2,FALSE),"NOT Available")</f>
        <v>NOT Available</v>
      </c>
      <c r="H3170" s="6" t="str">
        <f>IFERROR(VLOOKUP(F3170,'Customer Info'!A3161:E3661,3,),"NOT Available")</f>
        <v>NOT Available</v>
      </c>
      <c r="I3170" s="6" t="str">
        <f>IFERROR(VLOOKUP(F3170,'Customer Info'!A3161:E3661,5,FALSE),"NOT Available")</f>
        <v>NOT Available</v>
      </c>
      <c r="J3170" s="2">
        <v>923</v>
      </c>
      <c r="K3170" s="2">
        <v>879</v>
      </c>
      <c r="L3170" s="2">
        <v>2</v>
      </c>
      <c r="M3170" s="7">
        <f t="shared" si="196"/>
        <v>1758</v>
      </c>
      <c r="N3170" s="7">
        <f t="shared" si="197"/>
        <v>1846</v>
      </c>
      <c r="O3170" s="2">
        <v>74</v>
      </c>
      <c r="P3170" s="8">
        <f t="shared" si="198"/>
        <v>1920</v>
      </c>
      <c r="Q3170" s="8">
        <f t="shared" si="199"/>
        <v>88</v>
      </c>
      <c r="R3170" s="2" t="s">
        <v>28</v>
      </c>
      <c r="S3170" s="9" t="str" cm="1">
        <f t="array" ref="S3170">_xlfn.IFS(
P3170=0,"2% commission",
AND(P3170&gt;0,P3170&lt;25000),"5% commission",
AND(P3170&gt;=25000,P3170&lt;50000),"7% commission",
AND(P3170&gt;=50000,P3170&lt;100000),"9% commission",
P3170&gt;=100000,"15% commission"
)</f>
        <v>5% commission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IFERROR(VLOOKUP($F3171,'Customer Info'!$A3162:$E3662,2,FALSE),"NOT Available")</f>
        <v>NOT Available</v>
      </c>
      <c r="H3171" s="6" t="str">
        <f>IFERROR(VLOOKUP(F3171,'Customer Info'!A3162:E3662,3,),"NOT Available")</f>
        <v>NOT Available</v>
      </c>
      <c r="I3171" s="6" t="str">
        <f>IFERROR(VLOOKUP(F3171,'Customer Info'!A3162:E3662,5,FALSE),"NOT Available")</f>
        <v>NOT Available</v>
      </c>
      <c r="J3171" s="2">
        <v>2921</v>
      </c>
      <c r="K3171" s="2">
        <v>2809</v>
      </c>
      <c r="L3171" s="2">
        <v>4</v>
      </c>
      <c r="M3171" s="7">
        <f t="shared" si="196"/>
        <v>11236</v>
      </c>
      <c r="N3171" s="7">
        <f t="shared" si="197"/>
        <v>11684</v>
      </c>
      <c r="O3171" s="2">
        <v>57</v>
      </c>
      <c r="P3171" s="8">
        <f t="shared" si="198"/>
        <v>11741</v>
      </c>
      <c r="Q3171" s="8">
        <f t="shared" si="199"/>
        <v>448</v>
      </c>
      <c r="R3171" s="2" t="s">
        <v>28</v>
      </c>
      <c r="S3171" s="9" t="str" cm="1">
        <f t="array" ref="S3171">_xlfn.IFS(
P3171=0,"2% commission",
AND(P3171&gt;0,P3171&lt;25000),"5% commission",
AND(P3171&gt;=25000,P3171&lt;50000),"7% commission",
AND(P3171&gt;=50000,P3171&lt;100000),"9% commission",
P3171&gt;=100000,"15% commission"
)</f>
        <v>5% commission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IFERROR(VLOOKUP($F3172,'Customer Info'!$A3163:$E3663,2,FALSE),"NOT Available")</f>
        <v>NOT Available</v>
      </c>
      <c r="H3172" s="6" t="str">
        <f>IFERROR(VLOOKUP(F3172,'Customer Info'!A3163:E3663,3,),"NOT Available")</f>
        <v>NOT Available</v>
      </c>
      <c r="I3172" s="6" t="str">
        <f>IFERROR(VLOOKUP(F3172,'Customer Info'!A3163:E3663,5,FALSE),"NOT Available")</f>
        <v>NOT Available</v>
      </c>
      <c r="J3172" s="2">
        <v>2155</v>
      </c>
      <c r="K3172" s="2">
        <v>2014</v>
      </c>
      <c r="L3172" s="2">
        <v>2</v>
      </c>
      <c r="M3172" s="7">
        <f t="shared" si="196"/>
        <v>4028</v>
      </c>
      <c r="N3172" s="7">
        <f t="shared" si="197"/>
        <v>4310</v>
      </c>
      <c r="O3172" s="2">
        <v>33</v>
      </c>
      <c r="P3172" s="8">
        <f t="shared" si="198"/>
        <v>4343</v>
      </c>
      <c r="Q3172" s="8">
        <f t="shared" si="199"/>
        <v>282</v>
      </c>
      <c r="R3172" s="2" t="s">
        <v>50</v>
      </c>
      <c r="S3172" s="9" t="str" cm="1">
        <f t="array" ref="S3172">_xlfn.IFS(
P3172=0,"2% commission",
AND(P3172&gt;0,P3172&lt;25000),"5% commission",
AND(P3172&gt;=25000,P3172&lt;50000),"7% commission",
AND(P3172&gt;=50000,P3172&lt;100000),"9% commission",
P3172&gt;=100000,"15% commission"
)</f>
        <v>5% commission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IFERROR(VLOOKUP($F3173,'Customer Info'!$A3164:$E3664,2,FALSE),"NOT Available")</f>
        <v>NOT Available</v>
      </c>
      <c r="H3173" s="6" t="str">
        <f>IFERROR(VLOOKUP(F3173,'Customer Info'!A3164:E3664,3,),"NOT Available")</f>
        <v>NOT Available</v>
      </c>
      <c r="I3173" s="6" t="str">
        <f>IFERROR(VLOOKUP(F3173,'Customer Info'!A3164:E3664,5,FALSE),"NOT Available")</f>
        <v>NOT Available</v>
      </c>
      <c r="J3173" s="2">
        <v>671</v>
      </c>
      <c r="K3173" s="2">
        <v>627</v>
      </c>
      <c r="L3173" s="2">
        <v>1</v>
      </c>
      <c r="M3173" s="7">
        <f t="shared" si="196"/>
        <v>627</v>
      </c>
      <c r="N3173" s="7">
        <f t="shared" si="197"/>
        <v>671</v>
      </c>
      <c r="O3173" s="2">
        <v>62</v>
      </c>
      <c r="P3173" s="8">
        <f t="shared" si="198"/>
        <v>733</v>
      </c>
      <c r="Q3173" s="8">
        <f t="shared" si="199"/>
        <v>44</v>
      </c>
      <c r="R3173" s="2" t="s">
        <v>28</v>
      </c>
      <c r="S3173" s="9" t="str" cm="1">
        <f t="array" ref="S3173">_xlfn.IFS(
P3173=0,"2% commission",
AND(P3173&gt;0,P3173&lt;25000),"5% commission",
AND(P3173&gt;=25000,P3173&lt;50000),"7% commission",
AND(P3173&gt;=50000,P3173&lt;100000),"9% commission",
P3173&gt;=100000,"15% commission"
)</f>
        <v>5% commission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IFERROR(VLOOKUP($F3174,'Customer Info'!$A3165:$E3665,2,FALSE),"NOT Available")</f>
        <v>NOT Available</v>
      </c>
      <c r="H3174" s="6" t="str">
        <f>IFERROR(VLOOKUP(F3174,'Customer Info'!A3165:E3665,3,),"NOT Available")</f>
        <v>NOT Available</v>
      </c>
      <c r="I3174" s="6" t="str">
        <f>IFERROR(VLOOKUP(F3174,'Customer Info'!A3165:E3665,5,FALSE),"NOT Available")</f>
        <v>NOT Available</v>
      </c>
      <c r="J3174" s="2">
        <v>4846</v>
      </c>
      <c r="K3174" s="2">
        <v>4492</v>
      </c>
      <c r="L3174" s="2">
        <v>2</v>
      </c>
      <c r="M3174" s="7">
        <f t="shared" si="196"/>
        <v>8984</v>
      </c>
      <c r="N3174" s="7">
        <f t="shared" si="197"/>
        <v>9692</v>
      </c>
      <c r="O3174" s="2">
        <v>73</v>
      </c>
      <c r="P3174" s="8">
        <f t="shared" si="198"/>
        <v>9765</v>
      </c>
      <c r="Q3174" s="8">
        <f t="shared" si="199"/>
        <v>708</v>
      </c>
      <c r="R3174" s="2" t="s">
        <v>50</v>
      </c>
      <c r="S3174" s="9" t="str" cm="1">
        <f t="array" ref="S3174">_xlfn.IFS(
P3174=0,"2% commission",
AND(P3174&gt;0,P3174&lt;25000),"5% commission",
AND(P3174&gt;=25000,P3174&lt;50000),"7% commission",
AND(P3174&gt;=50000,P3174&lt;100000),"9% commission",
P3174&gt;=100000,"15% commission"
)</f>
        <v>5% commission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IFERROR(VLOOKUP($F3175,'Customer Info'!$A3166:$E3666,2,FALSE),"NOT Available")</f>
        <v>NOT Available</v>
      </c>
      <c r="H3175" s="6" t="str">
        <f>IFERROR(VLOOKUP(F3175,'Customer Info'!A3166:E3666,3,),"NOT Available")</f>
        <v>NOT Available</v>
      </c>
      <c r="I3175" s="6" t="str">
        <f>IFERROR(VLOOKUP(F3175,'Customer Info'!A3166:E3666,5,FALSE),"NOT Available")</f>
        <v>NOT Available</v>
      </c>
      <c r="J3175" s="2">
        <v>222</v>
      </c>
      <c r="K3175" s="2">
        <v>204</v>
      </c>
      <c r="L3175" s="2">
        <v>2</v>
      </c>
      <c r="M3175" s="7">
        <f t="shared" si="196"/>
        <v>408</v>
      </c>
      <c r="N3175" s="7">
        <f t="shared" si="197"/>
        <v>444</v>
      </c>
      <c r="O3175" s="2">
        <v>39</v>
      </c>
      <c r="P3175" s="8">
        <f t="shared" si="198"/>
        <v>483</v>
      </c>
      <c r="Q3175" s="8">
        <f t="shared" si="199"/>
        <v>36</v>
      </c>
      <c r="R3175" s="2" t="s">
        <v>50</v>
      </c>
      <c r="S3175" s="9" t="str" cm="1">
        <f t="array" ref="S3175">_xlfn.IFS(
P3175=0,"2% commission",
AND(P3175&gt;0,P3175&lt;25000),"5% commission",
AND(P3175&gt;=25000,P3175&lt;50000),"7% commission",
AND(P3175&gt;=50000,P3175&lt;100000),"9% commission",
P3175&gt;=100000,"15% commission"
)</f>
        <v>5% commission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IFERROR(VLOOKUP($F3176,'Customer Info'!$A3167:$E3667,2,FALSE),"NOT Available")</f>
        <v>NOT Available</v>
      </c>
      <c r="H3176" s="6" t="str">
        <f>IFERROR(VLOOKUP(F3176,'Customer Info'!A3167:E3667,3,),"NOT Available")</f>
        <v>NOT Available</v>
      </c>
      <c r="I3176" s="6" t="str">
        <f>IFERROR(VLOOKUP(F3176,'Customer Info'!A3167:E3667,5,FALSE),"NOT Available")</f>
        <v>NOT Available</v>
      </c>
      <c r="J3176" s="2">
        <v>119</v>
      </c>
      <c r="K3176" s="2">
        <v>112</v>
      </c>
      <c r="L3176" s="2">
        <v>1</v>
      </c>
      <c r="M3176" s="7">
        <f t="shared" si="196"/>
        <v>112</v>
      </c>
      <c r="N3176" s="7">
        <f t="shared" si="197"/>
        <v>119</v>
      </c>
      <c r="O3176" s="2">
        <v>30</v>
      </c>
      <c r="P3176" s="8">
        <f t="shared" si="198"/>
        <v>149</v>
      </c>
      <c r="Q3176" s="8">
        <f t="shared" si="199"/>
        <v>7</v>
      </c>
      <c r="R3176" s="2" t="s">
        <v>56</v>
      </c>
      <c r="S3176" s="9" t="str" cm="1">
        <f t="array" ref="S3176">_xlfn.IFS(
P3176=0,"2% commission",
AND(P3176&gt;0,P3176&lt;25000),"5% commission",
AND(P3176&gt;=25000,P3176&lt;50000),"7% commission",
AND(P3176&gt;=50000,P3176&lt;100000),"9% commission",
P3176&gt;=100000,"15% commission"
)</f>
        <v>5% commission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IFERROR(VLOOKUP($F3177,'Customer Info'!$A3168:$E3668,2,FALSE),"NOT Available")</f>
        <v>NOT Available</v>
      </c>
      <c r="H3177" s="6" t="str">
        <f>IFERROR(VLOOKUP(F3177,'Customer Info'!A3168:E3668,3,),"NOT Available")</f>
        <v>NOT Available</v>
      </c>
      <c r="I3177" s="6" t="str">
        <f>IFERROR(VLOOKUP(F3177,'Customer Info'!A3168:E3668,5,FALSE),"NOT Available")</f>
        <v>NOT Available</v>
      </c>
      <c r="J3177" s="2">
        <v>2296</v>
      </c>
      <c r="K3177" s="2">
        <v>2146</v>
      </c>
      <c r="L3177" s="2">
        <v>2</v>
      </c>
      <c r="M3177" s="7">
        <f t="shared" si="196"/>
        <v>4292</v>
      </c>
      <c r="N3177" s="7">
        <f t="shared" si="197"/>
        <v>4592</v>
      </c>
      <c r="O3177" s="2">
        <v>100</v>
      </c>
      <c r="P3177" s="8">
        <f t="shared" si="198"/>
        <v>4692</v>
      </c>
      <c r="Q3177" s="8">
        <f t="shared" si="199"/>
        <v>300</v>
      </c>
      <c r="R3177" s="2" t="s">
        <v>50</v>
      </c>
      <c r="S3177" s="9" t="str" cm="1">
        <f t="array" ref="S3177">_xlfn.IFS(
P3177=0,"2% commission",
AND(P3177&gt;0,P3177&lt;25000),"5% commission",
AND(P3177&gt;=25000,P3177&lt;50000),"7% commission",
AND(P3177&gt;=50000,P3177&lt;100000),"9% commission",
P3177&gt;=100000,"15% commission"
)</f>
        <v>5% commission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IFERROR(VLOOKUP($F3178,'Customer Info'!$A3169:$E3669,2,FALSE),"NOT Available")</f>
        <v>NOT Available</v>
      </c>
      <c r="H3178" s="6" t="str">
        <f>IFERROR(VLOOKUP(F3178,'Customer Info'!A3169:E3669,3,),"NOT Available")</f>
        <v>NOT Available</v>
      </c>
      <c r="I3178" s="6" t="str">
        <f>IFERROR(VLOOKUP(F3178,'Customer Info'!A3169:E3669,5,FALSE),"NOT Available")</f>
        <v>NOT Available</v>
      </c>
      <c r="J3178" s="2">
        <v>6585</v>
      </c>
      <c r="K3178" s="2">
        <v>6105</v>
      </c>
      <c r="L3178" s="2">
        <v>3</v>
      </c>
      <c r="M3178" s="7">
        <f t="shared" si="196"/>
        <v>18315</v>
      </c>
      <c r="N3178" s="7">
        <f t="shared" si="197"/>
        <v>19755</v>
      </c>
      <c r="O3178" s="2">
        <v>55</v>
      </c>
      <c r="P3178" s="8">
        <f t="shared" si="198"/>
        <v>19810</v>
      </c>
      <c r="Q3178" s="8">
        <f t="shared" si="199"/>
        <v>1440</v>
      </c>
      <c r="R3178" s="2" t="s">
        <v>50</v>
      </c>
      <c r="S3178" s="9" t="str" cm="1">
        <f t="array" ref="S3178">_xlfn.IFS(
P3178=0,"2% commission",
AND(P3178&gt;0,P3178&lt;25000),"5% commission",
AND(P3178&gt;=25000,P3178&lt;50000),"7% commission",
AND(P3178&gt;=50000,P3178&lt;100000),"9% commission",
P3178&gt;=100000,"15% commission"
)</f>
        <v>5% commission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IFERROR(VLOOKUP($F3179,'Customer Info'!$A3170:$E3670,2,FALSE),"NOT Available")</f>
        <v>NOT Available</v>
      </c>
      <c r="H3179" s="6" t="str">
        <f>IFERROR(VLOOKUP(F3179,'Customer Info'!A3170:E3670,3,),"NOT Available")</f>
        <v>NOT Available</v>
      </c>
      <c r="I3179" s="6" t="str">
        <f>IFERROR(VLOOKUP(F3179,'Customer Info'!A3170:E3670,5,FALSE),"NOT Available")</f>
        <v>NOT Available</v>
      </c>
      <c r="J3179" s="2">
        <v>445</v>
      </c>
      <c r="K3179" s="2">
        <v>415</v>
      </c>
      <c r="L3179" s="2">
        <v>3</v>
      </c>
      <c r="M3179" s="7">
        <f t="shared" si="196"/>
        <v>1245</v>
      </c>
      <c r="N3179" s="7">
        <f t="shared" si="197"/>
        <v>1335</v>
      </c>
      <c r="O3179" s="2">
        <v>61</v>
      </c>
      <c r="P3179" s="8">
        <f t="shared" si="198"/>
        <v>1396</v>
      </c>
      <c r="Q3179" s="8">
        <f t="shared" si="199"/>
        <v>90</v>
      </c>
      <c r="R3179" s="2" t="s">
        <v>50</v>
      </c>
      <c r="S3179" s="9" t="str" cm="1">
        <f t="array" ref="S3179">_xlfn.IFS(
P3179=0,"2% commission",
AND(P3179&gt;0,P3179&lt;25000),"5% commission",
AND(P3179&gt;=25000,P3179&lt;50000),"7% commission",
AND(P3179&gt;=50000,P3179&lt;100000),"9% commission",
P3179&gt;=100000,"15% commission"
)</f>
        <v>5% commission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IFERROR(VLOOKUP($F3180,'Customer Info'!$A3171:$E3671,2,FALSE),"NOT Available")</f>
        <v>NOT Available</v>
      </c>
      <c r="H3180" s="6" t="str">
        <f>IFERROR(VLOOKUP(F3180,'Customer Info'!A3171:E3671,3,),"NOT Available")</f>
        <v>NOT Available</v>
      </c>
      <c r="I3180" s="6" t="str">
        <f>IFERROR(VLOOKUP(F3180,'Customer Info'!A3171:E3671,5,FALSE),"NOT Available")</f>
        <v>NOT Available</v>
      </c>
      <c r="J3180" s="2">
        <v>4904</v>
      </c>
      <c r="K3180" s="2">
        <v>4499</v>
      </c>
      <c r="L3180" s="2">
        <v>2</v>
      </c>
      <c r="M3180" s="7">
        <f t="shared" si="196"/>
        <v>8998</v>
      </c>
      <c r="N3180" s="7">
        <f t="shared" si="197"/>
        <v>9808</v>
      </c>
      <c r="O3180" s="2">
        <v>74</v>
      </c>
      <c r="P3180" s="8">
        <f t="shared" si="198"/>
        <v>9882</v>
      </c>
      <c r="Q3180" s="8">
        <f t="shared" si="199"/>
        <v>810</v>
      </c>
      <c r="R3180" s="2" t="s">
        <v>28</v>
      </c>
      <c r="S3180" s="9" t="str" cm="1">
        <f t="array" ref="S3180">_xlfn.IFS(
P3180=0,"2% commission",
AND(P3180&gt;0,P3180&lt;25000),"5% commission",
AND(P3180&gt;=25000,P3180&lt;50000),"7% commission",
AND(P3180&gt;=50000,P3180&lt;100000),"9% commission",
P3180&gt;=100000,"15% commission"
)</f>
        <v>5% commission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IFERROR(VLOOKUP($F3181,'Customer Info'!$A3172:$E3672,2,FALSE),"NOT Available")</f>
        <v>NOT Available</v>
      </c>
      <c r="H3181" s="6" t="str">
        <f>IFERROR(VLOOKUP(F3181,'Customer Info'!A3172:E3672,3,),"NOT Available")</f>
        <v>NOT Available</v>
      </c>
      <c r="I3181" s="6" t="str">
        <f>IFERROR(VLOOKUP(F3181,'Customer Info'!A3172:E3672,5,FALSE),"NOT Available")</f>
        <v>NOT Available</v>
      </c>
      <c r="J3181" s="2">
        <v>1651</v>
      </c>
      <c r="K3181" s="2">
        <v>1604</v>
      </c>
      <c r="L3181" s="2">
        <v>4</v>
      </c>
      <c r="M3181" s="7">
        <f t="shared" si="196"/>
        <v>6416</v>
      </c>
      <c r="N3181" s="7">
        <f t="shared" si="197"/>
        <v>6604</v>
      </c>
      <c r="O3181" s="2">
        <v>42</v>
      </c>
      <c r="P3181" s="8">
        <f t="shared" si="198"/>
        <v>6646</v>
      </c>
      <c r="Q3181" s="8">
        <f t="shared" si="199"/>
        <v>188</v>
      </c>
      <c r="R3181" s="2" t="s">
        <v>50</v>
      </c>
      <c r="S3181" s="9" t="str" cm="1">
        <f t="array" ref="S3181">_xlfn.IFS(
P3181=0,"2% commission",
AND(P3181&gt;0,P3181&lt;25000),"5% commission",
AND(P3181&gt;=25000,P3181&lt;50000),"7% commission",
AND(P3181&gt;=50000,P3181&lt;100000),"9% commission",
P3181&gt;=100000,"15% commission"
)</f>
        <v>5% commission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IFERROR(VLOOKUP($F3182,'Customer Info'!$A3173:$E3673,2,FALSE),"NOT Available")</f>
        <v>NOT Available</v>
      </c>
      <c r="H3182" s="6" t="str">
        <f>IFERROR(VLOOKUP(F3182,'Customer Info'!A3173:E3673,3,),"NOT Available")</f>
        <v>NOT Available</v>
      </c>
      <c r="I3182" s="6" t="str">
        <f>IFERROR(VLOOKUP(F3182,'Customer Info'!A3173:E3673,5,FALSE),"NOT Available")</f>
        <v>NOT Available</v>
      </c>
      <c r="J3182" s="2">
        <v>712</v>
      </c>
      <c r="K3182" s="2">
        <v>640</v>
      </c>
      <c r="L3182" s="2">
        <v>1</v>
      </c>
      <c r="M3182" s="7">
        <f t="shared" si="196"/>
        <v>640</v>
      </c>
      <c r="N3182" s="7">
        <f t="shared" si="197"/>
        <v>712</v>
      </c>
      <c r="O3182" s="2">
        <v>36</v>
      </c>
      <c r="P3182" s="8">
        <f t="shared" si="198"/>
        <v>748</v>
      </c>
      <c r="Q3182" s="8">
        <f t="shared" si="199"/>
        <v>72</v>
      </c>
      <c r="R3182" s="2" t="s">
        <v>50</v>
      </c>
      <c r="S3182" s="9" t="str" cm="1">
        <f t="array" ref="S3182">_xlfn.IFS(
P3182=0,"2% commission",
AND(P3182&gt;0,P3182&lt;25000),"5% commission",
AND(P3182&gt;=25000,P3182&lt;50000),"7% commission",
AND(P3182&gt;=50000,P3182&lt;100000),"9% commission",
P3182&gt;=100000,"15% commission"
)</f>
        <v>5% commission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IFERROR(VLOOKUP($F3183,'Customer Info'!$A3174:$E3674,2,FALSE),"NOT Available")</f>
        <v>NOT Available</v>
      </c>
      <c r="H3183" s="6" t="str">
        <f>IFERROR(VLOOKUP(F3183,'Customer Info'!A3174:E3674,3,),"NOT Available")</f>
        <v>NOT Available</v>
      </c>
      <c r="I3183" s="6" t="str">
        <f>IFERROR(VLOOKUP(F3183,'Customer Info'!A3174:E3674,5,FALSE),"NOT Available")</f>
        <v>NOT Available</v>
      </c>
      <c r="J3183" s="2">
        <v>1653</v>
      </c>
      <c r="K3183" s="2">
        <v>1560</v>
      </c>
      <c r="L3183" s="2">
        <v>4</v>
      </c>
      <c r="M3183" s="7">
        <f t="shared" si="196"/>
        <v>6240</v>
      </c>
      <c r="N3183" s="7">
        <f t="shared" si="197"/>
        <v>6612</v>
      </c>
      <c r="O3183" s="2">
        <v>93</v>
      </c>
      <c r="P3183" s="8">
        <f t="shared" si="198"/>
        <v>6705</v>
      </c>
      <c r="Q3183" s="8">
        <f t="shared" si="199"/>
        <v>372</v>
      </c>
      <c r="R3183" s="2" t="s">
        <v>28</v>
      </c>
      <c r="S3183" s="9" t="str" cm="1">
        <f t="array" ref="S3183">_xlfn.IFS(
P3183=0,"2% commission",
AND(P3183&gt;0,P3183&lt;25000),"5% commission",
AND(P3183&gt;=25000,P3183&lt;50000),"7% commission",
AND(P3183&gt;=50000,P3183&lt;100000),"9% commission",
P3183&gt;=100000,"15% commission"
)</f>
        <v>5% commission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IFERROR(VLOOKUP($F3184,'Customer Info'!$A3175:$E3675,2,FALSE),"NOT Available")</f>
        <v>NOT Available</v>
      </c>
      <c r="H3184" s="6" t="str">
        <f>IFERROR(VLOOKUP(F3184,'Customer Info'!A3175:E3675,3,),"NOT Available")</f>
        <v>NOT Available</v>
      </c>
      <c r="I3184" s="6" t="str">
        <f>IFERROR(VLOOKUP(F3184,'Customer Info'!A3175:E3675,5,FALSE),"NOT Available")</f>
        <v>NOT Available</v>
      </c>
      <c r="J3184" s="2">
        <v>138</v>
      </c>
      <c r="K3184" s="2">
        <v>128</v>
      </c>
      <c r="L3184" s="2">
        <v>3</v>
      </c>
      <c r="M3184" s="7">
        <f t="shared" si="196"/>
        <v>384</v>
      </c>
      <c r="N3184" s="7">
        <f t="shared" si="197"/>
        <v>414</v>
      </c>
      <c r="O3184" s="2">
        <v>30</v>
      </c>
      <c r="P3184" s="8">
        <f t="shared" si="198"/>
        <v>444</v>
      </c>
      <c r="Q3184" s="8">
        <f t="shared" si="199"/>
        <v>30</v>
      </c>
      <c r="R3184" s="2" t="s">
        <v>50</v>
      </c>
      <c r="S3184" s="9" t="str" cm="1">
        <f t="array" ref="S3184">_xlfn.IFS(
P3184=0,"2% commission",
AND(P3184&gt;0,P3184&lt;25000),"5% commission",
AND(P3184&gt;=25000,P3184&lt;50000),"7% commission",
AND(P3184&gt;=50000,P3184&lt;100000),"9% commission",
P3184&gt;=100000,"15% commission"
)</f>
        <v>5% commission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IFERROR(VLOOKUP($F3185,'Customer Info'!$A3176:$E3676,2,FALSE),"NOT Available")</f>
        <v>NOT Available</v>
      </c>
      <c r="H3185" s="6" t="str">
        <f>IFERROR(VLOOKUP(F3185,'Customer Info'!A3176:E3676,3,),"NOT Available")</f>
        <v>NOT Available</v>
      </c>
      <c r="I3185" s="6" t="str">
        <f>IFERROR(VLOOKUP(F3185,'Customer Info'!A3176:E3676,5,FALSE),"NOT Available")</f>
        <v>NOT Available</v>
      </c>
      <c r="J3185" s="2">
        <v>1125</v>
      </c>
      <c r="K3185" s="2">
        <v>1040</v>
      </c>
      <c r="L3185" s="2">
        <v>3</v>
      </c>
      <c r="M3185" s="7">
        <f t="shared" si="196"/>
        <v>3120</v>
      </c>
      <c r="N3185" s="7">
        <f t="shared" si="197"/>
        <v>3375</v>
      </c>
      <c r="O3185" s="2">
        <v>43</v>
      </c>
      <c r="P3185" s="8">
        <f t="shared" si="198"/>
        <v>3418</v>
      </c>
      <c r="Q3185" s="8">
        <f t="shared" si="199"/>
        <v>255</v>
      </c>
      <c r="R3185" s="2" t="s">
        <v>50</v>
      </c>
      <c r="S3185" s="9" t="str" cm="1">
        <f t="array" ref="S3185">_xlfn.IFS(
P3185=0,"2% commission",
AND(P3185&gt;0,P3185&lt;25000),"5% commission",
AND(P3185&gt;=25000,P3185&lt;50000),"7% commission",
AND(P3185&gt;=50000,P3185&lt;100000),"9% commission",
P3185&gt;=100000,"15% commission"
)</f>
        <v>5% commission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IFERROR(VLOOKUP($F3186,'Customer Info'!$A3177:$E3677,2,FALSE),"NOT Available")</f>
        <v>NOT Available</v>
      </c>
      <c r="H3186" s="6" t="str">
        <f>IFERROR(VLOOKUP(F3186,'Customer Info'!A3177:E3677,3,),"NOT Available")</f>
        <v>NOT Available</v>
      </c>
      <c r="I3186" s="6" t="str">
        <f>IFERROR(VLOOKUP(F3186,'Customer Info'!A3177:E3677,5,FALSE),"NOT Available")</f>
        <v>NOT Available</v>
      </c>
      <c r="J3186" s="2">
        <v>184</v>
      </c>
      <c r="K3186" s="2">
        <v>176</v>
      </c>
      <c r="L3186" s="2">
        <v>1</v>
      </c>
      <c r="M3186" s="7">
        <f t="shared" si="196"/>
        <v>176</v>
      </c>
      <c r="N3186" s="7">
        <f t="shared" si="197"/>
        <v>184</v>
      </c>
      <c r="O3186" s="2">
        <v>30</v>
      </c>
      <c r="P3186" s="8">
        <f t="shared" si="198"/>
        <v>214</v>
      </c>
      <c r="Q3186" s="8">
        <f t="shared" si="199"/>
        <v>8</v>
      </c>
      <c r="R3186" s="2" t="s">
        <v>56</v>
      </c>
      <c r="S3186" s="9" t="str" cm="1">
        <f t="array" ref="S3186">_xlfn.IFS(
P3186=0,"2% commission",
AND(P3186&gt;0,P3186&lt;25000),"5% commission",
AND(P3186&gt;=25000,P3186&lt;50000),"7% commission",
AND(P3186&gt;=50000,P3186&lt;100000),"9% commission",
P3186&gt;=100000,"15% commission"
)</f>
        <v>5% commission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IFERROR(VLOOKUP($F3187,'Customer Info'!$A3178:$E3678,2,FALSE),"NOT Available")</f>
        <v>NOT Available</v>
      </c>
      <c r="H3187" s="6" t="str">
        <f>IFERROR(VLOOKUP(F3187,'Customer Info'!A3178:E3678,3,),"NOT Available")</f>
        <v>NOT Available</v>
      </c>
      <c r="I3187" s="6" t="str">
        <f>IFERROR(VLOOKUP(F3187,'Customer Info'!A3178:E3678,5,FALSE),"NOT Available")</f>
        <v>NOT Available</v>
      </c>
      <c r="J3187" s="2">
        <v>140</v>
      </c>
      <c r="K3187" s="2">
        <v>137</v>
      </c>
      <c r="L3187" s="2">
        <v>2</v>
      </c>
      <c r="M3187" s="7">
        <f t="shared" si="196"/>
        <v>274</v>
      </c>
      <c r="N3187" s="7">
        <f t="shared" si="197"/>
        <v>280</v>
      </c>
      <c r="O3187" s="2">
        <v>30</v>
      </c>
      <c r="P3187" s="8">
        <f t="shared" si="198"/>
        <v>310</v>
      </c>
      <c r="Q3187" s="8">
        <f t="shared" si="199"/>
        <v>6</v>
      </c>
      <c r="R3187" s="2" t="s">
        <v>28</v>
      </c>
      <c r="S3187" s="9" t="str" cm="1">
        <f t="array" ref="S3187">_xlfn.IFS(
P3187=0,"2% commission",
AND(P3187&gt;0,P3187&lt;25000),"5% commission",
AND(P3187&gt;=25000,P3187&lt;50000),"7% commission",
AND(P3187&gt;=50000,P3187&lt;100000),"9% commission",
P3187&gt;=100000,"15% commission"
)</f>
        <v>5% commission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IFERROR(VLOOKUP($F3188,'Customer Info'!$A3179:$E3679,2,FALSE),"NOT Available")</f>
        <v>NOT Available</v>
      </c>
      <c r="H3188" s="6" t="str">
        <f>IFERROR(VLOOKUP(F3188,'Customer Info'!A3179:E3679,3,),"NOT Available")</f>
        <v>NOT Available</v>
      </c>
      <c r="I3188" s="6" t="str">
        <f>IFERROR(VLOOKUP(F3188,'Customer Info'!A3179:E3679,5,FALSE),"NOT Available")</f>
        <v>NOT Available</v>
      </c>
      <c r="J3188" s="2">
        <v>8160</v>
      </c>
      <c r="K3188" s="2">
        <v>7475</v>
      </c>
      <c r="L3188" s="2">
        <v>1</v>
      </c>
      <c r="M3188" s="7">
        <f t="shared" si="196"/>
        <v>7475</v>
      </c>
      <c r="N3188" s="7">
        <f t="shared" si="197"/>
        <v>8160</v>
      </c>
      <c r="O3188" s="2">
        <v>91</v>
      </c>
      <c r="P3188" s="8">
        <f t="shared" si="198"/>
        <v>8251</v>
      </c>
      <c r="Q3188" s="8">
        <f t="shared" si="199"/>
        <v>685</v>
      </c>
      <c r="R3188" s="2" t="s">
        <v>28</v>
      </c>
      <c r="S3188" s="9" t="str" cm="1">
        <f t="array" ref="S3188">_xlfn.IFS(
P3188=0,"2% commission",
AND(P3188&gt;0,P3188&lt;25000),"5% commission",
AND(P3188&gt;=25000,P3188&lt;50000),"7% commission",
AND(P3188&gt;=50000,P3188&lt;100000),"9% commission",
P3188&gt;=100000,"15% commission"
)</f>
        <v>5% commission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IFERROR(VLOOKUP($F3189,'Customer Info'!$A3180:$E3680,2,FALSE),"NOT Available")</f>
        <v>NOT Available</v>
      </c>
      <c r="H3189" s="6" t="str">
        <f>IFERROR(VLOOKUP(F3189,'Customer Info'!A3180:E3680,3,),"NOT Available")</f>
        <v>NOT Available</v>
      </c>
      <c r="I3189" s="6" t="str">
        <f>IFERROR(VLOOKUP(F3189,'Customer Info'!A3180:E3680,5,FALSE),"NOT Available")</f>
        <v>NOT Available</v>
      </c>
      <c r="J3189" s="2">
        <v>1071</v>
      </c>
      <c r="K3189" s="2">
        <v>1010</v>
      </c>
      <c r="L3189" s="2">
        <v>5</v>
      </c>
      <c r="M3189" s="7">
        <f t="shared" si="196"/>
        <v>5050</v>
      </c>
      <c r="N3189" s="7">
        <f t="shared" si="197"/>
        <v>5355</v>
      </c>
      <c r="O3189" s="2">
        <v>30</v>
      </c>
      <c r="P3189" s="8">
        <f t="shared" si="198"/>
        <v>5385</v>
      </c>
      <c r="Q3189" s="8">
        <f t="shared" si="199"/>
        <v>305</v>
      </c>
      <c r="R3189" s="2" t="s">
        <v>28</v>
      </c>
      <c r="S3189" s="9" t="str" cm="1">
        <f t="array" ref="S3189">_xlfn.IFS(
P3189=0,"2% commission",
AND(P3189&gt;0,P3189&lt;25000),"5% commission",
AND(P3189&gt;=25000,P3189&lt;50000),"7% commission",
AND(P3189&gt;=50000,P3189&lt;100000),"9% commission",
P3189&gt;=100000,"15% commission"
)</f>
        <v>5% commission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IFERROR(VLOOKUP($F3190,'Customer Info'!$A3181:$E3681,2,FALSE),"NOT Available")</f>
        <v>NOT Available</v>
      </c>
      <c r="H3190" s="6" t="str">
        <f>IFERROR(VLOOKUP(F3190,'Customer Info'!A3181:E3681,3,),"NOT Available")</f>
        <v>NOT Available</v>
      </c>
      <c r="I3190" s="6" t="str">
        <f>IFERROR(VLOOKUP(F3190,'Customer Info'!A3181:E3681,5,FALSE),"NOT Available")</f>
        <v>NOT Available</v>
      </c>
      <c r="J3190" s="2">
        <v>141</v>
      </c>
      <c r="K3190" s="2">
        <v>131</v>
      </c>
      <c r="L3190" s="2">
        <v>3</v>
      </c>
      <c r="M3190" s="7">
        <f t="shared" si="196"/>
        <v>393</v>
      </c>
      <c r="N3190" s="7">
        <f t="shared" si="197"/>
        <v>423</v>
      </c>
      <c r="O3190" s="2">
        <v>30</v>
      </c>
      <c r="P3190" s="8">
        <f t="shared" si="198"/>
        <v>453</v>
      </c>
      <c r="Q3190" s="8">
        <f t="shared" si="199"/>
        <v>30</v>
      </c>
      <c r="R3190" s="2" t="s">
        <v>28</v>
      </c>
      <c r="S3190" s="9" t="str" cm="1">
        <f t="array" ref="S3190">_xlfn.IFS(
P3190=0,"2% commission",
AND(P3190&gt;0,P3190&lt;25000),"5% commission",
AND(P3190&gt;=25000,P3190&lt;50000),"7% commission",
AND(P3190&gt;=50000,P3190&lt;100000),"9% commission",
P3190&gt;=100000,"15% commission"
)</f>
        <v>5% commission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IFERROR(VLOOKUP($F3191,'Customer Info'!$A3182:$E3682,2,FALSE),"NOT Available")</f>
        <v>NOT Available</v>
      </c>
      <c r="H3191" s="6" t="str">
        <f>IFERROR(VLOOKUP(F3191,'Customer Info'!A3182:E3682,3,),"NOT Available")</f>
        <v>NOT Available</v>
      </c>
      <c r="I3191" s="6" t="str">
        <f>IFERROR(VLOOKUP(F3191,'Customer Info'!A3182:E3682,5,FALSE),"NOT Available")</f>
        <v>NOT Available</v>
      </c>
      <c r="J3191" s="2">
        <v>681</v>
      </c>
      <c r="K3191" s="2">
        <v>642</v>
      </c>
      <c r="L3191" s="2">
        <v>1</v>
      </c>
      <c r="M3191" s="7">
        <f t="shared" si="196"/>
        <v>642</v>
      </c>
      <c r="N3191" s="7">
        <f t="shared" si="197"/>
        <v>681</v>
      </c>
      <c r="O3191" s="2">
        <v>53</v>
      </c>
      <c r="P3191" s="8">
        <f t="shared" si="198"/>
        <v>734</v>
      </c>
      <c r="Q3191" s="8">
        <f t="shared" si="199"/>
        <v>39</v>
      </c>
      <c r="R3191" s="2" t="s">
        <v>50</v>
      </c>
      <c r="S3191" s="9" t="str" cm="1">
        <f t="array" ref="S3191">_xlfn.IFS(
P3191=0,"2% commission",
AND(P3191&gt;0,P3191&lt;25000),"5% commission",
AND(P3191&gt;=25000,P3191&lt;50000),"7% commission",
AND(P3191&gt;=50000,P3191&lt;100000),"9% commission",
P3191&gt;=100000,"15% commission"
)</f>
        <v>5% commission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IFERROR(VLOOKUP($F3192,'Customer Info'!$A3183:$E3683,2,FALSE),"NOT Available")</f>
        <v>NOT Available</v>
      </c>
      <c r="H3192" s="6" t="str">
        <f>IFERROR(VLOOKUP(F3192,'Customer Info'!A3183:E3683,3,),"NOT Available")</f>
        <v>NOT Available</v>
      </c>
      <c r="I3192" s="6" t="str">
        <f>IFERROR(VLOOKUP(F3192,'Customer Info'!A3183:E3683,5,FALSE),"NOT Available")</f>
        <v>NOT Available</v>
      </c>
      <c r="J3192" s="2">
        <v>8022</v>
      </c>
      <c r="K3192" s="2">
        <v>7868</v>
      </c>
      <c r="L3192" s="2">
        <v>4</v>
      </c>
      <c r="M3192" s="7">
        <f t="shared" si="196"/>
        <v>31472</v>
      </c>
      <c r="N3192" s="7">
        <f t="shared" si="197"/>
        <v>32088</v>
      </c>
      <c r="O3192" s="2">
        <v>91</v>
      </c>
      <c r="P3192" s="8">
        <f t="shared" si="198"/>
        <v>32179</v>
      </c>
      <c r="Q3192" s="8">
        <f t="shared" si="199"/>
        <v>616</v>
      </c>
      <c r="R3192" s="2" t="s">
        <v>28</v>
      </c>
      <c r="S3192" s="9" t="str" cm="1">
        <f t="array" ref="S3192">_xlfn.IFS(
P3192=0,"2% commission",
AND(P3192&gt;0,P3192&lt;25000),"5% commission",
AND(P3192&gt;=25000,P3192&lt;50000),"7% commission",
AND(P3192&gt;=50000,P3192&lt;100000),"9% commission",
P3192&gt;=100000,"15% commission"
)</f>
        <v>7% commission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IFERROR(VLOOKUP($F3193,'Customer Info'!$A3184:$E3684,2,FALSE),"NOT Available")</f>
        <v>NOT Available</v>
      </c>
      <c r="H3193" s="6" t="str">
        <f>IFERROR(VLOOKUP(F3193,'Customer Info'!A3184:E3684,3,),"NOT Available")</f>
        <v>NOT Available</v>
      </c>
      <c r="I3193" s="6" t="str">
        <f>IFERROR(VLOOKUP(F3193,'Customer Info'!A3184:E3684,5,FALSE),"NOT Available")</f>
        <v>NOT Available</v>
      </c>
      <c r="J3193" s="2">
        <v>825</v>
      </c>
      <c r="K3193" s="2">
        <v>793</v>
      </c>
      <c r="L3193" s="2">
        <v>1</v>
      </c>
      <c r="M3193" s="7">
        <f t="shared" si="196"/>
        <v>793</v>
      </c>
      <c r="N3193" s="7">
        <f t="shared" si="197"/>
        <v>825</v>
      </c>
      <c r="O3193" s="2">
        <v>84</v>
      </c>
      <c r="P3193" s="8">
        <f t="shared" si="198"/>
        <v>909</v>
      </c>
      <c r="Q3193" s="8">
        <f t="shared" si="199"/>
        <v>32</v>
      </c>
      <c r="R3193" s="2" t="s">
        <v>28</v>
      </c>
      <c r="S3193" s="9" t="str" cm="1">
        <f t="array" ref="S3193">_xlfn.IFS(
P3193=0,"2% commission",
AND(P3193&gt;0,P3193&lt;25000),"5% commission",
AND(P3193&gt;=25000,P3193&lt;50000),"7% commission",
AND(P3193&gt;=50000,P3193&lt;100000),"9% commission",
P3193&gt;=100000,"15% commission"
)</f>
        <v>5% commission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IFERROR(VLOOKUP($F3194,'Customer Info'!$A3185:$E3685,2,FALSE),"NOT Available")</f>
        <v>NOT Available</v>
      </c>
      <c r="H3194" s="6" t="str">
        <f>IFERROR(VLOOKUP(F3194,'Customer Info'!A3185:E3685,3,),"NOT Available")</f>
        <v>NOT Available</v>
      </c>
      <c r="I3194" s="6" t="str">
        <f>IFERROR(VLOOKUP(F3194,'Customer Info'!A3185:E3685,5,FALSE),"NOT Available")</f>
        <v>NOT Available</v>
      </c>
      <c r="J3194" s="2">
        <v>1574</v>
      </c>
      <c r="K3194" s="2">
        <v>1375</v>
      </c>
      <c r="L3194" s="2">
        <v>3</v>
      </c>
      <c r="M3194" s="7">
        <f t="shared" si="196"/>
        <v>4125</v>
      </c>
      <c r="N3194" s="7">
        <f t="shared" si="197"/>
        <v>4722</v>
      </c>
      <c r="O3194" s="2">
        <v>92</v>
      </c>
      <c r="P3194" s="8">
        <f t="shared" si="198"/>
        <v>4814</v>
      </c>
      <c r="Q3194" s="8">
        <f t="shared" si="199"/>
        <v>597</v>
      </c>
      <c r="R3194" s="2" t="s">
        <v>50</v>
      </c>
      <c r="S3194" s="9" t="str" cm="1">
        <f t="array" ref="S3194">_xlfn.IFS(
P3194=0,"2% commission",
AND(P3194&gt;0,P3194&lt;25000),"5% commission",
AND(P3194&gt;=25000,P3194&lt;50000),"7% commission",
AND(P3194&gt;=50000,P3194&lt;100000),"9% commission",
P3194&gt;=100000,"15% commission"
)</f>
        <v>5% commission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IFERROR(VLOOKUP($F3195,'Customer Info'!$A3186:$E3686,2,FALSE),"NOT Available")</f>
        <v>NOT Available</v>
      </c>
      <c r="H3195" s="6" t="str">
        <f>IFERROR(VLOOKUP(F3195,'Customer Info'!A3186:E3686,3,),"NOT Available")</f>
        <v>NOT Available</v>
      </c>
      <c r="I3195" s="6" t="str">
        <f>IFERROR(VLOOKUP(F3195,'Customer Info'!A3186:E3686,5,FALSE),"NOT Available")</f>
        <v>NOT Available</v>
      </c>
      <c r="J3195" s="2">
        <v>1405</v>
      </c>
      <c r="K3195" s="2">
        <v>1287</v>
      </c>
      <c r="L3195" s="2">
        <v>3</v>
      </c>
      <c r="M3195" s="7">
        <f t="shared" si="196"/>
        <v>3861</v>
      </c>
      <c r="N3195" s="7">
        <f t="shared" si="197"/>
        <v>4215</v>
      </c>
      <c r="O3195" s="2">
        <v>74</v>
      </c>
      <c r="P3195" s="8">
        <f t="shared" si="198"/>
        <v>4289</v>
      </c>
      <c r="Q3195" s="8">
        <f t="shared" si="199"/>
        <v>354</v>
      </c>
      <c r="R3195" s="2" t="s">
        <v>56</v>
      </c>
      <c r="S3195" s="9" t="str" cm="1">
        <f t="array" ref="S3195">_xlfn.IFS(
P3195=0,"2% commission",
AND(P3195&gt;0,P3195&lt;25000),"5% commission",
AND(P3195&gt;=25000,P3195&lt;50000),"7% commission",
AND(P3195&gt;=50000,P3195&lt;100000),"9% commission",
P3195&gt;=100000,"15% commission"
)</f>
        <v>5% commission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IFERROR(VLOOKUP($F3196,'Customer Info'!$A3187:$E3687,2,FALSE),"NOT Available")</f>
        <v>NOT Available</v>
      </c>
      <c r="H3196" s="6" t="str">
        <f>IFERROR(VLOOKUP(F3196,'Customer Info'!A3187:E3687,3,),"NOT Available")</f>
        <v>NOT Available</v>
      </c>
      <c r="I3196" s="6" t="str">
        <f>IFERROR(VLOOKUP(F3196,'Customer Info'!A3187:E3687,5,FALSE),"NOT Available")</f>
        <v>NOT Available</v>
      </c>
      <c r="J3196" s="2">
        <v>456</v>
      </c>
      <c r="K3196" s="2">
        <v>430</v>
      </c>
      <c r="L3196" s="2">
        <v>5</v>
      </c>
      <c r="M3196" s="7">
        <f t="shared" si="196"/>
        <v>2150</v>
      </c>
      <c r="N3196" s="7">
        <f t="shared" si="197"/>
        <v>2280</v>
      </c>
      <c r="O3196" s="2">
        <v>62</v>
      </c>
      <c r="P3196" s="8">
        <f t="shared" si="198"/>
        <v>2342</v>
      </c>
      <c r="Q3196" s="8">
        <f t="shared" si="199"/>
        <v>130</v>
      </c>
      <c r="R3196" s="2" t="s">
        <v>26</v>
      </c>
      <c r="S3196" s="9" t="str" cm="1">
        <f t="array" ref="S3196">_xlfn.IFS(
P3196=0,"2% commission",
AND(P3196&gt;0,P3196&lt;25000),"5% commission",
AND(P3196&gt;=25000,P3196&lt;50000),"7% commission",
AND(P3196&gt;=50000,P3196&lt;100000),"9% commission",
P3196&gt;=100000,"15% commission"
)</f>
        <v>5% commission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IFERROR(VLOOKUP($F3197,'Customer Info'!$A3188:$E3688,2,FALSE),"NOT Available")</f>
        <v>NOT Available</v>
      </c>
      <c r="H3197" s="6" t="str">
        <f>IFERROR(VLOOKUP(F3197,'Customer Info'!A3188:E3688,3,),"NOT Available")</f>
        <v>NOT Available</v>
      </c>
      <c r="I3197" s="6" t="str">
        <f>IFERROR(VLOOKUP(F3197,'Customer Info'!A3188:E3688,5,FALSE),"NOT Available")</f>
        <v>NOT Available</v>
      </c>
      <c r="J3197" s="2">
        <v>691</v>
      </c>
      <c r="K3197" s="2">
        <v>627</v>
      </c>
      <c r="L3197" s="2">
        <v>1</v>
      </c>
      <c r="M3197" s="7">
        <f t="shared" si="196"/>
        <v>627</v>
      </c>
      <c r="N3197" s="7">
        <f t="shared" si="197"/>
        <v>691</v>
      </c>
      <c r="O3197" s="2">
        <v>94</v>
      </c>
      <c r="P3197" s="8">
        <f t="shared" si="198"/>
        <v>785</v>
      </c>
      <c r="Q3197" s="8">
        <f t="shared" si="199"/>
        <v>64</v>
      </c>
      <c r="R3197" s="2" t="s">
        <v>50</v>
      </c>
      <c r="S3197" s="9" t="str" cm="1">
        <f t="array" ref="S3197">_xlfn.IFS(
P3197=0,"2% commission",
AND(P3197&gt;0,P3197&lt;25000),"5% commission",
AND(P3197&gt;=25000,P3197&lt;50000),"7% commission",
AND(P3197&gt;=50000,P3197&lt;100000),"9% commission",
P3197&gt;=100000,"15% commission"
)</f>
        <v>5% commission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IFERROR(VLOOKUP($F3198,'Customer Info'!$A3189:$E3689,2,FALSE),"NOT Available")</f>
        <v>NOT Available</v>
      </c>
      <c r="H3198" s="6" t="str">
        <f>IFERROR(VLOOKUP(F3198,'Customer Info'!A3189:E3689,3,),"NOT Available")</f>
        <v>NOT Available</v>
      </c>
      <c r="I3198" s="6" t="str">
        <f>IFERROR(VLOOKUP(F3198,'Customer Info'!A3189:E3689,5,FALSE),"NOT Available")</f>
        <v>NOT Available</v>
      </c>
      <c r="J3198" s="2">
        <v>900</v>
      </c>
      <c r="K3198" s="2">
        <v>834</v>
      </c>
      <c r="L3198" s="2">
        <v>3</v>
      </c>
      <c r="M3198" s="7">
        <f t="shared" si="196"/>
        <v>2502</v>
      </c>
      <c r="N3198" s="7">
        <f t="shared" si="197"/>
        <v>2700</v>
      </c>
      <c r="O3198" s="2">
        <v>87</v>
      </c>
      <c r="P3198" s="8">
        <f t="shared" si="198"/>
        <v>2787</v>
      </c>
      <c r="Q3198" s="8">
        <f t="shared" si="199"/>
        <v>198</v>
      </c>
      <c r="R3198" s="2" t="s">
        <v>26</v>
      </c>
      <c r="S3198" s="9" t="str" cm="1">
        <f t="array" ref="S3198">_xlfn.IFS(
P3198=0,"2% commission",
AND(P3198&gt;0,P3198&lt;25000),"5% commission",
AND(P3198&gt;=25000,P3198&lt;50000),"7% commission",
AND(P3198&gt;=50000,P3198&lt;100000),"9% commission",
P3198&gt;=100000,"15% commission"
)</f>
        <v>5% commission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IFERROR(VLOOKUP($F3199,'Customer Info'!$A3190:$E3690,2,FALSE),"NOT Available")</f>
        <v>NOT Available</v>
      </c>
      <c r="H3199" s="6" t="str">
        <f>IFERROR(VLOOKUP(F3199,'Customer Info'!A3190:E3690,3,),"NOT Available")</f>
        <v>NOT Available</v>
      </c>
      <c r="I3199" s="6" t="str">
        <f>IFERROR(VLOOKUP(F3199,'Customer Info'!A3190:E3690,5,FALSE),"NOT Available")</f>
        <v>NOT Available</v>
      </c>
      <c r="J3199" s="2">
        <v>3176</v>
      </c>
      <c r="K3199" s="2">
        <v>3116</v>
      </c>
      <c r="L3199" s="2">
        <v>2</v>
      </c>
      <c r="M3199" s="7">
        <f t="shared" si="196"/>
        <v>6232</v>
      </c>
      <c r="N3199" s="7">
        <f t="shared" si="197"/>
        <v>6352</v>
      </c>
      <c r="O3199" s="2">
        <v>78</v>
      </c>
      <c r="P3199" s="8">
        <f t="shared" si="198"/>
        <v>6430</v>
      </c>
      <c r="Q3199" s="8">
        <f t="shared" si="199"/>
        <v>120</v>
      </c>
      <c r="R3199" s="2" t="s">
        <v>28</v>
      </c>
      <c r="S3199" s="9" t="str" cm="1">
        <f t="array" ref="S3199">_xlfn.IFS(
P3199=0,"2% commission",
AND(P3199&gt;0,P3199&lt;25000),"5% commission",
AND(P3199&gt;=25000,P3199&lt;50000),"7% commission",
AND(P3199&gt;=50000,P3199&lt;100000),"9% commission",
P3199&gt;=100000,"15% commission"
)</f>
        <v>5% commission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IFERROR(VLOOKUP($F3200,'Customer Info'!$A3191:$E3691,2,FALSE),"NOT Available")</f>
        <v>NOT Available</v>
      </c>
      <c r="H3200" s="6" t="str">
        <f>IFERROR(VLOOKUP(F3200,'Customer Info'!A3191:E3691,3,),"NOT Available")</f>
        <v>NOT Available</v>
      </c>
      <c r="I3200" s="6" t="str">
        <f>IFERROR(VLOOKUP(F3200,'Customer Info'!A3191:E3691,5,FALSE),"NOT Available")</f>
        <v>NOT Available</v>
      </c>
      <c r="J3200" s="2">
        <v>1528</v>
      </c>
      <c r="K3200" s="2">
        <v>1348</v>
      </c>
      <c r="L3200" s="2">
        <v>2</v>
      </c>
      <c r="M3200" s="7">
        <f t="shared" si="196"/>
        <v>2696</v>
      </c>
      <c r="N3200" s="7">
        <f t="shared" si="197"/>
        <v>3056</v>
      </c>
      <c r="O3200" s="2">
        <v>62</v>
      </c>
      <c r="P3200" s="8">
        <f t="shared" si="198"/>
        <v>3118</v>
      </c>
      <c r="Q3200" s="8">
        <f t="shared" si="199"/>
        <v>360</v>
      </c>
      <c r="R3200" s="2" t="s">
        <v>26</v>
      </c>
      <c r="S3200" s="9" t="str" cm="1">
        <f t="array" ref="S3200">_xlfn.IFS(
P3200=0,"2% commission",
AND(P3200&gt;0,P3200&lt;25000),"5% commission",
AND(P3200&gt;=25000,P3200&lt;50000),"7% commission",
AND(P3200&gt;=50000,P3200&lt;100000),"9% commission",
P3200&gt;=100000,"15% commission"
)</f>
        <v>5% commission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IFERROR(VLOOKUP($F3201,'Customer Info'!$A3192:$E3692,2,FALSE),"NOT Available")</f>
        <v>NOT Available</v>
      </c>
      <c r="H3201" s="6" t="str">
        <f>IFERROR(VLOOKUP(F3201,'Customer Info'!A3192:E3692,3,),"NOT Available")</f>
        <v>NOT Available</v>
      </c>
      <c r="I3201" s="6" t="str">
        <f>IFERROR(VLOOKUP(F3201,'Customer Info'!A3192:E3692,5,FALSE),"NOT Available")</f>
        <v>NOT Available</v>
      </c>
      <c r="J3201" s="2">
        <v>183</v>
      </c>
      <c r="K3201" s="2">
        <v>168</v>
      </c>
      <c r="L3201" s="2">
        <v>9</v>
      </c>
      <c r="M3201" s="7">
        <f t="shared" si="196"/>
        <v>1512</v>
      </c>
      <c r="N3201" s="7">
        <f t="shared" si="197"/>
        <v>1647</v>
      </c>
      <c r="O3201" s="2">
        <v>30</v>
      </c>
      <c r="P3201" s="8">
        <f t="shared" si="198"/>
        <v>1677</v>
      </c>
      <c r="Q3201" s="8">
        <f t="shared" si="199"/>
        <v>135</v>
      </c>
      <c r="R3201" s="2" t="s">
        <v>50</v>
      </c>
      <c r="S3201" s="9" t="str" cm="1">
        <f t="array" ref="S3201">_xlfn.IFS(
P3201=0,"2% commission",
AND(P3201&gt;0,P3201&lt;25000),"5% commission",
AND(P3201&gt;=25000,P3201&lt;50000),"7% commission",
AND(P3201&gt;=50000,P3201&lt;100000),"9% commission",
P3201&gt;=100000,"15% commission"
)</f>
        <v>5% commission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IFERROR(VLOOKUP($F3202,'Customer Info'!$A3193:$E3693,2,FALSE),"NOT Available")</f>
        <v>NOT Available</v>
      </c>
      <c r="H3202" s="6" t="str">
        <f>IFERROR(VLOOKUP(F3202,'Customer Info'!A3193:E3693,3,),"NOT Available")</f>
        <v>NOT Available</v>
      </c>
      <c r="I3202" s="6" t="str">
        <f>IFERROR(VLOOKUP(F3202,'Customer Info'!A3193:E3693,5,FALSE),"NOT Available")</f>
        <v>NOT Available</v>
      </c>
      <c r="J3202" s="2">
        <v>1447</v>
      </c>
      <c r="K3202" s="2">
        <v>1326</v>
      </c>
      <c r="L3202" s="2">
        <v>1</v>
      </c>
      <c r="M3202" s="7">
        <f t="shared" si="196"/>
        <v>1326</v>
      </c>
      <c r="N3202" s="7">
        <f t="shared" si="197"/>
        <v>1447</v>
      </c>
      <c r="O3202" s="2">
        <v>32</v>
      </c>
      <c r="P3202" s="8">
        <f t="shared" si="198"/>
        <v>1479</v>
      </c>
      <c r="Q3202" s="8">
        <f t="shared" si="199"/>
        <v>121</v>
      </c>
      <c r="R3202" s="2" t="s">
        <v>28</v>
      </c>
      <c r="S3202" s="9" t="str" cm="1">
        <f t="array" ref="S3202">_xlfn.IFS(
P3202=0,"2% commission",
AND(P3202&gt;0,P3202&lt;25000),"5% commission",
AND(P3202&gt;=25000,P3202&lt;50000),"7% commission",
AND(P3202&gt;=50000,P3202&lt;100000),"9% commission",
P3202&gt;=100000,"15% commission"
)</f>
        <v>5% commission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IFERROR(VLOOKUP($F3203,'Customer Info'!$A3194:$E3694,2,FALSE),"NOT Available")</f>
        <v>NOT Available</v>
      </c>
      <c r="H3203" s="6" t="str">
        <f>IFERROR(VLOOKUP(F3203,'Customer Info'!A3194:E3694,3,),"NOT Available")</f>
        <v>NOT Available</v>
      </c>
      <c r="I3203" s="6" t="str">
        <f>IFERROR(VLOOKUP(F3203,'Customer Info'!A3194:E3694,5,FALSE),"NOT Available")</f>
        <v>NOT Available</v>
      </c>
      <c r="J3203" s="2">
        <v>1601</v>
      </c>
      <c r="K3203" s="2">
        <v>1510</v>
      </c>
      <c r="L3203" s="2">
        <v>1</v>
      </c>
      <c r="M3203" s="7">
        <f t="shared" si="196"/>
        <v>1510</v>
      </c>
      <c r="N3203" s="7">
        <f t="shared" si="197"/>
        <v>1601</v>
      </c>
      <c r="O3203" s="2">
        <v>29</v>
      </c>
      <c r="P3203" s="8">
        <f t="shared" si="198"/>
        <v>1630</v>
      </c>
      <c r="Q3203" s="8">
        <f t="shared" si="199"/>
        <v>91</v>
      </c>
      <c r="R3203" s="2" t="s">
        <v>28</v>
      </c>
      <c r="S3203" s="9" t="str" cm="1">
        <f t="array" ref="S3203">_xlfn.IFS(
P3203=0,"2% commission",
AND(P3203&gt;0,P3203&lt;25000),"5% commission",
AND(P3203&gt;=25000,P3203&lt;50000),"7% commission",
AND(P3203&gt;=50000,P3203&lt;100000),"9% commission",
P3203&gt;=100000,"15% commission"
)</f>
        <v>5% commission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IFERROR(VLOOKUP($F3204,'Customer Info'!$A3195:$E3695,2,FALSE),"NOT Available")</f>
        <v>NOT Available</v>
      </c>
      <c r="H3204" s="6" t="str">
        <f>IFERROR(VLOOKUP(F3204,'Customer Info'!A3195:E3695,3,),"NOT Available")</f>
        <v>NOT Available</v>
      </c>
      <c r="I3204" s="6" t="str">
        <f>IFERROR(VLOOKUP(F3204,'Customer Info'!A3195:E3695,5,FALSE),"NOT Available")</f>
        <v>NOT Available</v>
      </c>
      <c r="J3204" s="2">
        <v>695</v>
      </c>
      <c r="K3204" s="2">
        <v>661</v>
      </c>
      <c r="L3204" s="2">
        <v>3</v>
      </c>
      <c r="M3204" s="7">
        <f t="shared" si="196"/>
        <v>1983</v>
      </c>
      <c r="N3204" s="7">
        <f t="shared" si="197"/>
        <v>2085</v>
      </c>
      <c r="O3204" s="2">
        <v>38</v>
      </c>
      <c r="P3204" s="8">
        <f t="shared" si="198"/>
        <v>2123</v>
      </c>
      <c r="Q3204" s="8">
        <f t="shared" si="199"/>
        <v>102</v>
      </c>
      <c r="R3204" s="2" t="s">
        <v>28</v>
      </c>
      <c r="S3204" s="9" t="str" cm="1">
        <f t="array" ref="S3204">_xlfn.IFS(
P3204=0,"2% commission",
AND(P3204&gt;0,P3204&lt;25000),"5% commission",
AND(P3204&gt;=25000,P3204&lt;50000),"7% commission",
AND(P3204&gt;=50000,P3204&lt;100000),"9% commission",
P3204&gt;=100000,"15% commission"
)</f>
        <v>5% commission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IFERROR(VLOOKUP($F3205,'Customer Info'!$A3196:$E3696,2,FALSE),"NOT Available")</f>
        <v>NOT Available</v>
      </c>
      <c r="H3205" s="6" t="str">
        <f>IFERROR(VLOOKUP(F3205,'Customer Info'!A3196:E3696,3,),"NOT Available")</f>
        <v>NOT Available</v>
      </c>
      <c r="I3205" s="6" t="str">
        <f>IFERROR(VLOOKUP(F3205,'Customer Info'!A3196:E3696,5,FALSE),"NOT Available")</f>
        <v>NOT Available</v>
      </c>
      <c r="J3205" s="2">
        <v>194</v>
      </c>
      <c r="K3205" s="2">
        <v>176</v>
      </c>
      <c r="L3205" s="2">
        <v>4</v>
      </c>
      <c r="M3205" s="7">
        <f t="shared" si="196"/>
        <v>704</v>
      </c>
      <c r="N3205" s="7">
        <f t="shared" si="197"/>
        <v>776</v>
      </c>
      <c r="O3205" s="2">
        <v>30</v>
      </c>
      <c r="P3205" s="8">
        <f t="shared" si="198"/>
        <v>806</v>
      </c>
      <c r="Q3205" s="8">
        <f t="shared" si="199"/>
        <v>72</v>
      </c>
      <c r="R3205" s="2" t="s">
        <v>28</v>
      </c>
      <c r="S3205" s="9" t="str" cm="1">
        <f t="array" ref="S3205">_xlfn.IFS(
P3205=0,"2% commission",
AND(P3205&gt;0,P3205&lt;25000),"5% commission",
AND(P3205&gt;=25000,P3205&lt;50000),"7% commission",
AND(P3205&gt;=50000,P3205&lt;100000),"9% commission",
P3205&gt;=100000,"15% commission"
)</f>
        <v>5% commission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IFERROR(VLOOKUP($F3206,'Customer Info'!$A3197:$E3697,2,FALSE),"NOT Available")</f>
        <v>NOT Available</v>
      </c>
      <c r="H3206" s="6" t="str">
        <f>IFERROR(VLOOKUP(F3206,'Customer Info'!A3197:E3697,3,),"NOT Available")</f>
        <v>NOT Available</v>
      </c>
      <c r="I3206" s="6" t="str">
        <f>IFERROR(VLOOKUP(F3206,'Customer Info'!A3197:E3697,5,FALSE),"NOT Available")</f>
        <v>NOT Available</v>
      </c>
      <c r="J3206" s="2">
        <v>170</v>
      </c>
      <c r="K3206" s="2">
        <v>160</v>
      </c>
      <c r="L3206" s="2">
        <v>1</v>
      </c>
      <c r="M3206" s="7">
        <f t="shared" si="196"/>
        <v>160</v>
      </c>
      <c r="N3206" s="7">
        <f t="shared" si="197"/>
        <v>170</v>
      </c>
      <c r="O3206" s="2">
        <v>30</v>
      </c>
      <c r="P3206" s="8">
        <f t="shared" si="198"/>
        <v>200</v>
      </c>
      <c r="Q3206" s="8">
        <f t="shared" si="199"/>
        <v>10</v>
      </c>
      <c r="R3206" s="2" t="s">
        <v>26</v>
      </c>
      <c r="S3206" s="9" t="str" cm="1">
        <f t="array" ref="S3206">_xlfn.IFS(
P3206=0,"2% commission",
AND(P3206&gt;0,P3206&lt;25000),"5% commission",
AND(P3206&gt;=25000,P3206&lt;50000),"7% commission",
AND(P3206&gt;=50000,P3206&lt;100000),"9% commission",
P3206&gt;=100000,"15% commission"
)</f>
        <v>5% commission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IFERROR(VLOOKUP($F3207,'Customer Info'!$A3198:$E3698,2,FALSE),"NOT Available")</f>
        <v>NOT Available</v>
      </c>
      <c r="H3207" s="6" t="str">
        <f>IFERROR(VLOOKUP(F3207,'Customer Info'!A3198:E3698,3,),"NOT Available")</f>
        <v>NOT Available</v>
      </c>
      <c r="I3207" s="6" t="str">
        <f>IFERROR(VLOOKUP(F3207,'Customer Info'!A3198:E3698,5,FALSE),"NOT Available")</f>
        <v>NOT Available</v>
      </c>
      <c r="J3207" s="2">
        <v>5909</v>
      </c>
      <c r="K3207" s="2">
        <v>5528</v>
      </c>
      <c r="L3207" s="2">
        <v>4</v>
      </c>
      <c r="M3207" s="7">
        <f t="shared" si="196"/>
        <v>22112</v>
      </c>
      <c r="N3207" s="7">
        <f t="shared" si="197"/>
        <v>23636</v>
      </c>
      <c r="O3207" s="2">
        <v>71</v>
      </c>
      <c r="P3207" s="8">
        <f t="shared" si="198"/>
        <v>23707</v>
      </c>
      <c r="Q3207" s="8">
        <f t="shared" si="199"/>
        <v>1524</v>
      </c>
      <c r="R3207" s="2" t="s">
        <v>28</v>
      </c>
      <c r="S3207" s="9" t="str" cm="1">
        <f t="array" ref="S3207">_xlfn.IFS(
P3207=0,"2% commission",
AND(P3207&gt;0,P3207&lt;25000),"5% commission",
AND(P3207&gt;=25000,P3207&lt;50000),"7% commission",
AND(P3207&gt;=50000,P3207&lt;100000),"9% commission",
P3207&gt;=100000,"15% commission"
)</f>
        <v>5% commission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IFERROR(VLOOKUP($F3208,'Customer Info'!$A3199:$E3699,2,FALSE),"NOT Available")</f>
        <v>NOT Available</v>
      </c>
      <c r="H3208" s="6" t="str">
        <f>IFERROR(VLOOKUP(F3208,'Customer Info'!A3199:E3699,3,),"NOT Available")</f>
        <v>NOT Available</v>
      </c>
      <c r="I3208" s="6" t="str">
        <f>IFERROR(VLOOKUP(F3208,'Customer Info'!A3199:E3699,5,FALSE),"NOT Available")</f>
        <v>NOT Available</v>
      </c>
      <c r="J3208" s="2">
        <v>25658</v>
      </c>
      <c r="K3208" s="2">
        <v>24466</v>
      </c>
      <c r="L3208" s="2">
        <v>11</v>
      </c>
      <c r="M3208" s="7">
        <f t="shared" si="196"/>
        <v>269126</v>
      </c>
      <c r="N3208" s="7">
        <f t="shared" si="197"/>
        <v>282238</v>
      </c>
      <c r="O3208" s="2">
        <v>37</v>
      </c>
      <c r="P3208" s="8">
        <f t="shared" si="198"/>
        <v>282275</v>
      </c>
      <c r="Q3208" s="8">
        <f t="shared" si="199"/>
        <v>13112</v>
      </c>
      <c r="R3208" s="2" t="s">
        <v>28</v>
      </c>
      <c r="S3208" s="9" t="str" cm="1">
        <f t="array" ref="S3208">_xlfn.IFS(
P3208=0,"2% commission",
AND(P3208&gt;0,P3208&lt;25000),"5% commission",
AND(P3208&gt;=25000,P3208&lt;50000),"7% commission",
AND(P3208&gt;=50000,P3208&lt;100000),"9% commission",
P3208&gt;=100000,"15% commission"
)</f>
        <v>15% commission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IFERROR(VLOOKUP($F3209,'Customer Info'!$A3200:$E3700,2,FALSE),"NOT Available")</f>
        <v>NOT Available</v>
      </c>
      <c r="H3209" s="6" t="str">
        <f>IFERROR(VLOOKUP(F3209,'Customer Info'!A3200:E3700,3,),"NOT Available")</f>
        <v>NOT Available</v>
      </c>
      <c r="I3209" s="6" t="str">
        <f>IFERROR(VLOOKUP(F3209,'Customer Info'!A3200:E3700,5,FALSE),"NOT Available")</f>
        <v>NOT Available</v>
      </c>
      <c r="J3209" s="2">
        <v>206</v>
      </c>
      <c r="K3209" s="2">
        <v>189</v>
      </c>
      <c r="L3209" s="2">
        <v>5</v>
      </c>
      <c r="M3209" s="7">
        <f t="shared" si="196"/>
        <v>945</v>
      </c>
      <c r="N3209" s="7">
        <f t="shared" si="197"/>
        <v>1030</v>
      </c>
      <c r="O3209" s="2">
        <v>75</v>
      </c>
      <c r="P3209" s="8">
        <f t="shared" si="198"/>
        <v>1105</v>
      </c>
      <c r="Q3209" s="8">
        <f t="shared" si="199"/>
        <v>85</v>
      </c>
      <c r="R3209" s="2" t="s">
        <v>56</v>
      </c>
      <c r="S3209" s="9" t="str" cm="1">
        <f t="array" ref="S3209">_xlfn.IFS(
P3209=0,"2% commission",
AND(P3209&gt;0,P3209&lt;25000),"5% commission",
AND(P3209&gt;=25000,P3209&lt;50000),"7% commission",
AND(P3209&gt;=50000,P3209&lt;100000),"9% commission",
P3209&gt;=100000,"15% commission"
)</f>
        <v>5% commission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IFERROR(VLOOKUP($F3210,'Customer Info'!$A3201:$E3701,2,FALSE),"NOT Available")</f>
        <v>NOT Available</v>
      </c>
      <c r="H3210" s="6" t="str">
        <f>IFERROR(VLOOKUP(F3210,'Customer Info'!A3201:E3701,3,),"NOT Available")</f>
        <v>NOT Available</v>
      </c>
      <c r="I3210" s="6" t="str">
        <f>IFERROR(VLOOKUP(F3210,'Customer Info'!A3201:E3701,5,FALSE),"NOT Available")</f>
        <v>NOT Available</v>
      </c>
      <c r="J3210" s="2">
        <v>1332</v>
      </c>
      <c r="K3210" s="2">
        <v>1209</v>
      </c>
      <c r="L3210" s="2">
        <v>4</v>
      </c>
      <c r="M3210" s="7">
        <f t="shared" si="196"/>
        <v>4836</v>
      </c>
      <c r="N3210" s="7">
        <f t="shared" si="197"/>
        <v>5328</v>
      </c>
      <c r="O3210" s="2">
        <v>84</v>
      </c>
      <c r="P3210" s="8">
        <f t="shared" si="198"/>
        <v>5412</v>
      </c>
      <c r="Q3210" s="8">
        <f t="shared" si="199"/>
        <v>492</v>
      </c>
      <c r="R3210" s="2" t="s">
        <v>50</v>
      </c>
      <c r="S3210" s="9" t="str" cm="1">
        <f t="array" ref="S3210">_xlfn.IFS(
P3210=0,"2% commission",
AND(P3210&gt;0,P3210&lt;25000),"5% commission",
AND(P3210&gt;=25000,P3210&lt;50000),"7% commission",
AND(P3210&gt;=50000,P3210&lt;100000),"9% commission",
P3210&gt;=100000,"15% commission"
)</f>
        <v>5% commission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IFERROR(VLOOKUP($F3211,'Customer Info'!$A3202:$E3702,2,FALSE),"NOT Available")</f>
        <v>NOT Available</v>
      </c>
      <c r="H3211" s="6" t="str">
        <f>IFERROR(VLOOKUP(F3211,'Customer Info'!A3202:E3702,3,),"NOT Available")</f>
        <v>NOT Available</v>
      </c>
      <c r="I3211" s="6" t="str">
        <f>IFERROR(VLOOKUP(F3211,'Customer Info'!A3202:E3702,5,FALSE),"NOT Available")</f>
        <v>NOT Available</v>
      </c>
      <c r="J3211" s="2">
        <v>4443</v>
      </c>
      <c r="K3211" s="2">
        <v>4079</v>
      </c>
      <c r="L3211" s="2">
        <v>4</v>
      </c>
      <c r="M3211" s="7">
        <f t="shared" ref="M3211:M3274" si="200">K3211*L3211</f>
        <v>16316</v>
      </c>
      <c r="N3211" s="7">
        <f t="shared" ref="N3211:N3274" si="201">J3211*L3211</f>
        <v>17772</v>
      </c>
      <c r="O3211" s="2">
        <v>79</v>
      </c>
      <c r="P3211" s="8">
        <f t="shared" ref="P3211:P3274" si="202">SUM(N3211,O3211)</f>
        <v>17851</v>
      </c>
      <c r="Q3211" s="8">
        <f t="shared" ref="Q3211:Q3274" si="203">N3211-M3211</f>
        <v>1456</v>
      </c>
      <c r="R3211" s="2" t="s">
        <v>28</v>
      </c>
      <c r="S3211" s="9" t="str" cm="1">
        <f t="array" ref="S3211">_xlfn.IFS(
P3211=0,"2% commission",
AND(P3211&gt;0,P3211&lt;25000),"5% commission",
AND(P3211&gt;=25000,P3211&lt;50000),"7% commission",
AND(P3211&gt;=50000,P3211&lt;100000),"9% commission",
P3211&gt;=100000,"15% commission"
)</f>
        <v>5% commission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IFERROR(VLOOKUP($F3212,'Customer Info'!$A3203:$E3703,2,FALSE),"NOT Available")</f>
        <v>NOT Available</v>
      </c>
      <c r="H3212" s="6" t="str">
        <f>IFERROR(VLOOKUP(F3212,'Customer Info'!A3203:E3703,3,),"NOT Available")</f>
        <v>NOT Available</v>
      </c>
      <c r="I3212" s="6" t="str">
        <f>IFERROR(VLOOKUP(F3212,'Customer Info'!A3203:E3703,5,FALSE),"NOT Available")</f>
        <v>NOT Available</v>
      </c>
      <c r="J3212" s="2">
        <v>1017</v>
      </c>
      <c r="K3212" s="2">
        <v>950</v>
      </c>
      <c r="L3212" s="2">
        <v>4</v>
      </c>
      <c r="M3212" s="7">
        <f t="shared" si="200"/>
        <v>3800</v>
      </c>
      <c r="N3212" s="7">
        <f t="shared" si="201"/>
        <v>4068</v>
      </c>
      <c r="O3212" s="2">
        <v>41</v>
      </c>
      <c r="P3212" s="8">
        <f t="shared" si="202"/>
        <v>4109</v>
      </c>
      <c r="Q3212" s="8">
        <f t="shared" si="203"/>
        <v>268</v>
      </c>
      <c r="R3212" s="2" t="s">
        <v>28</v>
      </c>
      <c r="S3212" s="9" t="str" cm="1">
        <f t="array" ref="S3212">_xlfn.IFS(
P3212=0,"2% commission",
AND(P3212&gt;0,P3212&lt;25000),"5% commission",
AND(P3212&gt;=25000,P3212&lt;50000),"7% commission",
AND(P3212&gt;=50000,P3212&lt;100000),"9% commission",
P3212&gt;=100000,"15% commission"
)</f>
        <v>5% commission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IFERROR(VLOOKUP($F3213,'Customer Info'!$A3204:$E3704,2,FALSE),"NOT Available")</f>
        <v>NOT Available</v>
      </c>
      <c r="H3213" s="6" t="str">
        <f>IFERROR(VLOOKUP(F3213,'Customer Info'!A3204:E3704,3,),"NOT Available")</f>
        <v>NOT Available</v>
      </c>
      <c r="I3213" s="6" t="str">
        <f>IFERROR(VLOOKUP(F3213,'Customer Info'!A3204:E3704,5,FALSE),"NOT Available")</f>
        <v>NOT Available</v>
      </c>
      <c r="J3213" s="2">
        <v>5909</v>
      </c>
      <c r="K3213" s="2">
        <v>5528</v>
      </c>
      <c r="L3213" s="2">
        <v>2</v>
      </c>
      <c r="M3213" s="7">
        <f t="shared" si="200"/>
        <v>11056</v>
      </c>
      <c r="N3213" s="7">
        <f t="shared" si="201"/>
        <v>11818</v>
      </c>
      <c r="O3213" s="2">
        <v>47</v>
      </c>
      <c r="P3213" s="8">
        <f t="shared" si="202"/>
        <v>11865</v>
      </c>
      <c r="Q3213" s="8">
        <f t="shared" si="203"/>
        <v>762</v>
      </c>
      <c r="R3213" s="2" t="s">
        <v>28</v>
      </c>
      <c r="S3213" s="9" t="str" cm="1">
        <f t="array" ref="S3213">_xlfn.IFS(
P3213=0,"2% commission",
AND(P3213&gt;0,P3213&lt;25000),"5% commission",
AND(P3213&gt;=25000,P3213&lt;50000),"7% commission",
AND(P3213&gt;=50000,P3213&lt;100000),"9% commission",
P3213&gt;=100000,"15% commission"
)</f>
        <v>5% commission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IFERROR(VLOOKUP($F3214,'Customer Info'!$A3205:$E3705,2,FALSE),"NOT Available")</f>
        <v>NOT Available</v>
      </c>
      <c r="H3214" s="6" t="str">
        <f>IFERROR(VLOOKUP(F3214,'Customer Info'!A3205:E3705,3,),"NOT Available")</f>
        <v>NOT Available</v>
      </c>
      <c r="I3214" s="6" t="str">
        <f>IFERROR(VLOOKUP(F3214,'Customer Info'!A3205:E3705,5,FALSE),"NOT Available")</f>
        <v>NOT Available</v>
      </c>
      <c r="J3214" s="2">
        <v>2526</v>
      </c>
      <c r="K3214" s="2">
        <v>2408</v>
      </c>
      <c r="L3214" s="2">
        <v>5</v>
      </c>
      <c r="M3214" s="7">
        <f t="shared" si="200"/>
        <v>12040</v>
      </c>
      <c r="N3214" s="7">
        <f t="shared" si="201"/>
        <v>12630</v>
      </c>
      <c r="O3214" s="2">
        <v>89</v>
      </c>
      <c r="P3214" s="8">
        <f t="shared" si="202"/>
        <v>12719</v>
      </c>
      <c r="Q3214" s="8">
        <f t="shared" si="203"/>
        <v>590</v>
      </c>
      <c r="R3214" s="2" t="s">
        <v>50</v>
      </c>
      <c r="S3214" s="9" t="str" cm="1">
        <f t="array" ref="S3214">_xlfn.IFS(
P3214=0,"2% commission",
AND(P3214&gt;0,P3214&lt;25000),"5% commission",
AND(P3214&gt;=25000,P3214&lt;50000),"7% commission",
AND(P3214&gt;=50000,P3214&lt;100000),"9% commission",
P3214&gt;=100000,"15% commission"
)</f>
        <v>5% commission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IFERROR(VLOOKUP($F3215,'Customer Info'!$A3206:$E3706,2,FALSE),"NOT Available")</f>
        <v>NOT Available</v>
      </c>
      <c r="H3215" s="6" t="str">
        <f>IFERROR(VLOOKUP(F3215,'Customer Info'!A3206:E3706,3,),"NOT Available")</f>
        <v>NOT Available</v>
      </c>
      <c r="I3215" s="6" t="str">
        <f>IFERROR(VLOOKUP(F3215,'Customer Info'!A3206:E3706,5,FALSE),"NOT Available")</f>
        <v>NOT Available</v>
      </c>
      <c r="J3215" s="2">
        <v>3256</v>
      </c>
      <c r="K3215" s="2">
        <v>3044</v>
      </c>
      <c r="L3215" s="2">
        <v>2</v>
      </c>
      <c r="M3215" s="7">
        <f t="shared" si="200"/>
        <v>6088</v>
      </c>
      <c r="N3215" s="7">
        <f t="shared" si="201"/>
        <v>6512</v>
      </c>
      <c r="O3215" s="2">
        <v>88</v>
      </c>
      <c r="P3215" s="8">
        <f t="shared" si="202"/>
        <v>6600</v>
      </c>
      <c r="Q3215" s="8">
        <f t="shared" si="203"/>
        <v>424</v>
      </c>
      <c r="R3215" s="2" t="s">
        <v>28</v>
      </c>
      <c r="S3215" s="9" t="str" cm="1">
        <f t="array" ref="S3215">_xlfn.IFS(
P3215=0,"2% commission",
AND(P3215&gt;0,P3215&lt;25000),"5% commission",
AND(P3215&gt;=25000,P3215&lt;50000),"7% commission",
AND(P3215&gt;=50000,P3215&lt;100000),"9% commission",
P3215&gt;=100000,"15% commission"
)</f>
        <v>5% commission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IFERROR(VLOOKUP($F3216,'Customer Info'!$A3207:$E3707,2,FALSE),"NOT Available")</f>
        <v>NOT Available</v>
      </c>
      <c r="H3216" s="6" t="str">
        <f>IFERROR(VLOOKUP(F3216,'Customer Info'!A3207:E3707,3,),"NOT Available")</f>
        <v>NOT Available</v>
      </c>
      <c r="I3216" s="6" t="str">
        <f>IFERROR(VLOOKUP(F3216,'Customer Info'!A3207:E3707,5,FALSE),"NOT Available")</f>
        <v>NOT Available</v>
      </c>
      <c r="J3216" s="2">
        <v>7232</v>
      </c>
      <c r="K3216" s="2">
        <v>6753</v>
      </c>
      <c r="L3216" s="2">
        <v>4</v>
      </c>
      <c r="M3216" s="7">
        <f t="shared" si="200"/>
        <v>27012</v>
      </c>
      <c r="N3216" s="7">
        <f t="shared" si="201"/>
        <v>28928</v>
      </c>
      <c r="O3216" s="2">
        <v>85</v>
      </c>
      <c r="P3216" s="8">
        <f t="shared" si="202"/>
        <v>29013</v>
      </c>
      <c r="Q3216" s="8">
        <f t="shared" si="203"/>
        <v>1916</v>
      </c>
      <c r="R3216" s="2" t="s">
        <v>28</v>
      </c>
      <c r="S3216" s="9" t="str" cm="1">
        <f t="array" ref="S3216">_xlfn.IFS(
P3216=0,"2% commission",
AND(P3216&gt;0,P3216&lt;25000),"5% commission",
AND(P3216&gt;=25000,P3216&lt;50000),"7% commission",
AND(P3216&gt;=50000,P3216&lt;100000),"9% commission",
P3216&gt;=100000,"15% commission"
)</f>
        <v>7% commission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IFERROR(VLOOKUP($F3217,'Customer Info'!$A3208:$E3708,2,FALSE),"NOT Available")</f>
        <v>NOT Available</v>
      </c>
      <c r="H3217" s="6" t="str">
        <f>IFERROR(VLOOKUP(F3217,'Customer Info'!A3208:E3708,3,),"NOT Available")</f>
        <v>NOT Available</v>
      </c>
      <c r="I3217" s="6" t="str">
        <f>IFERROR(VLOOKUP(F3217,'Customer Info'!A3208:E3708,5,FALSE),"NOT Available")</f>
        <v>NOT Available</v>
      </c>
      <c r="J3217" s="2">
        <v>2843</v>
      </c>
      <c r="K3217" s="2">
        <v>2735</v>
      </c>
      <c r="L3217" s="2">
        <v>1</v>
      </c>
      <c r="M3217" s="7">
        <f t="shared" si="200"/>
        <v>2735</v>
      </c>
      <c r="N3217" s="7">
        <f t="shared" si="201"/>
        <v>2843</v>
      </c>
      <c r="O3217" s="2">
        <v>32</v>
      </c>
      <c r="P3217" s="8">
        <f t="shared" si="202"/>
        <v>2875</v>
      </c>
      <c r="Q3217" s="8">
        <f t="shared" si="203"/>
        <v>108</v>
      </c>
      <c r="R3217" s="2" t="s">
        <v>26</v>
      </c>
      <c r="S3217" s="9" t="str" cm="1">
        <f t="array" ref="S3217">_xlfn.IFS(
P3217=0,"2% commission",
AND(P3217&gt;0,P3217&lt;25000),"5% commission",
AND(P3217&gt;=25000,P3217&lt;50000),"7% commission",
AND(P3217&gt;=50000,P3217&lt;100000),"9% commission",
P3217&gt;=100000,"15% commission"
)</f>
        <v>5% commission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IFERROR(VLOOKUP($F3218,'Customer Info'!$A3209:$E3709,2,FALSE),"NOT Available")</f>
        <v>NOT Available</v>
      </c>
      <c r="H3218" s="6" t="str">
        <f>IFERROR(VLOOKUP(F3218,'Customer Info'!A3209:E3709,3,),"NOT Available")</f>
        <v>NOT Available</v>
      </c>
      <c r="I3218" s="6" t="str">
        <f>IFERROR(VLOOKUP(F3218,'Customer Info'!A3209:E3709,5,FALSE),"NOT Available")</f>
        <v>NOT Available</v>
      </c>
      <c r="J3218" s="2">
        <v>27691</v>
      </c>
      <c r="K3218" s="2">
        <v>25616</v>
      </c>
      <c r="L3218" s="2">
        <v>2</v>
      </c>
      <c r="M3218" s="7">
        <f t="shared" si="200"/>
        <v>51232</v>
      </c>
      <c r="N3218" s="7">
        <f t="shared" si="201"/>
        <v>55382</v>
      </c>
      <c r="O3218" s="2">
        <v>56</v>
      </c>
      <c r="P3218" s="8">
        <f t="shared" si="202"/>
        <v>55438</v>
      </c>
      <c r="Q3218" s="8">
        <f t="shared" si="203"/>
        <v>4150</v>
      </c>
      <c r="R3218" s="2" t="s">
        <v>26</v>
      </c>
      <c r="S3218" s="9" t="str" cm="1">
        <f t="array" ref="S3218">_xlfn.IFS(
P3218=0,"2% commission",
AND(P3218&gt;0,P3218&lt;25000),"5% commission",
AND(P3218&gt;=25000,P3218&lt;50000),"7% commission",
AND(P3218&gt;=50000,P3218&lt;100000),"9% commission",
P3218&gt;=100000,"15% commission"
)</f>
        <v>9% commission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IFERROR(VLOOKUP($F3219,'Customer Info'!$A3210:$E3710,2,FALSE),"NOT Available")</f>
        <v>NOT Available</v>
      </c>
      <c r="H3219" s="6" t="str">
        <f>IFERROR(VLOOKUP(F3219,'Customer Info'!A3210:E3710,3,),"NOT Available")</f>
        <v>NOT Available</v>
      </c>
      <c r="I3219" s="6" t="str">
        <f>IFERROR(VLOOKUP(F3219,'Customer Info'!A3210:E3710,5,FALSE),"NOT Available")</f>
        <v>NOT Available</v>
      </c>
      <c r="J3219" s="2">
        <v>80</v>
      </c>
      <c r="K3219" s="2">
        <v>75</v>
      </c>
      <c r="L3219" s="2">
        <v>6</v>
      </c>
      <c r="M3219" s="7">
        <f t="shared" si="200"/>
        <v>450</v>
      </c>
      <c r="N3219" s="7">
        <f t="shared" si="201"/>
        <v>480</v>
      </c>
      <c r="O3219" s="2">
        <v>10</v>
      </c>
      <c r="P3219" s="8">
        <f t="shared" si="202"/>
        <v>490</v>
      </c>
      <c r="Q3219" s="8">
        <f t="shared" si="203"/>
        <v>30</v>
      </c>
      <c r="R3219" s="2" t="s">
        <v>28</v>
      </c>
      <c r="S3219" s="9" t="str" cm="1">
        <f t="array" ref="S3219">_xlfn.IFS(
P3219=0,"2% commission",
AND(P3219&gt;0,P3219&lt;25000),"5% commission",
AND(P3219&gt;=25000,P3219&lt;50000),"7% commission",
AND(P3219&gt;=50000,P3219&lt;100000),"9% commission",
P3219&gt;=100000,"15% commission"
)</f>
        <v>5% commission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IFERROR(VLOOKUP($F3220,'Customer Info'!$A3211:$E3711,2,FALSE),"NOT Available")</f>
        <v>NOT Available</v>
      </c>
      <c r="H3220" s="6" t="str">
        <f>IFERROR(VLOOKUP(F3220,'Customer Info'!A3211:E3711,3,),"NOT Available")</f>
        <v>NOT Available</v>
      </c>
      <c r="I3220" s="6" t="str">
        <f>IFERROR(VLOOKUP(F3220,'Customer Info'!A3211:E3711,5,FALSE),"NOT Available")</f>
        <v>NOT Available</v>
      </c>
      <c r="J3220" s="2">
        <v>918</v>
      </c>
      <c r="K3220" s="2">
        <v>859</v>
      </c>
      <c r="L3220" s="2">
        <v>1</v>
      </c>
      <c r="M3220" s="7">
        <f t="shared" si="200"/>
        <v>859</v>
      </c>
      <c r="N3220" s="7">
        <f t="shared" si="201"/>
        <v>918</v>
      </c>
      <c r="O3220" s="2">
        <v>33</v>
      </c>
      <c r="P3220" s="8">
        <f t="shared" si="202"/>
        <v>951</v>
      </c>
      <c r="Q3220" s="8">
        <f t="shared" si="203"/>
        <v>59</v>
      </c>
      <c r="R3220" s="2" t="s">
        <v>50</v>
      </c>
      <c r="S3220" s="9" t="str" cm="1">
        <f t="array" ref="S3220">_xlfn.IFS(
P3220=0,"2% commission",
AND(P3220&gt;0,P3220&lt;25000),"5% commission",
AND(P3220&gt;=25000,P3220&lt;50000),"7% commission",
AND(P3220&gt;=50000,P3220&lt;100000),"9% commission",
P3220&gt;=100000,"15% commission"
)</f>
        <v>5% commission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IFERROR(VLOOKUP($F3221,'Customer Info'!$A3212:$E3712,2,FALSE),"NOT Available")</f>
        <v>NOT Available</v>
      </c>
      <c r="H3221" s="6" t="str">
        <f>IFERROR(VLOOKUP(F3221,'Customer Info'!A3212:E3712,3,),"NOT Available")</f>
        <v>NOT Available</v>
      </c>
      <c r="I3221" s="6" t="str">
        <f>IFERROR(VLOOKUP(F3221,'Customer Info'!A3212:E3712,5,FALSE),"NOT Available")</f>
        <v>NOT Available</v>
      </c>
      <c r="J3221" s="2">
        <v>751</v>
      </c>
      <c r="K3221" s="2">
        <v>696</v>
      </c>
      <c r="L3221" s="2">
        <v>3</v>
      </c>
      <c r="M3221" s="7">
        <f t="shared" si="200"/>
        <v>2088</v>
      </c>
      <c r="N3221" s="7">
        <f t="shared" si="201"/>
        <v>2253</v>
      </c>
      <c r="O3221" s="2">
        <v>54</v>
      </c>
      <c r="P3221" s="8">
        <f t="shared" si="202"/>
        <v>2307</v>
      </c>
      <c r="Q3221" s="8">
        <f t="shared" si="203"/>
        <v>165</v>
      </c>
      <c r="R3221" s="2" t="s">
        <v>50</v>
      </c>
      <c r="S3221" s="9" t="str" cm="1">
        <f t="array" ref="S3221">_xlfn.IFS(
P3221=0,"2% commission",
AND(P3221&gt;0,P3221&lt;25000),"5% commission",
AND(P3221&gt;=25000,P3221&lt;50000),"7% commission",
AND(P3221&gt;=50000,P3221&lt;100000),"9% commission",
P3221&gt;=100000,"15% commission"
)</f>
        <v>5% commission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IFERROR(VLOOKUP($F3222,'Customer Info'!$A3213:$E3713,2,FALSE),"NOT Available")</f>
        <v>NOT Available</v>
      </c>
      <c r="H3222" s="6" t="str">
        <f>IFERROR(VLOOKUP(F3222,'Customer Info'!A3213:E3713,3,),"NOT Available")</f>
        <v>NOT Available</v>
      </c>
      <c r="I3222" s="6" t="str">
        <f>IFERROR(VLOOKUP(F3222,'Customer Info'!A3213:E3713,5,FALSE),"NOT Available")</f>
        <v>NOT Available</v>
      </c>
      <c r="J3222" s="2">
        <v>1413</v>
      </c>
      <c r="K3222" s="2">
        <v>1334</v>
      </c>
      <c r="L3222" s="2">
        <v>9</v>
      </c>
      <c r="M3222" s="7">
        <f t="shared" si="200"/>
        <v>12006</v>
      </c>
      <c r="N3222" s="7">
        <f t="shared" si="201"/>
        <v>12717</v>
      </c>
      <c r="O3222" s="2">
        <v>22</v>
      </c>
      <c r="P3222" s="8">
        <f t="shared" si="202"/>
        <v>12739</v>
      </c>
      <c r="Q3222" s="8">
        <f t="shared" si="203"/>
        <v>711</v>
      </c>
      <c r="R3222" s="2" t="s">
        <v>28</v>
      </c>
      <c r="S3222" s="9" t="str" cm="1">
        <f t="array" ref="S3222">_xlfn.IFS(
P3222=0,"2% commission",
AND(P3222&gt;0,P3222&lt;25000),"5% commission",
AND(P3222&gt;=25000,P3222&lt;50000),"7% commission",
AND(P3222&gt;=50000,P3222&lt;100000),"9% commission",
P3222&gt;=100000,"15% commission"
)</f>
        <v>5% commission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IFERROR(VLOOKUP($F3223,'Customer Info'!$A3214:$E3714,2,FALSE),"NOT Available")</f>
        <v>NOT Available</v>
      </c>
      <c r="H3223" s="6" t="str">
        <f>IFERROR(VLOOKUP(F3223,'Customer Info'!A3214:E3714,3,),"NOT Available")</f>
        <v>NOT Available</v>
      </c>
      <c r="I3223" s="6" t="str">
        <f>IFERROR(VLOOKUP(F3223,'Customer Info'!A3214:E3714,5,FALSE),"NOT Available")</f>
        <v>NOT Available</v>
      </c>
      <c r="J3223" s="2">
        <v>1447</v>
      </c>
      <c r="K3223" s="2">
        <v>1326</v>
      </c>
      <c r="L3223" s="2">
        <v>2</v>
      </c>
      <c r="M3223" s="7">
        <f t="shared" si="200"/>
        <v>2652</v>
      </c>
      <c r="N3223" s="7">
        <f t="shared" si="201"/>
        <v>2894</v>
      </c>
      <c r="O3223" s="2">
        <v>98</v>
      </c>
      <c r="P3223" s="8">
        <f t="shared" si="202"/>
        <v>2992</v>
      </c>
      <c r="Q3223" s="8">
        <f t="shared" si="203"/>
        <v>242</v>
      </c>
      <c r="R3223" s="2" t="s">
        <v>50</v>
      </c>
      <c r="S3223" s="9" t="str" cm="1">
        <f t="array" ref="S3223">_xlfn.IFS(
P3223=0,"2% commission",
AND(P3223&gt;0,P3223&lt;25000),"5% commission",
AND(P3223&gt;=25000,P3223&lt;50000),"7% commission",
AND(P3223&gt;=50000,P3223&lt;100000),"9% commission",
P3223&gt;=100000,"15% commission"
)</f>
        <v>5% commission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IFERROR(VLOOKUP($F3224,'Customer Info'!$A3215:$E3715,2,FALSE),"NOT Available")</f>
        <v>NOT Available</v>
      </c>
      <c r="H3224" s="6" t="str">
        <f>IFERROR(VLOOKUP(F3224,'Customer Info'!A3215:E3715,3,),"NOT Available")</f>
        <v>NOT Available</v>
      </c>
      <c r="I3224" s="6" t="str">
        <f>IFERROR(VLOOKUP(F3224,'Customer Info'!A3215:E3715,5,FALSE),"NOT Available")</f>
        <v>NOT Available</v>
      </c>
      <c r="J3224" s="2">
        <v>36778</v>
      </c>
      <c r="K3224" s="2">
        <v>34709</v>
      </c>
      <c r="L3224" s="2">
        <v>1</v>
      </c>
      <c r="M3224" s="7">
        <f t="shared" si="200"/>
        <v>34709</v>
      </c>
      <c r="N3224" s="7">
        <f t="shared" si="201"/>
        <v>36778</v>
      </c>
      <c r="O3224" s="2">
        <v>27</v>
      </c>
      <c r="P3224" s="8">
        <f t="shared" si="202"/>
        <v>36805</v>
      </c>
      <c r="Q3224" s="8">
        <f t="shared" si="203"/>
        <v>2069</v>
      </c>
      <c r="R3224" s="2" t="s">
        <v>28</v>
      </c>
      <c r="S3224" s="9" t="str" cm="1">
        <f t="array" ref="S3224">_xlfn.IFS(
P3224=0,"2% commission",
AND(P3224&gt;0,P3224&lt;25000),"5% commission",
AND(P3224&gt;=25000,P3224&lt;50000),"7% commission",
AND(P3224&gt;=50000,P3224&lt;100000),"9% commission",
P3224&gt;=100000,"15% commission"
)</f>
        <v>7% commission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IFERROR(VLOOKUP($F3225,'Customer Info'!$A3216:$E3716,2,FALSE),"NOT Available")</f>
        <v>NOT Available</v>
      </c>
      <c r="H3225" s="6" t="str">
        <f>IFERROR(VLOOKUP(F3225,'Customer Info'!A3216:E3716,3,),"NOT Available")</f>
        <v>NOT Available</v>
      </c>
      <c r="I3225" s="6" t="str">
        <f>IFERROR(VLOOKUP(F3225,'Customer Info'!A3216:E3716,5,FALSE),"NOT Available")</f>
        <v>NOT Available</v>
      </c>
      <c r="J3225" s="2">
        <v>4246</v>
      </c>
      <c r="K3225" s="2">
        <v>3857</v>
      </c>
      <c r="L3225" s="2">
        <v>3</v>
      </c>
      <c r="M3225" s="7">
        <f t="shared" si="200"/>
        <v>11571</v>
      </c>
      <c r="N3225" s="7">
        <f t="shared" si="201"/>
        <v>12738</v>
      </c>
      <c r="O3225" s="2">
        <v>85</v>
      </c>
      <c r="P3225" s="8">
        <f t="shared" si="202"/>
        <v>12823</v>
      </c>
      <c r="Q3225" s="8">
        <f t="shared" si="203"/>
        <v>1167</v>
      </c>
      <c r="R3225" s="2" t="s">
        <v>26</v>
      </c>
      <c r="S3225" s="9" t="str" cm="1">
        <f t="array" ref="S3225">_xlfn.IFS(
P3225=0,"2% commission",
AND(P3225&gt;0,P3225&lt;25000),"5% commission",
AND(P3225&gt;=25000,P3225&lt;50000),"7% commission",
AND(P3225&gt;=50000,P3225&lt;100000),"9% commission",
P3225&gt;=100000,"15% commission"
)</f>
        <v>5% commission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IFERROR(VLOOKUP($F3226,'Customer Info'!$A3217:$E3717,2,FALSE),"NOT Available")</f>
        <v>NOT Available</v>
      </c>
      <c r="H3226" s="6" t="str">
        <f>IFERROR(VLOOKUP(F3226,'Customer Info'!A3217:E3717,3,),"NOT Available")</f>
        <v>NOT Available</v>
      </c>
      <c r="I3226" s="6" t="str">
        <f>IFERROR(VLOOKUP(F3226,'Customer Info'!A3217:E3717,5,FALSE),"NOT Available")</f>
        <v>NOT Available</v>
      </c>
      <c r="J3226" s="2">
        <v>3354</v>
      </c>
      <c r="K3226" s="2">
        <v>3102</v>
      </c>
      <c r="L3226" s="2">
        <v>3</v>
      </c>
      <c r="M3226" s="7">
        <f t="shared" si="200"/>
        <v>9306</v>
      </c>
      <c r="N3226" s="7">
        <f t="shared" si="201"/>
        <v>10062</v>
      </c>
      <c r="O3226" s="2">
        <v>87</v>
      </c>
      <c r="P3226" s="8">
        <f t="shared" si="202"/>
        <v>10149</v>
      </c>
      <c r="Q3226" s="8">
        <f t="shared" si="203"/>
        <v>756</v>
      </c>
      <c r="R3226" s="2" t="s">
        <v>26</v>
      </c>
      <c r="S3226" s="9" t="str" cm="1">
        <f t="array" ref="S3226">_xlfn.IFS(
P3226=0,"2% commission",
AND(P3226&gt;0,P3226&lt;25000),"5% commission",
AND(P3226&gt;=25000,P3226&lt;50000),"7% commission",
AND(P3226&gt;=50000,P3226&lt;100000),"9% commission",
P3226&gt;=100000,"15% commission"
)</f>
        <v>5% commission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IFERROR(VLOOKUP($F3227,'Customer Info'!$A3218:$E3718,2,FALSE),"NOT Available")</f>
        <v>NOT Available</v>
      </c>
      <c r="H3227" s="6" t="str">
        <f>IFERROR(VLOOKUP(F3227,'Customer Info'!A3218:E3718,3,),"NOT Available")</f>
        <v>NOT Available</v>
      </c>
      <c r="I3227" s="6" t="str">
        <f>IFERROR(VLOOKUP(F3227,'Customer Info'!A3218:E3718,5,FALSE),"NOT Available")</f>
        <v>NOT Available</v>
      </c>
      <c r="J3227" s="2">
        <v>465</v>
      </c>
      <c r="K3227" s="2">
        <v>439</v>
      </c>
      <c r="L3227" s="2">
        <v>3</v>
      </c>
      <c r="M3227" s="7">
        <f t="shared" si="200"/>
        <v>1317</v>
      </c>
      <c r="N3227" s="7">
        <f t="shared" si="201"/>
        <v>1395</v>
      </c>
      <c r="O3227" s="2">
        <v>45</v>
      </c>
      <c r="P3227" s="8">
        <f t="shared" si="202"/>
        <v>1440</v>
      </c>
      <c r="Q3227" s="8">
        <f t="shared" si="203"/>
        <v>78</v>
      </c>
      <c r="R3227" s="2" t="s">
        <v>28</v>
      </c>
      <c r="S3227" s="9" t="str" cm="1">
        <f t="array" ref="S3227">_xlfn.IFS(
P3227=0,"2% commission",
AND(P3227&gt;0,P3227&lt;25000),"5% commission",
AND(P3227&gt;=25000,P3227&lt;50000),"7% commission",
AND(P3227&gt;=50000,P3227&lt;100000),"9% commission",
P3227&gt;=100000,"15% commission"
)</f>
        <v>5% commission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IFERROR(VLOOKUP($F3228,'Customer Info'!$A3219:$E3719,2,FALSE),"NOT Available")</f>
        <v>NOT Available</v>
      </c>
      <c r="H3228" s="6" t="str">
        <f>IFERROR(VLOOKUP(F3228,'Customer Info'!A3219:E3719,3,),"NOT Available")</f>
        <v>NOT Available</v>
      </c>
      <c r="I3228" s="6" t="str">
        <f>IFERROR(VLOOKUP(F3228,'Customer Info'!A3219:E3719,5,FALSE),"NOT Available")</f>
        <v>NOT Available</v>
      </c>
      <c r="J3228" s="2">
        <v>2787</v>
      </c>
      <c r="K3228" s="2">
        <v>2681</v>
      </c>
      <c r="L3228" s="2">
        <v>9</v>
      </c>
      <c r="M3228" s="7">
        <f t="shared" si="200"/>
        <v>24129</v>
      </c>
      <c r="N3228" s="7">
        <f t="shared" si="201"/>
        <v>25083</v>
      </c>
      <c r="O3228" s="2">
        <v>97</v>
      </c>
      <c r="P3228" s="8">
        <f t="shared" si="202"/>
        <v>25180</v>
      </c>
      <c r="Q3228" s="8">
        <f t="shared" si="203"/>
        <v>954</v>
      </c>
      <c r="R3228" s="2" t="s">
        <v>50</v>
      </c>
      <c r="S3228" s="9" t="str" cm="1">
        <f t="array" ref="S3228">_xlfn.IFS(
P3228=0,"2% commission",
AND(P3228&gt;0,P3228&lt;25000),"5% commission",
AND(P3228&gt;=25000,P3228&lt;50000),"7% commission",
AND(P3228&gt;=50000,P3228&lt;100000),"9% commission",
P3228&gt;=100000,"15% commission"
)</f>
        <v>7% commission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IFERROR(VLOOKUP($F3229,'Customer Info'!$A3220:$E3720,2,FALSE),"NOT Available")</f>
        <v>NOT Available</v>
      </c>
      <c r="H3229" s="6" t="str">
        <f>IFERROR(VLOOKUP(F3229,'Customer Info'!A3220:E3720,3,),"NOT Available")</f>
        <v>NOT Available</v>
      </c>
      <c r="I3229" s="6" t="str">
        <f>IFERROR(VLOOKUP(F3229,'Customer Info'!A3220:E3720,5,FALSE),"NOT Available")</f>
        <v>NOT Available</v>
      </c>
      <c r="J3229" s="2">
        <v>1721</v>
      </c>
      <c r="K3229" s="2">
        <v>1640</v>
      </c>
      <c r="L3229" s="2">
        <v>5</v>
      </c>
      <c r="M3229" s="7">
        <f t="shared" si="200"/>
        <v>8200</v>
      </c>
      <c r="N3229" s="7">
        <f t="shared" si="201"/>
        <v>8605</v>
      </c>
      <c r="O3229" s="2">
        <v>49</v>
      </c>
      <c r="P3229" s="8">
        <f t="shared" si="202"/>
        <v>8654</v>
      </c>
      <c r="Q3229" s="8">
        <f t="shared" si="203"/>
        <v>405</v>
      </c>
      <c r="R3229" s="2" t="s">
        <v>28</v>
      </c>
      <c r="S3229" s="9" t="str" cm="1">
        <f t="array" ref="S3229">_xlfn.IFS(
P3229=0,"2% commission",
AND(P3229&gt;0,P3229&lt;25000),"5% commission",
AND(P3229&gt;=25000,P3229&lt;50000),"7% commission",
AND(P3229&gt;=50000,P3229&lt;100000),"9% commission",
P3229&gt;=100000,"15% commission"
)</f>
        <v>5% commission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IFERROR(VLOOKUP($F3230,'Customer Info'!$A3221:$E3721,2,FALSE),"NOT Available")</f>
        <v>NOT Available</v>
      </c>
      <c r="H3230" s="6" t="str">
        <f>IFERROR(VLOOKUP(F3230,'Customer Info'!A3221:E3721,3,),"NOT Available")</f>
        <v>NOT Available</v>
      </c>
      <c r="I3230" s="6" t="str">
        <f>IFERROR(VLOOKUP(F3230,'Customer Info'!A3221:E3721,5,FALSE),"NOT Available")</f>
        <v>NOT Available</v>
      </c>
      <c r="J3230" s="2">
        <v>3184</v>
      </c>
      <c r="K3230" s="2">
        <v>2947</v>
      </c>
      <c r="L3230" s="2">
        <v>5</v>
      </c>
      <c r="M3230" s="7">
        <f t="shared" si="200"/>
        <v>14735</v>
      </c>
      <c r="N3230" s="7">
        <f t="shared" si="201"/>
        <v>15920</v>
      </c>
      <c r="O3230" s="2">
        <v>77</v>
      </c>
      <c r="P3230" s="8">
        <f t="shared" si="202"/>
        <v>15997</v>
      </c>
      <c r="Q3230" s="8">
        <f t="shared" si="203"/>
        <v>1185</v>
      </c>
      <c r="R3230" s="2" t="s">
        <v>28</v>
      </c>
      <c r="S3230" s="9" t="str" cm="1">
        <f t="array" ref="S3230">_xlfn.IFS(
P3230=0,"2% commission",
AND(P3230&gt;0,P3230&lt;25000),"5% commission",
AND(P3230&gt;=25000,P3230&lt;50000),"7% commission",
AND(P3230&gt;=50000,P3230&lt;100000),"9% commission",
P3230&gt;=100000,"15% commission"
)</f>
        <v>5% commission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IFERROR(VLOOKUP($F3231,'Customer Info'!$A3222:$E3722,2,FALSE),"NOT Available")</f>
        <v>NOT Available</v>
      </c>
      <c r="H3231" s="6" t="str">
        <f>IFERROR(VLOOKUP(F3231,'Customer Info'!A3222:E3722,3,),"NOT Available")</f>
        <v>NOT Available</v>
      </c>
      <c r="I3231" s="6" t="str">
        <f>IFERROR(VLOOKUP(F3231,'Customer Info'!A3222:E3722,5,FALSE),"NOT Available")</f>
        <v>NOT Available</v>
      </c>
      <c r="J3231" s="2">
        <v>918</v>
      </c>
      <c r="K3231" s="2">
        <v>859</v>
      </c>
      <c r="L3231" s="2">
        <v>1</v>
      </c>
      <c r="M3231" s="7">
        <f t="shared" si="200"/>
        <v>859</v>
      </c>
      <c r="N3231" s="7">
        <f t="shared" si="201"/>
        <v>918</v>
      </c>
      <c r="O3231" s="2">
        <v>36</v>
      </c>
      <c r="P3231" s="8">
        <f t="shared" si="202"/>
        <v>954</v>
      </c>
      <c r="Q3231" s="8">
        <f t="shared" si="203"/>
        <v>59</v>
      </c>
      <c r="R3231" s="2" t="s">
        <v>28</v>
      </c>
      <c r="S3231" s="9" t="str" cm="1">
        <f t="array" ref="S3231">_xlfn.IFS(
P3231=0,"2% commission",
AND(P3231&gt;0,P3231&lt;25000),"5% commission",
AND(P3231&gt;=25000,P3231&lt;50000),"7% commission",
AND(P3231&gt;=50000,P3231&lt;100000),"9% commission",
P3231&gt;=100000,"15% commission"
)</f>
        <v>5% commission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IFERROR(VLOOKUP($F3232,'Customer Info'!$A3223:$E3723,2,FALSE),"NOT Available")</f>
        <v>NOT Available</v>
      </c>
      <c r="H3232" s="6" t="str">
        <f>IFERROR(VLOOKUP(F3232,'Customer Info'!A3223:E3723,3,),"NOT Available")</f>
        <v>NOT Available</v>
      </c>
      <c r="I3232" s="6" t="str">
        <f>IFERROR(VLOOKUP(F3232,'Customer Info'!A3223:E3723,5,FALSE),"NOT Available")</f>
        <v>NOT Available</v>
      </c>
      <c r="J3232" s="2">
        <v>167</v>
      </c>
      <c r="K3232" s="2">
        <v>155</v>
      </c>
      <c r="L3232" s="2">
        <v>2</v>
      </c>
      <c r="M3232" s="7">
        <f t="shared" si="200"/>
        <v>310</v>
      </c>
      <c r="N3232" s="7">
        <f t="shared" si="201"/>
        <v>334</v>
      </c>
      <c r="O3232" s="2">
        <v>30</v>
      </c>
      <c r="P3232" s="8">
        <f t="shared" si="202"/>
        <v>364</v>
      </c>
      <c r="Q3232" s="8">
        <f t="shared" si="203"/>
        <v>24</v>
      </c>
      <c r="R3232" s="2" t="s">
        <v>50</v>
      </c>
      <c r="S3232" s="9" t="str" cm="1">
        <f t="array" ref="S3232">_xlfn.IFS(
P3232=0,"2% commission",
AND(P3232&gt;0,P3232&lt;25000),"5% commission",
AND(P3232&gt;=25000,P3232&lt;50000),"7% commission",
AND(P3232&gt;=50000,P3232&lt;100000),"9% commission",
P3232&gt;=100000,"15% commission"
)</f>
        <v>5% commission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IFERROR(VLOOKUP($F3233,'Customer Info'!$A3224:$E3724,2,FALSE),"NOT Available")</f>
        <v>NOT Available</v>
      </c>
      <c r="H3233" s="6" t="str">
        <f>IFERROR(VLOOKUP(F3233,'Customer Info'!A3224:E3724,3,),"NOT Available")</f>
        <v>NOT Available</v>
      </c>
      <c r="I3233" s="6" t="str">
        <f>IFERROR(VLOOKUP(F3233,'Customer Info'!A3224:E3724,5,FALSE),"NOT Available")</f>
        <v>NOT Available</v>
      </c>
      <c r="J3233" s="2">
        <v>7141</v>
      </c>
      <c r="K3233" s="2">
        <v>6541</v>
      </c>
      <c r="L3233" s="2">
        <v>3</v>
      </c>
      <c r="M3233" s="7">
        <f t="shared" si="200"/>
        <v>19623</v>
      </c>
      <c r="N3233" s="7">
        <f t="shared" si="201"/>
        <v>21423</v>
      </c>
      <c r="O3233" s="2">
        <v>34</v>
      </c>
      <c r="P3233" s="8">
        <f t="shared" si="202"/>
        <v>21457</v>
      </c>
      <c r="Q3233" s="8">
        <f t="shared" si="203"/>
        <v>1800</v>
      </c>
      <c r="R3233" s="2" t="s">
        <v>26</v>
      </c>
      <c r="S3233" s="9" t="str" cm="1">
        <f t="array" ref="S3233">_xlfn.IFS(
P3233=0,"2% commission",
AND(P3233&gt;0,P3233&lt;25000),"5% commission",
AND(P3233&gt;=25000,P3233&lt;50000),"7% commission",
AND(P3233&gt;=50000,P3233&lt;100000),"9% commission",
P3233&gt;=100000,"15% commission"
)</f>
        <v>5% commission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IFERROR(VLOOKUP($F3234,'Customer Info'!$A3225:$E3725,2,FALSE),"NOT Available")</f>
        <v>NOT Available</v>
      </c>
      <c r="H3234" s="6" t="str">
        <f>IFERROR(VLOOKUP(F3234,'Customer Info'!A3225:E3725,3,),"NOT Available")</f>
        <v>NOT Available</v>
      </c>
      <c r="I3234" s="6" t="str">
        <f>IFERROR(VLOOKUP(F3234,'Customer Info'!A3225:E3725,5,FALSE),"NOT Available")</f>
        <v>NOT Available</v>
      </c>
      <c r="J3234" s="2">
        <v>7021</v>
      </c>
      <c r="K3234" s="2">
        <v>6686</v>
      </c>
      <c r="L3234" s="2">
        <v>3</v>
      </c>
      <c r="M3234" s="7">
        <f t="shared" si="200"/>
        <v>20058</v>
      </c>
      <c r="N3234" s="7">
        <f t="shared" si="201"/>
        <v>21063</v>
      </c>
      <c r="O3234" s="2">
        <v>86</v>
      </c>
      <c r="P3234" s="8">
        <f t="shared" si="202"/>
        <v>21149</v>
      </c>
      <c r="Q3234" s="8">
        <f t="shared" si="203"/>
        <v>1005</v>
      </c>
      <c r="R3234" s="2" t="s">
        <v>28</v>
      </c>
      <c r="S3234" s="9" t="str" cm="1">
        <f t="array" ref="S3234">_xlfn.IFS(
P3234=0,"2% commission",
AND(P3234&gt;0,P3234&lt;25000),"5% commission",
AND(P3234&gt;=25000,P3234&lt;50000),"7% commission",
AND(P3234&gt;=50000,P3234&lt;100000),"9% commission",
P3234&gt;=100000,"15% commission"
)</f>
        <v>5% commission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IFERROR(VLOOKUP($F3235,'Customer Info'!$A3226:$E3726,2,FALSE),"NOT Available")</f>
        <v>NOT Available</v>
      </c>
      <c r="H3235" s="6" t="str">
        <f>IFERROR(VLOOKUP(F3235,'Customer Info'!A3226:E3726,3,),"NOT Available")</f>
        <v>NOT Available</v>
      </c>
      <c r="I3235" s="6" t="str">
        <f>IFERROR(VLOOKUP(F3235,'Customer Info'!A3226:E3726,5,FALSE),"NOT Available")</f>
        <v>NOT Available</v>
      </c>
      <c r="J3235" s="2">
        <v>144</v>
      </c>
      <c r="K3235" s="2">
        <v>132</v>
      </c>
      <c r="L3235" s="2">
        <v>2</v>
      </c>
      <c r="M3235" s="7">
        <f t="shared" si="200"/>
        <v>264</v>
      </c>
      <c r="N3235" s="7">
        <f t="shared" si="201"/>
        <v>288</v>
      </c>
      <c r="O3235" s="2">
        <v>30</v>
      </c>
      <c r="P3235" s="8">
        <f t="shared" si="202"/>
        <v>318</v>
      </c>
      <c r="Q3235" s="8">
        <f t="shared" si="203"/>
        <v>24</v>
      </c>
      <c r="R3235" s="2" t="s">
        <v>50</v>
      </c>
      <c r="S3235" s="9" t="str" cm="1">
        <f t="array" ref="S3235">_xlfn.IFS(
P3235=0,"2% commission",
AND(P3235&gt;0,P3235&lt;25000),"5% commission",
AND(P3235&gt;=25000,P3235&lt;50000),"7% commission",
AND(P3235&gt;=50000,P3235&lt;100000),"9% commission",
P3235&gt;=100000,"15% commission"
)</f>
        <v>5% commission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IFERROR(VLOOKUP($F3236,'Customer Info'!$A3227:$E3727,2,FALSE),"NOT Available")</f>
        <v>NOT Available</v>
      </c>
      <c r="H3236" s="6" t="str">
        <f>IFERROR(VLOOKUP(F3236,'Customer Info'!A3227:E3727,3,),"NOT Available")</f>
        <v>NOT Available</v>
      </c>
      <c r="I3236" s="6" t="str">
        <f>IFERROR(VLOOKUP(F3236,'Customer Info'!A3227:E3727,5,FALSE),"NOT Available")</f>
        <v>NOT Available</v>
      </c>
      <c r="J3236" s="2">
        <v>139</v>
      </c>
      <c r="K3236" s="2">
        <v>133</v>
      </c>
      <c r="L3236" s="2">
        <v>3</v>
      </c>
      <c r="M3236" s="7">
        <f t="shared" si="200"/>
        <v>399</v>
      </c>
      <c r="N3236" s="7">
        <f t="shared" si="201"/>
        <v>417</v>
      </c>
      <c r="O3236" s="2">
        <v>30</v>
      </c>
      <c r="P3236" s="8">
        <f t="shared" si="202"/>
        <v>447</v>
      </c>
      <c r="Q3236" s="8">
        <f t="shared" si="203"/>
        <v>18</v>
      </c>
      <c r="R3236" s="2" t="s">
        <v>26</v>
      </c>
      <c r="S3236" s="9" t="str" cm="1">
        <f t="array" ref="S3236">_xlfn.IFS(
P3236=0,"2% commission",
AND(P3236&gt;0,P3236&lt;25000),"5% commission",
AND(P3236&gt;=25000,P3236&lt;50000),"7% commission",
AND(P3236&gt;=50000,P3236&lt;100000),"9% commission",
P3236&gt;=100000,"15% commission"
)</f>
        <v>5% commission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IFERROR(VLOOKUP($F3237,'Customer Info'!$A3228:$E3728,2,FALSE),"NOT Available")</f>
        <v>NOT Available</v>
      </c>
      <c r="H3237" s="6" t="str">
        <f>IFERROR(VLOOKUP(F3237,'Customer Info'!A3228:E3728,3,),"NOT Available")</f>
        <v>NOT Available</v>
      </c>
      <c r="I3237" s="6" t="str">
        <f>IFERROR(VLOOKUP(F3237,'Customer Info'!A3228:E3728,5,FALSE),"NOT Available")</f>
        <v>NOT Available</v>
      </c>
      <c r="J3237" s="2">
        <v>2526</v>
      </c>
      <c r="K3237" s="2">
        <v>2408</v>
      </c>
      <c r="L3237" s="2">
        <v>2</v>
      </c>
      <c r="M3237" s="7">
        <f t="shared" si="200"/>
        <v>4816</v>
      </c>
      <c r="N3237" s="7">
        <f t="shared" si="201"/>
        <v>5052</v>
      </c>
      <c r="O3237" s="2">
        <v>37</v>
      </c>
      <c r="P3237" s="8">
        <f t="shared" si="202"/>
        <v>5089</v>
      </c>
      <c r="Q3237" s="8">
        <f t="shared" si="203"/>
        <v>236</v>
      </c>
      <c r="R3237" s="2" t="s">
        <v>28</v>
      </c>
      <c r="S3237" s="9" t="str" cm="1">
        <f t="array" ref="S3237">_xlfn.IFS(
P3237=0,"2% commission",
AND(P3237&gt;0,P3237&lt;25000),"5% commission",
AND(P3237&gt;=25000,P3237&lt;50000),"7% commission",
AND(P3237&gt;=50000,P3237&lt;100000),"9% commission",
P3237&gt;=100000,"15% commission"
)</f>
        <v>5% commission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IFERROR(VLOOKUP($F3238,'Customer Info'!$A3229:$E3729,2,FALSE),"NOT Available")</f>
        <v>NOT Available</v>
      </c>
      <c r="H3238" s="6" t="str">
        <f>IFERROR(VLOOKUP(F3238,'Customer Info'!A3229:E3729,3,),"NOT Available")</f>
        <v>NOT Available</v>
      </c>
      <c r="I3238" s="6" t="str">
        <f>IFERROR(VLOOKUP(F3238,'Customer Info'!A3229:E3729,5,FALSE),"NOT Available")</f>
        <v>NOT Available</v>
      </c>
      <c r="J3238" s="2">
        <v>7350</v>
      </c>
      <c r="K3238" s="2">
        <v>6743</v>
      </c>
      <c r="L3238" s="2">
        <v>2</v>
      </c>
      <c r="M3238" s="7">
        <f t="shared" si="200"/>
        <v>13486</v>
      </c>
      <c r="N3238" s="7">
        <f t="shared" si="201"/>
        <v>14700</v>
      </c>
      <c r="O3238" s="2">
        <v>71</v>
      </c>
      <c r="P3238" s="8">
        <f t="shared" si="202"/>
        <v>14771</v>
      </c>
      <c r="Q3238" s="8">
        <f t="shared" si="203"/>
        <v>1214</v>
      </c>
      <c r="R3238" s="2" t="s">
        <v>28</v>
      </c>
      <c r="S3238" s="9" t="str" cm="1">
        <f t="array" ref="S3238">_xlfn.IFS(
P3238=0,"2% commission",
AND(P3238&gt;0,P3238&lt;25000),"5% commission",
AND(P3238&gt;=25000,P3238&lt;50000),"7% commission",
AND(P3238&gt;=50000,P3238&lt;100000),"9% commission",
P3238&gt;=100000,"15% commission"
)</f>
        <v>5% commission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IFERROR(VLOOKUP($F3239,'Customer Info'!$A3230:$E3730,2,FALSE),"NOT Available")</f>
        <v>NOT Available</v>
      </c>
      <c r="H3239" s="6" t="str">
        <f>IFERROR(VLOOKUP(F3239,'Customer Info'!A3230:E3730,3,),"NOT Available")</f>
        <v>NOT Available</v>
      </c>
      <c r="I3239" s="6" t="str">
        <f>IFERROR(VLOOKUP(F3239,'Customer Info'!A3230:E3730,5,FALSE),"NOT Available")</f>
        <v>NOT Available</v>
      </c>
      <c r="J3239" s="2">
        <v>511</v>
      </c>
      <c r="K3239" s="2">
        <v>468</v>
      </c>
      <c r="L3239" s="2">
        <v>3</v>
      </c>
      <c r="M3239" s="7">
        <f t="shared" si="200"/>
        <v>1404</v>
      </c>
      <c r="N3239" s="7">
        <f t="shared" si="201"/>
        <v>1533</v>
      </c>
      <c r="O3239" s="2">
        <v>23</v>
      </c>
      <c r="P3239" s="8">
        <f t="shared" si="202"/>
        <v>1556</v>
      </c>
      <c r="Q3239" s="8">
        <f t="shared" si="203"/>
        <v>129</v>
      </c>
      <c r="R3239" s="2" t="s">
        <v>50</v>
      </c>
      <c r="S3239" s="9" t="str" cm="1">
        <f t="array" ref="S3239">_xlfn.IFS(
P3239=0,"2% commission",
AND(P3239&gt;0,P3239&lt;25000),"5% commission",
AND(P3239&gt;=25000,P3239&lt;50000),"7% commission",
AND(P3239&gt;=50000,P3239&lt;100000),"9% commission",
P3239&gt;=100000,"15% commission"
)</f>
        <v>5% commission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IFERROR(VLOOKUP($F3240,'Customer Info'!$A3231:$E3731,2,FALSE),"NOT Available")</f>
        <v>NOT Available</v>
      </c>
      <c r="H3240" s="6" t="str">
        <f>IFERROR(VLOOKUP(F3240,'Customer Info'!A3231:E3731,3,),"NOT Available")</f>
        <v>NOT Available</v>
      </c>
      <c r="I3240" s="6" t="str">
        <f>IFERROR(VLOOKUP(F3240,'Customer Info'!A3231:E3731,5,FALSE),"NOT Available")</f>
        <v>NOT Available</v>
      </c>
      <c r="J3240" s="2">
        <v>6087</v>
      </c>
      <c r="K3240" s="2">
        <v>5808</v>
      </c>
      <c r="L3240" s="2">
        <v>2</v>
      </c>
      <c r="M3240" s="7">
        <f t="shared" si="200"/>
        <v>11616</v>
      </c>
      <c r="N3240" s="7">
        <f t="shared" si="201"/>
        <v>12174</v>
      </c>
      <c r="O3240" s="2">
        <v>56</v>
      </c>
      <c r="P3240" s="8">
        <f t="shared" si="202"/>
        <v>12230</v>
      </c>
      <c r="Q3240" s="8">
        <f t="shared" si="203"/>
        <v>558</v>
      </c>
      <c r="R3240" s="2" t="s">
        <v>28</v>
      </c>
      <c r="S3240" s="9" t="str" cm="1">
        <f t="array" ref="S3240">_xlfn.IFS(
P3240=0,"2% commission",
AND(P3240&gt;0,P3240&lt;25000),"5% commission",
AND(P3240&gt;=25000,P3240&lt;50000),"7% commission",
AND(P3240&gt;=50000,P3240&lt;100000),"9% commission",
P3240&gt;=100000,"15% commission"
)</f>
        <v>5% commission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IFERROR(VLOOKUP($F3241,'Customer Info'!$A3232:$E3732,2,FALSE),"NOT Available")</f>
        <v>NOT Available</v>
      </c>
      <c r="H3241" s="6" t="str">
        <f>IFERROR(VLOOKUP(F3241,'Customer Info'!A3232:E3732,3,),"NOT Available")</f>
        <v>NOT Available</v>
      </c>
      <c r="I3241" s="6" t="str">
        <f>IFERROR(VLOOKUP(F3241,'Customer Info'!A3232:E3732,5,FALSE),"NOT Available")</f>
        <v>NOT Available</v>
      </c>
      <c r="J3241" s="2">
        <v>4577</v>
      </c>
      <c r="K3241" s="2">
        <v>4280</v>
      </c>
      <c r="L3241" s="2">
        <v>3</v>
      </c>
      <c r="M3241" s="7">
        <f t="shared" si="200"/>
        <v>12840</v>
      </c>
      <c r="N3241" s="7">
        <f t="shared" si="201"/>
        <v>13731</v>
      </c>
      <c r="O3241" s="2">
        <v>91</v>
      </c>
      <c r="P3241" s="8">
        <f t="shared" si="202"/>
        <v>13822</v>
      </c>
      <c r="Q3241" s="8">
        <f t="shared" si="203"/>
        <v>891</v>
      </c>
      <c r="R3241" s="2" t="s">
        <v>50</v>
      </c>
      <c r="S3241" s="9" t="str" cm="1">
        <f t="array" ref="S3241">_xlfn.IFS(
P3241=0,"2% commission",
AND(P3241&gt;0,P3241&lt;25000),"5% commission",
AND(P3241&gt;=25000,P3241&lt;50000),"7% commission",
AND(P3241&gt;=50000,P3241&lt;100000),"9% commission",
P3241&gt;=100000,"15% commission"
)</f>
        <v>5% commission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IFERROR(VLOOKUP($F3242,'Customer Info'!$A3233:$E3733,2,FALSE),"NOT Available")</f>
        <v>NOT Available</v>
      </c>
      <c r="H3242" s="6" t="str">
        <f>IFERROR(VLOOKUP(F3242,'Customer Info'!A3233:E3733,3,),"NOT Available")</f>
        <v>NOT Available</v>
      </c>
      <c r="I3242" s="6" t="str">
        <f>IFERROR(VLOOKUP(F3242,'Customer Info'!A3233:E3733,5,FALSE),"NOT Available")</f>
        <v>NOT Available</v>
      </c>
      <c r="J3242" s="2">
        <v>24662</v>
      </c>
      <c r="K3242" s="2">
        <v>23061</v>
      </c>
      <c r="L3242" s="2">
        <v>5</v>
      </c>
      <c r="M3242" s="7">
        <f t="shared" si="200"/>
        <v>115305</v>
      </c>
      <c r="N3242" s="7">
        <f t="shared" si="201"/>
        <v>123310</v>
      </c>
      <c r="O3242" s="2">
        <v>47</v>
      </c>
      <c r="P3242" s="8">
        <f t="shared" si="202"/>
        <v>123357</v>
      </c>
      <c r="Q3242" s="8">
        <f t="shared" si="203"/>
        <v>8005</v>
      </c>
      <c r="R3242" s="2" t="s">
        <v>28</v>
      </c>
      <c r="S3242" s="9" t="str" cm="1">
        <f t="array" ref="S3242">_xlfn.IFS(
P3242=0,"2% commission",
AND(P3242&gt;0,P3242&lt;25000),"5% commission",
AND(P3242&gt;=25000,P3242&lt;50000),"7% commission",
AND(P3242&gt;=50000,P3242&lt;100000),"9% commission",
P3242&gt;=100000,"15% commission"
)</f>
        <v>15% commission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IFERROR(VLOOKUP($F3243,'Customer Info'!$A3234:$E3734,2,FALSE),"NOT Available")</f>
        <v>NOT Available</v>
      </c>
      <c r="H3243" s="6" t="str">
        <f>IFERROR(VLOOKUP(F3243,'Customer Info'!A3234:E3734,3,),"NOT Available")</f>
        <v>NOT Available</v>
      </c>
      <c r="I3243" s="6" t="str">
        <f>IFERROR(VLOOKUP(F3243,'Customer Info'!A3234:E3734,5,FALSE),"NOT Available")</f>
        <v>NOT Available</v>
      </c>
      <c r="J3243" s="2">
        <v>1533</v>
      </c>
      <c r="K3243" s="2">
        <v>1406</v>
      </c>
      <c r="L3243" s="2">
        <v>1</v>
      </c>
      <c r="M3243" s="7">
        <f t="shared" si="200"/>
        <v>1406</v>
      </c>
      <c r="N3243" s="7">
        <f t="shared" si="201"/>
        <v>1533</v>
      </c>
      <c r="O3243" s="2">
        <v>57</v>
      </c>
      <c r="P3243" s="8">
        <f t="shared" si="202"/>
        <v>1590</v>
      </c>
      <c r="Q3243" s="8">
        <f t="shared" si="203"/>
        <v>127</v>
      </c>
      <c r="R3243" s="2" t="s">
        <v>28</v>
      </c>
      <c r="S3243" s="9" t="str" cm="1">
        <f t="array" ref="S3243">_xlfn.IFS(
P3243=0,"2% commission",
AND(P3243&gt;0,P3243&lt;25000),"5% commission",
AND(P3243&gt;=25000,P3243&lt;50000),"7% commission",
AND(P3243&gt;=50000,P3243&lt;100000),"9% commission",
P3243&gt;=100000,"15% commission"
)</f>
        <v>5% commission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IFERROR(VLOOKUP($F3244,'Customer Info'!$A3235:$E3735,2,FALSE),"NOT Available")</f>
        <v>NOT Available</v>
      </c>
      <c r="H3244" s="6" t="str">
        <f>IFERROR(VLOOKUP(F3244,'Customer Info'!A3235:E3735,3,),"NOT Available")</f>
        <v>NOT Available</v>
      </c>
      <c r="I3244" s="6" t="str">
        <f>IFERROR(VLOOKUP(F3244,'Customer Info'!A3235:E3735,5,FALSE),"NOT Available")</f>
        <v>NOT Available</v>
      </c>
      <c r="J3244" s="2">
        <v>37949</v>
      </c>
      <c r="K3244" s="2">
        <v>34816</v>
      </c>
      <c r="L3244" s="2">
        <v>7</v>
      </c>
      <c r="M3244" s="7">
        <f t="shared" si="200"/>
        <v>243712</v>
      </c>
      <c r="N3244" s="7">
        <f t="shared" si="201"/>
        <v>265643</v>
      </c>
      <c r="O3244" s="2">
        <v>51</v>
      </c>
      <c r="P3244" s="8">
        <f t="shared" si="202"/>
        <v>265694</v>
      </c>
      <c r="Q3244" s="8">
        <f t="shared" si="203"/>
        <v>21931</v>
      </c>
      <c r="R3244" s="2" t="s">
        <v>50</v>
      </c>
      <c r="S3244" s="9" t="str" cm="1">
        <f t="array" ref="S3244">_xlfn.IFS(
P3244=0,"2% commission",
AND(P3244&gt;0,P3244&lt;25000),"5% commission",
AND(P3244&gt;=25000,P3244&lt;50000),"7% commission",
AND(P3244&gt;=50000,P3244&lt;100000),"9% commission",
P3244&gt;=100000,"15% commission"
)</f>
        <v>15% commission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IFERROR(VLOOKUP($F3245,'Customer Info'!$A3236:$E3736,2,FALSE),"NOT Available")</f>
        <v>NOT Available</v>
      </c>
      <c r="H3245" s="6" t="str">
        <f>IFERROR(VLOOKUP(F3245,'Customer Info'!A3236:E3736,3,),"NOT Available")</f>
        <v>NOT Available</v>
      </c>
      <c r="I3245" s="6" t="str">
        <f>IFERROR(VLOOKUP(F3245,'Customer Info'!A3236:E3736,5,FALSE),"NOT Available")</f>
        <v>NOT Available</v>
      </c>
      <c r="J3245" s="2">
        <v>1916</v>
      </c>
      <c r="K3245" s="2">
        <v>1844</v>
      </c>
      <c r="L3245" s="2">
        <v>3</v>
      </c>
      <c r="M3245" s="7">
        <f t="shared" si="200"/>
        <v>5532</v>
      </c>
      <c r="N3245" s="7">
        <f t="shared" si="201"/>
        <v>5748</v>
      </c>
      <c r="O3245" s="2">
        <v>60</v>
      </c>
      <c r="P3245" s="8">
        <f t="shared" si="202"/>
        <v>5808</v>
      </c>
      <c r="Q3245" s="8">
        <f t="shared" si="203"/>
        <v>216</v>
      </c>
      <c r="R3245" s="2" t="s">
        <v>50</v>
      </c>
      <c r="S3245" s="9" t="str" cm="1">
        <f t="array" ref="S3245">_xlfn.IFS(
P3245=0,"2% commission",
AND(P3245&gt;0,P3245&lt;25000),"5% commission",
AND(P3245&gt;=25000,P3245&lt;50000),"7% commission",
AND(P3245&gt;=50000,P3245&lt;100000),"9% commission",
P3245&gt;=100000,"15% commission"
)</f>
        <v>5% commission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IFERROR(VLOOKUP($F3246,'Customer Info'!$A3237:$E3737,2,FALSE),"NOT Available")</f>
        <v>NOT Available</v>
      </c>
      <c r="H3246" s="6" t="str">
        <f>IFERROR(VLOOKUP(F3246,'Customer Info'!A3237:E3737,3,),"NOT Available")</f>
        <v>NOT Available</v>
      </c>
      <c r="I3246" s="6" t="str">
        <f>IFERROR(VLOOKUP(F3246,'Customer Info'!A3237:E3737,5,FALSE),"NOT Available")</f>
        <v>NOT Available</v>
      </c>
      <c r="J3246" s="2">
        <v>3256</v>
      </c>
      <c r="K3246" s="2">
        <v>3044</v>
      </c>
      <c r="L3246" s="2">
        <v>4</v>
      </c>
      <c r="M3246" s="7">
        <f t="shared" si="200"/>
        <v>12176</v>
      </c>
      <c r="N3246" s="7">
        <f t="shared" si="201"/>
        <v>13024</v>
      </c>
      <c r="O3246" s="2">
        <v>21</v>
      </c>
      <c r="P3246" s="8">
        <f t="shared" si="202"/>
        <v>13045</v>
      </c>
      <c r="Q3246" s="8">
        <f t="shared" si="203"/>
        <v>848</v>
      </c>
      <c r="R3246" s="2" t="s">
        <v>26</v>
      </c>
      <c r="S3246" s="9" t="str" cm="1">
        <f t="array" ref="S3246">_xlfn.IFS(
P3246=0,"2% commission",
AND(P3246&gt;0,P3246&lt;25000),"5% commission",
AND(P3246&gt;=25000,P3246&lt;50000),"7% commission",
AND(P3246&gt;=50000,P3246&lt;100000),"9% commission",
P3246&gt;=100000,"15% commission"
)</f>
        <v>5% commission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IFERROR(VLOOKUP($F3247,'Customer Info'!$A3238:$E3738,2,FALSE),"NOT Available")</f>
        <v>NOT Available</v>
      </c>
      <c r="H3247" s="6" t="str">
        <f>IFERROR(VLOOKUP(F3247,'Customer Info'!A3238:E3738,3,),"NOT Available")</f>
        <v>NOT Available</v>
      </c>
      <c r="I3247" s="6" t="str">
        <f>IFERROR(VLOOKUP(F3247,'Customer Info'!A3238:E3738,5,FALSE),"NOT Available")</f>
        <v>NOT Available</v>
      </c>
      <c r="J3247" s="2">
        <v>2250</v>
      </c>
      <c r="K3247" s="2">
        <v>2207</v>
      </c>
      <c r="L3247" s="2">
        <v>2</v>
      </c>
      <c r="M3247" s="7">
        <f t="shared" si="200"/>
        <v>4414</v>
      </c>
      <c r="N3247" s="7">
        <f t="shared" si="201"/>
        <v>4500</v>
      </c>
      <c r="O3247" s="2">
        <v>62</v>
      </c>
      <c r="P3247" s="8">
        <f t="shared" si="202"/>
        <v>4562</v>
      </c>
      <c r="Q3247" s="8">
        <f t="shared" si="203"/>
        <v>86</v>
      </c>
      <c r="R3247" s="2" t="s">
        <v>50</v>
      </c>
      <c r="S3247" s="9" t="str" cm="1">
        <f t="array" ref="S3247">_xlfn.IFS(
P3247=0,"2% commission",
AND(P3247&gt;0,P3247&lt;25000),"5% commission",
AND(P3247&gt;=25000,P3247&lt;50000),"7% commission",
AND(P3247&gt;=50000,P3247&lt;100000),"9% commission",
P3247&gt;=100000,"15% commission"
)</f>
        <v>5% commission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IFERROR(VLOOKUP($F3248,'Customer Info'!$A3239:$E3739,2,FALSE),"NOT Available")</f>
        <v>NOT Available</v>
      </c>
      <c r="H3248" s="6" t="str">
        <f>IFERROR(VLOOKUP(F3248,'Customer Info'!A3239:E3739,3,),"NOT Available")</f>
        <v>NOT Available</v>
      </c>
      <c r="I3248" s="6" t="str">
        <f>IFERROR(VLOOKUP(F3248,'Customer Info'!A3239:E3739,5,FALSE),"NOT Available")</f>
        <v>NOT Available</v>
      </c>
      <c r="J3248" s="2">
        <v>96</v>
      </c>
      <c r="K3248" s="2">
        <v>87</v>
      </c>
      <c r="L3248" s="2">
        <v>7</v>
      </c>
      <c r="M3248" s="7">
        <f t="shared" si="200"/>
        <v>609</v>
      </c>
      <c r="N3248" s="7">
        <f t="shared" si="201"/>
        <v>672</v>
      </c>
      <c r="O3248" s="2">
        <v>10</v>
      </c>
      <c r="P3248" s="8">
        <f t="shared" si="202"/>
        <v>682</v>
      </c>
      <c r="Q3248" s="8">
        <f t="shared" si="203"/>
        <v>63</v>
      </c>
      <c r="R3248" s="2" t="s">
        <v>28</v>
      </c>
      <c r="S3248" s="9" t="str" cm="1">
        <f t="array" ref="S3248">_xlfn.IFS(
P3248=0,"2% commission",
AND(P3248&gt;0,P3248&lt;25000),"5% commission",
AND(P3248&gt;=25000,P3248&lt;50000),"7% commission",
AND(P3248&gt;=50000,P3248&lt;100000),"9% commission",
P3248&gt;=100000,"15% commission"
)</f>
        <v>5% commission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IFERROR(VLOOKUP($F3249,'Customer Info'!$A3240:$E3740,2,FALSE),"NOT Available")</f>
        <v>NOT Available</v>
      </c>
      <c r="H3249" s="6" t="str">
        <f>IFERROR(VLOOKUP(F3249,'Customer Info'!A3240:E3740,3,),"NOT Available")</f>
        <v>NOT Available</v>
      </c>
      <c r="I3249" s="6" t="str">
        <f>IFERROR(VLOOKUP(F3249,'Customer Info'!A3240:E3740,5,FALSE),"NOT Available")</f>
        <v>NOT Available</v>
      </c>
      <c r="J3249" s="2">
        <v>4246</v>
      </c>
      <c r="K3249" s="2">
        <v>3857</v>
      </c>
      <c r="L3249" s="2">
        <v>2</v>
      </c>
      <c r="M3249" s="7">
        <f t="shared" si="200"/>
        <v>7714</v>
      </c>
      <c r="N3249" s="7">
        <f t="shared" si="201"/>
        <v>8492</v>
      </c>
      <c r="O3249" s="2">
        <v>100</v>
      </c>
      <c r="P3249" s="8">
        <f t="shared" si="202"/>
        <v>8592</v>
      </c>
      <c r="Q3249" s="8">
        <f t="shared" si="203"/>
        <v>778</v>
      </c>
      <c r="R3249" s="2" t="s">
        <v>28</v>
      </c>
      <c r="S3249" s="9" t="str" cm="1">
        <f t="array" ref="S3249">_xlfn.IFS(
P3249=0,"2% commission",
AND(P3249&gt;0,P3249&lt;25000),"5% commission",
AND(P3249&gt;=25000,P3249&lt;50000),"7% commission",
AND(P3249&gt;=50000,P3249&lt;100000),"9% commission",
P3249&gt;=100000,"15% commission"
)</f>
        <v>5% commission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IFERROR(VLOOKUP($F3250,'Customer Info'!$A3241:$E3741,2,FALSE),"NOT Available")</f>
        <v>NOT Available</v>
      </c>
      <c r="H3250" s="6" t="str">
        <f>IFERROR(VLOOKUP(F3250,'Customer Info'!A3241:E3741,3,),"NOT Available")</f>
        <v>NOT Available</v>
      </c>
      <c r="I3250" s="6" t="str">
        <f>IFERROR(VLOOKUP(F3250,'Customer Info'!A3241:E3741,5,FALSE),"NOT Available")</f>
        <v>NOT Available</v>
      </c>
      <c r="J3250" s="2">
        <v>56</v>
      </c>
      <c r="K3250" s="2">
        <v>54</v>
      </c>
      <c r="L3250" s="2">
        <v>1</v>
      </c>
      <c r="M3250" s="7">
        <f t="shared" si="200"/>
        <v>54</v>
      </c>
      <c r="N3250" s="7">
        <f t="shared" si="201"/>
        <v>56</v>
      </c>
      <c r="O3250" s="2">
        <v>10</v>
      </c>
      <c r="P3250" s="8">
        <f t="shared" si="202"/>
        <v>66</v>
      </c>
      <c r="Q3250" s="8">
        <f t="shared" si="203"/>
        <v>2</v>
      </c>
      <c r="R3250" s="2" t="s">
        <v>28</v>
      </c>
      <c r="S3250" s="9" t="str" cm="1">
        <f t="array" ref="S3250">_xlfn.IFS(
P3250=0,"2% commission",
AND(P3250&gt;0,P3250&lt;25000),"5% commission",
AND(P3250&gt;=25000,P3250&lt;50000),"7% commission",
AND(P3250&gt;=50000,P3250&lt;100000),"9% commission",
P3250&gt;=100000,"15% commission"
)</f>
        <v>5% commission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IFERROR(VLOOKUP($F3251,'Customer Info'!$A3242:$E3742,2,FALSE),"NOT Available")</f>
        <v>NOT Available</v>
      </c>
      <c r="H3251" s="6" t="str">
        <f>IFERROR(VLOOKUP(F3251,'Customer Info'!A3242:E3742,3,),"NOT Available")</f>
        <v>NOT Available</v>
      </c>
      <c r="I3251" s="6" t="str">
        <f>IFERROR(VLOOKUP(F3251,'Customer Info'!A3242:E3742,5,FALSE),"NOT Available")</f>
        <v>NOT Available</v>
      </c>
      <c r="J3251" s="2">
        <v>825</v>
      </c>
      <c r="K3251" s="2">
        <v>793</v>
      </c>
      <c r="L3251" s="2">
        <v>2</v>
      </c>
      <c r="M3251" s="7">
        <f t="shared" si="200"/>
        <v>1586</v>
      </c>
      <c r="N3251" s="7">
        <f t="shared" si="201"/>
        <v>1650</v>
      </c>
      <c r="O3251" s="2">
        <v>30</v>
      </c>
      <c r="P3251" s="8">
        <f t="shared" si="202"/>
        <v>1680</v>
      </c>
      <c r="Q3251" s="8">
        <f t="shared" si="203"/>
        <v>64</v>
      </c>
      <c r="R3251" s="2" t="s">
        <v>50</v>
      </c>
      <c r="S3251" s="9" t="str" cm="1">
        <f t="array" ref="S3251">_xlfn.IFS(
P3251=0,"2% commission",
AND(P3251&gt;0,P3251&lt;25000),"5% commission",
AND(P3251&gt;=25000,P3251&lt;50000),"7% commission",
AND(P3251&gt;=50000,P3251&lt;100000),"9% commission",
P3251&gt;=100000,"15% commission"
)</f>
        <v>5% commission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IFERROR(VLOOKUP($F3252,'Customer Info'!$A3243:$E3743,2,FALSE),"NOT Available")</f>
        <v>NOT Available</v>
      </c>
      <c r="H3252" s="6" t="str">
        <f>IFERROR(VLOOKUP(F3252,'Customer Info'!A3243:E3743,3,),"NOT Available")</f>
        <v>NOT Available</v>
      </c>
      <c r="I3252" s="6" t="str">
        <f>IFERROR(VLOOKUP(F3252,'Customer Info'!A3243:E3743,5,FALSE),"NOT Available")</f>
        <v>NOT Available</v>
      </c>
      <c r="J3252" s="2">
        <v>7960</v>
      </c>
      <c r="K3252" s="2">
        <v>7375</v>
      </c>
      <c r="L3252" s="2">
        <v>5</v>
      </c>
      <c r="M3252" s="7">
        <f t="shared" si="200"/>
        <v>36875</v>
      </c>
      <c r="N3252" s="7">
        <f t="shared" si="201"/>
        <v>39800</v>
      </c>
      <c r="O3252" s="2">
        <v>71</v>
      </c>
      <c r="P3252" s="8">
        <f t="shared" si="202"/>
        <v>39871</v>
      </c>
      <c r="Q3252" s="8">
        <f t="shared" si="203"/>
        <v>2925</v>
      </c>
      <c r="R3252" s="2" t="s">
        <v>56</v>
      </c>
      <c r="S3252" s="9" t="str" cm="1">
        <f t="array" ref="S3252">_xlfn.IFS(
P3252=0,"2% commission",
AND(P3252&gt;0,P3252&lt;25000),"5% commission",
AND(P3252&gt;=25000,P3252&lt;50000),"7% commission",
AND(P3252&gt;=50000,P3252&lt;100000),"9% commission",
P3252&gt;=100000,"15% commission"
)</f>
        <v>7% commission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IFERROR(VLOOKUP($F3253,'Customer Info'!$A3244:$E3744,2,FALSE),"NOT Available")</f>
        <v>NOT Available</v>
      </c>
      <c r="H3253" s="6" t="str">
        <f>IFERROR(VLOOKUP(F3253,'Customer Info'!A3244:E3744,3,),"NOT Available")</f>
        <v>NOT Available</v>
      </c>
      <c r="I3253" s="6" t="str">
        <f>IFERROR(VLOOKUP(F3253,'Customer Info'!A3244:E3744,5,FALSE),"NOT Available")</f>
        <v>NOT Available</v>
      </c>
      <c r="J3253" s="2">
        <v>8738</v>
      </c>
      <c r="K3253" s="2">
        <v>8162</v>
      </c>
      <c r="L3253" s="2">
        <v>3</v>
      </c>
      <c r="M3253" s="7">
        <f t="shared" si="200"/>
        <v>24486</v>
      </c>
      <c r="N3253" s="7">
        <f t="shared" si="201"/>
        <v>26214</v>
      </c>
      <c r="O3253" s="2">
        <v>76</v>
      </c>
      <c r="P3253" s="8">
        <f t="shared" si="202"/>
        <v>26290</v>
      </c>
      <c r="Q3253" s="8">
        <f t="shared" si="203"/>
        <v>1728</v>
      </c>
      <c r="R3253" s="2" t="s">
        <v>50</v>
      </c>
      <c r="S3253" s="9" t="str" cm="1">
        <f t="array" ref="S3253">_xlfn.IFS(
P3253=0,"2% commission",
AND(P3253&gt;0,P3253&lt;25000),"5% commission",
AND(P3253&gt;=25000,P3253&lt;50000),"7% commission",
AND(P3253&gt;=50000,P3253&lt;100000),"9% commission",
P3253&gt;=100000,"15% commission"
)</f>
        <v>7% commission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IFERROR(VLOOKUP($F3254,'Customer Info'!$A3245:$E3745,2,FALSE),"NOT Available")</f>
        <v>NOT Available</v>
      </c>
      <c r="H3254" s="6" t="str">
        <f>IFERROR(VLOOKUP(F3254,'Customer Info'!A3245:E3745,3,),"NOT Available")</f>
        <v>NOT Available</v>
      </c>
      <c r="I3254" s="6" t="str">
        <f>IFERROR(VLOOKUP(F3254,'Customer Info'!A3245:E3745,5,FALSE),"NOT Available")</f>
        <v>NOT Available</v>
      </c>
      <c r="J3254" s="2">
        <v>789</v>
      </c>
      <c r="K3254" s="2">
        <v>739</v>
      </c>
      <c r="L3254" s="2">
        <v>3</v>
      </c>
      <c r="M3254" s="7">
        <f t="shared" si="200"/>
        <v>2217</v>
      </c>
      <c r="N3254" s="7">
        <f t="shared" si="201"/>
        <v>2367</v>
      </c>
      <c r="O3254" s="2">
        <v>60</v>
      </c>
      <c r="P3254" s="8">
        <f t="shared" si="202"/>
        <v>2427</v>
      </c>
      <c r="Q3254" s="8">
        <f t="shared" si="203"/>
        <v>150</v>
      </c>
      <c r="R3254" s="2" t="s">
        <v>56</v>
      </c>
      <c r="S3254" s="9" t="str" cm="1">
        <f t="array" ref="S3254">_xlfn.IFS(
P3254=0,"2% commission",
AND(P3254&gt;0,P3254&lt;25000),"5% commission",
AND(P3254&gt;=25000,P3254&lt;50000),"7% commission",
AND(P3254&gt;=50000,P3254&lt;100000),"9% commission",
P3254&gt;=100000,"15% commission"
)</f>
        <v>5% commission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IFERROR(VLOOKUP($F3255,'Customer Info'!$A3246:$E3746,2,FALSE),"NOT Available")</f>
        <v>NOT Available</v>
      </c>
      <c r="H3255" s="6" t="str">
        <f>IFERROR(VLOOKUP(F3255,'Customer Info'!A3246:E3746,3,),"NOT Available")</f>
        <v>NOT Available</v>
      </c>
      <c r="I3255" s="6" t="str">
        <f>IFERROR(VLOOKUP(F3255,'Customer Info'!A3246:E3746,5,FALSE),"NOT Available")</f>
        <v>NOT Available</v>
      </c>
      <c r="J3255" s="2">
        <v>681</v>
      </c>
      <c r="K3255" s="2">
        <v>642</v>
      </c>
      <c r="L3255" s="2">
        <v>7</v>
      </c>
      <c r="M3255" s="7">
        <f t="shared" si="200"/>
        <v>4494</v>
      </c>
      <c r="N3255" s="7">
        <f t="shared" si="201"/>
        <v>4767</v>
      </c>
      <c r="O3255" s="2">
        <v>27</v>
      </c>
      <c r="P3255" s="8">
        <f t="shared" si="202"/>
        <v>4794</v>
      </c>
      <c r="Q3255" s="8">
        <f t="shared" si="203"/>
        <v>273</v>
      </c>
      <c r="R3255" s="2" t="s">
        <v>28</v>
      </c>
      <c r="S3255" s="9" t="str" cm="1">
        <f t="array" ref="S3255">_xlfn.IFS(
P3255=0,"2% commission",
AND(P3255&gt;0,P3255&lt;25000),"5% commission",
AND(P3255&gt;=25000,P3255&lt;50000),"7% commission",
AND(P3255&gt;=50000,P3255&lt;100000),"9% commission",
P3255&gt;=100000,"15% commission"
)</f>
        <v>5% commission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IFERROR(VLOOKUP($F3256,'Customer Info'!$A3247:$E3747,2,FALSE),"NOT Available")</f>
        <v>NOT Available</v>
      </c>
      <c r="H3256" s="6" t="str">
        <f>IFERROR(VLOOKUP(F3256,'Customer Info'!A3247:E3747,3,),"NOT Available")</f>
        <v>NOT Available</v>
      </c>
      <c r="I3256" s="6" t="str">
        <f>IFERROR(VLOOKUP(F3256,'Customer Info'!A3247:E3747,5,FALSE),"NOT Available")</f>
        <v>NOT Available</v>
      </c>
      <c r="J3256" s="2">
        <v>923</v>
      </c>
      <c r="K3256" s="2">
        <v>879</v>
      </c>
      <c r="L3256" s="2">
        <v>6</v>
      </c>
      <c r="M3256" s="7">
        <f t="shared" si="200"/>
        <v>5274</v>
      </c>
      <c r="N3256" s="7">
        <f t="shared" si="201"/>
        <v>5538</v>
      </c>
      <c r="O3256" s="2">
        <v>80</v>
      </c>
      <c r="P3256" s="8">
        <f t="shared" si="202"/>
        <v>5618</v>
      </c>
      <c r="Q3256" s="8">
        <f t="shared" si="203"/>
        <v>264</v>
      </c>
      <c r="R3256" s="2" t="s">
        <v>50</v>
      </c>
      <c r="S3256" s="9" t="str" cm="1">
        <f t="array" ref="S3256">_xlfn.IFS(
P3256=0,"2% commission",
AND(P3256&gt;0,P3256&lt;25000),"5% commission",
AND(P3256&gt;=25000,P3256&lt;50000),"7% commission",
AND(P3256&gt;=50000,P3256&lt;100000),"9% commission",
P3256&gt;=100000,"15% commission"
)</f>
        <v>5% commission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IFERROR(VLOOKUP($F3257,'Customer Info'!$A3248:$E3748,2,FALSE),"NOT Available")</f>
        <v>NOT Available</v>
      </c>
      <c r="H3257" s="6" t="str">
        <f>IFERROR(VLOOKUP(F3257,'Customer Info'!A3248:E3748,3,),"NOT Available")</f>
        <v>NOT Available</v>
      </c>
      <c r="I3257" s="6" t="str">
        <f>IFERROR(VLOOKUP(F3257,'Customer Info'!A3248:E3748,5,FALSE),"NOT Available")</f>
        <v>NOT Available</v>
      </c>
      <c r="J3257" s="2">
        <v>1704</v>
      </c>
      <c r="K3257" s="2">
        <v>1624</v>
      </c>
      <c r="L3257" s="2">
        <v>9</v>
      </c>
      <c r="M3257" s="7">
        <f t="shared" si="200"/>
        <v>14616</v>
      </c>
      <c r="N3257" s="7">
        <f t="shared" si="201"/>
        <v>15336</v>
      </c>
      <c r="O3257" s="2">
        <v>57</v>
      </c>
      <c r="P3257" s="8">
        <f t="shared" si="202"/>
        <v>15393</v>
      </c>
      <c r="Q3257" s="8">
        <f t="shared" si="203"/>
        <v>720</v>
      </c>
      <c r="R3257" s="2" t="s">
        <v>50</v>
      </c>
      <c r="S3257" s="9" t="str" cm="1">
        <f t="array" ref="S3257">_xlfn.IFS(
P3257=0,"2% commission",
AND(P3257&gt;0,P3257&lt;25000),"5% commission",
AND(P3257&gt;=25000,P3257&lt;50000),"7% commission",
AND(P3257&gt;=50000,P3257&lt;100000),"9% commission",
P3257&gt;=100000,"15% commission"
)</f>
        <v>5% commission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IFERROR(VLOOKUP($F3258,'Customer Info'!$A3249:$E3749,2,FALSE),"NOT Available")</f>
        <v>NOT Available</v>
      </c>
      <c r="H3258" s="6" t="str">
        <f>IFERROR(VLOOKUP(F3258,'Customer Info'!A3249:E3749,3,),"NOT Available")</f>
        <v>NOT Available</v>
      </c>
      <c r="I3258" s="6" t="str">
        <f>IFERROR(VLOOKUP(F3258,'Customer Info'!A3249:E3749,5,FALSE),"NOT Available")</f>
        <v>NOT Available</v>
      </c>
      <c r="J3258" s="2">
        <v>825</v>
      </c>
      <c r="K3258" s="2">
        <v>793</v>
      </c>
      <c r="L3258" s="2">
        <v>10</v>
      </c>
      <c r="M3258" s="7">
        <f t="shared" si="200"/>
        <v>7930</v>
      </c>
      <c r="N3258" s="7">
        <f t="shared" si="201"/>
        <v>8250</v>
      </c>
      <c r="O3258" s="2">
        <v>42</v>
      </c>
      <c r="P3258" s="8">
        <f t="shared" si="202"/>
        <v>8292</v>
      </c>
      <c r="Q3258" s="8">
        <f t="shared" si="203"/>
        <v>320</v>
      </c>
      <c r="R3258" s="2" t="s">
        <v>28</v>
      </c>
      <c r="S3258" s="9" t="str" cm="1">
        <f t="array" ref="S3258">_xlfn.IFS(
P3258=0,"2% commission",
AND(P3258&gt;0,P3258&lt;25000),"5% commission",
AND(P3258&gt;=25000,P3258&lt;50000),"7% commission",
AND(P3258&gt;=50000,P3258&lt;100000),"9% commission",
P3258&gt;=100000,"15% commission"
)</f>
        <v>5% commission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IFERROR(VLOOKUP($F3259,'Customer Info'!$A3250:$E3750,2,FALSE),"NOT Available")</f>
        <v>NOT Available</v>
      </c>
      <c r="H3259" s="6" t="str">
        <f>IFERROR(VLOOKUP(F3259,'Customer Info'!A3250:E3750,3,),"NOT Available")</f>
        <v>NOT Available</v>
      </c>
      <c r="I3259" s="6" t="str">
        <f>IFERROR(VLOOKUP(F3259,'Customer Info'!A3250:E3750,5,FALSE),"NOT Available")</f>
        <v>NOT Available</v>
      </c>
      <c r="J3259" s="2">
        <v>142</v>
      </c>
      <c r="K3259" s="2">
        <v>134</v>
      </c>
      <c r="L3259" s="2">
        <v>2</v>
      </c>
      <c r="M3259" s="7">
        <f t="shared" si="200"/>
        <v>268</v>
      </c>
      <c r="N3259" s="7">
        <f t="shared" si="201"/>
        <v>284</v>
      </c>
      <c r="O3259" s="2">
        <v>30</v>
      </c>
      <c r="P3259" s="8">
        <f t="shared" si="202"/>
        <v>314</v>
      </c>
      <c r="Q3259" s="8">
        <f t="shared" si="203"/>
        <v>16</v>
      </c>
      <c r="R3259" s="2" t="s">
        <v>50</v>
      </c>
      <c r="S3259" s="9" t="str" cm="1">
        <f t="array" ref="S3259">_xlfn.IFS(
P3259=0,"2% commission",
AND(P3259&gt;0,P3259&lt;25000),"5% commission",
AND(P3259&gt;=25000,P3259&lt;50000),"7% commission",
AND(P3259&gt;=50000,P3259&lt;100000),"9% commission",
P3259&gt;=100000,"15% commission"
)</f>
        <v>5% commission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IFERROR(VLOOKUP($F3260,'Customer Info'!$A3251:$E3751,2,FALSE),"NOT Available")</f>
        <v>NOT Available</v>
      </c>
      <c r="H3260" s="6" t="str">
        <f>IFERROR(VLOOKUP(F3260,'Customer Info'!A3251:E3751,3,),"NOT Available")</f>
        <v>NOT Available</v>
      </c>
      <c r="I3260" s="6" t="str">
        <f>IFERROR(VLOOKUP(F3260,'Customer Info'!A3251:E3751,5,FALSE),"NOT Available")</f>
        <v>NOT Available</v>
      </c>
      <c r="J3260" s="2">
        <v>96</v>
      </c>
      <c r="K3260" s="2">
        <v>87</v>
      </c>
      <c r="L3260" s="2">
        <v>2</v>
      </c>
      <c r="M3260" s="7">
        <f t="shared" si="200"/>
        <v>174</v>
      </c>
      <c r="N3260" s="7">
        <f t="shared" si="201"/>
        <v>192</v>
      </c>
      <c r="O3260" s="2">
        <v>10</v>
      </c>
      <c r="P3260" s="8">
        <f t="shared" si="202"/>
        <v>202</v>
      </c>
      <c r="Q3260" s="8">
        <f t="shared" si="203"/>
        <v>18</v>
      </c>
      <c r="R3260" s="2" t="s">
        <v>50</v>
      </c>
      <c r="S3260" s="9" t="str" cm="1">
        <f t="array" ref="S3260">_xlfn.IFS(
P3260=0,"2% commission",
AND(P3260&gt;0,P3260&lt;25000),"5% commission",
AND(P3260&gt;=25000,P3260&lt;50000),"7% commission",
AND(P3260&gt;=50000,P3260&lt;100000),"9% commission",
P3260&gt;=100000,"15% commission"
)</f>
        <v>5% commission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IFERROR(VLOOKUP($F3261,'Customer Info'!$A3252:$E3752,2,FALSE),"NOT Available")</f>
        <v>NOT Available</v>
      </c>
      <c r="H3261" s="6" t="str">
        <f>IFERROR(VLOOKUP(F3261,'Customer Info'!A3252:E3752,3,),"NOT Available")</f>
        <v>NOT Available</v>
      </c>
      <c r="I3261" s="6" t="str">
        <f>IFERROR(VLOOKUP(F3261,'Customer Info'!A3252:E3752,5,FALSE),"NOT Available")</f>
        <v>NOT Available</v>
      </c>
      <c r="J3261" s="2">
        <v>2442</v>
      </c>
      <c r="K3261" s="2">
        <v>2304</v>
      </c>
      <c r="L3261" s="2">
        <v>1</v>
      </c>
      <c r="M3261" s="7">
        <f t="shared" si="200"/>
        <v>2304</v>
      </c>
      <c r="N3261" s="7">
        <f t="shared" si="201"/>
        <v>2442</v>
      </c>
      <c r="O3261" s="2">
        <v>57</v>
      </c>
      <c r="P3261" s="8">
        <f t="shared" si="202"/>
        <v>2499</v>
      </c>
      <c r="Q3261" s="8">
        <f t="shared" si="203"/>
        <v>138</v>
      </c>
      <c r="R3261" s="2" t="s">
        <v>28</v>
      </c>
      <c r="S3261" s="9" t="str" cm="1">
        <f t="array" ref="S3261">_xlfn.IFS(
P3261=0,"2% commission",
AND(P3261&gt;0,P3261&lt;25000),"5% commission",
AND(P3261&gt;=25000,P3261&lt;50000),"7% commission",
AND(P3261&gt;=50000,P3261&lt;100000),"9% commission",
P3261&gt;=100000,"15% commission"
)</f>
        <v>5% commission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IFERROR(VLOOKUP($F3262,'Customer Info'!$A3253:$E3753,2,FALSE),"NOT Available")</f>
        <v>NOT Available</v>
      </c>
      <c r="H3262" s="6" t="str">
        <f>IFERROR(VLOOKUP(F3262,'Customer Info'!A3253:E3753,3,),"NOT Available")</f>
        <v>NOT Available</v>
      </c>
      <c r="I3262" s="6" t="str">
        <f>IFERROR(VLOOKUP(F3262,'Customer Info'!A3253:E3753,5,FALSE),"NOT Available")</f>
        <v>NOT Available</v>
      </c>
      <c r="J3262" s="2">
        <v>1798</v>
      </c>
      <c r="K3262" s="2">
        <v>1666</v>
      </c>
      <c r="L3262" s="2">
        <v>2</v>
      </c>
      <c r="M3262" s="7">
        <f t="shared" si="200"/>
        <v>3332</v>
      </c>
      <c r="N3262" s="7">
        <f t="shared" si="201"/>
        <v>3596</v>
      </c>
      <c r="O3262" s="2">
        <v>54</v>
      </c>
      <c r="P3262" s="8">
        <f t="shared" si="202"/>
        <v>3650</v>
      </c>
      <c r="Q3262" s="8">
        <f t="shared" si="203"/>
        <v>264</v>
      </c>
      <c r="R3262" s="2" t="s">
        <v>28</v>
      </c>
      <c r="S3262" s="9" t="str" cm="1">
        <f t="array" ref="S3262">_xlfn.IFS(
P3262=0,"2% commission",
AND(P3262&gt;0,P3262&lt;25000),"5% commission",
AND(P3262&gt;=25000,P3262&lt;50000),"7% commission",
AND(P3262&gt;=50000,P3262&lt;100000),"9% commission",
P3262&gt;=100000,"15% commission"
)</f>
        <v>5% commission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IFERROR(VLOOKUP($F3263,'Customer Info'!$A3254:$E3754,2,FALSE),"NOT Available")</f>
        <v>NOT Available</v>
      </c>
      <c r="H3263" s="6" t="str">
        <f>IFERROR(VLOOKUP(F3263,'Customer Info'!A3254:E3754,3,),"NOT Available")</f>
        <v>NOT Available</v>
      </c>
      <c r="I3263" s="6" t="str">
        <f>IFERROR(VLOOKUP(F3263,'Customer Info'!A3254:E3754,5,FALSE),"NOT Available")</f>
        <v>NOT Available</v>
      </c>
      <c r="J3263" s="2">
        <v>1808</v>
      </c>
      <c r="K3263" s="2">
        <v>1740</v>
      </c>
      <c r="L3263" s="2">
        <v>4</v>
      </c>
      <c r="M3263" s="7">
        <f t="shared" si="200"/>
        <v>6960</v>
      </c>
      <c r="N3263" s="7">
        <f t="shared" si="201"/>
        <v>7232</v>
      </c>
      <c r="O3263" s="2">
        <v>85</v>
      </c>
      <c r="P3263" s="8">
        <f t="shared" si="202"/>
        <v>7317</v>
      </c>
      <c r="Q3263" s="8">
        <f t="shared" si="203"/>
        <v>272</v>
      </c>
      <c r="R3263" s="2" t="s">
        <v>50</v>
      </c>
      <c r="S3263" s="9" t="str" cm="1">
        <f t="array" ref="S3263">_xlfn.IFS(
P3263=0,"2% commission",
AND(P3263&gt;0,P3263&lt;25000),"5% commission",
AND(P3263&gt;=25000,P3263&lt;50000),"7% commission",
AND(P3263&gt;=50000,P3263&lt;100000),"9% commission",
P3263&gt;=100000,"15% commission"
)</f>
        <v>5% commission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IFERROR(VLOOKUP($F3264,'Customer Info'!$A3255:$E3755,2,FALSE),"NOT Available")</f>
        <v>NOT Available</v>
      </c>
      <c r="H3264" s="6" t="str">
        <f>IFERROR(VLOOKUP(F3264,'Customer Info'!A3255:E3755,3,),"NOT Available")</f>
        <v>NOT Available</v>
      </c>
      <c r="I3264" s="6" t="str">
        <f>IFERROR(VLOOKUP(F3264,'Customer Info'!A3255:E3755,5,FALSE),"NOT Available")</f>
        <v>NOT Available</v>
      </c>
      <c r="J3264" s="2">
        <v>835</v>
      </c>
      <c r="K3264" s="2">
        <v>796</v>
      </c>
      <c r="L3264" s="2">
        <v>5</v>
      </c>
      <c r="M3264" s="7">
        <f t="shared" si="200"/>
        <v>3980</v>
      </c>
      <c r="N3264" s="7">
        <f t="shared" si="201"/>
        <v>4175</v>
      </c>
      <c r="O3264" s="2">
        <v>85</v>
      </c>
      <c r="P3264" s="8">
        <f t="shared" si="202"/>
        <v>4260</v>
      </c>
      <c r="Q3264" s="8">
        <f t="shared" si="203"/>
        <v>195</v>
      </c>
      <c r="R3264" s="2" t="s">
        <v>56</v>
      </c>
      <c r="S3264" s="9" t="str" cm="1">
        <f t="array" ref="S3264">_xlfn.IFS(
P3264=0,"2% commission",
AND(P3264&gt;0,P3264&lt;25000),"5% commission",
AND(P3264&gt;=25000,P3264&lt;50000),"7% commission",
AND(P3264&gt;=50000,P3264&lt;100000),"9% commission",
P3264&gt;=100000,"15% commission"
)</f>
        <v>5% commission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IFERROR(VLOOKUP($F3265,'Customer Info'!$A3256:$E3756,2,FALSE),"NOT Available")</f>
        <v>NOT Available</v>
      </c>
      <c r="H3265" s="6" t="str">
        <f>IFERROR(VLOOKUP(F3265,'Customer Info'!A3256:E3756,3,),"NOT Available")</f>
        <v>NOT Available</v>
      </c>
      <c r="I3265" s="6" t="str">
        <f>IFERROR(VLOOKUP(F3265,'Customer Info'!A3256:E3756,5,FALSE),"NOT Available")</f>
        <v>NOT Available</v>
      </c>
      <c r="J3265" s="2">
        <v>96</v>
      </c>
      <c r="K3265" s="2">
        <v>87</v>
      </c>
      <c r="L3265" s="2">
        <v>12</v>
      </c>
      <c r="M3265" s="7">
        <f t="shared" si="200"/>
        <v>1044</v>
      </c>
      <c r="N3265" s="7">
        <f t="shared" si="201"/>
        <v>1152</v>
      </c>
      <c r="O3265" s="2">
        <v>10</v>
      </c>
      <c r="P3265" s="8">
        <f t="shared" si="202"/>
        <v>1162</v>
      </c>
      <c r="Q3265" s="8">
        <f t="shared" si="203"/>
        <v>108</v>
      </c>
      <c r="R3265" s="2" t="s">
        <v>28</v>
      </c>
      <c r="S3265" s="9" t="str" cm="1">
        <f t="array" ref="S3265">_xlfn.IFS(
P3265=0,"2% commission",
AND(P3265&gt;0,P3265&lt;25000),"5% commission",
AND(P3265&gt;=25000,P3265&lt;50000),"7% commission",
AND(P3265&gt;=50000,P3265&lt;100000),"9% commission",
P3265&gt;=100000,"15% commission"
)</f>
        <v>5% commission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IFERROR(VLOOKUP($F3266,'Customer Info'!$A3257:$E3757,2,FALSE),"NOT Available")</f>
        <v>NOT Available</v>
      </c>
      <c r="H3266" s="6" t="str">
        <f>IFERROR(VLOOKUP(F3266,'Customer Info'!A3257:E3757,3,),"NOT Available")</f>
        <v>NOT Available</v>
      </c>
      <c r="I3266" s="6" t="str">
        <f>IFERROR(VLOOKUP(F3266,'Customer Info'!A3257:E3757,5,FALSE),"NOT Available")</f>
        <v>NOT Available</v>
      </c>
      <c r="J3266" s="2">
        <v>5836</v>
      </c>
      <c r="K3266" s="2">
        <v>5457</v>
      </c>
      <c r="L3266" s="2">
        <v>13</v>
      </c>
      <c r="M3266" s="7">
        <f t="shared" si="200"/>
        <v>70941</v>
      </c>
      <c r="N3266" s="7">
        <f t="shared" si="201"/>
        <v>75868</v>
      </c>
      <c r="O3266" s="2">
        <v>35</v>
      </c>
      <c r="P3266" s="8">
        <f t="shared" si="202"/>
        <v>75903</v>
      </c>
      <c r="Q3266" s="8">
        <f t="shared" si="203"/>
        <v>4927</v>
      </c>
      <c r="R3266" s="2" t="s">
        <v>28</v>
      </c>
      <c r="S3266" s="9" t="str" cm="1">
        <f t="array" ref="S3266">_xlfn.IFS(
P3266=0,"2% commission",
AND(P3266&gt;0,P3266&lt;25000),"5% commission",
AND(P3266&gt;=25000,P3266&lt;50000),"7% commission",
AND(P3266&gt;=50000,P3266&lt;100000),"9% commission",
P3266&gt;=100000,"15% commission"
)</f>
        <v>9% commission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IFERROR(VLOOKUP($F3267,'Customer Info'!$A3258:$E3758,2,FALSE),"NOT Available")</f>
        <v>NOT Available</v>
      </c>
      <c r="H3267" s="6" t="str">
        <f>IFERROR(VLOOKUP(F3267,'Customer Info'!A3258:E3758,3,),"NOT Available")</f>
        <v>NOT Available</v>
      </c>
      <c r="I3267" s="6" t="str">
        <f>IFERROR(VLOOKUP(F3267,'Customer Info'!A3258:E3758,5,FALSE),"NOT Available")</f>
        <v>NOT Available</v>
      </c>
      <c r="J3267" s="2">
        <v>4784</v>
      </c>
      <c r="K3267" s="2">
        <v>4518</v>
      </c>
      <c r="L3267" s="2">
        <v>2</v>
      </c>
      <c r="M3267" s="7">
        <f t="shared" si="200"/>
        <v>9036</v>
      </c>
      <c r="N3267" s="7">
        <f t="shared" si="201"/>
        <v>9568</v>
      </c>
      <c r="O3267" s="2">
        <v>88</v>
      </c>
      <c r="P3267" s="8">
        <f t="shared" si="202"/>
        <v>9656</v>
      </c>
      <c r="Q3267" s="8">
        <f t="shared" si="203"/>
        <v>532</v>
      </c>
      <c r="R3267" s="2" t="s">
        <v>50</v>
      </c>
      <c r="S3267" s="9" t="str" cm="1">
        <f t="array" ref="S3267">_xlfn.IFS(
P3267=0,"2% commission",
AND(P3267&gt;0,P3267&lt;25000),"5% commission",
AND(P3267&gt;=25000,P3267&lt;50000),"7% commission",
AND(P3267&gt;=50000,P3267&lt;100000),"9% commission",
P3267&gt;=100000,"15% commission"
)</f>
        <v>5% commission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IFERROR(VLOOKUP($F3268,'Customer Info'!$A3259:$E3759,2,FALSE),"NOT Available")</f>
        <v>NOT Available</v>
      </c>
      <c r="H3268" s="6" t="str">
        <f>IFERROR(VLOOKUP(F3268,'Customer Info'!A3259:E3759,3,),"NOT Available")</f>
        <v>NOT Available</v>
      </c>
      <c r="I3268" s="6" t="str">
        <f>IFERROR(VLOOKUP(F3268,'Customer Info'!A3259:E3759,5,FALSE),"NOT Available")</f>
        <v>NOT Available</v>
      </c>
      <c r="J3268" s="2">
        <v>7212</v>
      </c>
      <c r="K3268" s="2">
        <v>6737</v>
      </c>
      <c r="L3268" s="2">
        <v>5</v>
      </c>
      <c r="M3268" s="7">
        <f t="shared" si="200"/>
        <v>33685</v>
      </c>
      <c r="N3268" s="7">
        <f t="shared" si="201"/>
        <v>36060</v>
      </c>
      <c r="O3268" s="2">
        <v>96</v>
      </c>
      <c r="P3268" s="8">
        <f t="shared" si="202"/>
        <v>36156</v>
      </c>
      <c r="Q3268" s="8">
        <f t="shared" si="203"/>
        <v>2375</v>
      </c>
      <c r="R3268" s="2" t="s">
        <v>50</v>
      </c>
      <c r="S3268" s="9" t="str" cm="1">
        <f t="array" ref="S3268">_xlfn.IFS(
P3268=0,"2% commission",
AND(P3268&gt;0,P3268&lt;25000),"5% commission",
AND(P3268&gt;=25000,P3268&lt;50000),"7% commission",
AND(P3268&gt;=50000,P3268&lt;100000),"9% commission",
P3268&gt;=100000,"15% commission"
)</f>
        <v>7% commission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IFERROR(VLOOKUP($F3269,'Customer Info'!$A3260:$E3760,2,FALSE),"NOT Available")</f>
        <v>NOT Available</v>
      </c>
      <c r="H3269" s="6" t="str">
        <f>IFERROR(VLOOKUP(F3269,'Customer Info'!A3260:E3760,3,),"NOT Available")</f>
        <v>NOT Available</v>
      </c>
      <c r="I3269" s="6" t="str">
        <f>IFERROR(VLOOKUP(F3269,'Customer Info'!A3260:E3760,5,FALSE),"NOT Available")</f>
        <v>NOT Available</v>
      </c>
      <c r="J3269" s="2">
        <v>505</v>
      </c>
      <c r="K3269" s="2">
        <v>463</v>
      </c>
      <c r="L3269" s="2">
        <v>2</v>
      </c>
      <c r="M3269" s="7">
        <f t="shared" si="200"/>
        <v>926</v>
      </c>
      <c r="N3269" s="7">
        <f t="shared" si="201"/>
        <v>1010</v>
      </c>
      <c r="O3269" s="2">
        <v>24</v>
      </c>
      <c r="P3269" s="8">
        <f t="shared" si="202"/>
        <v>1034</v>
      </c>
      <c r="Q3269" s="8">
        <f t="shared" si="203"/>
        <v>84</v>
      </c>
      <c r="R3269" s="2" t="s">
        <v>28</v>
      </c>
      <c r="S3269" s="9" t="str" cm="1">
        <f t="array" ref="S3269">_xlfn.IFS(
P3269=0,"2% commission",
AND(P3269&gt;0,P3269&lt;25000),"5% commission",
AND(P3269&gt;=25000,P3269&lt;50000),"7% commission",
AND(P3269&gt;=50000,P3269&lt;100000),"9% commission",
P3269&gt;=100000,"15% commission"
)</f>
        <v>5% commission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IFERROR(VLOOKUP($F3270,'Customer Info'!$A3261:$E3761,2,FALSE),"NOT Available")</f>
        <v>NOT Available</v>
      </c>
      <c r="H3270" s="6" t="str">
        <f>IFERROR(VLOOKUP(F3270,'Customer Info'!A3261:E3761,3,),"NOT Available")</f>
        <v>NOT Available</v>
      </c>
      <c r="I3270" s="6" t="str">
        <f>IFERROR(VLOOKUP(F3270,'Customer Info'!A3261:E3761,5,FALSE),"NOT Available")</f>
        <v>NOT Available</v>
      </c>
      <c r="J3270" s="2">
        <v>7065</v>
      </c>
      <c r="K3270" s="2">
        <v>6545</v>
      </c>
      <c r="L3270" s="2">
        <v>3</v>
      </c>
      <c r="M3270" s="7">
        <f t="shared" si="200"/>
        <v>19635</v>
      </c>
      <c r="N3270" s="7">
        <f t="shared" si="201"/>
        <v>21195</v>
      </c>
      <c r="O3270" s="2">
        <v>61</v>
      </c>
      <c r="P3270" s="8">
        <f t="shared" si="202"/>
        <v>21256</v>
      </c>
      <c r="Q3270" s="8">
        <f t="shared" si="203"/>
        <v>1560</v>
      </c>
      <c r="R3270" s="2" t="s">
        <v>28</v>
      </c>
      <c r="S3270" s="9" t="str" cm="1">
        <f t="array" ref="S3270">_xlfn.IFS(
P3270=0,"2% commission",
AND(P3270&gt;0,P3270&lt;25000),"5% commission",
AND(P3270&gt;=25000,P3270&lt;50000),"7% commission",
AND(P3270&gt;=50000,P3270&lt;100000),"9% commission",
P3270&gt;=100000,"15% commission"
)</f>
        <v>5% commission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IFERROR(VLOOKUP($F3271,'Customer Info'!$A3262:$E3762,2,FALSE),"NOT Available")</f>
        <v>NOT Available</v>
      </c>
      <c r="H3271" s="6" t="str">
        <f>IFERROR(VLOOKUP(F3271,'Customer Info'!A3262:E3762,3,),"NOT Available")</f>
        <v>NOT Available</v>
      </c>
      <c r="I3271" s="6" t="str">
        <f>IFERROR(VLOOKUP(F3271,'Customer Info'!A3262:E3762,5,FALSE),"NOT Available")</f>
        <v>NOT Available</v>
      </c>
      <c r="J3271" s="2">
        <v>2042</v>
      </c>
      <c r="K3271" s="2">
        <v>1965</v>
      </c>
      <c r="L3271" s="2">
        <v>2</v>
      </c>
      <c r="M3271" s="7">
        <f t="shared" si="200"/>
        <v>3930</v>
      </c>
      <c r="N3271" s="7">
        <f t="shared" si="201"/>
        <v>4084</v>
      </c>
      <c r="O3271" s="2">
        <v>30</v>
      </c>
      <c r="P3271" s="8">
        <f t="shared" si="202"/>
        <v>4114</v>
      </c>
      <c r="Q3271" s="8">
        <f t="shared" si="203"/>
        <v>154</v>
      </c>
      <c r="R3271" s="2" t="s">
        <v>50</v>
      </c>
      <c r="S3271" s="9" t="str" cm="1">
        <f t="array" ref="S3271">_xlfn.IFS(
P3271=0,"2% commission",
AND(P3271&gt;0,P3271&lt;25000),"5% commission",
AND(P3271&gt;=25000,P3271&lt;50000),"7% commission",
AND(P3271&gt;=50000,P3271&lt;100000),"9% commission",
P3271&gt;=100000,"15% commission"
)</f>
        <v>5% commission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IFERROR(VLOOKUP($F3272,'Customer Info'!$A3263:$E3763,2,FALSE),"NOT Available")</f>
        <v>NOT Available</v>
      </c>
      <c r="H3272" s="6" t="str">
        <f>IFERROR(VLOOKUP(F3272,'Customer Info'!A3263:E3763,3,),"NOT Available")</f>
        <v>NOT Available</v>
      </c>
      <c r="I3272" s="6" t="str">
        <f>IFERROR(VLOOKUP(F3272,'Customer Info'!A3263:E3763,5,FALSE),"NOT Available")</f>
        <v>NOT Available</v>
      </c>
      <c r="J3272" s="2">
        <v>851</v>
      </c>
      <c r="K3272" s="2">
        <v>773</v>
      </c>
      <c r="L3272" s="2">
        <v>3</v>
      </c>
      <c r="M3272" s="7">
        <f t="shared" si="200"/>
        <v>2319</v>
      </c>
      <c r="N3272" s="7">
        <f t="shared" si="201"/>
        <v>2553</v>
      </c>
      <c r="O3272" s="2">
        <v>42</v>
      </c>
      <c r="P3272" s="8">
        <f t="shared" si="202"/>
        <v>2595</v>
      </c>
      <c r="Q3272" s="8">
        <f t="shared" si="203"/>
        <v>234</v>
      </c>
      <c r="R3272" s="2" t="s">
        <v>28</v>
      </c>
      <c r="S3272" s="9" t="str" cm="1">
        <f t="array" ref="S3272">_xlfn.IFS(
P3272=0,"2% commission",
AND(P3272&gt;0,P3272&lt;25000),"5% commission",
AND(P3272&gt;=25000,P3272&lt;50000),"7% commission",
AND(P3272&gt;=50000,P3272&lt;100000),"9% commission",
P3272&gt;=100000,"15% commission"
)</f>
        <v>5% commission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IFERROR(VLOOKUP($F3273,'Customer Info'!$A3264:$E3764,2,FALSE),"NOT Available")</f>
        <v>NOT Available</v>
      </c>
      <c r="H3273" s="6" t="str">
        <f>IFERROR(VLOOKUP(F3273,'Customer Info'!A3264:E3764,3,),"NOT Available")</f>
        <v>NOT Available</v>
      </c>
      <c r="I3273" s="6" t="str">
        <f>IFERROR(VLOOKUP(F3273,'Customer Info'!A3264:E3764,5,FALSE),"NOT Available")</f>
        <v>NOT Available</v>
      </c>
      <c r="J3273" s="2">
        <v>131</v>
      </c>
      <c r="K3273" s="2">
        <v>124</v>
      </c>
      <c r="L3273" s="2">
        <v>1</v>
      </c>
      <c r="M3273" s="7">
        <f t="shared" si="200"/>
        <v>124</v>
      </c>
      <c r="N3273" s="7">
        <f t="shared" si="201"/>
        <v>131</v>
      </c>
      <c r="O3273" s="2">
        <v>30</v>
      </c>
      <c r="P3273" s="8">
        <f t="shared" si="202"/>
        <v>161</v>
      </c>
      <c r="Q3273" s="8">
        <f t="shared" si="203"/>
        <v>7</v>
      </c>
      <c r="R3273" s="2" t="s">
        <v>28</v>
      </c>
      <c r="S3273" s="9" t="str" cm="1">
        <f t="array" ref="S3273">_xlfn.IFS(
P3273=0,"2% commission",
AND(P3273&gt;0,P3273&lt;25000),"5% commission",
AND(P3273&gt;=25000,P3273&lt;50000),"7% commission",
AND(P3273&gt;=50000,P3273&lt;100000),"9% commission",
P3273&gt;=100000,"15% commission"
)</f>
        <v>5% commission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IFERROR(VLOOKUP($F3274,'Customer Info'!$A3265:$E3765,2,FALSE),"NOT Available")</f>
        <v>NOT Available</v>
      </c>
      <c r="H3274" s="6" t="str">
        <f>IFERROR(VLOOKUP(F3274,'Customer Info'!A3265:E3765,3,),"NOT Available")</f>
        <v>NOT Available</v>
      </c>
      <c r="I3274" s="6" t="str">
        <f>IFERROR(VLOOKUP(F3274,'Customer Info'!A3265:E3765,5,FALSE),"NOT Available")</f>
        <v>NOT Available</v>
      </c>
      <c r="J3274" s="2">
        <v>9135</v>
      </c>
      <c r="K3274" s="2">
        <v>8143</v>
      </c>
      <c r="L3274" s="2">
        <v>4</v>
      </c>
      <c r="M3274" s="7">
        <f t="shared" si="200"/>
        <v>32572</v>
      </c>
      <c r="N3274" s="7">
        <f t="shared" si="201"/>
        <v>36540</v>
      </c>
      <c r="O3274" s="2">
        <v>73</v>
      </c>
      <c r="P3274" s="8">
        <f t="shared" si="202"/>
        <v>36613</v>
      </c>
      <c r="Q3274" s="8">
        <f t="shared" si="203"/>
        <v>3968</v>
      </c>
      <c r="R3274" s="2" t="s">
        <v>50</v>
      </c>
      <c r="S3274" s="9" t="str" cm="1">
        <f t="array" ref="S3274">_xlfn.IFS(
P3274=0,"2% commission",
AND(P3274&gt;0,P3274&lt;25000),"5% commission",
AND(P3274&gt;=25000,P3274&lt;50000),"7% commission",
AND(P3274&gt;=50000,P3274&lt;100000),"9% commission",
P3274&gt;=100000,"15% commission"
)</f>
        <v>7% commission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IFERROR(VLOOKUP($F3275,'Customer Info'!$A3266:$E3766,2,FALSE),"NOT Available")</f>
        <v>NOT Available</v>
      </c>
      <c r="H3275" s="6" t="str">
        <f>IFERROR(VLOOKUP(F3275,'Customer Info'!A3266:E3766,3,),"NOT Available")</f>
        <v>NOT Available</v>
      </c>
      <c r="I3275" s="6" t="str">
        <f>IFERROR(VLOOKUP(F3275,'Customer Info'!A3266:E3766,5,FALSE),"NOT Available")</f>
        <v>NOT Available</v>
      </c>
      <c r="J3275" s="2">
        <v>3256</v>
      </c>
      <c r="K3275" s="2">
        <v>3044</v>
      </c>
      <c r="L3275" s="2">
        <v>4</v>
      </c>
      <c r="M3275" s="7">
        <f t="shared" ref="M3275:M3338" si="204">K3275*L3275</f>
        <v>12176</v>
      </c>
      <c r="N3275" s="7">
        <f t="shared" ref="N3275:N3338" si="205">J3275*L3275</f>
        <v>13024</v>
      </c>
      <c r="O3275" s="2">
        <v>31</v>
      </c>
      <c r="P3275" s="8">
        <f t="shared" ref="P3275:P3338" si="206">SUM(N3275,O3275)</f>
        <v>13055</v>
      </c>
      <c r="Q3275" s="8">
        <f t="shared" ref="Q3275:Q3338" si="207">N3275-M3275</f>
        <v>848</v>
      </c>
      <c r="R3275" s="2" t="s">
        <v>28</v>
      </c>
      <c r="S3275" s="9" t="str" cm="1">
        <f t="array" ref="S3275">_xlfn.IFS(
P3275=0,"2% commission",
AND(P3275&gt;0,P3275&lt;25000),"5% commission",
AND(P3275&gt;=25000,P3275&lt;50000),"7% commission",
AND(P3275&gt;=50000,P3275&lt;100000),"9% commission",
P3275&gt;=100000,"15% commission"
)</f>
        <v>5% commission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IFERROR(VLOOKUP($F3276,'Customer Info'!$A3267:$E3767,2,FALSE),"NOT Available")</f>
        <v>NOT Available</v>
      </c>
      <c r="H3276" s="6" t="str">
        <f>IFERROR(VLOOKUP(F3276,'Customer Info'!A3267:E3767,3,),"NOT Available")</f>
        <v>NOT Available</v>
      </c>
      <c r="I3276" s="6" t="str">
        <f>IFERROR(VLOOKUP(F3276,'Customer Info'!A3267:E3767,5,FALSE),"NOT Available")</f>
        <v>NOT Available</v>
      </c>
      <c r="J3276" s="2">
        <v>2273</v>
      </c>
      <c r="K3276" s="2">
        <v>2229</v>
      </c>
      <c r="L3276" s="2">
        <v>4</v>
      </c>
      <c r="M3276" s="7">
        <f t="shared" si="204"/>
        <v>8916</v>
      </c>
      <c r="N3276" s="7">
        <f t="shared" si="205"/>
        <v>9092</v>
      </c>
      <c r="O3276" s="2">
        <v>95</v>
      </c>
      <c r="P3276" s="8">
        <f t="shared" si="206"/>
        <v>9187</v>
      </c>
      <c r="Q3276" s="8">
        <f t="shared" si="207"/>
        <v>176</v>
      </c>
      <c r="R3276" s="2" t="s">
        <v>26</v>
      </c>
      <c r="S3276" s="9" t="str" cm="1">
        <f t="array" ref="S3276">_xlfn.IFS(
P3276=0,"2% commission",
AND(P3276&gt;0,P3276&lt;25000),"5% commission",
AND(P3276&gt;=25000,P3276&lt;50000),"7% commission",
AND(P3276&gt;=50000,P3276&lt;100000),"9% commission",
P3276&gt;=100000,"15% commission"
)</f>
        <v>5% commission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IFERROR(VLOOKUP($F3277,'Customer Info'!$A3268:$E3768,2,FALSE),"NOT Available")</f>
        <v>NOT Available</v>
      </c>
      <c r="H3277" s="6" t="str">
        <f>IFERROR(VLOOKUP(F3277,'Customer Info'!A3268:E3768,3,),"NOT Available")</f>
        <v>NOT Available</v>
      </c>
      <c r="I3277" s="6" t="str">
        <f>IFERROR(VLOOKUP(F3277,'Customer Info'!A3268:E3768,5,FALSE),"NOT Available")</f>
        <v>NOT Available</v>
      </c>
      <c r="J3277" s="2">
        <v>495</v>
      </c>
      <c r="K3277" s="2">
        <v>458</v>
      </c>
      <c r="L3277" s="2">
        <v>5</v>
      </c>
      <c r="M3277" s="7">
        <f t="shared" si="204"/>
        <v>2290</v>
      </c>
      <c r="N3277" s="7">
        <f t="shared" si="205"/>
        <v>2475</v>
      </c>
      <c r="O3277" s="2">
        <v>46</v>
      </c>
      <c r="P3277" s="8">
        <f t="shared" si="206"/>
        <v>2521</v>
      </c>
      <c r="Q3277" s="8">
        <f t="shared" si="207"/>
        <v>185</v>
      </c>
      <c r="R3277" s="2" t="s">
        <v>50</v>
      </c>
      <c r="S3277" s="9" t="str" cm="1">
        <f t="array" ref="S3277">_xlfn.IFS(
P3277=0,"2% commission",
AND(P3277&gt;0,P3277&lt;25000),"5% commission",
AND(P3277&gt;=25000,P3277&lt;50000),"7% commission",
AND(P3277&gt;=50000,P3277&lt;100000),"9% commission",
P3277&gt;=100000,"15% commission"
)</f>
        <v>5% commission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IFERROR(VLOOKUP($F3278,'Customer Info'!$A3269:$E3769,2,FALSE),"NOT Available")</f>
        <v>NOT Available</v>
      </c>
      <c r="H3278" s="6" t="str">
        <f>IFERROR(VLOOKUP(F3278,'Customer Info'!A3269:E3769,3,),"NOT Available")</f>
        <v>NOT Available</v>
      </c>
      <c r="I3278" s="6" t="str">
        <f>IFERROR(VLOOKUP(F3278,'Customer Info'!A3269:E3769,5,FALSE),"NOT Available")</f>
        <v>NOT Available</v>
      </c>
      <c r="J3278" s="2">
        <v>887</v>
      </c>
      <c r="K3278" s="2">
        <v>814</v>
      </c>
      <c r="L3278" s="2">
        <v>2</v>
      </c>
      <c r="M3278" s="7">
        <f t="shared" si="204"/>
        <v>1628</v>
      </c>
      <c r="N3278" s="7">
        <f t="shared" si="205"/>
        <v>1774</v>
      </c>
      <c r="O3278" s="2">
        <v>65</v>
      </c>
      <c r="P3278" s="8">
        <f t="shared" si="206"/>
        <v>1839</v>
      </c>
      <c r="Q3278" s="8">
        <f t="shared" si="207"/>
        <v>146</v>
      </c>
      <c r="R3278" s="2" t="s">
        <v>50</v>
      </c>
      <c r="S3278" s="9" t="str" cm="1">
        <f t="array" ref="S3278">_xlfn.IFS(
P3278=0,"2% commission",
AND(P3278&gt;0,P3278&lt;25000),"5% commission",
AND(P3278&gt;=25000,P3278&lt;50000),"7% commission",
AND(P3278&gt;=50000,P3278&lt;100000),"9% commission",
P3278&gt;=100000,"15% commission"
)</f>
        <v>5% commission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IFERROR(VLOOKUP($F3279,'Customer Info'!$A3270:$E3770,2,FALSE),"NOT Available")</f>
        <v>NOT Available</v>
      </c>
      <c r="H3279" s="6" t="str">
        <f>IFERROR(VLOOKUP(F3279,'Customer Info'!A3270:E3770,3,),"NOT Available")</f>
        <v>NOT Available</v>
      </c>
      <c r="I3279" s="6" t="str">
        <f>IFERROR(VLOOKUP(F3279,'Customer Info'!A3270:E3770,5,FALSE),"NOT Available")</f>
        <v>NOT Available</v>
      </c>
      <c r="J3279" s="2">
        <v>998</v>
      </c>
      <c r="K3279" s="2">
        <v>931</v>
      </c>
      <c r="L3279" s="2">
        <v>1</v>
      </c>
      <c r="M3279" s="7">
        <f t="shared" si="204"/>
        <v>931</v>
      </c>
      <c r="N3279" s="7">
        <f t="shared" si="205"/>
        <v>998</v>
      </c>
      <c r="O3279" s="2">
        <v>37</v>
      </c>
      <c r="P3279" s="8">
        <f t="shared" si="206"/>
        <v>1035</v>
      </c>
      <c r="Q3279" s="8">
        <f t="shared" si="207"/>
        <v>67</v>
      </c>
      <c r="R3279" s="2" t="s">
        <v>50</v>
      </c>
      <c r="S3279" s="9" t="str" cm="1">
        <f t="array" ref="S3279">_xlfn.IFS(
P3279=0,"2% commission",
AND(P3279&gt;0,P3279&lt;25000),"5% commission",
AND(P3279&gt;=25000,P3279&lt;50000),"7% commission",
AND(P3279&gt;=50000,P3279&lt;100000),"9% commission",
P3279&gt;=100000,"15% commission"
)</f>
        <v>5% commission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IFERROR(VLOOKUP($F3280,'Customer Info'!$A3271:$E3771,2,FALSE),"NOT Available")</f>
        <v>NOT Available</v>
      </c>
      <c r="H3280" s="6" t="str">
        <f>IFERROR(VLOOKUP(F3280,'Customer Info'!A3271:E3771,3,),"NOT Available")</f>
        <v>NOT Available</v>
      </c>
      <c r="I3280" s="6" t="str">
        <f>IFERROR(VLOOKUP(F3280,'Customer Info'!A3271:E3771,5,FALSE),"NOT Available")</f>
        <v>NOT Available</v>
      </c>
      <c r="J3280" s="2">
        <v>220</v>
      </c>
      <c r="K3280" s="2">
        <v>206</v>
      </c>
      <c r="L3280" s="2">
        <v>1</v>
      </c>
      <c r="M3280" s="7">
        <f t="shared" si="204"/>
        <v>206</v>
      </c>
      <c r="N3280" s="7">
        <f t="shared" si="205"/>
        <v>220</v>
      </c>
      <c r="O3280" s="2">
        <v>22</v>
      </c>
      <c r="P3280" s="8">
        <f t="shared" si="206"/>
        <v>242</v>
      </c>
      <c r="Q3280" s="8">
        <f t="shared" si="207"/>
        <v>14</v>
      </c>
      <c r="R3280" s="2" t="s">
        <v>28</v>
      </c>
      <c r="S3280" s="9" t="str" cm="1">
        <f t="array" ref="S3280">_xlfn.IFS(
P3280=0,"2% commission",
AND(P3280&gt;0,P3280&lt;25000),"5% commission",
AND(P3280&gt;=25000,P3280&lt;50000),"7% commission",
AND(P3280&gt;=50000,P3280&lt;100000),"9% commission",
P3280&gt;=100000,"15% commission"
)</f>
        <v>5% commission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IFERROR(VLOOKUP($F3281,'Customer Info'!$A3272:$E3772,2,FALSE),"NOT Available")</f>
        <v>NOT Available</v>
      </c>
      <c r="H3281" s="6" t="str">
        <f>IFERROR(VLOOKUP(F3281,'Customer Info'!A3272:E3772,3,),"NOT Available")</f>
        <v>NOT Available</v>
      </c>
      <c r="I3281" s="6" t="str">
        <f>IFERROR(VLOOKUP(F3281,'Customer Info'!A3272:E3772,5,FALSE),"NOT Available")</f>
        <v>NOT Available</v>
      </c>
      <c r="J3281" s="2">
        <v>188</v>
      </c>
      <c r="K3281" s="2">
        <v>173</v>
      </c>
      <c r="L3281" s="2">
        <v>7</v>
      </c>
      <c r="M3281" s="7">
        <f t="shared" si="204"/>
        <v>1211</v>
      </c>
      <c r="N3281" s="7">
        <f t="shared" si="205"/>
        <v>1316</v>
      </c>
      <c r="O3281" s="2">
        <v>30</v>
      </c>
      <c r="P3281" s="8">
        <f t="shared" si="206"/>
        <v>1346</v>
      </c>
      <c r="Q3281" s="8">
        <f t="shared" si="207"/>
        <v>105</v>
      </c>
      <c r="R3281" s="2" t="s">
        <v>50</v>
      </c>
      <c r="S3281" s="9" t="str" cm="1">
        <f t="array" ref="S3281">_xlfn.IFS(
P3281=0,"2% commission",
AND(P3281&gt;0,P3281&lt;25000),"5% commission",
AND(P3281&gt;=25000,P3281&lt;50000),"7% commission",
AND(P3281&gt;=50000,P3281&lt;100000),"9% commission",
P3281&gt;=100000,"15% commission"
)</f>
        <v>5% commission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IFERROR(VLOOKUP($F3282,'Customer Info'!$A3273:$E3773,2,FALSE),"NOT Available")</f>
        <v>NOT Available</v>
      </c>
      <c r="H3282" s="6" t="str">
        <f>IFERROR(VLOOKUP(F3282,'Customer Info'!A3273:E3773,3,),"NOT Available")</f>
        <v>NOT Available</v>
      </c>
      <c r="I3282" s="6" t="str">
        <f>IFERROR(VLOOKUP(F3282,'Customer Info'!A3273:E3773,5,FALSE),"NOT Available")</f>
        <v>NOT Available</v>
      </c>
      <c r="J3282" s="2">
        <v>2083</v>
      </c>
      <c r="K3282" s="2">
        <v>2004</v>
      </c>
      <c r="L3282" s="2">
        <v>10</v>
      </c>
      <c r="M3282" s="7">
        <f t="shared" si="204"/>
        <v>20040</v>
      </c>
      <c r="N3282" s="7">
        <f t="shared" si="205"/>
        <v>20830</v>
      </c>
      <c r="O3282" s="2">
        <v>71</v>
      </c>
      <c r="P3282" s="8">
        <f t="shared" si="206"/>
        <v>20901</v>
      </c>
      <c r="Q3282" s="8">
        <f t="shared" si="207"/>
        <v>790</v>
      </c>
      <c r="R3282" s="2" t="s">
        <v>50</v>
      </c>
      <c r="S3282" s="9" t="str" cm="1">
        <f t="array" ref="S3282">_xlfn.IFS(
P3282=0,"2% commission",
AND(P3282&gt;0,P3282&lt;25000),"5% commission",
AND(P3282&gt;=25000,P3282&lt;50000),"7% commission",
AND(P3282&gt;=50000,P3282&lt;100000),"9% commission",
P3282&gt;=100000,"15% commission"
)</f>
        <v>5% commission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IFERROR(VLOOKUP($F3283,'Customer Info'!$A3274:$E3774,2,FALSE),"NOT Available")</f>
        <v>NOT Available</v>
      </c>
      <c r="H3283" s="6" t="str">
        <f>IFERROR(VLOOKUP(F3283,'Customer Info'!A3274:E3774,3,),"NOT Available")</f>
        <v>NOT Available</v>
      </c>
      <c r="I3283" s="6" t="str">
        <f>IFERROR(VLOOKUP(F3283,'Customer Info'!A3274:E3774,5,FALSE),"NOT Available")</f>
        <v>NOT Available</v>
      </c>
      <c r="J3283" s="2">
        <v>1552</v>
      </c>
      <c r="K3283" s="2">
        <v>1466</v>
      </c>
      <c r="L3283" s="2">
        <v>1</v>
      </c>
      <c r="M3283" s="7">
        <f t="shared" si="204"/>
        <v>1466</v>
      </c>
      <c r="N3283" s="7">
        <f t="shared" si="205"/>
        <v>1552</v>
      </c>
      <c r="O3283" s="2">
        <v>89</v>
      </c>
      <c r="P3283" s="8">
        <f t="shared" si="206"/>
        <v>1641</v>
      </c>
      <c r="Q3283" s="8">
        <f t="shared" si="207"/>
        <v>86</v>
      </c>
      <c r="R3283" s="2" t="s">
        <v>28</v>
      </c>
      <c r="S3283" s="9" t="str" cm="1">
        <f t="array" ref="S3283">_xlfn.IFS(
P3283=0,"2% commission",
AND(P3283&gt;0,P3283&lt;25000),"5% commission",
AND(P3283&gt;=25000,P3283&lt;50000),"7% commission",
AND(P3283&gt;=50000,P3283&lt;100000),"9% commission",
P3283&gt;=100000,"15% commission"
)</f>
        <v>5% commission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IFERROR(VLOOKUP($F3284,'Customer Info'!$A3275:$E3775,2,FALSE),"NOT Available")</f>
        <v>NOT Available</v>
      </c>
      <c r="H3284" s="6" t="str">
        <f>IFERROR(VLOOKUP(F3284,'Customer Info'!A3275:E3775,3,),"NOT Available")</f>
        <v>NOT Available</v>
      </c>
      <c r="I3284" s="6" t="str">
        <f>IFERROR(VLOOKUP(F3284,'Customer Info'!A3275:E3775,5,FALSE),"NOT Available")</f>
        <v>NOT Available</v>
      </c>
      <c r="J3284" s="2">
        <v>166</v>
      </c>
      <c r="K3284" s="2">
        <v>149</v>
      </c>
      <c r="L3284" s="2">
        <v>3</v>
      </c>
      <c r="M3284" s="7">
        <f t="shared" si="204"/>
        <v>447</v>
      </c>
      <c r="N3284" s="7">
        <f t="shared" si="205"/>
        <v>498</v>
      </c>
      <c r="O3284" s="2">
        <v>30</v>
      </c>
      <c r="P3284" s="8">
        <f t="shared" si="206"/>
        <v>528</v>
      </c>
      <c r="Q3284" s="8">
        <f t="shared" si="207"/>
        <v>51</v>
      </c>
      <c r="R3284" s="2" t="s">
        <v>26</v>
      </c>
      <c r="S3284" s="9" t="str" cm="1">
        <f t="array" ref="S3284">_xlfn.IFS(
P3284=0,"2% commission",
AND(P3284&gt;0,P3284&lt;25000),"5% commission",
AND(P3284&gt;=25000,P3284&lt;50000),"7% commission",
AND(P3284&gt;=50000,P3284&lt;100000),"9% commission",
P3284&gt;=100000,"15% commission"
)</f>
        <v>5% commission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IFERROR(VLOOKUP($F3285,'Customer Info'!$A3276:$E3776,2,FALSE),"NOT Available")</f>
        <v>NOT Available</v>
      </c>
      <c r="H3285" s="6" t="str">
        <f>IFERROR(VLOOKUP(F3285,'Customer Info'!A3276:E3776,3,),"NOT Available")</f>
        <v>NOT Available</v>
      </c>
      <c r="I3285" s="6" t="str">
        <f>IFERROR(VLOOKUP(F3285,'Customer Info'!A3276:E3776,5,FALSE),"NOT Available")</f>
        <v>NOT Available</v>
      </c>
      <c r="J3285" s="2">
        <v>896</v>
      </c>
      <c r="K3285" s="2">
        <v>870</v>
      </c>
      <c r="L3285" s="2">
        <v>5</v>
      </c>
      <c r="M3285" s="7">
        <f t="shared" si="204"/>
        <v>4350</v>
      </c>
      <c r="N3285" s="7">
        <f t="shared" si="205"/>
        <v>4480</v>
      </c>
      <c r="O3285" s="2">
        <v>88</v>
      </c>
      <c r="P3285" s="8">
        <f t="shared" si="206"/>
        <v>4568</v>
      </c>
      <c r="Q3285" s="8">
        <f t="shared" si="207"/>
        <v>130</v>
      </c>
      <c r="R3285" s="2" t="s">
        <v>28</v>
      </c>
      <c r="S3285" s="9" t="str" cm="1">
        <f t="array" ref="S3285">_xlfn.IFS(
P3285=0,"2% commission",
AND(P3285&gt;0,P3285&lt;25000),"5% commission",
AND(P3285&gt;=25000,P3285&lt;50000),"7% commission",
AND(P3285&gt;=50000,P3285&lt;100000),"9% commission",
P3285&gt;=100000,"15% commission"
)</f>
        <v>5% commission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IFERROR(VLOOKUP($F3286,'Customer Info'!$A3277:$E3777,2,FALSE),"NOT Available")</f>
        <v>NOT Available</v>
      </c>
      <c r="H3286" s="6" t="str">
        <f>IFERROR(VLOOKUP(F3286,'Customer Info'!A3277:E3777,3,),"NOT Available")</f>
        <v>NOT Available</v>
      </c>
      <c r="I3286" s="6" t="str">
        <f>IFERROR(VLOOKUP(F3286,'Customer Info'!A3277:E3777,5,FALSE),"NOT Available")</f>
        <v>NOT Available</v>
      </c>
      <c r="J3286" s="2">
        <v>1222</v>
      </c>
      <c r="K3286" s="2">
        <v>1187</v>
      </c>
      <c r="L3286" s="2">
        <v>12</v>
      </c>
      <c r="M3286" s="7">
        <f t="shared" si="204"/>
        <v>14244</v>
      </c>
      <c r="N3286" s="7">
        <f t="shared" si="205"/>
        <v>14664</v>
      </c>
      <c r="O3286" s="2">
        <v>75</v>
      </c>
      <c r="P3286" s="8">
        <f t="shared" si="206"/>
        <v>14739</v>
      </c>
      <c r="Q3286" s="8">
        <f t="shared" si="207"/>
        <v>420</v>
      </c>
      <c r="R3286" s="2" t="s">
        <v>50</v>
      </c>
      <c r="S3286" s="9" t="str" cm="1">
        <f t="array" ref="S3286">_xlfn.IFS(
P3286=0,"2% commission",
AND(P3286&gt;0,P3286&lt;25000),"5% commission",
AND(P3286&gt;=25000,P3286&lt;50000),"7% commission",
AND(P3286&gt;=50000,P3286&lt;100000),"9% commission",
P3286&gt;=100000,"15% commission"
)</f>
        <v>5% commission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IFERROR(VLOOKUP($F3287,'Customer Info'!$A3278:$E3778,2,FALSE),"NOT Available")</f>
        <v>NOT Available</v>
      </c>
      <c r="H3287" s="6" t="str">
        <f>IFERROR(VLOOKUP(F3287,'Customer Info'!A3278:E3778,3,),"NOT Available")</f>
        <v>NOT Available</v>
      </c>
      <c r="I3287" s="6" t="str">
        <f>IFERROR(VLOOKUP(F3287,'Customer Info'!A3278:E3778,5,FALSE),"NOT Available")</f>
        <v>NOT Available</v>
      </c>
      <c r="J3287" s="2">
        <v>2466</v>
      </c>
      <c r="K3287" s="2">
        <v>2350</v>
      </c>
      <c r="L3287" s="2">
        <v>6</v>
      </c>
      <c r="M3287" s="7">
        <f t="shared" si="204"/>
        <v>14100</v>
      </c>
      <c r="N3287" s="7">
        <f t="shared" si="205"/>
        <v>14796</v>
      </c>
      <c r="O3287" s="2">
        <v>55</v>
      </c>
      <c r="P3287" s="8">
        <f t="shared" si="206"/>
        <v>14851</v>
      </c>
      <c r="Q3287" s="8">
        <f t="shared" si="207"/>
        <v>696</v>
      </c>
      <c r="R3287" s="2" t="s">
        <v>28</v>
      </c>
      <c r="S3287" s="9" t="str" cm="1">
        <f t="array" ref="S3287">_xlfn.IFS(
P3287=0,"2% commission",
AND(P3287&gt;0,P3287&lt;25000),"5% commission",
AND(P3287&gt;=25000,P3287&lt;50000),"7% commission",
AND(P3287&gt;=50000,P3287&lt;100000),"9% commission",
P3287&gt;=100000,"15% commission"
)</f>
        <v>5% commission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IFERROR(VLOOKUP($F3288,'Customer Info'!$A3279:$E3779,2,FALSE),"NOT Available")</f>
        <v>NOT Available</v>
      </c>
      <c r="H3288" s="6" t="str">
        <f>IFERROR(VLOOKUP(F3288,'Customer Info'!A3279:E3779,3,),"NOT Available")</f>
        <v>NOT Available</v>
      </c>
      <c r="I3288" s="6" t="str">
        <f>IFERROR(VLOOKUP(F3288,'Customer Info'!A3279:E3779,5,FALSE),"NOT Available")</f>
        <v>NOT Available</v>
      </c>
      <c r="J3288" s="2">
        <v>9214</v>
      </c>
      <c r="K3288" s="2">
        <v>8295</v>
      </c>
      <c r="L3288" s="2">
        <v>6</v>
      </c>
      <c r="M3288" s="7">
        <f t="shared" si="204"/>
        <v>49770</v>
      </c>
      <c r="N3288" s="7">
        <f t="shared" si="205"/>
        <v>55284</v>
      </c>
      <c r="O3288" s="2">
        <v>62</v>
      </c>
      <c r="P3288" s="8">
        <f t="shared" si="206"/>
        <v>55346</v>
      </c>
      <c r="Q3288" s="8">
        <f t="shared" si="207"/>
        <v>5514</v>
      </c>
      <c r="R3288" s="2" t="s">
        <v>28</v>
      </c>
      <c r="S3288" s="9" t="str" cm="1">
        <f t="array" ref="S3288">_xlfn.IFS(
P3288=0,"2% commission",
AND(P3288&gt;0,P3288&lt;25000),"5% commission",
AND(P3288&gt;=25000,P3288&lt;50000),"7% commission",
AND(P3288&gt;=50000,P3288&lt;100000),"9% commission",
P3288&gt;=100000,"15% commission"
)</f>
        <v>9% commission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IFERROR(VLOOKUP($F3289,'Customer Info'!$A3280:$E3780,2,FALSE),"NOT Available")</f>
        <v>NOT Available</v>
      </c>
      <c r="H3289" s="6" t="str">
        <f>IFERROR(VLOOKUP(F3289,'Customer Info'!A3280:E3780,3,),"NOT Available")</f>
        <v>NOT Available</v>
      </c>
      <c r="I3289" s="6" t="str">
        <f>IFERROR(VLOOKUP(F3289,'Customer Info'!A3280:E3780,5,FALSE),"NOT Available")</f>
        <v>NOT Available</v>
      </c>
      <c r="J3289" s="2">
        <v>729</v>
      </c>
      <c r="K3289" s="2">
        <v>689</v>
      </c>
      <c r="L3289" s="2">
        <v>7</v>
      </c>
      <c r="M3289" s="7">
        <f t="shared" si="204"/>
        <v>4823</v>
      </c>
      <c r="N3289" s="7">
        <f t="shared" si="205"/>
        <v>5103</v>
      </c>
      <c r="O3289" s="2">
        <v>56</v>
      </c>
      <c r="P3289" s="8">
        <f t="shared" si="206"/>
        <v>5159</v>
      </c>
      <c r="Q3289" s="8">
        <f t="shared" si="207"/>
        <v>280</v>
      </c>
      <c r="R3289" s="2" t="s">
        <v>28</v>
      </c>
      <c r="S3289" s="9" t="str" cm="1">
        <f t="array" ref="S3289">_xlfn.IFS(
P3289=0,"2% commission",
AND(P3289&gt;0,P3289&lt;25000),"5% commission",
AND(P3289&gt;=25000,P3289&lt;50000),"7% commission",
AND(P3289&gt;=50000,P3289&lt;100000),"9% commission",
P3289&gt;=100000,"15% commission"
)</f>
        <v>5% commission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IFERROR(VLOOKUP($F3290,'Customer Info'!$A3281:$E3781,2,FALSE),"NOT Available")</f>
        <v>NOT Available</v>
      </c>
      <c r="H3290" s="6" t="str">
        <f>IFERROR(VLOOKUP(F3290,'Customer Info'!A3281:E3781,3,),"NOT Available")</f>
        <v>NOT Available</v>
      </c>
      <c r="I3290" s="6" t="str">
        <f>IFERROR(VLOOKUP(F3290,'Customer Info'!A3281:E3781,5,FALSE),"NOT Available")</f>
        <v>NOT Available</v>
      </c>
      <c r="J3290" s="2">
        <v>691</v>
      </c>
      <c r="K3290" s="2">
        <v>627</v>
      </c>
      <c r="L3290" s="2">
        <v>1</v>
      </c>
      <c r="M3290" s="7">
        <f t="shared" si="204"/>
        <v>627</v>
      </c>
      <c r="N3290" s="7">
        <f t="shared" si="205"/>
        <v>691</v>
      </c>
      <c r="O3290" s="2">
        <v>31</v>
      </c>
      <c r="P3290" s="8">
        <f t="shared" si="206"/>
        <v>722</v>
      </c>
      <c r="Q3290" s="8">
        <f t="shared" si="207"/>
        <v>64</v>
      </c>
      <c r="R3290" s="2" t="s">
        <v>28</v>
      </c>
      <c r="S3290" s="9" t="str" cm="1">
        <f t="array" ref="S3290">_xlfn.IFS(
P3290=0,"2% commission",
AND(P3290&gt;0,P3290&lt;25000),"5% commission",
AND(P3290&gt;=25000,P3290&lt;50000),"7% commission",
AND(P3290&gt;=50000,P3290&lt;100000),"9% commission",
P3290&gt;=100000,"15% commission"
)</f>
        <v>5% commission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IFERROR(VLOOKUP($F3291,'Customer Info'!$A3282:$E3782,2,FALSE),"NOT Available")</f>
        <v>NOT Available</v>
      </c>
      <c r="H3291" s="6" t="str">
        <f>IFERROR(VLOOKUP(F3291,'Customer Info'!A3282:E3782,3,),"NOT Available")</f>
        <v>NOT Available</v>
      </c>
      <c r="I3291" s="6" t="str">
        <f>IFERROR(VLOOKUP(F3291,'Customer Info'!A3282:E3782,5,FALSE),"NOT Available")</f>
        <v>NOT Available</v>
      </c>
      <c r="J3291" s="2">
        <v>2501</v>
      </c>
      <c r="K3291" s="2">
        <v>2361</v>
      </c>
      <c r="L3291" s="2">
        <v>2</v>
      </c>
      <c r="M3291" s="7">
        <f t="shared" si="204"/>
        <v>4722</v>
      </c>
      <c r="N3291" s="7">
        <f t="shared" si="205"/>
        <v>5002</v>
      </c>
      <c r="O3291" s="2">
        <v>96</v>
      </c>
      <c r="P3291" s="8">
        <f t="shared" si="206"/>
        <v>5098</v>
      </c>
      <c r="Q3291" s="8">
        <f t="shared" si="207"/>
        <v>280</v>
      </c>
      <c r="R3291" s="2" t="s">
        <v>50</v>
      </c>
      <c r="S3291" s="9" t="str" cm="1">
        <f t="array" ref="S3291">_xlfn.IFS(
P3291=0,"2% commission",
AND(P3291&gt;0,P3291&lt;25000),"5% commission",
AND(P3291&gt;=25000,P3291&lt;50000),"7% commission",
AND(P3291&gt;=50000,P3291&lt;100000),"9% commission",
P3291&gt;=100000,"15% commission"
)</f>
        <v>5% commission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IFERROR(VLOOKUP($F3292,'Customer Info'!$A3283:$E3783,2,FALSE),"NOT Available")</f>
        <v>NOT Available</v>
      </c>
      <c r="H3292" s="6" t="str">
        <f>IFERROR(VLOOKUP(F3292,'Customer Info'!A3283:E3783,3,),"NOT Available")</f>
        <v>NOT Available</v>
      </c>
      <c r="I3292" s="6" t="str">
        <f>IFERROR(VLOOKUP(F3292,'Customer Info'!A3283:E3783,5,FALSE),"NOT Available")</f>
        <v>NOT Available</v>
      </c>
      <c r="J3292" s="2">
        <v>2151</v>
      </c>
      <c r="K3292" s="2">
        <v>2009</v>
      </c>
      <c r="L3292" s="2">
        <v>2</v>
      </c>
      <c r="M3292" s="7">
        <f t="shared" si="204"/>
        <v>4018</v>
      </c>
      <c r="N3292" s="7">
        <f t="shared" si="205"/>
        <v>4302</v>
      </c>
      <c r="O3292" s="2">
        <v>67</v>
      </c>
      <c r="P3292" s="8">
        <f t="shared" si="206"/>
        <v>4369</v>
      </c>
      <c r="Q3292" s="8">
        <f t="shared" si="207"/>
        <v>284</v>
      </c>
      <c r="R3292" s="2" t="s">
        <v>28</v>
      </c>
      <c r="S3292" s="9" t="str" cm="1">
        <f t="array" ref="S3292">_xlfn.IFS(
P3292=0,"2% commission",
AND(P3292&gt;0,P3292&lt;25000),"5% commission",
AND(P3292&gt;=25000,P3292&lt;50000),"7% commission",
AND(P3292&gt;=50000,P3292&lt;100000),"9% commission",
P3292&gt;=100000,"15% commission"
)</f>
        <v>5% commission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IFERROR(VLOOKUP($F3293,'Customer Info'!$A3284:$E3784,2,FALSE),"NOT Available")</f>
        <v>NOT Available</v>
      </c>
      <c r="H3293" s="6" t="str">
        <f>IFERROR(VLOOKUP(F3293,'Customer Info'!A3284:E3784,3,),"NOT Available")</f>
        <v>NOT Available</v>
      </c>
      <c r="I3293" s="6" t="str">
        <f>IFERROR(VLOOKUP(F3293,'Customer Info'!A3284:E3784,5,FALSE),"NOT Available")</f>
        <v>NOT Available</v>
      </c>
      <c r="J3293" s="2">
        <v>526</v>
      </c>
      <c r="K3293" s="2">
        <v>487</v>
      </c>
      <c r="L3293" s="2">
        <v>13</v>
      </c>
      <c r="M3293" s="7">
        <f t="shared" si="204"/>
        <v>6331</v>
      </c>
      <c r="N3293" s="7">
        <f t="shared" si="205"/>
        <v>6838</v>
      </c>
      <c r="O3293" s="2">
        <v>71</v>
      </c>
      <c r="P3293" s="8">
        <f t="shared" si="206"/>
        <v>6909</v>
      </c>
      <c r="Q3293" s="8">
        <f t="shared" si="207"/>
        <v>507</v>
      </c>
      <c r="R3293" s="2" t="s">
        <v>50</v>
      </c>
      <c r="S3293" s="9" t="str" cm="1">
        <f t="array" ref="S3293">_xlfn.IFS(
P3293=0,"2% commission",
AND(P3293&gt;0,P3293&lt;25000),"5% commission",
AND(P3293&gt;=25000,P3293&lt;50000),"7% commission",
AND(P3293&gt;=50000,P3293&lt;100000),"9% commission",
P3293&gt;=100000,"15% commission"
)</f>
        <v>5% commission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IFERROR(VLOOKUP($F3294,'Customer Info'!$A3285:$E3785,2,FALSE),"NOT Available")</f>
        <v>NOT Available</v>
      </c>
      <c r="H3294" s="6" t="str">
        <f>IFERROR(VLOOKUP(F3294,'Customer Info'!A3285:E3785,3,),"NOT Available")</f>
        <v>NOT Available</v>
      </c>
      <c r="I3294" s="6" t="str">
        <f>IFERROR(VLOOKUP(F3294,'Customer Info'!A3285:E3785,5,FALSE),"NOT Available")</f>
        <v>NOT Available</v>
      </c>
      <c r="J3294" s="2">
        <v>97</v>
      </c>
      <c r="K3294" s="2">
        <v>92</v>
      </c>
      <c r="L3294" s="2">
        <v>12</v>
      </c>
      <c r="M3294" s="7">
        <f t="shared" si="204"/>
        <v>1104</v>
      </c>
      <c r="N3294" s="7">
        <f t="shared" si="205"/>
        <v>1164</v>
      </c>
      <c r="O3294" s="2">
        <v>10</v>
      </c>
      <c r="P3294" s="8">
        <f t="shared" si="206"/>
        <v>1174</v>
      </c>
      <c r="Q3294" s="8">
        <f t="shared" si="207"/>
        <v>60</v>
      </c>
      <c r="R3294" s="2" t="s">
        <v>28</v>
      </c>
      <c r="S3294" s="9" t="str" cm="1">
        <f t="array" ref="S3294">_xlfn.IFS(
P3294=0,"2% commission",
AND(P3294&gt;0,P3294&lt;25000),"5% commission",
AND(P3294&gt;=25000,P3294&lt;50000),"7% commission",
AND(P3294&gt;=50000,P3294&lt;100000),"9% commission",
P3294&gt;=100000,"15% commission"
)</f>
        <v>5% commission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IFERROR(VLOOKUP($F3295,'Customer Info'!$A3286:$E3786,2,FALSE),"NOT Available")</f>
        <v>NOT Available</v>
      </c>
      <c r="H3295" s="6" t="str">
        <f>IFERROR(VLOOKUP(F3295,'Customer Info'!A3286:E3786,3,),"NOT Available")</f>
        <v>NOT Available</v>
      </c>
      <c r="I3295" s="6" t="str">
        <f>IFERROR(VLOOKUP(F3295,'Customer Info'!A3286:E3786,5,FALSE),"NOT Available")</f>
        <v>NOT Available</v>
      </c>
      <c r="J3295" s="2">
        <v>3224</v>
      </c>
      <c r="K3295" s="2">
        <v>2984</v>
      </c>
      <c r="L3295" s="2">
        <v>2</v>
      </c>
      <c r="M3295" s="7">
        <f t="shared" si="204"/>
        <v>5968</v>
      </c>
      <c r="N3295" s="7">
        <f t="shared" si="205"/>
        <v>6448</v>
      </c>
      <c r="O3295" s="2">
        <v>99</v>
      </c>
      <c r="P3295" s="8">
        <f t="shared" si="206"/>
        <v>6547</v>
      </c>
      <c r="Q3295" s="8">
        <f t="shared" si="207"/>
        <v>480</v>
      </c>
      <c r="R3295" s="2" t="s">
        <v>26</v>
      </c>
      <c r="S3295" s="9" t="str" cm="1">
        <f t="array" ref="S3295">_xlfn.IFS(
P3295=0,"2% commission",
AND(P3295&gt;0,P3295&lt;25000),"5% commission",
AND(P3295&gt;=25000,P3295&lt;50000),"7% commission",
AND(P3295&gt;=50000,P3295&lt;100000),"9% commission",
P3295&gt;=100000,"15% commission"
)</f>
        <v>5% commission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IFERROR(VLOOKUP($F3296,'Customer Info'!$A3287:$E3787,2,FALSE),"NOT Available")</f>
        <v>NOT Available</v>
      </c>
      <c r="H3296" s="6" t="str">
        <f>IFERROR(VLOOKUP(F3296,'Customer Info'!A3287:E3787,3,),"NOT Available")</f>
        <v>NOT Available</v>
      </c>
      <c r="I3296" s="6" t="str">
        <f>IFERROR(VLOOKUP(F3296,'Customer Info'!A3287:E3787,5,FALSE),"NOT Available")</f>
        <v>NOT Available</v>
      </c>
      <c r="J3296" s="2">
        <v>2644</v>
      </c>
      <c r="K3296" s="2">
        <v>2425</v>
      </c>
      <c r="L3296" s="2">
        <v>1</v>
      </c>
      <c r="M3296" s="7">
        <f t="shared" si="204"/>
        <v>2425</v>
      </c>
      <c r="N3296" s="7">
        <f t="shared" si="205"/>
        <v>2644</v>
      </c>
      <c r="O3296" s="2">
        <v>85</v>
      </c>
      <c r="P3296" s="8">
        <f t="shared" si="206"/>
        <v>2729</v>
      </c>
      <c r="Q3296" s="8">
        <f t="shared" si="207"/>
        <v>219</v>
      </c>
      <c r="R3296" s="2" t="s">
        <v>26</v>
      </c>
      <c r="S3296" s="9" t="str" cm="1">
        <f t="array" ref="S3296">_xlfn.IFS(
P3296=0,"2% commission",
AND(P3296&gt;0,P3296&lt;25000),"5% commission",
AND(P3296&gt;=25000,P3296&lt;50000),"7% commission",
AND(P3296&gt;=50000,P3296&lt;100000),"9% commission",
P3296&gt;=100000,"15% commission"
)</f>
        <v>5% commission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IFERROR(VLOOKUP($F3297,'Customer Info'!$A3288:$E3788,2,FALSE),"NOT Available")</f>
        <v>NOT Available</v>
      </c>
      <c r="H3297" s="6" t="str">
        <f>IFERROR(VLOOKUP(F3297,'Customer Info'!A3288:E3788,3,),"NOT Available")</f>
        <v>NOT Available</v>
      </c>
      <c r="I3297" s="6" t="str">
        <f>IFERROR(VLOOKUP(F3297,'Customer Info'!A3288:E3788,5,FALSE),"NOT Available")</f>
        <v>NOT Available</v>
      </c>
      <c r="J3297" s="2">
        <v>4487</v>
      </c>
      <c r="K3297" s="2">
        <v>4201</v>
      </c>
      <c r="L3297" s="2">
        <v>9</v>
      </c>
      <c r="M3297" s="7">
        <f t="shared" si="204"/>
        <v>37809</v>
      </c>
      <c r="N3297" s="7">
        <f t="shared" si="205"/>
        <v>40383</v>
      </c>
      <c r="O3297" s="2">
        <v>81</v>
      </c>
      <c r="P3297" s="8">
        <f t="shared" si="206"/>
        <v>40464</v>
      </c>
      <c r="Q3297" s="8">
        <f t="shared" si="207"/>
        <v>2574</v>
      </c>
      <c r="R3297" s="2" t="s">
        <v>50</v>
      </c>
      <c r="S3297" s="9" t="str" cm="1">
        <f t="array" ref="S3297">_xlfn.IFS(
P3297=0,"2% commission",
AND(P3297&gt;0,P3297&lt;25000),"5% commission",
AND(P3297&gt;=25000,P3297&lt;50000),"7% commission",
AND(P3297&gt;=50000,P3297&lt;100000),"9% commission",
P3297&gt;=100000,"15% commission"
)</f>
        <v>7% commission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IFERROR(VLOOKUP($F3298,'Customer Info'!$A3289:$E3789,2,FALSE),"NOT Available")</f>
        <v>NOT Available</v>
      </c>
      <c r="H3298" s="6" t="str">
        <f>IFERROR(VLOOKUP(F3298,'Customer Info'!A3289:E3789,3,),"NOT Available")</f>
        <v>NOT Available</v>
      </c>
      <c r="I3298" s="6" t="str">
        <f>IFERROR(VLOOKUP(F3298,'Customer Info'!A3289:E3789,5,FALSE),"NOT Available")</f>
        <v>NOT Available</v>
      </c>
      <c r="J3298" s="2">
        <v>138</v>
      </c>
      <c r="K3298" s="2">
        <v>128</v>
      </c>
      <c r="L3298" s="2">
        <v>11</v>
      </c>
      <c r="M3298" s="7">
        <f t="shared" si="204"/>
        <v>1408</v>
      </c>
      <c r="N3298" s="7">
        <f t="shared" si="205"/>
        <v>1518</v>
      </c>
      <c r="O3298" s="2">
        <v>30</v>
      </c>
      <c r="P3298" s="8">
        <f t="shared" si="206"/>
        <v>1548</v>
      </c>
      <c r="Q3298" s="8">
        <f t="shared" si="207"/>
        <v>110</v>
      </c>
      <c r="R3298" s="2" t="s">
        <v>28</v>
      </c>
      <c r="S3298" s="9" t="str" cm="1">
        <f t="array" ref="S3298">_xlfn.IFS(
P3298=0,"2% commission",
AND(P3298&gt;0,P3298&lt;25000),"5% commission",
AND(P3298&gt;=25000,P3298&lt;50000),"7% commission",
AND(P3298&gt;=50000,P3298&lt;100000),"9% commission",
P3298&gt;=100000,"15% commission"
)</f>
        <v>5% commission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IFERROR(VLOOKUP($F3299,'Customer Info'!$A3290:$E3790,2,FALSE),"NOT Available")</f>
        <v>NOT Available</v>
      </c>
      <c r="H3299" s="6" t="str">
        <f>IFERROR(VLOOKUP(F3299,'Customer Info'!A3290:E3790,3,),"NOT Available")</f>
        <v>NOT Available</v>
      </c>
      <c r="I3299" s="6" t="str">
        <f>IFERROR(VLOOKUP(F3299,'Customer Info'!A3290:E3790,5,FALSE),"NOT Available")</f>
        <v>NOT Available</v>
      </c>
      <c r="J3299" s="2">
        <v>5941</v>
      </c>
      <c r="K3299" s="2">
        <v>5827</v>
      </c>
      <c r="L3299" s="2">
        <v>4</v>
      </c>
      <c r="M3299" s="7">
        <f t="shared" si="204"/>
        <v>23308</v>
      </c>
      <c r="N3299" s="7">
        <f t="shared" si="205"/>
        <v>23764</v>
      </c>
      <c r="O3299" s="2">
        <v>35</v>
      </c>
      <c r="P3299" s="8">
        <f t="shared" si="206"/>
        <v>23799</v>
      </c>
      <c r="Q3299" s="8">
        <f t="shared" si="207"/>
        <v>456</v>
      </c>
      <c r="R3299" s="2" t="s">
        <v>28</v>
      </c>
      <c r="S3299" s="9" t="str" cm="1">
        <f t="array" ref="S3299">_xlfn.IFS(
P3299=0,"2% commission",
AND(P3299&gt;0,P3299&lt;25000),"5% commission",
AND(P3299&gt;=25000,P3299&lt;50000),"7% commission",
AND(P3299&gt;=50000,P3299&lt;100000),"9% commission",
P3299&gt;=100000,"15% commission"
)</f>
        <v>5% commission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IFERROR(VLOOKUP($F3300,'Customer Info'!$A3291:$E3791,2,FALSE),"NOT Available")</f>
        <v>NOT Available</v>
      </c>
      <c r="H3300" s="6" t="str">
        <f>IFERROR(VLOOKUP(F3300,'Customer Info'!A3291:E3791,3,),"NOT Available")</f>
        <v>NOT Available</v>
      </c>
      <c r="I3300" s="6" t="str">
        <f>IFERROR(VLOOKUP(F3300,'Customer Info'!A3291:E3791,5,FALSE),"NOT Available")</f>
        <v>NOT Available</v>
      </c>
      <c r="J3300" s="2">
        <v>1834</v>
      </c>
      <c r="K3300" s="2">
        <v>1716</v>
      </c>
      <c r="L3300" s="2">
        <v>7</v>
      </c>
      <c r="M3300" s="7">
        <f t="shared" si="204"/>
        <v>12012</v>
      </c>
      <c r="N3300" s="7">
        <f t="shared" si="205"/>
        <v>12838</v>
      </c>
      <c r="O3300" s="2">
        <v>94</v>
      </c>
      <c r="P3300" s="8">
        <f t="shared" si="206"/>
        <v>12932</v>
      </c>
      <c r="Q3300" s="8">
        <f t="shared" si="207"/>
        <v>826</v>
      </c>
      <c r="R3300" s="2" t="s">
        <v>28</v>
      </c>
      <c r="S3300" s="9" t="str" cm="1">
        <f t="array" ref="S3300">_xlfn.IFS(
P3300=0,"2% commission",
AND(P3300&gt;0,P3300&lt;25000),"5% commission",
AND(P3300&gt;=25000,P3300&lt;50000),"7% commission",
AND(P3300&gt;=50000,P3300&lt;100000),"9% commission",
P3300&gt;=100000,"15% commission"
)</f>
        <v>5% commission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IFERROR(VLOOKUP($F3301,'Customer Info'!$A3292:$E3792,2,FALSE),"NOT Available")</f>
        <v>NOT Available</v>
      </c>
      <c r="H3301" s="6" t="str">
        <f>IFERROR(VLOOKUP(F3301,'Customer Info'!A3292:E3792,3,),"NOT Available")</f>
        <v>NOT Available</v>
      </c>
      <c r="I3301" s="6" t="str">
        <f>IFERROR(VLOOKUP(F3301,'Customer Info'!A3292:E3792,5,FALSE),"NOT Available")</f>
        <v>NOT Available</v>
      </c>
      <c r="J3301" s="2">
        <v>7691</v>
      </c>
      <c r="K3301" s="2">
        <v>7255</v>
      </c>
      <c r="L3301" s="2">
        <v>1</v>
      </c>
      <c r="M3301" s="7">
        <f t="shared" si="204"/>
        <v>7255</v>
      </c>
      <c r="N3301" s="7">
        <f t="shared" si="205"/>
        <v>7691</v>
      </c>
      <c r="O3301" s="2">
        <v>59</v>
      </c>
      <c r="P3301" s="8">
        <f t="shared" si="206"/>
        <v>7750</v>
      </c>
      <c r="Q3301" s="8">
        <f t="shared" si="207"/>
        <v>436</v>
      </c>
      <c r="R3301" s="2" t="s">
        <v>28</v>
      </c>
      <c r="S3301" s="9" t="str" cm="1">
        <f t="array" ref="S3301">_xlfn.IFS(
P3301=0,"2% commission",
AND(P3301&gt;0,P3301&lt;25000),"5% commission",
AND(P3301&gt;=25000,P3301&lt;50000),"7% commission",
AND(P3301&gt;=50000,P3301&lt;100000),"9% commission",
P3301&gt;=100000,"15% commission"
)</f>
        <v>5% commission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IFERROR(VLOOKUP($F3302,'Customer Info'!$A3293:$E3793,2,FALSE),"NOT Available")</f>
        <v>NOT Available</v>
      </c>
      <c r="H3302" s="6" t="str">
        <f>IFERROR(VLOOKUP(F3302,'Customer Info'!A3293:E3793,3,),"NOT Available")</f>
        <v>NOT Available</v>
      </c>
      <c r="I3302" s="6" t="str">
        <f>IFERROR(VLOOKUP(F3302,'Customer Info'!A3293:E3793,5,FALSE),"NOT Available")</f>
        <v>NOT Available</v>
      </c>
      <c r="J3302" s="2">
        <v>147</v>
      </c>
      <c r="K3302" s="2">
        <v>138</v>
      </c>
      <c r="L3302" s="2">
        <v>2</v>
      </c>
      <c r="M3302" s="7">
        <f t="shared" si="204"/>
        <v>276</v>
      </c>
      <c r="N3302" s="7">
        <f t="shared" si="205"/>
        <v>294</v>
      </c>
      <c r="O3302" s="2">
        <v>30</v>
      </c>
      <c r="P3302" s="8">
        <f t="shared" si="206"/>
        <v>324</v>
      </c>
      <c r="Q3302" s="8">
        <f t="shared" si="207"/>
        <v>18</v>
      </c>
      <c r="R3302" s="2" t="s">
        <v>28</v>
      </c>
      <c r="S3302" s="9" t="str" cm="1">
        <f t="array" ref="S3302">_xlfn.IFS(
P3302=0,"2% commission",
AND(P3302&gt;0,P3302&lt;25000),"5% commission",
AND(P3302&gt;=25000,P3302&lt;50000),"7% commission",
AND(P3302&gt;=50000,P3302&lt;100000),"9% commission",
P3302&gt;=100000,"15% commission"
)</f>
        <v>5% commission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IFERROR(VLOOKUP($F3303,'Customer Info'!$A3294:$E3794,2,FALSE),"NOT Available")</f>
        <v>NOT Available</v>
      </c>
      <c r="H3303" s="6" t="str">
        <f>IFERROR(VLOOKUP(F3303,'Customer Info'!A3294:E3794,3,),"NOT Available")</f>
        <v>NOT Available</v>
      </c>
      <c r="I3303" s="6" t="str">
        <f>IFERROR(VLOOKUP(F3303,'Customer Info'!A3294:E3794,5,FALSE),"NOT Available")</f>
        <v>NOT Available</v>
      </c>
      <c r="J3303" s="2">
        <v>67</v>
      </c>
      <c r="K3303" s="2">
        <v>62</v>
      </c>
      <c r="L3303" s="2">
        <v>1</v>
      </c>
      <c r="M3303" s="7">
        <f t="shared" si="204"/>
        <v>62</v>
      </c>
      <c r="N3303" s="7">
        <f t="shared" si="205"/>
        <v>67</v>
      </c>
      <c r="O3303" s="2">
        <v>10</v>
      </c>
      <c r="P3303" s="8">
        <f t="shared" si="206"/>
        <v>77</v>
      </c>
      <c r="Q3303" s="8">
        <f t="shared" si="207"/>
        <v>5</v>
      </c>
      <c r="R3303" s="2" t="s">
        <v>50</v>
      </c>
      <c r="S3303" s="9" t="str" cm="1">
        <f t="array" ref="S3303">_xlfn.IFS(
P3303=0,"2% commission",
AND(P3303&gt;0,P3303&lt;25000),"5% commission",
AND(P3303&gt;=25000,P3303&lt;50000),"7% commission",
AND(P3303&gt;=50000,P3303&lt;100000),"9% commission",
P3303&gt;=100000,"15% commission"
)</f>
        <v>5% commission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IFERROR(VLOOKUP($F3304,'Customer Info'!$A3295:$E3795,2,FALSE),"NOT Available")</f>
        <v>NOT Available</v>
      </c>
      <c r="H3304" s="6" t="str">
        <f>IFERROR(VLOOKUP(F3304,'Customer Info'!A3295:E3795,3,),"NOT Available")</f>
        <v>NOT Available</v>
      </c>
      <c r="I3304" s="6" t="str">
        <f>IFERROR(VLOOKUP(F3304,'Customer Info'!A3295:E3795,5,FALSE),"NOT Available")</f>
        <v>NOT Available</v>
      </c>
      <c r="J3304" s="2">
        <v>8889</v>
      </c>
      <c r="K3304" s="2">
        <v>8469</v>
      </c>
      <c r="L3304" s="2">
        <v>2</v>
      </c>
      <c r="M3304" s="7">
        <f t="shared" si="204"/>
        <v>16938</v>
      </c>
      <c r="N3304" s="7">
        <f t="shared" si="205"/>
        <v>17778</v>
      </c>
      <c r="O3304" s="2">
        <v>37</v>
      </c>
      <c r="P3304" s="8">
        <f t="shared" si="206"/>
        <v>17815</v>
      </c>
      <c r="Q3304" s="8">
        <f t="shared" si="207"/>
        <v>840</v>
      </c>
      <c r="R3304" s="2" t="s">
        <v>28</v>
      </c>
      <c r="S3304" s="9" t="str" cm="1">
        <f t="array" ref="S3304">_xlfn.IFS(
P3304=0,"2% commission",
AND(P3304&gt;0,P3304&lt;25000),"5% commission",
AND(P3304&gt;=25000,P3304&lt;50000),"7% commission",
AND(P3304&gt;=50000,P3304&lt;100000),"9% commission",
P3304&gt;=100000,"15% commission"
)</f>
        <v>5% commission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IFERROR(VLOOKUP($F3305,'Customer Info'!$A3296:$E3796,2,FALSE),"NOT Available")</f>
        <v>NOT Available</v>
      </c>
      <c r="H3305" s="6" t="str">
        <f>IFERROR(VLOOKUP(F3305,'Customer Info'!A3296:E3796,3,),"NOT Available")</f>
        <v>NOT Available</v>
      </c>
      <c r="I3305" s="6" t="str">
        <f>IFERROR(VLOOKUP(F3305,'Customer Info'!A3296:E3796,5,FALSE),"NOT Available")</f>
        <v>NOT Available</v>
      </c>
      <c r="J3305" s="2">
        <v>1752</v>
      </c>
      <c r="K3305" s="2">
        <v>1576</v>
      </c>
      <c r="L3305" s="2">
        <v>6</v>
      </c>
      <c r="M3305" s="7">
        <f t="shared" si="204"/>
        <v>9456</v>
      </c>
      <c r="N3305" s="7">
        <f t="shared" si="205"/>
        <v>10512</v>
      </c>
      <c r="O3305" s="2">
        <v>84</v>
      </c>
      <c r="P3305" s="8">
        <f t="shared" si="206"/>
        <v>10596</v>
      </c>
      <c r="Q3305" s="8">
        <f t="shared" si="207"/>
        <v>1056</v>
      </c>
      <c r="R3305" s="2" t="s">
        <v>50</v>
      </c>
      <c r="S3305" s="9" t="str" cm="1">
        <f t="array" ref="S3305">_xlfn.IFS(
P3305=0,"2% commission",
AND(P3305&gt;0,P3305&lt;25000),"5% commission",
AND(P3305&gt;=25000,P3305&lt;50000),"7% commission",
AND(P3305&gt;=50000,P3305&lt;100000),"9% commission",
P3305&gt;=100000,"15% commission"
)</f>
        <v>5% commission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IFERROR(VLOOKUP($F3306,'Customer Info'!$A3297:$E3797,2,FALSE),"NOT Available")</f>
        <v>NOT Available</v>
      </c>
      <c r="H3306" s="6" t="str">
        <f>IFERROR(VLOOKUP(F3306,'Customer Info'!A3297:E3797,3,),"NOT Available")</f>
        <v>NOT Available</v>
      </c>
      <c r="I3306" s="6" t="str">
        <f>IFERROR(VLOOKUP(F3306,'Customer Info'!A3297:E3797,5,FALSE),"NOT Available")</f>
        <v>NOT Available</v>
      </c>
      <c r="J3306" s="2">
        <v>1887</v>
      </c>
      <c r="K3306" s="2">
        <v>1763</v>
      </c>
      <c r="L3306" s="2">
        <v>5</v>
      </c>
      <c r="M3306" s="7">
        <f t="shared" si="204"/>
        <v>8815</v>
      </c>
      <c r="N3306" s="7">
        <f t="shared" si="205"/>
        <v>9435</v>
      </c>
      <c r="O3306" s="2">
        <v>63</v>
      </c>
      <c r="P3306" s="8">
        <f t="shared" si="206"/>
        <v>9498</v>
      </c>
      <c r="Q3306" s="8">
        <f t="shared" si="207"/>
        <v>620</v>
      </c>
      <c r="R3306" s="2" t="s">
        <v>28</v>
      </c>
      <c r="S3306" s="9" t="str" cm="1">
        <f t="array" ref="S3306">_xlfn.IFS(
P3306=0,"2% commission",
AND(P3306&gt;0,P3306&lt;25000),"5% commission",
AND(P3306&gt;=25000,P3306&lt;50000),"7% commission",
AND(P3306&gt;=50000,P3306&lt;100000),"9% commission",
P3306&gt;=100000,"15% commission"
)</f>
        <v>5% commission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IFERROR(VLOOKUP($F3307,'Customer Info'!$A3298:$E3798,2,FALSE),"NOT Available")</f>
        <v>NOT Available</v>
      </c>
      <c r="H3307" s="6" t="str">
        <f>IFERROR(VLOOKUP(F3307,'Customer Info'!A3298:E3798,3,),"NOT Available")</f>
        <v>NOT Available</v>
      </c>
      <c r="I3307" s="6" t="str">
        <f>IFERROR(VLOOKUP(F3307,'Customer Info'!A3298:E3798,5,FALSE),"NOT Available")</f>
        <v>NOT Available</v>
      </c>
      <c r="J3307" s="2">
        <v>6337</v>
      </c>
      <c r="K3307" s="2">
        <v>6215</v>
      </c>
      <c r="L3307" s="2">
        <v>2</v>
      </c>
      <c r="M3307" s="7">
        <f t="shared" si="204"/>
        <v>12430</v>
      </c>
      <c r="N3307" s="7">
        <f t="shared" si="205"/>
        <v>12674</v>
      </c>
      <c r="O3307" s="2">
        <v>77</v>
      </c>
      <c r="P3307" s="8">
        <f t="shared" si="206"/>
        <v>12751</v>
      </c>
      <c r="Q3307" s="8">
        <f t="shared" si="207"/>
        <v>244</v>
      </c>
      <c r="R3307" s="2" t="s">
        <v>50</v>
      </c>
      <c r="S3307" s="9" t="str" cm="1">
        <f t="array" ref="S3307">_xlfn.IFS(
P3307=0,"2% commission",
AND(P3307&gt;0,P3307&lt;25000),"5% commission",
AND(P3307&gt;=25000,P3307&lt;50000),"7% commission",
AND(P3307&gt;=50000,P3307&lt;100000),"9% commission",
P3307&gt;=100000,"15% commission"
)</f>
        <v>5% commission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IFERROR(VLOOKUP($F3308,'Customer Info'!$A3299:$E3799,2,FALSE),"NOT Available")</f>
        <v>NOT Available</v>
      </c>
      <c r="H3308" s="6" t="str">
        <f>IFERROR(VLOOKUP(F3308,'Customer Info'!A3299:E3799,3,),"NOT Available")</f>
        <v>NOT Available</v>
      </c>
      <c r="I3308" s="6" t="str">
        <f>IFERROR(VLOOKUP(F3308,'Customer Info'!A3299:E3799,5,FALSE),"NOT Available")</f>
        <v>NOT Available</v>
      </c>
      <c r="J3308" s="2">
        <v>224</v>
      </c>
      <c r="K3308" s="2">
        <v>210</v>
      </c>
      <c r="L3308" s="2">
        <v>2</v>
      </c>
      <c r="M3308" s="7">
        <f t="shared" si="204"/>
        <v>420</v>
      </c>
      <c r="N3308" s="7">
        <f t="shared" si="205"/>
        <v>448</v>
      </c>
      <c r="O3308" s="2">
        <v>63</v>
      </c>
      <c r="P3308" s="8">
        <f t="shared" si="206"/>
        <v>511</v>
      </c>
      <c r="Q3308" s="8">
        <f t="shared" si="207"/>
        <v>28</v>
      </c>
      <c r="R3308" s="2" t="s">
        <v>28</v>
      </c>
      <c r="S3308" s="9" t="str" cm="1">
        <f t="array" ref="S3308">_xlfn.IFS(
P3308=0,"2% commission",
AND(P3308&gt;0,P3308&lt;25000),"5% commission",
AND(P3308&gt;=25000,P3308&lt;50000),"7% commission",
AND(P3308&gt;=50000,P3308&lt;100000),"9% commission",
P3308&gt;=100000,"15% commission"
)</f>
        <v>5% commission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IFERROR(VLOOKUP($F3309,'Customer Info'!$A3300:$E3800,2,FALSE),"NOT Available")</f>
        <v>NOT Available</v>
      </c>
      <c r="H3309" s="6" t="str">
        <f>IFERROR(VLOOKUP(F3309,'Customer Info'!A3300:E3800,3,),"NOT Available")</f>
        <v>NOT Available</v>
      </c>
      <c r="I3309" s="6" t="str">
        <f>IFERROR(VLOOKUP(F3309,'Customer Info'!A3300:E3800,5,FALSE),"NOT Available")</f>
        <v>NOT Available</v>
      </c>
      <c r="J3309" s="2">
        <v>4122</v>
      </c>
      <c r="K3309" s="2">
        <v>3781</v>
      </c>
      <c r="L3309" s="2">
        <v>2</v>
      </c>
      <c r="M3309" s="7">
        <f t="shared" si="204"/>
        <v>7562</v>
      </c>
      <c r="N3309" s="7">
        <f t="shared" si="205"/>
        <v>8244</v>
      </c>
      <c r="O3309" s="2">
        <v>70</v>
      </c>
      <c r="P3309" s="8">
        <f t="shared" si="206"/>
        <v>8314</v>
      </c>
      <c r="Q3309" s="8">
        <f t="shared" si="207"/>
        <v>682</v>
      </c>
      <c r="R3309" s="2" t="s">
        <v>26</v>
      </c>
      <c r="S3309" s="9" t="str" cm="1">
        <f t="array" ref="S3309">_xlfn.IFS(
P3309=0,"2% commission",
AND(P3309&gt;0,P3309&lt;25000),"5% commission",
AND(P3309&gt;=25000,P3309&lt;50000),"7% commission",
AND(P3309&gt;=50000,P3309&lt;100000),"9% commission",
P3309&gt;=100000,"15% commission"
)</f>
        <v>5% commission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IFERROR(VLOOKUP($F3310,'Customer Info'!$A3301:$E3801,2,FALSE),"NOT Available")</f>
        <v>NOT Available</v>
      </c>
      <c r="H3310" s="6" t="str">
        <f>IFERROR(VLOOKUP(F3310,'Customer Info'!A3301:E3801,3,),"NOT Available")</f>
        <v>NOT Available</v>
      </c>
      <c r="I3310" s="6" t="str">
        <f>IFERROR(VLOOKUP(F3310,'Customer Info'!A3301:E3801,5,FALSE),"NOT Available")</f>
        <v>NOT Available</v>
      </c>
      <c r="J3310" s="2">
        <v>3145</v>
      </c>
      <c r="K3310" s="2">
        <v>3025</v>
      </c>
      <c r="L3310" s="2">
        <v>7</v>
      </c>
      <c r="M3310" s="7">
        <f t="shared" si="204"/>
        <v>21175</v>
      </c>
      <c r="N3310" s="7">
        <f t="shared" si="205"/>
        <v>22015</v>
      </c>
      <c r="O3310" s="2">
        <v>40</v>
      </c>
      <c r="P3310" s="8">
        <f t="shared" si="206"/>
        <v>22055</v>
      </c>
      <c r="Q3310" s="8">
        <f t="shared" si="207"/>
        <v>840</v>
      </c>
      <c r="R3310" s="2" t="s">
        <v>50</v>
      </c>
      <c r="S3310" s="9" t="str" cm="1">
        <f t="array" ref="S3310">_xlfn.IFS(
P3310=0,"2% commission",
AND(P3310&gt;0,P3310&lt;25000),"5% commission",
AND(P3310&gt;=25000,P3310&lt;50000),"7% commission",
AND(P3310&gt;=50000,P3310&lt;100000),"9% commission",
P3310&gt;=100000,"15% commission"
)</f>
        <v>5% commission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IFERROR(VLOOKUP($F3311,'Customer Info'!$A3302:$E3802,2,FALSE),"NOT Available")</f>
        <v>NOT Available</v>
      </c>
      <c r="H3311" s="6" t="str">
        <f>IFERROR(VLOOKUP(F3311,'Customer Info'!A3302:E3802,3,),"NOT Available")</f>
        <v>NOT Available</v>
      </c>
      <c r="I3311" s="6" t="str">
        <f>IFERROR(VLOOKUP(F3311,'Customer Info'!A3302:E3802,5,FALSE),"NOT Available")</f>
        <v>NOT Available</v>
      </c>
      <c r="J3311" s="2">
        <v>2790</v>
      </c>
      <c r="K3311" s="2">
        <v>2557</v>
      </c>
      <c r="L3311" s="2">
        <v>3</v>
      </c>
      <c r="M3311" s="7">
        <f t="shared" si="204"/>
        <v>7671</v>
      </c>
      <c r="N3311" s="7">
        <f t="shared" si="205"/>
        <v>8370</v>
      </c>
      <c r="O3311" s="2">
        <v>46</v>
      </c>
      <c r="P3311" s="8">
        <f t="shared" si="206"/>
        <v>8416</v>
      </c>
      <c r="Q3311" s="8">
        <f t="shared" si="207"/>
        <v>699</v>
      </c>
      <c r="R3311" s="2" t="s">
        <v>28</v>
      </c>
      <c r="S3311" s="9" t="str" cm="1">
        <f t="array" ref="S3311">_xlfn.IFS(
P3311=0,"2% commission",
AND(P3311&gt;0,P3311&lt;25000),"5% commission",
AND(P3311&gt;=25000,P3311&lt;50000),"7% commission",
AND(P3311&gt;=50000,P3311&lt;100000),"9% commission",
P3311&gt;=100000,"15% commission"
)</f>
        <v>5% commission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IFERROR(VLOOKUP($F3312,'Customer Info'!$A3303:$E3803,2,FALSE),"NOT Available")</f>
        <v>NOT Available</v>
      </c>
      <c r="H3312" s="6" t="str">
        <f>IFERROR(VLOOKUP(F3312,'Customer Info'!A3303:E3803,3,),"NOT Available")</f>
        <v>NOT Available</v>
      </c>
      <c r="I3312" s="6" t="str">
        <f>IFERROR(VLOOKUP(F3312,'Customer Info'!A3303:E3803,5,FALSE),"NOT Available")</f>
        <v>NOT Available</v>
      </c>
      <c r="J3312" s="2">
        <v>8630</v>
      </c>
      <c r="K3312" s="2">
        <v>8303</v>
      </c>
      <c r="L3312" s="2">
        <v>4</v>
      </c>
      <c r="M3312" s="7">
        <f t="shared" si="204"/>
        <v>33212</v>
      </c>
      <c r="N3312" s="7">
        <f t="shared" si="205"/>
        <v>34520</v>
      </c>
      <c r="O3312" s="2">
        <v>63</v>
      </c>
      <c r="P3312" s="8">
        <f t="shared" si="206"/>
        <v>34583</v>
      </c>
      <c r="Q3312" s="8">
        <f t="shared" si="207"/>
        <v>1308</v>
      </c>
      <c r="R3312" s="2" t="s">
        <v>28</v>
      </c>
      <c r="S3312" s="9" t="str" cm="1">
        <f t="array" ref="S3312">_xlfn.IFS(
P3312=0,"2% commission",
AND(P3312&gt;0,P3312&lt;25000),"5% commission",
AND(P3312&gt;=25000,P3312&lt;50000),"7% commission",
AND(P3312&gt;=50000,P3312&lt;100000),"9% commission",
P3312&gt;=100000,"15% commission"
)</f>
        <v>7% commission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IFERROR(VLOOKUP($F3313,'Customer Info'!$A3304:$E3804,2,FALSE),"NOT Available")</f>
        <v>NOT Available</v>
      </c>
      <c r="H3313" s="6" t="str">
        <f>IFERROR(VLOOKUP(F3313,'Customer Info'!A3304:E3804,3,),"NOT Available")</f>
        <v>NOT Available</v>
      </c>
      <c r="I3313" s="6" t="str">
        <f>IFERROR(VLOOKUP(F3313,'Customer Info'!A3304:E3804,5,FALSE),"NOT Available")</f>
        <v>NOT Available</v>
      </c>
      <c r="J3313" s="2">
        <v>2017</v>
      </c>
      <c r="K3313" s="2">
        <v>1834</v>
      </c>
      <c r="L3313" s="2">
        <v>2</v>
      </c>
      <c r="M3313" s="7">
        <f t="shared" si="204"/>
        <v>3668</v>
      </c>
      <c r="N3313" s="7">
        <f t="shared" si="205"/>
        <v>4034</v>
      </c>
      <c r="O3313" s="2">
        <v>88</v>
      </c>
      <c r="P3313" s="8">
        <f t="shared" si="206"/>
        <v>4122</v>
      </c>
      <c r="Q3313" s="8">
        <f t="shared" si="207"/>
        <v>366</v>
      </c>
      <c r="R3313" s="2" t="s">
        <v>50</v>
      </c>
      <c r="S3313" s="9" t="str" cm="1">
        <f t="array" ref="S3313">_xlfn.IFS(
P3313=0,"2% commission",
AND(P3313&gt;0,P3313&lt;25000),"5% commission",
AND(P3313&gt;=25000,P3313&lt;50000),"7% commission",
AND(P3313&gt;=50000,P3313&lt;100000),"9% commission",
P3313&gt;=100000,"15% commission"
)</f>
        <v>5% commission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IFERROR(VLOOKUP($F3314,'Customer Info'!$A3305:$E3805,2,FALSE),"NOT Available")</f>
        <v>NOT Available</v>
      </c>
      <c r="H3314" s="6" t="str">
        <f>IFERROR(VLOOKUP(F3314,'Customer Info'!A3305:E3805,3,),"NOT Available")</f>
        <v>NOT Available</v>
      </c>
      <c r="I3314" s="6" t="str">
        <f>IFERROR(VLOOKUP(F3314,'Customer Info'!A3305:E3805,5,FALSE),"NOT Available")</f>
        <v>NOT Available</v>
      </c>
      <c r="J3314" s="2">
        <v>2503</v>
      </c>
      <c r="K3314" s="2">
        <v>2454</v>
      </c>
      <c r="L3314" s="2">
        <v>3</v>
      </c>
      <c r="M3314" s="7">
        <f t="shared" si="204"/>
        <v>7362</v>
      </c>
      <c r="N3314" s="7">
        <f t="shared" si="205"/>
        <v>7509</v>
      </c>
      <c r="O3314" s="2">
        <v>53</v>
      </c>
      <c r="P3314" s="8">
        <f t="shared" si="206"/>
        <v>7562</v>
      </c>
      <c r="Q3314" s="8">
        <f t="shared" si="207"/>
        <v>147</v>
      </c>
      <c r="R3314" s="2" t="s">
        <v>50</v>
      </c>
      <c r="S3314" s="9" t="str" cm="1">
        <f t="array" ref="S3314">_xlfn.IFS(
P3314=0,"2% commission",
AND(P3314&gt;0,P3314&lt;25000),"5% commission",
AND(P3314&gt;=25000,P3314&lt;50000),"7% commission",
AND(P3314&gt;=50000,P3314&lt;100000),"9% commission",
P3314&gt;=100000,"15% commission"
)</f>
        <v>5% commission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IFERROR(VLOOKUP($F3315,'Customer Info'!$A3306:$E3806,2,FALSE),"NOT Available")</f>
        <v>NOT Available</v>
      </c>
      <c r="H3315" s="6" t="str">
        <f>IFERROR(VLOOKUP(F3315,'Customer Info'!A3306:E3806,3,),"NOT Available")</f>
        <v>NOT Available</v>
      </c>
      <c r="I3315" s="6" t="str">
        <f>IFERROR(VLOOKUP(F3315,'Customer Info'!A3306:E3806,5,FALSE),"NOT Available")</f>
        <v>NOT Available</v>
      </c>
      <c r="J3315" s="2">
        <v>465</v>
      </c>
      <c r="K3315" s="2">
        <v>439</v>
      </c>
      <c r="L3315" s="2">
        <v>3</v>
      </c>
      <c r="M3315" s="7">
        <f t="shared" si="204"/>
        <v>1317</v>
      </c>
      <c r="N3315" s="7">
        <f t="shared" si="205"/>
        <v>1395</v>
      </c>
      <c r="O3315" s="2">
        <v>94</v>
      </c>
      <c r="P3315" s="8">
        <f t="shared" si="206"/>
        <v>1489</v>
      </c>
      <c r="Q3315" s="8">
        <f t="shared" si="207"/>
        <v>78</v>
      </c>
      <c r="R3315" s="2" t="s">
        <v>28</v>
      </c>
      <c r="S3315" s="9" t="str" cm="1">
        <f t="array" ref="S3315">_xlfn.IFS(
P3315=0,"2% commission",
AND(P3315&gt;0,P3315&lt;25000),"5% commission",
AND(P3315&gt;=25000,P3315&lt;50000),"7% commission",
AND(P3315&gt;=50000,P3315&lt;100000),"9% commission",
P3315&gt;=100000,"15% commission"
)</f>
        <v>5% commission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IFERROR(VLOOKUP($F3316,'Customer Info'!$A3307:$E3807,2,FALSE),"NOT Available")</f>
        <v>NOT Available</v>
      </c>
      <c r="H3316" s="6" t="str">
        <f>IFERROR(VLOOKUP(F3316,'Customer Info'!A3307:E3807,3,),"NOT Available")</f>
        <v>NOT Available</v>
      </c>
      <c r="I3316" s="6" t="str">
        <f>IFERROR(VLOOKUP(F3316,'Customer Info'!A3307:E3807,5,FALSE),"NOT Available")</f>
        <v>NOT Available</v>
      </c>
      <c r="J3316" s="2">
        <v>56</v>
      </c>
      <c r="K3316" s="2">
        <v>54</v>
      </c>
      <c r="L3316" s="2">
        <v>2</v>
      </c>
      <c r="M3316" s="7">
        <f t="shared" si="204"/>
        <v>108</v>
      </c>
      <c r="N3316" s="7">
        <f t="shared" si="205"/>
        <v>112</v>
      </c>
      <c r="O3316" s="2">
        <v>10</v>
      </c>
      <c r="P3316" s="8">
        <f t="shared" si="206"/>
        <v>122</v>
      </c>
      <c r="Q3316" s="8">
        <f t="shared" si="207"/>
        <v>4</v>
      </c>
      <c r="R3316" s="2" t="s">
        <v>50</v>
      </c>
      <c r="S3316" s="9" t="str" cm="1">
        <f t="array" ref="S3316">_xlfn.IFS(
P3316=0,"2% commission",
AND(P3316&gt;0,P3316&lt;25000),"5% commission",
AND(P3316&gt;=25000,P3316&lt;50000),"7% commission",
AND(P3316&gt;=50000,P3316&lt;100000),"9% commission",
P3316&gt;=100000,"15% commission"
)</f>
        <v>5% commission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IFERROR(VLOOKUP($F3317,'Customer Info'!$A3308:$E3808,2,FALSE),"NOT Available")</f>
        <v>NOT Available</v>
      </c>
      <c r="H3317" s="6" t="str">
        <f>IFERROR(VLOOKUP(F3317,'Customer Info'!A3308:E3808,3,),"NOT Available")</f>
        <v>NOT Available</v>
      </c>
      <c r="I3317" s="6" t="str">
        <f>IFERROR(VLOOKUP(F3317,'Customer Info'!A3308:E3808,5,FALSE),"NOT Available")</f>
        <v>NOT Available</v>
      </c>
      <c r="J3317" s="2">
        <v>279</v>
      </c>
      <c r="K3317" s="2">
        <v>254</v>
      </c>
      <c r="L3317" s="2">
        <v>1</v>
      </c>
      <c r="M3317" s="7">
        <f t="shared" si="204"/>
        <v>254</v>
      </c>
      <c r="N3317" s="7">
        <f t="shared" si="205"/>
        <v>279</v>
      </c>
      <c r="O3317" s="2">
        <v>72</v>
      </c>
      <c r="P3317" s="8">
        <f t="shared" si="206"/>
        <v>351</v>
      </c>
      <c r="Q3317" s="8">
        <f t="shared" si="207"/>
        <v>25</v>
      </c>
      <c r="R3317" s="2" t="s">
        <v>50</v>
      </c>
      <c r="S3317" s="9" t="str" cm="1">
        <f t="array" ref="S3317">_xlfn.IFS(
P3317=0,"2% commission",
AND(P3317&gt;0,P3317&lt;25000),"5% commission",
AND(P3317&gt;=25000,P3317&lt;50000),"7% commission",
AND(P3317&gt;=50000,P3317&lt;100000),"9% commission",
P3317&gt;=100000,"15% commission"
)</f>
        <v>5% commission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IFERROR(VLOOKUP($F3318,'Customer Info'!$A3309:$E3809,2,FALSE),"NOT Available")</f>
        <v>NOT Available</v>
      </c>
      <c r="H3318" s="6" t="str">
        <f>IFERROR(VLOOKUP(F3318,'Customer Info'!A3309:E3809,3,),"NOT Available")</f>
        <v>NOT Available</v>
      </c>
      <c r="I3318" s="6" t="str">
        <f>IFERROR(VLOOKUP(F3318,'Customer Info'!A3309:E3809,5,FALSE),"NOT Available")</f>
        <v>NOT Available</v>
      </c>
      <c r="J3318" s="2">
        <v>526</v>
      </c>
      <c r="K3318" s="2">
        <v>487</v>
      </c>
      <c r="L3318" s="2">
        <v>3</v>
      </c>
      <c r="M3318" s="7">
        <f t="shared" si="204"/>
        <v>1461</v>
      </c>
      <c r="N3318" s="7">
        <f t="shared" si="205"/>
        <v>1578</v>
      </c>
      <c r="O3318" s="2">
        <v>52</v>
      </c>
      <c r="P3318" s="8">
        <f t="shared" si="206"/>
        <v>1630</v>
      </c>
      <c r="Q3318" s="8">
        <f t="shared" si="207"/>
        <v>117</v>
      </c>
      <c r="R3318" s="2" t="s">
        <v>28</v>
      </c>
      <c r="S3318" s="9" t="str" cm="1">
        <f t="array" ref="S3318">_xlfn.IFS(
P3318=0,"2% commission",
AND(P3318&gt;0,P3318&lt;25000),"5% commission",
AND(P3318&gt;=25000,P3318&lt;50000),"7% commission",
AND(P3318&gt;=50000,P3318&lt;100000),"9% commission",
P3318&gt;=100000,"15% commission"
)</f>
        <v>5% commission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IFERROR(VLOOKUP($F3319,'Customer Info'!$A3310:$E3810,2,FALSE),"NOT Available")</f>
        <v>NOT Available</v>
      </c>
      <c r="H3319" s="6" t="str">
        <f>IFERROR(VLOOKUP(F3319,'Customer Info'!A3310:E3810,3,),"NOT Available")</f>
        <v>NOT Available</v>
      </c>
      <c r="I3319" s="6" t="str">
        <f>IFERROR(VLOOKUP(F3319,'Customer Info'!A3310:E3810,5,FALSE),"NOT Available")</f>
        <v>NOT Available</v>
      </c>
      <c r="J3319" s="2">
        <v>472</v>
      </c>
      <c r="K3319" s="2">
        <v>432</v>
      </c>
      <c r="L3319" s="2">
        <v>1</v>
      </c>
      <c r="M3319" s="7">
        <f t="shared" si="204"/>
        <v>432</v>
      </c>
      <c r="N3319" s="7">
        <f t="shared" si="205"/>
        <v>472</v>
      </c>
      <c r="O3319" s="2">
        <v>73</v>
      </c>
      <c r="P3319" s="8">
        <f t="shared" si="206"/>
        <v>545</v>
      </c>
      <c r="Q3319" s="8">
        <f t="shared" si="207"/>
        <v>40</v>
      </c>
      <c r="R3319" s="2" t="s">
        <v>28</v>
      </c>
      <c r="S3319" s="9" t="str" cm="1">
        <f t="array" ref="S3319">_xlfn.IFS(
P3319=0,"2% commission",
AND(P3319&gt;0,P3319&lt;25000),"5% commission",
AND(P3319&gt;=25000,P3319&lt;50000),"7% commission",
AND(P3319&gt;=50000,P3319&lt;100000),"9% commission",
P3319&gt;=100000,"15% commission"
)</f>
        <v>5% commission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IFERROR(VLOOKUP($F3320,'Customer Info'!$A3311:$E3811,2,FALSE),"NOT Available")</f>
        <v>NOT Available</v>
      </c>
      <c r="H3320" s="6" t="str">
        <f>IFERROR(VLOOKUP(F3320,'Customer Info'!A3311:E3811,3,),"NOT Available")</f>
        <v>NOT Available</v>
      </c>
      <c r="I3320" s="6" t="str">
        <f>IFERROR(VLOOKUP(F3320,'Customer Info'!A3311:E3811,5,FALSE),"NOT Available")</f>
        <v>NOT Available</v>
      </c>
      <c r="J3320" s="2">
        <v>2874</v>
      </c>
      <c r="K3320" s="2">
        <v>2583</v>
      </c>
      <c r="L3320" s="2">
        <v>4</v>
      </c>
      <c r="M3320" s="7">
        <f t="shared" si="204"/>
        <v>10332</v>
      </c>
      <c r="N3320" s="7">
        <f t="shared" si="205"/>
        <v>11496</v>
      </c>
      <c r="O3320" s="2">
        <v>35</v>
      </c>
      <c r="P3320" s="8">
        <f t="shared" si="206"/>
        <v>11531</v>
      </c>
      <c r="Q3320" s="8">
        <f t="shared" si="207"/>
        <v>1164</v>
      </c>
      <c r="R3320" s="2" t="s">
        <v>28</v>
      </c>
      <c r="S3320" s="9" t="str" cm="1">
        <f t="array" ref="S3320">_xlfn.IFS(
P3320=0,"2% commission",
AND(P3320&gt;0,P3320&lt;25000),"5% commission",
AND(P3320&gt;=25000,P3320&lt;50000),"7% commission",
AND(P3320&gt;=50000,P3320&lt;100000),"9% commission",
P3320&gt;=100000,"15% commission"
)</f>
        <v>5% commission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IFERROR(VLOOKUP($F3321,'Customer Info'!$A3312:$E3812,2,FALSE),"NOT Available")</f>
        <v>NOT Available</v>
      </c>
      <c r="H3321" s="6" t="str">
        <f>IFERROR(VLOOKUP(F3321,'Customer Info'!A3312:E3812,3,),"NOT Available")</f>
        <v>NOT Available</v>
      </c>
      <c r="I3321" s="6" t="str">
        <f>IFERROR(VLOOKUP(F3321,'Customer Info'!A3312:E3812,5,FALSE),"NOT Available")</f>
        <v>NOT Available</v>
      </c>
      <c r="J3321" s="2">
        <v>1816</v>
      </c>
      <c r="K3321" s="2">
        <v>1699</v>
      </c>
      <c r="L3321" s="2">
        <v>8</v>
      </c>
      <c r="M3321" s="7">
        <f t="shared" si="204"/>
        <v>13592</v>
      </c>
      <c r="N3321" s="7">
        <f t="shared" si="205"/>
        <v>14528</v>
      </c>
      <c r="O3321" s="2">
        <v>30</v>
      </c>
      <c r="P3321" s="8">
        <f t="shared" si="206"/>
        <v>14558</v>
      </c>
      <c r="Q3321" s="8">
        <f t="shared" si="207"/>
        <v>936</v>
      </c>
      <c r="R3321" s="2" t="s">
        <v>28</v>
      </c>
      <c r="S3321" s="9" t="str" cm="1">
        <f t="array" ref="S3321">_xlfn.IFS(
P3321=0,"2% commission",
AND(P3321&gt;0,P3321&lt;25000),"5% commission",
AND(P3321&gt;=25000,P3321&lt;50000),"7% commission",
AND(P3321&gt;=50000,P3321&lt;100000),"9% commission",
P3321&gt;=100000,"15% commission"
)</f>
        <v>5% commission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IFERROR(VLOOKUP($F3322,'Customer Info'!$A3313:$E3813,2,FALSE),"NOT Available")</f>
        <v>NOT Available</v>
      </c>
      <c r="H3322" s="6" t="str">
        <f>IFERROR(VLOOKUP(F3322,'Customer Info'!A3313:E3813,3,),"NOT Available")</f>
        <v>NOT Available</v>
      </c>
      <c r="I3322" s="6" t="str">
        <f>IFERROR(VLOOKUP(F3322,'Customer Info'!A3313:E3813,5,FALSE),"NOT Available")</f>
        <v>NOT Available</v>
      </c>
      <c r="J3322" s="2">
        <v>1668</v>
      </c>
      <c r="K3322" s="2">
        <v>1636</v>
      </c>
      <c r="L3322" s="2">
        <v>7</v>
      </c>
      <c r="M3322" s="7">
        <f t="shared" si="204"/>
        <v>11452</v>
      </c>
      <c r="N3322" s="7">
        <f t="shared" si="205"/>
        <v>11676</v>
      </c>
      <c r="O3322" s="2">
        <v>78</v>
      </c>
      <c r="P3322" s="8">
        <f t="shared" si="206"/>
        <v>11754</v>
      </c>
      <c r="Q3322" s="8">
        <f t="shared" si="207"/>
        <v>224</v>
      </c>
      <c r="R3322" s="2" t="s">
        <v>28</v>
      </c>
      <c r="S3322" s="9" t="str" cm="1">
        <f t="array" ref="S3322">_xlfn.IFS(
P3322=0,"2% commission",
AND(P3322&gt;0,P3322&lt;25000),"5% commission",
AND(P3322&gt;=25000,P3322&lt;50000),"7% commission",
AND(P3322&gt;=50000,P3322&lt;100000),"9% commission",
P3322&gt;=100000,"15% commission"
)</f>
        <v>5% commission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IFERROR(VLOOKUP($F3323,'Customer Info'!$A3314:$E3814,2,FALSE),"NOT Available")</f>
        <v>NOT Available</v>
      </c>
      <c r="H3323" s="6" t="str">
        <f>IFERROR(VLOOKUP(F3323,'Customer Info'!A3314:E3814,3,),"NOT Available")</f>
        <v>NOT Available</v>
      </c>
      <c r="I3323" s="6" t="str">
        <f>IFERROR(VLOOKUP(F3323,'Customer Info'!A3314:E3814,5,FALSE),"NOT Available")</f>
        <v>NOT Available</v>
      </c>
      <c r="J3323" s="2">
        <v>8281</v>
      </c>
      <c r="K3323" s="2">
        <v>7673</v>
      </c>
      <c r="L3323" s="2">
        <v>6</v>
      </c>
      <c r="M3323" s="7">
        <f t="shared" si="204"/>
        <v>46038</v>
      </c>
      <c r="N3323" s="7">
        <f t="shared" si="205"/>
        <v>49686</v>
      </c>
      <c r="O3323" s="2">
        <v>30</v>
      </c>
      <c r="P3323" s="8">
        <f t="shared" si="206"/>
        <v>49716</v>
      </c>
      <c r="Q3323" s="8">
        <f t="shared" si="207"/>
        <v>3648</v>
      </c>
      <c r="R3323" s="2" t="s">
        <v>28</v>
      </c>
      <c r="S3323" s="9" t="str" cm="1">
        <f t="array" ref="S3323">_xlfn.IFS(
P3323=0,"2% commission",
AND(P3323&gt;0,P3323&lt;25000),"5% commission",
AND(P3323&gt;=25000,P3323&lt;50000),"7% commission",
AND(P3323&gt;=50000,P3323&lt;100000),"9% commission",
P3323&gt;=100000,"15% commission"
)</f>
        <v>7% commission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IFERROR(VLOOKUP($F3324,'Customer Info'!$A3315:$E3815,2,FALSE),"NOT Available")</f>
        <v>NOT Available</v>
      </c>
      <c r="H3324" s="6" t="str">
        <f>IFERROR(VLOOKUP(F3324,'Customer Info'!A3315:E3815,3,),"NOT Available")</f>
        <v>NOT Available</v>
      </c>
      <c r="I3324" s="6" t="str">
        <f>IFERROR(VLOOKUP(F3324,'Customer Info'!A3315:E3815,5,FALSE),"NOT Available")</f>
        <v>NOT Available</v>
      </c>
      <c r="J3324" s="2">
        <v>69</v>
      </c>
      <c r="K3324" s="2">
        <v>64</v>
      </c>
      <c r="L3324" s="2">
        <v>1</v>
      </c>
      <c r="M3324" s="7">
        <f t="shared" si="204"/>
        <v>64</v>
      </c>
      <c r="N3324" s="7">
        <f t="shared" si="205"/>
        <v>69</v>
      </c>
      <c r="O3324" s="2">
        <v>10</v>
      </c>
      <c r="P3324" s="8">
        <f t="shared" si="206"/>
        <v>79</v>
      </c>
      <c r="Q3324" s="8">
        <f t="shared" si="207"/>
        <v>5</v>
      </c>
      <c r="R3324" s="2" t="s">
        <v>28</v>
      </c>
      <c r="S3324" s="9" t="str" cm="1">
        <f t="array" ref="S3324">_xlfn.IFS(
P3324=0,"2% commission",
AND(P3324&gt;0,P3324&lt;25000),"5% commission",
AND(P3324&gt;=25000,P3324&lt;50000),"7% commission",
AND(P3324&gt;=50000,P3324&lt;100000),"9% commission",
P3324&gt;=100000,"15% commission"
)</f>
        <v>5% commission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IFERROR(VLOOKUP($F3325,'Customer Info'!$A3316:$E3816,2,FALSE),"NOT Available")</f>
        <v>NOT Available</v>
      </c>
      <c r="H3325" s="6" t="str">
        <f>IFERROR(VLOOKUP(F3325,'Customer Info'!A3316:E3816,3,),"NOT Available")</f>
        <v>NOT Available</v>
      </c>
      <c r="I3325" s="6" t="str">
        <f>IFERROR(VLOOKUP(F3325,'Customer Info'!A3316:E3816,5,FALSE),"NOT Available")</f>
        <v>NOT Available</v>
      </c>
      <c r="J3325" s="2">
        <v>29378</v>
      </c>
      <c r="K3325" s="2">
        <v>26912</v>
      </c>
      <c r="L3325" s="2">
        <v>4</v>
      </c>
      <c r="M3325" s="7">
        <f t="shared" si="204"/>
        <v>107648</v>
      </c>
      <c r="N3325" s="7">
        <f t="shared" si="205"/>
        <v>117512</v>
      </c>
      <c r="O3325" s="2">
        <v>25</v>
      </c>
      <c r="P3325" s="8">
        <f t="shared" si="206"/>
        <v>117537</v>
      </c>
      <c r="Q3325" s="8">
        <f t="shared" si="207"/>
        <v>9864</v>
      </c>
      <c r="R3325" s="2" t="s">
        <v>26</v>
      </c>
      <c r="S3325" s="9" t="str" cm="1">
        <f t="array" ref="S3325">_xlfn.IFS(
P3325=0,"2% commission",
AND(P3325&gt;0,P3325&lt;25000),"5% commission",
AND(P3325&gt;=25000,P3325&lt;50000),"7% commission",
AND(P3325&gt;=50000,P3325&lt;100000),"9% commission",
P3325&gt;=100000,"15% commission"
)</f>
        <v>15% commission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IFERROR(VLOOKUP($F3326,'Customer Info'!$A3317:$E3817,2,FALSE),"NOT Available")</f>
        <v>NOT Available</v>
      </c>
      <c r="H3326" s="6" t="str">
        <f>IFERROR(VLOOKUP(F3326,'Customer Info'!A3317:E3817,3,),"NOT Available")</f>
        <v>NOT Available</v>
      </c>
      <c r="I3326" s="6" t="str">
        <f>IFERROR(VLOOKUP(F3326,'Customer Info'!A3317:E3817,5,FALSE),"NOT Available")</f>
        <v>NOT Available</v>
      </c>
      <c r="J3326" s="2">
        <v>142</v>
      </c>
      <c r="K3326" s="2">
        <v>129</v>
      </c>
      <c r="L3326" s="2">
        <v>1</v>
      </c>
      <c r="M3326" s="7">
        <f t="shared" si="204"/>
        <v>129</v>
      </c>
      <c r="N3326" s="7">
        <f t="shared" si="205"/>
        <v>142</v>
      </c>
      <c r="O3326" s="2">
        <v>30</v>
      </c>
      <c r="P3326" s="8">
        <f t="shared" si="206"/>
        <v>172</v>
      </c>
      <c r="Q3326" s="8">
        <f t="shared" si="207"/>
        <v>13</v>
      </c>
      <c r="R3326" s="2" t="s">
        <v>50</v>
      </c>
      <c r="S3326" s="9" t="str" cm="1">
        <f t="array" ref="S3326">_xlfn.IFS(
P3326=0,"2% commission",
AND(P3326&gt;0,P3326&lt;25000),"5% commission",
AND(P3326&gt;=25000,P3326&lt;50000),"7% commission",
AND(P3326&gt;=50000,P3326&lt;100000),"9% commission",
P3326&gt;=100000,"15% commission"
)</f>
        <v>5% commission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IFERROR(VLOOKUP($F3327,'Customer Info'!$A3318:$E3818,2,FALSE),"NOT Available")</f>
        <v>NOT Available</v>
      </c>
      <c r="H3327" s="6" t="str">
        <f>IFERROR(VLOOKUP(F3327,'Customer Info'!A3318:E3818,3,),"NOT Available")</f>
        <v>NOT Available</v>
      </c>
      <c r="I3327" s="6" t="str">
        <f>IFERROR(VLOOKUP(F3327,'Customer Info'!A3318:E3818,5,FALSE),"NOT Available")</f>
        <v>NOT Available</v>
      </c>
      <c r="J3327" s="2">
        <v>691</v>
      </c>
      <c r="K3327" s="2">
        <v>646</v>
      </c>
      <c r="L3327" s="2">
        <v>1</v>
      </c>
      <c r="M3327" s="7">
        <f t="shared" si="204"/>
        <v>646</v>
      </c>
      <c r="N3327" s="7">
        <f t="shared" si="205"/>
        <v>691</v>
      </c>
      <c r="O3327" s="2">
        <v>72</v>
      </c>
      <c r="P3327" s="8">
        <f t="shared" si="206"/>
        <v>763</v>
      </c>
      <c r="Q3327" s="8">
        <f t="shared" si="207"/>
        <v>45</v>
      </c>
      <c r="R3327" s="2" t="s">
        <v>28</v>
      </c>
      <c r="S3327" s="9" t="str" cm="1">
        <f t="array" ref="S3327">_xlfn.IFS(
P3327=0,"2% commission",
AND(P3327&gt;0,P3327&lt;25000),"5% commission",
AND(P3327&gt;=25000,P3327&lt;50000),"7% commission",
AND(P3327&gt;=50000,P3327&lt;100000),"9% commission",
P3327&gt;=100000,"15% commission"
)</f>
        <v>5% commission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IFERROR(VLOOKUP($F3328,'Customer Info'!$A3319:$E3819,2,FALSE),"NOT Available")</f>
        <v>NOT Available</v>
      </c>
      <c r="H3328" s="6" t="str">
        <f>IFERROR(VLOOKUP(F3328,'Customer Info'!A3319:E3819,3,),"NOT Available")</f>
        <v>NOT Available</v>
      </c>
      <c r="I3328" s="6" t="str">
        <f>IFERROR(VLOOKUP(F3328,'Customer Info'!A3319:E3819,5,FALSE),"NOT Available")</f>
        <v>NOT Available</v>
      </c>
      <c r="J3328" s="2">
        <v>1718</v>
      </c>
      <c r="K3328" s="2">
        <v>1545</v>
      </c>
      <c r="L3328" s="2">
        <v>7</v>
      </c>
      <c r="M3328" s="7">
        <f t="shared" si="204"/>
        <v>10815</v>
      </c>
      <c r="N3328" s="7">
        <f t="shared" si="205"/>
        <v>12026</v>
      </c>
      <c r="O3328" s="2">
        <v>100</v>
      </c>
      <c r="P3328" s="8">
        <f t="shared" si="206"/>
        <v>12126</v>
      </c>
      <c r="Q3328" s="8">
        <f t="shared" si="207"/>
        <v>1211</v>
      </c>
      <c r="R3328" s="2" t="s">
        <v>28</v>
      </c>
      <c r="S3328" s="9" t="str" cm="1">
        <f t="array" ref="S3328">_xlfn.IFS(
P3328=0,"2% commission",
AND(P3328&gt;0,P3328&lt;25000),"5% commission",
AND(P3328&gt;=25000,P3328&lt;50000),"7% commission",
AND(P3328&gt;=50000,P3328&lt;100000),"9% commission",
P3328&gt;=100000,"15% commission"
)</f>
        <v>5% commission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IFERROR(VLOOKUP($F3329,'Customer Info'!$A3320:$E3820,2,FALSE),"NOT Available")</f>
        <v>NOT Available</v>
      </c>
      <c r="H3329" s="6" t="str">
        <f>IFERROR(VLOOKUP(F3329,'Customer Info'!A3320:E3820,3,),"NOT Available")</f>
        <v>NOT Available</v>
      </c>
      <c r="I3329" s="6" t="str">
        <f>IFERROR(VLOOKUP(F3329,'Customer Info'!A3320:E3820,5,FALSE),"NOT Available")</f>
        <v>NOT Available</v>
      </c>
      <c r="J3329" s="2">
        <v>7327</v>
      </c>
      <c r="K3329" s="2">
        <v>6658</v>
      </c>
      <c r="L3329" s="2">
        <v>5</v>
      </c>
      <c r="M3329" s="7">
        <f t="shared" si="204"/>
        <v>33290</v>
      </c>
      <c r="N3329" s="7">
        <f t="shared" si="205"/>
        <v>36635</v>
      </c>
      <c r="O3329" s="2">
        <v>84</v>
      </c>
      <c r="P3329" s="8">
        <f t="shared" si="206"/>
        <v>36719</v>
      </c>
      <c r="Q3329" s="8">
        <f t="shared" si="207"/>
        <v>3345</v>
      </c>
      <c r="R3329" s="2" t="s">
        <v>50</v>
      </c>
      <c r="S3329" s="9" t="str" cm="1">
        <f t="array" ref="S3329">_xlfn.IFS(
P3329=0,"2% commission",
AND(P3329&gt;0,P3329&lt;25000),"5% commission",
AND(P3329&gt;=25000,P3329&lt;50000),"7% commission",
AND(P3329&gt;=50000,P3329&lt;100000),"9% commission",
P3329&gt;=100000,"15% commission"
)</f>
        <v>7% commission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IFERROR(VLOOKUP($F3330,'Customer Info'!$A3321:$E3821,2,FALSE),"NOT Available")</f>
        <v>NOT Available</v>
      </c>
      <c r="H3330" s="6" t="str">
        <f>IFERROR(VLOOKUP(F3330,'Customer Info'!A3321:E3821,3,),"NOT Available")</f>
        <v>NOT Available</v>
      </c>
      <c r="I3330" s="6" t="str">
        <f>IFERROR(VLOOKUP(F3330,'Customer Info'!A3321:E3821,5,FALSE),"NOT Available")</f>
        <v>NOT Available</v>
      </c>
      <c r="J3330" s="2">
        <v>1125</v>
      </c>
      <c r="K3330" s="2">
        <v>1040</v>
      </c>
      <c r="L3330" s="2">
        <v>3</v>
      </c>
      <c r="M3330" s="7">
        <f t="shared" si="204"/>
        <v>3120</v>
      </c>
      <c r="N3330" s="7">
        <f t="shared" si="205"/>
        <v>3375</v>
      </c>
      <c r="O3330" s="2">
        <v>100</v>
      </c>
      <c r="P3330" s="8">
        <f t="shared" si="206"/>
        <v>3475</v>
      </c>
      <c r="Q3330" s="8">
        <f t="shared" si="207"/>
        <v>255</v>
      </c>
      <c r="R3330" s="2" t="s">
        <v>50</v>
      </c>
      <c r="S3330" s="9" t="str" cm="1">
        <f t="array" ref="S3330">_xlfn.IFS(
P3330=0,"2% commission",
AND(P3330&gt;0,P3330&lt;25000),"5% commission",
AND(P3330&gt;=25000,P3330&lt;50000),"7% commission",
AND(P3330&gt;=50000,P3330&lt;100000),"9% commission",
P3330&gt;=100000,"15% commission"
)</f>
        <v>5% commission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IFERROR(VLOOKUP($F3331,'Customer Info'!$A3322:$E3822,2,FALSE),"NOT Available")</f>
        <v>NOT Available</v>
      </c>
      <c r="H3331" s="6" t="str">
        <f>IFERROR(VLOOKUP(F3331,'Customer Info'!A3322:E3822,3,),"NOT Available")</f>
        <v>NOT Available</v>
      </c>
      <c r="I3331" s="6" t="str">
        <f>IFERROR(VLOOKUP(F3331,'Customer Info'!A3322:E3822,5,FALSE),"NOT Available")</f>
        <v>NOT Available</v>
      </c>
      <c r="J3331" s="2">
        <v>1654</v>
      </c>
      <c r="K3331" s="2">
        <v>1577</v>
      </c>
      <c r="L3331" s="2">
        <v>3</v>
      </c>
      <c r="M3331" s="7">
        <f t="shared" si="204"/>
        <v>4731</v>
      </c>
      <c r="N3331" s="7">
        <f t="shared" si="205"/>
        <v>4962</v>
      </c>
      <c r="O3331" s="2">
        <v>79</v>
      </c>
      <c r="P3331" s="8">
        <f t="shared" si="206"/>
        <v>5041</v>
      </c>
      <c r="Q3331" s="8">
        <f t="shared" si="207"/>
        <v>231</v>
      </c>
      <c r="R3331" s="2" t="s">
        <v>50</v>
      </c>
      <c r="S3331" s="9" t="str" cm="1">
        <f t="array" ref="S3331">_xlfn.IFS(
P3331=0,"2% commission",
AND(P3331&gt;0,P3331&lt;25000),"5% commission",
AND(P3331&gt;=25000,P3331&lt;50000),"7% commission",
AND(P3331&gt;=50000,P3331&lt;100000),"9% commission",
P3331&gt;=100000,"15% commission"
)</f>
        <v>5% commission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IFERROR(VLOOKUP($F3332,'Customer Info'!$A3323:$E3823,2,FALSE),"NOT Available")</f>
        <v>NOT Available</v>
      </c>
      <c r="H3332" s="6" t="str">
        <f>IFERROR(VLOOKUP(F3332,'Customer Info'!A3323:E3823,3,),"NOT Available")</f>
        <v>NOT Available</v>
      </c>
      <c r="I3332" s="6" t="str">
        <f>IFERROR(VLOOKUP(F3332,'Customer Info'!A3323:E3823,5,FALSE),"NOT Available")</f>
        <v>NOT Available</v>
      </c>
      <c r="J3332" s="2">
        <v>882</v>
      </c>
      <c r="K3332" s="2">
        <v>818</v>
      </c>
      <c r="L3332" s="2">
        <v>3</v>
      </c>
      <c r="M3332" s="7">
        <f t="shared" si="204"/>
        <v>2454</v>
      </c>
      <c r="N3332" s="7">
        <f t="shared" si="205"/>
        <v>2646</v>
      </c>
      <c r="O3332" s="2">
        <v>98</v>
      </c>
      <c r="P3332" s="8">
        <f t="shared" si="206"/>
        <v>2744</v>
      </c>
      <c r="Q3332" s="8">
        <f t="shared" si="207"/>
        <v>192</v>
      </c>
      <c r="R3332" s="2" t="s">
        <v>50</v>
      </c>
      <c r="S3332" s="9" t="str" cm="1">
        <f t="array" ref="S3332">_xlfn.IFS(
P3332=0,"2% commission",
AND(P3332&gt;0,P3332&lt;25000),"5% commission",
AND(P3332&gt;=25000,P3332&lt;50000),"7% commission",
AND(P3332&gt;=50000,P3332&lt;100000),"9% commission",
P3332&gt;=100000,"15% commission"
)</f>
        <v>5% commission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IFERROR(VLOOKUP($F3333,'Customer Info'!$A3324:$E3824,2,FALSE),"NOT Available")</f>
        <v>NOT Available</v>
      </c>
      <c r="H3333" s="6" t="str">
        <f>IFERROR(VLOOKUP(F3333,'Customer Info'!A3324:E3824,3,),"NOT Available")</f>
        <v>NOT Available</v>
      </c>
      <c r="I3333" s="6" t="str">
        <f>IFERROR(VLOOKUP(F3333,'Customer Info'!A3324:E3824,5,FALSE),"NOT Available")</f>
        <v>NOT Available</v>
      </c>
      <c r="J3333" s="2">
        <v>2787</v>
      </c>
      <c r="K3333" s="2">
        <v>2681</v>
      </c>
      <c r="L3333" s="2">
        <v>2</v>
      </c>
      <c r="M3333" s="7">
        <f t="shared" si="204"/>
        <v>5362</v>
      </c>
      <c r="N3333" s="7">
        <f t="shared" si="205"/>
        <v>5574</v>
      </c>
      <c r="O3333" s="2">
        <v>56</v>
      </c>
      <c r="P3333" s="8">
        <f t="shared" si="206"/>
        <v>5630</v>
      </c>
      <c r="Q3333" s="8">
        <f t="shared" si="207"/>
        <v>212</v>
      </c>
      <c r="R3333" s="2" t="s">
        <v>56</v>
      </c>
      <c r="S3333" s="9" t="str" cm="1">
        <f t="array" ref="S3333">_xlfn.IFS(
P3333=0,"2% commission",
AND(P3333&gt;0,P3333&lt;25000),"5% commission",
AND(P3333&gt;=25000,P3333&lt;50000),"7% commission",
AND(P3333&gt;=50000,P3333&lt;100000),"9% commission",
P3333&gt;=100000,"15% commission"
)</f>
        <v>5% commission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IFERROR(VLOOKUP($F3334,'Customer Info'!$A3325:$E3825,2,FALSE),"NOT Available")</f>
        <v>NOT Available</v>
      </c>
      <c r="H3334" s="6" t="str">
        <f>IFERROR(VLOOKUP(F3334,'Customer Info'!A3325:E3825,3,),"NOT Available")</f>
        <v>NOT Available</v>
      </c>
      <c r="I3334" s="6" t="str">
        <f>IFERROR(VLOOKUP(F3334,'Customer Info'!A3325:E3825,5,FALSE),"NOT Available")</f>
        <v>NOT Available</v>
      </c>
      <c r="J3334" s="2">
        <v>6024</v>
      </c>
      <c r="K3334" s="2">
        <v>5424</v>
      </c>
      <c r="L3334" s="2">
        <v>4</v>
      </c>
      <c r="M3334" s="7">
        <f t="shared" si="204"/>
        <v>21696</v>
      </c>
      <c r="N3334" s="7">
        <f t="shared" si="205"/>
        <v>24096</v>
      </c>
      <c r="O3334" s="2">
        <v>95</v>
      </c>
      <c r="P3334" s="8">
        <f t="shared" si="206"/>
        <v>24191</v>
      </c>
      <c r="Q3334" s="8">
        <f t="shared" si="207"/>
        <v>2400</v>
      </c>
      <c r="R3334" s="2" t="s">
        <v>28</v>
      </c>
      <c r="S3334" s="9" t="str" cm="1">
        <f t="array" ref="S3334">_xlfn.IFS(
P3334=0,"2% commission",
AND(P3334&gt;0,P3334&lt;25000),"5% commission",
AND(P3334&gt;=25000,P3334&lt;50000),"7% commission",
AND(P3334&gt;=50000,P3334&lt;100000),"9% commission",
P3334&gt;=100000,"15% commission"
)</f>
        <v>5% commission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IFERROR(VLOOKUP($F3335,'Customer Info'!$A3326:$E3826,2,FALSE),"NOT Available")</f>
        <v>NOT Available</v>
      </c>
      <c r="H3335" s="6" t="str">
        <f>IFERROR(VLOOKUP(F3335,'Customer Info'!A3326:E3826,3,),"NOT Available")</f>
        <v>NOT Available</v>
      </c>
      <c r="I3335" s="6" t="str">
        <f>IFERROR(VLOOKUP(F3335,'Customer Info'!A3326:E3826,5,FALSE),"NOT Available")</f>
        <v>NOT Available</v>
      </c>
      <c r="J3335" s="2">
        <v>851</v>
      </c>
      <c r="K3335" s="2">
        <v>773</v>
      </c>
      <c r="L3335" s="2">
        <v>7</v>
      </c>
      <c r="M3335" s="7">
        <f t="shared" si="204"/>
        <v>5411</v>
      </c>
      <c r="N3335" s="7">
        <f t="shared" si="205"/>
        <v>5957</v>
      </c>
      <c r="O3335" s="2">
        <v>57</v>
      </c>
      <c r="P3335" s="8">
        <f t="shared" si="206"/>
        <v>6014</v>
      </c>
      <c r="Q3335" s="8">
        <f t="shared" si="207"/>
        <v>546</v>
      </c>
      <c r="R3335" s="2" t="s">
        <v>50</v>
      </c>
      <c r="S3335" s="9" t="str" cm="1">
        <f t="array" ref="S3335">_xlfn.IFS(
P3335=0,"2% commission",
AND(P3335&gt;0,P3335&lt;25000),"5% commission",
AND(P3335&gt;=25000,P3335&lt;50000),"7% commission",
AND(P3335&gt;=50000,P3335&lt;100000),"9% commission",
P3335&gt;=100000,"15% commission"
)</f>
        <v>5% commission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IFERROR(VLOOKUP($F3336,'Customer Info'!$A3327:$E3827,2,FALSE),"NOT Available")</f>
        <v>NOT Available</v>
      </c>
      <c r="H3336" s="6" t="str">
        <f>IFERROR(VLOOKUP(F3336,'Customer Info'!A3327:E3827,3,),"NOT Available")</f>
        <v>NOT Available</v>
      </c>
      <c r="I3336" s="6" t="str">
        <f>IFERROR(VLOOKUP(F3336,'Customer Info'!A3327:E3827,5,FALSE),"NOT Available")</f>
        <v>NOT Available</v>
      </c>
      <c r="J3336" s="2">
        <v>4798</v>
      </c>
      <c r="K3336" s="2">
        <v>4448</v>
      </c>
      <c r="L3336" s="2">
        <v>6</v>
      </c>
      <c r="M3336" s="7">
        <f t="shared" si="204"/>
        <v>26688</v>
      </c>
      <c r="N3336" s="7">
        <f t="shared" si="205"/>
        <v>28788</v>
      </c>
      <c r="O3336" s="2">
        <v>84</v>
      </c>
      <c r="P3336" s="8">
        <f t="shared" si="206"/>
        <v>28872</v>
      </c>
      <c r="Q3336" s="8">
        <f t="shared" si="207"/>
        <v>2100</v>
      </c>
      <c r="R3336" s="2" t="s">
        <v>50</v>
      </c>
      <c r="S3336" s="9" t="str" cm="1">
        <f t="array" ref="S3336">_xlfn.IFS(
P3336=0,"2% commission",
AND(P3336&gt;0,P3336&lt;25000),"5% commission",
AND(P3336&gt;=25000,P3336&lt;50000),"7% commission",
AND(P3336&gt;=50000,P3336&lt;100000),"9% commission",
P3336&gt;=100000,"15% commission"
)</f>
        <v>7% commission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IFERROR(VLOOKUP($F3337,'Customer Info'!$A3328:$E3828,2,FALSE),"NOT Available")</f>
        <v>NOT Available</v>
      </c>
      <c r="H3337" s="6" t="str">
        <f>IFERROR(VLOOKUP(F3337,'Customer Info'!A3328:E3828,3,),"NOT Available")</f>
        <v>NOT Available</v>
      </c>
      <c r="I3337" s="6" t="str">
        <f>IFERROR(VLOOKUP(F3337,'Customer Info'!A3328:E3828,5,FALSE),"NOT Available")</f>
        <v>NOT Available</v>
      </c>
      <c r="J3337" s="2">
        <v>671</v>
      </c>
      <c r="K3337" s="2">
        <v>627</v>
      </c>
      <c r="L3337" s="2">
        <v>4</v>
      </c>
      <c r="M3337" s="7">
        <f t="shared" si="204"/>
        <v>2508</v>
      </c>
      <c r="N3337" s="7">
        <f t="shared" si="205"/>
        <v>2684</v>
      </c>
      <c r="O3337" s="2">
        <v>56</v>
      </c>
      <c r="P3337" s="8">
        <f t="shared" si="206"/>
        <v>2740</v>
      </c>
      <c r="Q3337" s="8">
        <f t="shared" si="207"/>
        <v>176</v>
      </c>
      <c r="R3337" s="2" t="s">
        <v>28</v>
      </c>
      <c r="S3337" s="9" t="str" cm="1">
        <f t="array" ref="S3337">_xlfn.IFS(
P3337=0,"2% commission",
AND(P3337&gt;0,P3337&lt;25000),"5% commission",
AND(P3337&gt;=25000,P3337&lt;50000),"7% commission",
AND(P3337&gt;=50000,P3337&lt;100000),"9% commission",
P3337&gt;=100000,"15% commission"
)</f>
        <v>5% commission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IFERROR(VLOOKUP($F3338,'Customer Info'!$A3329:$E3829,2,FALSE),"NOT Available")</f>
        <v>NOT Available</v>
      </c>
      <c r="H3338" s="6" t="str">
        <f>IFERROR(VLOOKUP(F3338,'Customer Info'!A3329:E3829,3,),"NOT Available")</f>
        <v>NOT Available</v>
      </c>
      <c r="I3338" s="6" t="str">
        <f>IFERROR(VLOOKUP(F3338,'Customer Info'!A3329:E3829,5,FALSE),"NOT Available")</f>
        <v>NOT Available</v>
      </c>
      <c r="J3338" s="2">
        <v>1997</v>
      </c>
      <c r="K3338" s="2">
        <v>1816</v>
      </c>
      <c r="L3338" s="2">
        <v>2</v>
      </c>
      <c r="M3338" s="7">
        <f t="shared" si="204"/>
        <v>3632</v>
      </c>
      <c r="N3338" s="7">
        <f t="shared" si="205"/>
        <v>3994</v>
      </c>
      <c r="O3338" s="2">
        <v>62</v>
      </c>
      <c r="P3338" s="8">
        <f t="shared" si="206"/>
        <v>4056</v>
      </c>
      <c r="Q3338" s="8">
        <f t="shared" si="207"/>
        <v>362</v>
      </c>
      <c r="R3338" s="2" t="s">
        <v>28</v>
      </c>
      <c r="S3338" s="9" t="str" cm="1">
        <f t="array" ref="S3338">_xlfn.IFS(
P3338=0,"2% commission",
AND(P3338&gt;0,P3338&lt;25000),"5% commission",
AND(P3338&gt;=25000,P3338&lt;50000),"7% commission",
AND(P3338&gt;=50000,P3338&lt;100000),"9% commission",
P3338&gt;=100000,"15% commission"
)</f>
        <v>5% commission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IFERROR(VLOOKUP($F3339,'Customer Info'!$A3330:$E3830,2,FALSE),"NOT Available")</f>
        <v>NOT Available</v>
      </c>
      <c r="H3339" s="6" t="str">
        <f>IFERROR(VLOOKUP(F3339,'Customer Info'!A3330:E3830,3,),"NOT Available")</f>
        <v>NOT Available</v>
      </c>
      <c r="I3339" s="6" t="str">
        <f>IFERROR(VLOOKUP(F3339,'Customer Info'!A3330:E3830,5,FALSE),"NOT Available")</f>
        <v>NOT Available</v>
      </c>
      <c r="J3339" s="2">
        <v>1997</v>
      </c>
      <c r="K3339" s="2">
        <v>1816</v>
      </c>
      <c r="L3339" s="2">
        <v>1</v>
      </c>
      <c r="M3339" s="7">
        <f t="shared" ref="M3339:M3402" si="208">K3339*L3339</f>
        <v>1816</v>
      </c>
      <c r="N3339" s="7">
        <f t="shared" ref="N3339:N3402" si="209">J3339*L3339</f>
        <v>1997</v>
      </c>
      <c r="O3339" s="2">
        <v>76</v>
      </c>
      <c r="P3339" s="8">
        <f t="shared" ref="P3339:P3402" si="210">SUM(N3339,O3339)</f>
        <v>2073</v>
      </c>
      <c r="Q3339" s="8">
        <f t="shared" ref="Q3339:Q3402" si="211">N3339-M3339</f>
        <v>181</v>
      </c>
      <c r="R3339" s="2" t="s">
        <v>28</v>
      </c>
      <c r="S3339" s="9" t="str" cm="1">
        <f t="array" ref="S3339">_xlfn.IFS(
P3339=0,"2% commission",
AND(P3339&gt;0,P3339&lt;25000),"5% commission",
AND(P3339&gt;=25000,P3339&lt;50000),"7% commission",
AND(P3339&gt;=50000,P3339&lt;100000),"9% commission",
P3339&gt;=100000,"15% commission"
)</f>
        <v>5% commission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IFERROR(VLOOKUP($F3340,'Customer Info'!$A3331:$E3831,2,FALSE),"NOT Available")</f>
        <v>NOT Available</v>
      </c>
      <c r="H3340" s="6" t="str">
        <f>IFERROR(VLOOKUP(F3340,'Customer Info'!A3331:E3831,3,),"NOT Available")</f>
        <v>NOT Available</v>
      </c>
      <c r="I3340" s="6" t="str">
        <f>IFERROR(VLOOKUP(F3340,'Customer Info'!A3331:E3831,5,FALSE),"NOT Available")</f>
        <v>NOT Available</v>
      </c>
      <c r="J3340" s="2">
        <v>8351</v>
      </c>
      <c r="K3340" s="2">
        <v>8033</v>
      </c>
      <c r="L3340" s="2">
        <v>2</v>
      </c>
      <c r="M3340" s="7">
        <f t="shared" si="208"/>
        <v>16066</v>
      </c>
      <c r="N3340" s="7">
        <f t="shared" si="209"/>
        <v>16702</v>
      </c>
      <c r="O3340" s="2">
        <v>86</v>
      </c>
      <c r="P3340" s="8">
        <f t="shared" si="210"/>
        <v>16788</v>
      </c>
      <c r="Q3340" s="8">
        <f t="shared" si="211"/>
        <v>636</v>
      </c>
      <c r="R3340" s="2" t="s">
        <v>28</v>
      </c>
      <c r="S3340" s="9" t="str" cm="1">
        <f t="array" ref="S3340">_xlfn.IFS(
P3340=0,"2% commission",
AND(P3340&gt;0,P3340&lt;25000),"5% commission",
AND(P3340&gt;=25000,P3340&lt;50000),"7% commission",
AND(P3340&gt;=50000,P3340&lt;100000),"9% commission",
P3340&gt;=100000,"15% commission"
)</f>
        <v>5% commission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IFERROR(VLOOKUP($F3341,'Customer Info'!$A3332:$E3832,2,FALSE),"NOT Available")</f>
        <v>NOT Available</v>
      </c>
      <c r="H3341" s="6" t="str">
        <f>IFERROR(VLOOKUP(F3341,'Customer Info'!A3332:E3832,3,),"NOT Available")</f>
        <v>NOT Available</v>
      </c>
      <c r="I3341" s="6" t="str">
        <f>IFERROR(VLOOKUP(F3341,'Customer Info'!A3332:E3832,5,FALSE),"NOT Available")</f>
        <v>NOT Available</v>
      </c>
      <c r="J3341" s="2">
        <v>4846</v>
      </c>
      <c r="K3341" s="2">
        <v>4492</v>
      </c>
      <c r="L3341" s="2">
        <v>7</v>
      </c>
      <c r="M3341" s="7">
        <f t="shared" si="208"/>
        <v>31444</v>
      </c>
      <c r="N3341" s="7">
        <f t="shared" si="209"/>
        <v>33922</v>
      </c>
      <c r="O3341" s="2">
        <v>34</v>
      </c>
      <c r="P3341" s="8">
        <f t="shared" si="210"/>
        <v>33956</v>
      </c>
      <c r="Q3341" s="8">
        <f t="shared" si="211"/>
        <v>2478</v>
      </c>
      <c r="R3341" s="2" t="s">
        <v>28</v>
      </c>
      <c r="S3341" s="9" t="str" cm="1">
        <f t="array" ref="S3341">_xlfn.IFS(
P3341=0,"2% commission",
AND(P3341&gt;0,P3341&lt;25000),"5% commission",
AND(P3341&gt;=25000,P3341&lt;50000),"7% commission",
AND(P3341&gt;=50000,P3341&lt;100000),"9% commission",
P3341&gt;=100000,"15% commission"
)</f>
        <v>7% commission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IFERROR(VLOOKUP($F3342,'Customer Info'!$A3333:$E3833,2,FALSE),"NOT Available")</f>
        <v>NOT Available</v>
      </c>
      <c r="H3342" s="6" t="str">
        <f>IFERROR(VLOOKUP(F3342,'Customer Info'!A3333:E3833,3,),"NOT Available")</f>
        <v>NOT Available</v>
      </c>
      <c r="I3342" s="6" t="str">
        <f>IFERROR(VLOOKUP(F3342,'Customer Info'!A3333:E3833,5,FALSE),"NOT Available")</f>
        <v>NOT Available</v>
      </c>
      <c r="J3342" s="2">
        <v>998</v>
      </c>
      <c r="K3342" s="2">
        <v>931</v>
      </c>
      <c r="L3342" s="2">
        <v>1</v>
      </c>
      <c r="M3342" s="7">
        <f t="shared" si="208"/>
        <v>931</v>
      </c>
      <c r="N3342" s="7">
        <f t="shared" si="209"/>
        <v>998</v>
      </c>
      <c r="O3342" s="2">
        <v>46</v>
      </c>
      <c r="P3342" s="8">
        <f t="shared" si="210"/>
        <v>1044</v>
      </c>
      <c r="Q3342" s="8">
        <f t="shared" si="211"/>
        <v>67</v>
      </c>
      <c r="R3342" s="2" t="s">
        <v>28</v>
      </c>
      <c r="S3342" s="9" t="str" cm="1">
        <f t="array" ref="S3342">_xlfn.IFS(
P3342=0,"2% commission",
AND(P3342&gt;0,P3342&lt;25000),"5% commission",
AND(P3342&gt;=25000,P3342&lt;50000),"7% commission",
AND(P3342&gt;=50000,P3342&lt;100000),"9% commission",
P3342&gt;=100000,"15% commission"
)</f>
        <v>5% commission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IFERROR(VLOOKUP($F3343,'Customer Info'!$A3334:$E3834,2,FALSE),"NOT Available")</f>
        <v>NOT Available</v>
      </c>
      <c r="H3343" s="6" t="str">
        <f>IFERROR(VLOOKUP(F3343,'Customer Info'!A3334:E3834,3,),"NOT Available")</f>
        <v>NOT Available</v>
      </c>
      <c r="I3343" s="6" t="str">
        <f>IFERROR(VLOOKUP(F3343,'Customer Info'!A3334:E3834,5,FALSE),"NOT Available")</f>
        <v>NOT Available</v>
      </c>
      <c r="J3343" s="2">
        <v>674</v>
      </c>
      <c r="K3343" s="2">
        <v>629</v>
      </c>
      <c r="L3343" s="2">
        <v>2</v>
      </c>
      <c r="M3343" s="7">
        <f t="shared" si="208"/>
        <v>1258</v>
      </c>
      <c r="N3343" s="7">
        <f t="shared" si="209"/>
        <v>1348</v>
      </c>
      <c r="O3343" s="2">
        <v>25</v>
      </c>
      <c r="P3343" s="8">
        <f t="shared" si="210"/>
        <v>1373</v>
      </c>
      <c r="Q3343" s="8">
        <f t="shared" si="211"/>
        <v>90</v>
      </c>
      <c r="R3343" s="2" t="s">
        <v>28</v>
      </c>
      <c r="S3343" s="9" t="str" cm="1">
        <f t="array" ref="S3343">_xlfn.IFS(
P3343=0,"2% commission",
AND(P3343&gt;0,P3343&lt;25000),"5% commission",
AND(P3343&gt;=25000,P3343&lt;50000),"7% commission",
AND(P3343&gt;=50000,P3343&lt;100000),"9% commission",
P3343&gt;=100000,"15% commission"
)</f>
        <v>5% commission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IFERROR(VLOOKUP($F3344,'Customer Info'!$A3335:$E3835,2,FALSE),"NOT Available")</f>
        <v>NOT Available</v>
      </c>
      <c r="H3344" s="6" t="str">
        <f>IFERROR(VLOOKUP(F3344,'Customer Info'!A3335:E3835,3,),"NOT Available")</f>
        <v>NOT Available</v>
      </c>
      <c r="I3344" s="6" t="str">
        <f>IFERROR(VLOOKUP(F3344,'Customer Info'!A3335:E3835,5,FALSE),"NOT Available")</f>
        <v>NOT Available</v>
      </c>
      <c r="J3344" s="2">
        <v>148</v>
      </c>
      <c r="K3344" s="2">
        <v>136</v>
      </c>
      <c r="L3344" s="2">
        <v>2</v>
      </c>
      <c r="M3344" s="7">
        <f t="shared" si="208"/>
        <v>272</v>
      </c>
      <c r="N3344" s="7">
        <f t="shared" si="209"/>
        <v>296</v>
      </c>
      <c r="O3344" s="2">
        <v>30</v>
      </c>
      <c r="P3344" s="8">
        <f t="shared" si="210"/>
        <v>326</v>
      </c>
      <c r="Q3344" s="8">
        <f t="shared" si="211"/>
        <v>24</v>
      </c>
      <c r="R3344" s="2" t="s">
        <v>28</v>
      </c>
      <c r="S3344" s="9" t="str" cm="1">
        <f t="array" ref="S3344">_xlfn.IFS(
P3344=0,"2% commission",
AND(P3344&gt;0,P3344&lt;25000),"5% commission",
AND(P3344&gt;=25000,P3344&lt;50000),"7% commission",
AND(P3344&gt;=50000,P3344&lt;100000),"9% commission",
P3344&gt;=100000,"15% commission"
)</f>
        <v>5% commission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IFERROR(VLOOKUP($F3345,'Customer Info'!$A3336:$E3836,2,FALSE),"NOT Available")</f>
        <v>NOT Available</v>
      </c>
      <c r="H3345" s="6" t="str">
        <f>IFERROR(VLOOKUP(F3345,'Customer Info'!A3336:E3836,3,),"NOT Available")</f>
        <v>NOT Available</v>
      </c>
      <c r="I3345" s="6" t="str">
        <f>IFERROR(VLOOKUP(F3345,'Customer Info'!A3336:E3836,5,FALSE),"NOT Available")</f>
        <v>NOT Available</v>
      </c>
      <c r="J3345" s="2">
        <v>743</v>
      </c>
      <c r="K3345" s="2">
        <v>694</v>
      </c>
      <c r="L3345" s="2">
        <v>2</v>
      </c>
      <c r="M3345" s="7">
        <f t="shared" si="208"/>
        <v>1388</v>
      </c>
      <c r="N3345" s="7">
        <f t="shared" si="209"/>
        <v>1486</v>
      </c>
      <c r="O3345" s="2">
        <v>60</v>
      </c>
      <c r="P3345" s="8">
        <f t="shared" si="210"/>
        <v>1546</v>
      </c>
      <c r="Q3345" s="8">
        <f t="shared" si="211"/>
        <v>98</v>
      </c>
      <c r="R3345" s="2" t="s">
        <v>28</v>
      </c>
      <c r="S3345" s="9" t="str" cm="1">
        <f t="array" ref="S3345">_xlfn.IFS(
P3345=0,"2% commission",
AND(P3345&gt;0,P3345&lt;25000),"5% commission",
AND(P3345&gt;=25000,P3345&lt;50000),"7% commission",
AND(P3345&gt;=50000,P3345&lt;100000),"9% commission",
P3345&gt;=100000,"15% commission"
)</f>
        <v>5% commission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IFERROR(VLOOKUP($F3346,'Customer Info'!$A3337:$E3837,2,FALSE),"NOT Available")</f>
        <v>NOT Available</v>
      </c>
      <c r="H3346" s="6" t="str">
        <f>IFERROR(VLOOKUP(F3346,'Customer Info'!A3337:E3837,3,),"NOT Available")</f>
        <v>NOT Available</v>
      </c>
      <c r="I3346" s="6" t="str">
        <f>IFERROR(VLOOKUP(F3346,'Customer Info'!A3337:E3837,5,FALSE),"NOT Available")</f>
        <v>NOT Available</v>
      </c>
      <c r="J3346" s="2">
        <v>69</v>
      </c>
      <c r="K3346" s="2">
        <v>64</v>
      </c>
      <c r="L3346" s="2">
        <v>1</v>
      </c>
      <c r="M3346" s="7">
        <f t="shared" si="208"/>
        <v>64</v>
      </c>
      <c r="N3346" s="7">
        <f t="shared" si="209"/>
        <v>69</v>
      </c>
      <c r="O3346" s="2">
        <v>10</v>
      </c>
      <c r="P3346" s="8">
        <f t="shared" si="210"/>
        <v>79</v>
      </c>
      <c r="Q3346" s="8">
        <f t="shared" si="211"/>
        <v>5</v>
      </c>
      <c r="R3346" s="2" t="s">
        <v>26</v>
      </c>
      <c r="S3346" s="9" t="str" cm="1">
        <f t="array" ref="S3346">_xlfn.IFS(
P3346=0,"2% commission",
AND(P3346&gt;0,P3346&lt;25000),"5% commission",
AND(P3346&gt;=25000,P3346&lt;50000),"7% commission",
AND(P3346&gt;=50000,P3346&lt;100000),"9% commission",
P3346&gt;=100000,"15% commission"
)</f>
        <v>5% commission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IFERROR(VLOOKUP($F3347,'Customer Info'!$A3338:$E3838,2,FALSE),"NOT Available")</f>
        <v>NOT Available</v>
      </c>
      <c r="H3347" s="6" t="str">
        <f>IFERROR(VLOOKUP(F3347,'Customer Info'!A3338:E3838,3,),"NOT Available")</f>
        <v>NOT Available</v>
      </c>
      <c r="I3347" s="6" t="str">
        <f>IFERROR(VLOOKUP(F3347,'Customer Info'!A3338:E3838,5,FALSE),"NOT Available")</f>
        <v>NOT Available</v>
      </c>
      <c r="J3347" s="2">
        <v>4577</v>
      </c>
      <c r="K3347" s="2">
        <v>4280</v>
      </c>
      <c r="L3347" s="2">
        <v>2</v>
      </c>
      <c r="M3347" s="7">
        <f t="shared" si="208"/>
        <v>8560</v>
      </c>
      <c r="N3347" s="7">
        <f t="shared" si="209"/>
        <v>9154</v>
      </c>
      <c r="O3347" s="2">
        <v>71</v>
      </c>
      <c r="P3347" s="8">
        <f t="shared" si="210"/>
        <v>9225</v>
      </c>
      <c r="Q3347" s="8">
        <f t="shared" si="211"/>
        <v>594</v>
      </c>
      <c r="R3347" s="2" t="s">
        <v>28</v>
      </c>
      <c r="S3347" s="9" t="str" cm="1">
        <f t="array" ref="S3347">_xlfn.IFS(
P3347=0,"2% commission",
AND(P3347&gt;0,P3347&lt;25000),"5% commission",
AND(P3347&gt;=25000,P3347&lt;50000),"7% commission",
AND(P3347&gt;=50000,P3347&lt;100000),"9% commission",
P3347&gt;=100000,"15% commission"
)</f>
        <v>5% commission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IFERROR(VLOOKUP($F3348,'Customer Info'!$A3339:$E3839,2,FALSE),"NOT Available")</f>
        <v>NOT Available</v>
      </c>
      <c r="H3348" s="6" t="str">
        <f>IFERROR(VLOOKUP(F3348,'Customer Info'!A3339:E3839,3,),"NOT Available")</f>
        <v>NOT Available</v>
      </c>
      <c r="I3348" s="6" t="str">
        <f>IFERROR(VLOOKUP(F3348,'Customer Info'!A3339:E3839,5,FALSE),"NOT Available")</f>
        <v>NOT Available</v>
      </c>
      <c r="J3348" s="2">
        <v>526</v>
      </c>
      <c r="K3348" s="2">
        <v>487</v>
      </c>
      <c r="L3348" s="2">
        <v>2</v>
      </c>
      <c r="M3348" s="7">
        <f t="shared" si="208"/>
        <v>974</v>
      </c>
      <c r="N3348" s="7">
        <f t="shared" si="209"/>
        <v>1052</v>
      </c>
      <c r="O3348" s="2">
        <v>80</v>
      </c>
      <c r="P3348" s="8">
        <f t="shared" si="210"/>
        <v>1132</v>
      </c>
      <c r="Q3348" s="8">
        <f t="shared" si="211"/>
        <v>78</v>
      </c>
      <c r="R3348" s="2" t="s">
        <v>50</v>
      </c>
      <c r="S3348" s="9" t="str" cm="1">
        <f t="array" ref="S3348">_xlfn.IFS(
P3348=0,"2% commission",
AND(P3348&gt;0,P3348&lt;25000),"5% commission",
AND(P3348&gt;=25000,P3348&lt;50000),"7% commission",
AND(P3348&gt;=50000,P3348&lt;100000),"9% commission",
P3348&gt;=100000,"15% commission"
)</f>
        <v>5% commission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IFERROR(VLOOKUP($F3349,'Customer Info'!$A3340:$E3840,2,FALSE),"NOT Available")</f>
        <v>NOT Available</v>
      </c>
      <c r="H3349" s="6" t="str">
        <f>IFERROR(VLOOKUP(F3349,'Customer Info'!A3340:E3840,3,),"NOT Available")</f>
        <v>NOT Available</v>
      </c>
      <c r="I3349" s="6" t="str">
        <f>IFERROR(VLOOKUP(F3349,'Customer Info'!A3340:E3840,5,FALSE),"NOT Available")</f>
        <v>NOT Available</v>
      </c>
      <c r="J3349" s="2">
        <v>2787</v>
      </c>
      <c r="K3349" s="2">
        <v>2681</v>
      </c>
      <c r="L3349" s="2">
        <v>2</v>
      </c>
      <c r="M3349" s="7">
        <f t="shared" si="208"/>
        <v>5362</v>
      </c>
      <c r="N3349" s="7">
        <f t="shared" si="209"/>
        <v>5574</v>
      </c>
      <c r="O3349" s="2">
        <v>62</v>
      </c>
      <c r="P3349" s="8">
        <f t="shared" si="210"/>
        <v>5636</v>
      </c>
      <c r="Q3349" s="8">
        <f t="shared" si="211"/>
        <v>212</v>
      </c>
      <c r="R3349" s="2" t="s">
        <v>28</v>
      </c>
      <c r="S3349" s="9" t="str" cm="1">
        <f t="array" ref="S3349">_xlfn.IFS(
P3349=0,"2% commission",
AND(P3349&gt;0,P3349&lt;25000),"5% commission",
AND(P3349&gt;=25000,P3349&lt;50000),"7% commission",
AND(P3349&gt;=50000,P3349&lt;100000),"9% commission",
P3349&gt;=100000,"15% commission"
)</f>
        <v>5% commission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IFERROR(VLOOKUP($F3350,'Customer Info'!$A3341:$E3841,2,FALSE),"NOT Available")</f>
        <v>NOT Available</v>
      </c>
      <c r="H3350" s="6" t="str">
        <f>IFERROR(VLOOKUP(F3350,'Customer Info'!A3341:E3841,3,),"NOT Available")</f>
        <v>NOT Available</v>
      </c>
      <c r="I3350" s="6" t="str">
        <f>IFERROR(VLOOKUP(F3350,'Customer Info'!A3341:E3841,5,FALSE),"NOT Available")</f>
        <v>NOT Available</v>
      </c>
      <c r="J3350" s="2">
        <v>8752</v>
      </c>
      <c r="K3350" s="2">
        <v>7877</v>
      </c>
      <c r="L3350" s="2">
        <v>2</v>
      </c>
      <c r="M3350" s="7">
        <f t="shared" si="208"/>
        <v>15754</v>
      </c>
      <c r="N3350" s="7">
        <f t="shared" si="209"/>
        <v>17504</v>
      </c>
      <c r="O3350" s="2">
        <v>27</v>
      </c>
      <c r="P3350" s="8">
        <f t="shared" si="210"/>
        <v>17531</v>
      </c>
      <c r="Q3350" s="8">
        <f t="shared" si="211"/>
        <v>1750</v>
      </c>
      <c r="R3350" s="2" t="s">
        <v>28</v>
      </c>
      <c r="S3350" s="9" t="str" cm="1">
        <f t="array" ref="S3350">_xlfn.IFS(
P3350=0,"2% commission",
AND(P3350&gt;0,P3350&lt;25000),"5% commission",
AND(P3350&gt;=25000,P3350&lt;50000),"7% commission",
AND(P3350&gt;=50000,P3350&lt;100000),"9% commission",
P3350&gt;=100000,"15% commission"
)</f>
        <v>5% commission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IFERROR(VLOOKUP($F3351,'Customer Info'!$A3342:$E3842,2,FALSE),"NOT Available")</f>
        <v>NOT Available</v>
      </c>
      <c r="H3351" s="6" t="str">
        <f>IFERROR(VLOOKUP(F3351,'Customer Info'!A3342:E3842,3,),"NOT Available")</f>
        <v>NOT Available</v>
      </c>
      <c r="I3351" s="6" t="str">
        <f>IFERROR(VLOOKUP(F3351,'Customer Info'!A3342:E3842,5,FALSE),"NOT Available")</f>
        <v>NOT Available</v>
      </c>
      <c r="J3351" s="2">
        <v>765</v>
      </c>
      <c r="K3351" s="2">
        <v>701</v>
      </c>
      <c r="L3351" s="2">
        <v>2</v>
      </c>
      <c r="M3351" s="7">
        <f t="shared" si="208"/>
        <v>1402</v>
      </c>
      <c r="N3351" s="7">
        <f t="shared" si="209"/>
        <v>1530</v>
      </c>
      <c r="O3351" s="2">
        <v>33</v>
      </c>
      <c r="P3351" s="8">
        <f t="shared" si="210"/>
        <v>1563</v>
      </c>
      <c r="Q3351" s="8">
        <f t="shared" si="211"/>
        <v>128</v>
      </c>
      <c r="R3351" s="2" t="s">
        <v>28</v>
      </c>
      <c r="S3351" s="9" t="str" cm="1">
        <f t="array" ref="S3351">_xlfn.IFS(
P3351=0,"2% commission",
AND(P3351&gt;0,P3351&lt;25000),"5% commission",
AND(P3351&gt;=25000,P3351&lt;50000),"7% commission",
AND(P3351&gt;=50000,P3351&lt;100000),"9% commission",
P3351&gt;=100000,"15% commission"
)</f>
        <v>5% commission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IFERROR(VLOOKUP($F3352,'Customer Info'!$A3343:$E3843,2,FALSE),"NOT Available")</f>
        <v>NOT Available</v>
      </c>
      <c r="H3352" s="6" t="str">
        <f>IFERROR(VLOOKUP(F3352,'Customer Info'!A3343:E3843,3,),"NOT Available")</f>
        <v>NOT Available</v>
      </c>
      <c r="I3352" s="6" t="str">
        <f>IFERROR(VLOOKUP(F3352,'Customer Info'!A3343:E3843,5,FALSE),"NOT Available")</f>
        <v>NOT Available</v>
      </c>
      <c r="J3352" s="2">
        <v>998</v>
      </c>
      <c r="K3352" s="2">
        <v>931</v>
      </c>
      <c r="L3352" s="2">
        <v>2</v>
      </c>
      <c r="M3352" s="7">
        <f t="shared" si="208"/>
        <v>1862</v>
      </c>
      <c r="N3352" s="7">
        <f t="shared" si="209"/>
        <v>1996</v>
      </c>
      <c r="O3352" s="2">
        <v>66</v>
      </c>
      <c r="P3352" s="8">
        <f t="shared" si="210"/>
        <v>2062</v>
      </c>
      <c r="Q3352" s="8">
        <f t="shared" si="211"/>
        <v>134</v>
      </c>
      <c r="R3352" s="2" t="s">
        <v>26</v>
      </c>
      <c r="S3352" s="9" t="str" cm="1">
        <f t="array" ref="S3352">_xlfn.IFS(
P3352=0,"2% commission",
AND(P3352&gt;0,P3352&lt;25000),"5% commission",
AND(P3352&gt;=25000,P3352&lt;50000),"7% commission",
AND(P3352&gt;=50000,P3352&lt;100000),"9% commission",
P3352&gt;=100000,"15% commission"
)</f>
        <v>5% commission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IFERROR(VLOOKUP($F3353,'Customer Info'!$A3344:$E3844,2,FALSE),"NOT Available")</f>
        <v>NOT Available</v>
      </c>
      <c r="H3353" s="6" t="str">
        <f>IFERROR(VLOOKUP(F3353,'Customer Info'!A3344:E3844,3,),"NOT Available")</f>
        <v>NOT Available</v>
      </c>
      <c r="I3353" s="6" t="str">
        <f>IFERROR(VLOOKUP(F3353,'Customer Info'!A3344:E3844,5,FALSE),"NOT Available")</f>
        <v>NOT Available</v>
      </c>
      <c r="J3353" s="2">
        <v>2654</v>
      </c>
      <c r="K3353" s="2">
        <v>2410</v>
      </c>
      <c r="L3353" s="2">
        <v>8</v>
      </c>
      <c r="M3353" s="7">
        <f t="shared" si="208"/>
        <v>19280</v>
      </c>
      <c r="N3353" s="7">
        <f t="shared" si="209"/>
        <v>21232</v>
      </c>
      <c r="O3353" s="2">
        <v>80</v>
      </c>
      <c r="P3353" s="8">
        <f t="shared" si="210"/>
        <v>21312</v>
      </c>
      <c r="Q3353" s="8">
        <f t="shared" si="211"/>
        <v>1952</v>
      </c>
      <c r="R3353" s="2" t="s">
        <v>28</v>
      </c>
      <c r="S3353" s="9" t="str" cm="1">
        <f t="array" ref="S3353">_xlfn.IFS(
P3353=0,"2% commission",
AND(P3353&gt;0,P3353&lt;25000),"5% commission",
AND(P3353&gt;=25000,P3353&lt;50000),"7% commission",
AND(P3353&gt;=50000,P3353&lt;100000),"9% commission",
P3353&gt;=100000,"15% commission"
)</f>
        <v>5% commission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IFERROR(VLOOKUP($F3354,'Customer Info'!$A3345:$E3845,2,FALSE),"NOT Available")</f>
        <v>NOT Available</v>
      </c>
      <c r="H3354" s="6" t="str">
        <f>IFERROR(VLOOKUP(F3354,'Customer Info'!A3345:E3845,3,),"NOT Available")</f>
        <v>NOT Available</v>
      </c>
      <c r="I3354" s="6" t="str">
        <f>IFERROR(VLOOKUP(F3354,'Customer Info'!A3345:E3845,5,FALSE),"NOT Available")</f>
        <v>NOT Available</v>
      </c>
      <c r="J3354" s="2">
        <v>1887</v>
      </c>
      <c r="K3354" s="2">
        <v>1763</v>
      </c>
      <c r="L3354" s="2">
        <v>3</v>
      </c>
      <c r="M3354" s="7">
        <f t="shared" si="208"/>
        <v>5289</v>
      </c>
      <c r="N3354" s="7">
        <f t="shared" si="209"/>
        <v>5661</v>
      </c>
      <c r="O3354" s="2">
        <v>27</v>
      </c>
      <c r="P3354" s="8">
        <f t="shared" si="210"/>
        <v>5688</v>
      </c>
      <c r="Q3354" s="8">
        <f t="shared" si="211"/>
        <v>372</v>
      </c>
      <c r="R3354" s="2" t="s">
        <v>28</v>
      </c>
      <c r="S3354" s="9" t="str" cm="1">
        <f t="array" ref="S3354">_xlfn.IFS(
P3354=0,"2% commission",
AND(P3354&gt;0,P3354&lt;25000),"5% commission",
AND(P3354&gt;=25000,P3354&lt;50000),"7% commission",
AND(P3354&gt;=50000,P3354&lt;100000),"9% commission",
P3354&gt;=100000,"15% commission"
)</f>
        <v>5% commission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IFERROR(VLOOKUP($F3355,'Customer Info'!$A3346:$E3846,2,FALSE),"NOT Available")</f>
        <v>NOT Available</v>
      </c>
      <c r="H3355" s="6" t="str">
        <f>IFERROR(VLOOKUP(F3355,'Customer Info'!A3346:E3846,3,),"NOT Available")</f>
        <v>NOT Available</v>
      </c>
      <c r="I3355" s="6" t="str">
        <f>IFERROR(VLOOKUP(F3355,'Customer Info'!A3346:E3846,5,FALSE),"NOT Available")</f>
        <v>NOT Available</v>
      </c>
      <c r="J3355" s="2">
        <v>8160</v>
      </c>
      <c r="K3355" s="2">
        <v>7475</v>
      </c>
      <c r="L3355" s="2">
        <v>2</v>
      </c>
      <c r="M3355" s="7">
        <f t="shared" si="208"/>
        <v>14950</v>
      </c>
      <c r="N3355" s="7">
        <f t="shared" si="209"/>
        <v>16320</v>
      </c>
      <c r="O3355" s="2">
        <v>29</v>
      </c>
      <c r="P3355" s="8">
        <f t="shared" si="210"/>
        <v>16349</v>
      </c>
      <c r="Q3355" s="8">
        <f t="shared" si="211"/>
        <v>1370</v>
      </c>
      <c r="R3355" s="2" t="s">
        <v>50</v>
      </c>
      <c r="S3355" s="9" t="str" cm="1">
        <f t="array" ref="S3355">_xlfn.IFS(
P3355=0,"2% commission",
AND(P3355&gt;0,P3355&lt;25000),"5% commission",
AND(P3355&gt;=25000,P3355&lt;50000),"7% commission",
AND(P3355&gt;=50000,P3355&lt;100000),"9% commission",
P3355&gt;=100000,"15% commission"
)</f>
        <v>5% commission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IFERROR(VLOOKUP($F3356,'Customer Info'!$A3347:$E3847,2,FALSE),"NOT Available")</f>
        <v>NOT Available</v>
      </c>
      <c r="H3356" s="6" t="str">
        <f>IFERROR(VLOOKUP(F3356,'Customer Info'!A3347:E3847,3,),"NOT Available")</f>
        <v>NOT Available</v>
      </c>
      <c r="I3356" s="6" t="str">
        <f>IFERROR(VLOOKUP(F3356,'Customer Info'!A3347:E3847,5,FALSE),"NOT Available")</f>
        <v>NOT Available</v>
      </c>
      <c r="J3356" s="2">
        <v>2078</v>
      </c>
      <c r="K3356" s="2">
        <v>1871</v>
      </c>
      <c r="L3356" s="2">
        <v>1</v>
      </c>
      <c r="M3356" s="7">
        <f t="shared" si="208"/>
        <v>1871</v>
      </c>
      <c r="N3356" s="7">
        <f t="shared" si="209"/>
        <v>2078</v>
      </c>
      <c r="O3356" s="2">
        <v>51</v>
      </c>
      <c r="P3356" s="8">
        <f t="shared" si="210"/>
        <v>2129</v>
      </c>
      <c r="Q3356" s="8">
        <f t="shared" si="211"/>
        <v>207</v>
      </c>
      <c r="R3356" s="2" t="s">
        <v>28</v>
      </c>
      <c r="S3356" s="9" t="str" cm="1">
        <f t="array" ref="S3356">_xlfn.IFS(
P3356=0,"2% commission",
AND(P3356&gt;0,P3356&lt;25000),"5% commission",
AND(P3356&gt;=25000,P3356&lt;50000),"7% commission",
AND(P3356&gt;=50000,P3356&lt;100000),"9% commission",
P3356&gt;=100000,"15% commission"
)</f>
        <v>5% commission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IFERROR(VLOOKUP($F3357,'Customer Info'!$A3348:$E3848,2,FALSE),"NOT Available")</f>
        <v>NOT Available</v>
      </c>
      <c r="H3357" s="6" t="str">
        <f>IFERROR(VLOOKUP(F3357,'Customer Info'!A3348:E3848,3,),"NOT Available")</f>
        <v>NOT Available</v>
      </c>
      <c r="I3357" s="6" t="str">
        <f>IFERROR(VLOOKUP(F3357,'Customer Info'!A3348:E3848,5,FALSE),"NOT Available")</f>
        <v>NOT Available</v>
      </c>
      <c r="J3357" s="2">
        <v>92</v>
      </c>
      <c r="K3357" s="2">
        <v>85</v>
      </c>
      <c r="L3357" s="2">
        <v>2</v>
      </c>
      <c r="M3357" s="7">
        <f t="shared" si="208"/>
        <v>170</v>
      </c>
      <c r="N3357" s="7">
        <f t="shared" si="209"/>
        <v>184</v>
      </c>
      <c r="O3357" s="2">
        <v>10</v>
      </c>
      <c r="P3357" s="8">
        <f t="shared" si="210"/>
        <v>194</v>
      </c>
      <c r="Q3357" s="8">
        <f t="shared" si="211"/>
        <v>14</v>
      </c>
      <c r="R3357" s="2" t="s">
        <v>28</v>
      </c>
      <c r="S3357" s="9" t="str" cm="1">
        <f t="array" ref="S3357">_xlfn.IFS(
P3357=0,"2% commission",
AND(P3357&gt;0,P3357&lt;25000),"5% commission",
AND(P3357&gt;=25000,P3357&lt;50000),"7% commission",
AND(P3357&gt;=50000,P3357&lt;100000),"9% commission",
P3357&gt;=100000,"15% commission"
)</f>
        <v>5% commission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IFERROR(VLOOKUP($F3358,'Customer Info'!$A3349:$E3849,2,FALSE),"NOT Available")</f>
        <v>NOT Available</v>
      </c>
      <c r="H3358" s="6" t="str">
        <f>IFERROR(VLOOKUP(F3358,'Customer Info'!A3349:E3849,3,),"NOT Available")</f>
        <v>NOT Available</v>
      </c>
      <c r="I3358" s="6" t="str">
        <f>IFERROR(VLOOKUP(F3358,'Customer Info'!A3349:E3849,5,FALSE),"NOT Available")</f>
        <v>NOT Available</v>
      </c>
      <c r="J3358" s="2">
        <v>147</v>
      </c>
      <c r="K3358" s="2">
        <v>138</v>
      </c>
      <c r="L3358" s="2">
        <v>2</v>
      </c>
      <c r="M3358" s="7">
        <f t="shared" si="208"/>
        <v>276</v>
      </c>
      <c r="N3358" s="7">
        <f t="shared" si="209"/>
        <v>294</v>
      </c>
      <c r="O3358" s="2">
        <v>30</v>
      </c>
      <c r="P3358" s="8">
        <f t="shared" si="210"/>
        <v>324</v>
      </c>
      <c r="Q3358" s="8">
        <f t="shared" si="211"/>
        <v>18</v>
      </c>
      <c r="R3358" s="2" t="s">
        <v>28</v>
      </c>
      <c r="S3358" s="9" t="str" cm="1">
        <f t="array" ref="S3358">_xlfn.IFS(
P3358=0,"2% commission",
AND(P3358&gt;0,P3358&lt;25000),"5% commission",
AND(P3358&gt;=25000,P3358&lt;50000),"7% commission",
AND(P3358&gt;=50000,P3358&lt;100000),"9% commission",
P3358&gt;=100000,"15% commission"
)</f>
        <v>5% commission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IFERROR(VLOOKUP($F3359,'Customer Info'!$A3350:$E3850,2,FALSE),"NOT Available")</f>
        <v>NOT Available</v>
      </c>
      <c r="H3359" s="6" t="str">
        <f>IFERROR(VLOOKUP(F3359,'Customer Info'!A3350:E3850,3,),"NOT Available")</f>
        <v>NOT Available</v>
      </c>
      <c r="I3359" s="6" t="str">
        <f>IFERROR(VLOOKUP(F3359,'Customer Info'!A3350:E3850,5,FALSE),"NOT Available")</f>
        <v>NOT Available</v>
      </c>
      <c r="J3359" s="2">
        <v>759</v>
      </c>
      <c r="K3359" s="2">
        <v>703</v>
      </c>
      <c r="L3359" s="2">
        <v>4</v>
      </c>
      <c r="M3359" s="7">
        <f t="shared" si="208"/>
        <v>2812</v>
      </c>
      <c r="N3359" s="7">
        <f t="shared" si="209"/>
        <v>3036</v>
      </c>
      <c r="O3359" s="2">
        <v>46</v>
      </c>
      <c r="P3359" s="8">
        <f t="shared" si="210"/>
        <v>3082</v>
      </c>
      <c r="Q3359" s="8">
        <f t="shared" si="211"/>
        <v>224</v>
      </c>
      <c r="R3359" s="2" t="s">
        <v>28</v>
      </c>
      <c r="S3359" s="9" t="str" cm="1">
        <f t="array" ref="S3359">_xlfn.IFS(
P3359=0,"2% commission",
AND(P3359&gt;0,P3359&lt;25000),"5% commission",
AND(P3359&gt;=25000,P3359&lt;50000),"7% commission",
AND(P3359&gt;=50000,P3359&lt;100000),"9% commission",
P3359&gt;=100000,"15% commission"
)</f>
        <v>5% commission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IFERROR(VLOOKUP($F3360,'Customer Info'!$A3351:$E3851,2,FALSE),"NOT Available")</f>
        <v>NOT Available</v>
      </c>
      <c r="H3360" s="6" t="str">
        <f>IFERROR(VLOOKUP(F3360,'Customer Info'!A3351:E3851,3,),"NOT Available")</f>
        <v>NOT Available</v>
      </c>
      <c r="I3360" s="6" t="str">
        <f>IFERROR(VLOOKUP(F3360,'Customer Info'!A3351:E3851,5,FALSE),"NOT Available")</f>
        <v>NOT Available</v>
      </c>
      <c r="J3360" s="2">
        <v>60</v>
      </c>
      <c r="K3360" s="2">
        <v>55</v>
      </c>
      <c r="L3360" s="2">
        <v>3</v>
      </c>
      <c r="M3360" s="7">
        <f t="shared" si="208"/>
        <v>165</v>
      </c>
      <c r="N3360" s="7">
        <f t="shared" si="209"/>
        <v>180</v>
      </c>
      <c r="O3360" s="2">
        <v>10</v>
      </c>
      <c r="P3360" s="8">
        <f t="shared" si="210"/>
        <v>190</v>
      </c>
      <c r="Q3360" s="8">
        <f t="shared" si="211"/>
        <v>15</v>
      </c>
      <c r="R3360" s="2" t="s">
        <v>28</v>
      </c>
      <c r="S3360" s="9" t="str" cm="1">
        <f t="array" ref="S3360">_xlfn.IFS(
P3360=0,"2% commission",
AND(P3360&gt;0,P3360&lt;25000),"5% commission",
AND(P3360&gt;=25000,P3360&lt;50000),"7% commission",
AND(P3360&gt;=50000,P3360&lt;100000),"9% commission",
P3360&gt;=100000,"15% commission"
)</f>
        <v>5% commission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IFERROR(VLOOKUP($F3361,'Customer Info'!$A3352:$E3852,2,FALSE),"NOT Available")</f>
        <v>NOT Available</v>
      </c>
      <c r="H3361" s="6" t="str">
        <f>IFERROR(VLOOKUP(F3361,'Customer Info'!A3352:E3852,3,),"NOT Available")</f>
        <v>NOT Available</v>
      </c>
      <c r="I3361" s="6" t="str">
        <f>IFERROR(VLOOKUP(F3361,'Customer Info'!A3352:E3852,5,FALSE),"NOT Available")</f>
        <v>NOT Available</v>
      </c>
      <c r="J3361" s="2">
        <v>169</v>
      </c>
      <c r="K3361" s="2">
        <v>154</v>
      </c>
      <c r="L3361" s="2">
        <v>2</v>
      </c>
      <c r="M3361" s="7">
        <f t="shared" si="208"/>
        <v>308</v>
      </c>
      <c r="N3361" s="7">
        <f t="shared" si="209"/>
        <v>338</v>
      </c>
      <c r="O3361" s="2">
        <v>30</v>
      </c>
      <c r="P3361" s="8">
        <f t="shared" si="210"/>
        <v>368</v>
      </c>
      <c r="Q3361" s="8">
        <f t="shared" si="211"/>
        <v>30</v>
      </c>
      <c r="R3361" s="2" t="s">
        <v>28</v>
      </c>
      <c r="S3361" s="9" t="str" cm="1">
        <f t="array" ref="S3361">_xlfn.IFS(
P3361=0,"2% commission",
AND(P3361&gt;0,P3361&lt;25000),"5% commission",
AND(P3361&gt;=25000,P3361&lt;50000),"7% commission",
AND(P3361&gt;=50000,P3361&lt;100000),"9% commission",
P3361&gt;=100000,"15% commission"
)</f>
        <v>5% commission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IFERROR(VLOOKUP($F3362,'Customer Info'!$A3353:$E3853,2,FALSE),"NOT Available")</f>
        <v>NOT Available</v>
      </c>
      <c r="H3362" s="6" t="str">
        <f>IFERROR(VLOOKUP(F3362,'Customer Info'!A3353:E3853,3,),"NOT Available")</f>
        <v>NOT Available</v>
      </c>
      <c r="I3362" s="6" t="str">
        <f>IFERROR(VLOOKUP(F3362,'Customer Info'!A3353:E3853,5,FALSE),"NOT Available")</f>
        <v>NOT Available</v>
      </c>
      <c r="J3362" s="2">
        <v>90</v>
      </c>
      <c r="K3362" s="2">
        <v>81</v>
      </c>
      <c r="L3362" s="2">
        <v>4</v>
      </c>
      <c r="M3362" s="7">
        <f t="shared" si="208"/>
        <v>324</v>
      </c>
      <c r="N3362" s="7">
        <f t="shared" si="209"/>
        <v>360</v>
      </c>
      <c r="O3362" s="2">
        <v>10</v>
      </c>
      <c r="P3362" s="8">
        <f t="shared" si="210"/>
        <v>370</v>
      </c>
      <c r="Q3362" s="8">
        <f t="shared" si="211"/>
        <v>36</v>
      </c>
      <c r="R3362" s="2" t="s">
        <v>50</v>
      </c>
      <c r="S3362" s="9" t="str" cm="1">
        <f t="array" ref="S3362">_xlfn.IFS(
P3362=0,"2% commission",
AND(P3362&gt;0,P3362&lt;25000),"5% commission",
AND(P3362&gt;=25000,P3362&lt;50000),"7% commission",
AND(P3362&gt;=50000,P3362&lt;100000),"9% commission",
P3362&gt;=100000,"15% commission"
)</f>
        <v>5% commission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IFERROR(VLOOKUP($F3363,'Customer Info'!$A3354:$E3854,2,FALSE),"NOT Available")</f>
        <v>NOT Available</v>
      </c>
      <c r="H3363" s="6" t="str">
        <f>IFERROR(VLOOKUP(F3363,'Customer Info'!A3354:E3854,3,),"NOT Available")</f>
        <v>NOT Available</v>
      </c>
      <c r="I3363" s="6" t="str">
        <f>IFERROR(VLOOKUP(F3363,'Customer Info'!A3354:E3854,5,FALSE),"NOT Available")</f>
        <v>NOT Available</v>
      </c>
      <c r="J3363" s="2">
        <v>4122</v>
      </c>
      <c r="K3363" s="2">
        <v>3781</v>
      </c>
      <c r="L3363" s="2">
        <v>3</v>
      </c>
      <c r="M3363" s="7">
        <f t="shared" si="208"/>
        <v>11343</v>
      </c>
      <c r="N3363" s="7">
        <f t="shared" si="209"/>
        <v>12366</v>
      </c>
      <c r="O3363" s="2">
        <v>47</v>
      </c>
      <c r="P3363" s="8">
        <f t="shared" si="210"/>
        <v>12413</v>
      </c>
      <c r="Q3363" s="8">
        <f t="shared" si="211"/>
        <v>1023</v>
      </c>
      <c r="R3363" s="2" t="s">
        <v>28</v>
      </c>
      <c r="S3363" s="9" t="str" cm="1">
        <f t="array" ref="S3363">_xlfn.IFS(
P3363=0,"2% commission",
AND(P3363&gt;0,P3363&lt;25000),"5% commission",
AND(P3363&gt;=25000,P3363&lt;50000),"7% commission",
AND(P3363&gt;=50000,P3363&lt;100000),"9% commission",
P3363&gt;=100000,"15% commission"
)</f>
        <v>5% commission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IFERROR(VLOOKUP($F3364,'Customer Info'!$A3355:$E3855,2,FALSE),"NOT Available")</f>
        <v>NOT Available</v>
      </c>
      <c r="H3364" s="6" t="str">
        <f>IFERROR(VLOOKUP(F3364,'Customer Info'!A3355:E3855,3,),"NOT Available")</f>
        <v>NOT Available</v>
      </c>
      <c r="I3364" s="6" t="str">
        <f>IFERROR(VLOOKUP(F3364,'Customer Info'!A3355:E3855,5,FALSE),"NOT Available")</f>
        <v>NOT Available</v>
      </c>
      <c r="J3364" s="2">
        <v>7623</v>
      </c>
      <c r="K3364" s="2">
        <v>7064</v>
      </c>
      <c r="L3364" s="2">
        <v>2</v>
      </c>
      <c r="M3364" s="7">
        <f t="shared" si="208"/>
        <v>14128</v>
      </c>
      <c r="N3364" s="7">
        <f t="shared" si="209"/>
        <v>15246</v>
      </c>
      <c r="O3364" s="2">
        <v>23</v>
      </c>
      <c r="P3364" s="8">
        <f t="shared" si="210"/>
        <v>15269</v>
      </c>
      <c r="Q3364" s="8">
        <f t="shared" si="211"/>
        <v>1118</v>
      </c>
      <c r="R3364" s="2" t="s">
        <v>28</v>
      </c>
      <c r="S3364" s="9" t="str" cm="1">
        <f t="array" ref="S3364">_xlfn.IFS(
P3364=0,"2% commission",
AND(P3364&gt;0,P3364&lt;25000),"5% commission",
AND(P3364&gt;=25000,P3364&lt;50000),"7% commission",
AND(P3364&gt;=50000,P3364&lt;100000),"9% commission",
P3364&gt;=100000,"15% commission"
)</f>
        <v>5% commission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IFERROR(VLOOKUP($F3365,'Customer Info'!$A3356:$E3856,2,FALSE),"NOT Available")</f>
        <v>NOT Available</v>
      </c>
      <c r="H3365" s="6" t="str">
        <f>IFERROR(VLOOKUP(F3365,'Customer Info'!A3356:E3856,3,),"NOT Available")</f>
        <v>NOT Available</v>
      </c>
      <c r="I3365" s="6" t="str">
        <f>IFERROR(VLOOKUP(F3365,'Customer Info'!A3356:E3856,5,FALSE),"NOT Available")</f>
        <v>NOT Available</v>
      </c>
      <c r="J3365" s="2">
        <v>27691</v>
      </c>
      <c r="K3365" s="2">
        <v>25616</v>
      </c>
      <c r="L3365" s="2">
        <v>1</v>
      </c>
      <c r="M3365" s="7">
        <f t="shared" si="208"/>
        <v>25616</v>
      </c>
      <c r="N3365" s="7">
        <f t="shared" si="209"/>
        <v>27691</v>
      </c>
      <c r="O3365" s="2">
        <v>74</v>
      </c>
      <c r="P3365" s="8">
        <f t="shared" si="210"/>
        <v>27765</v>
      </c>
      <c r="Q3365" s="8">
        <f t="shared" si="211"/>
        <v>2075</v>
      </c>
      <c r="R3365" s="2" t="s">
        <v>26</v>
      </c>
      <c r="S3365" s="9" t="str" cm="1">
        <f t="array" ref="S3365">_xlfn.IFS(
P3365=0,"2% commission",
AND(P3365&gt;0,P3365&lt;25000),"5% commission",
AND(P3365&gt;=25000,P3365&lt;50000),"7% commission",
AND(P3365&gt;=50000,P3365&lt;100000),"9% commission",
P3365&gt;=100000,"15% commission"
)</f>
        <v>7% commission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IFERROR(VLOOKUP($F3366,'Customer Info'!$A3357:$E3857,2,FALSE),"NOT Available")</f>
        <v>NOT Available</v>
      </c>
      <c r="H3366" s="6" t="str">
        <f>IFERROR(VLOOKUP(F3366,'Customer Info'!A3357:E3857,3,),"NOT Available")</f>
        <v>NOT Available</v>
      </c>
      <c r="I3366" s="6" t="str">
        <f>IFERROR(VLOOKUP(F3366,'Customer Info'!A3357:E3857,5,FALSE),"NOT Available")</f>
        <v>NOT Available</v>
      </c>
      <c r="J3366" s="2">
        <v>1635</v>
      </c>
      <c r="K3366" s="2">
        <v>1573</v>
      </c>
      <c r="L3366" s="2">
        <v>3</v>
      </c>
      <c r="M3366" s="7">
        <f t="shared" si="208"/>
        <v>4719</v>
      </c>
      <c r="N3366" s="7">
        <f t="shared" si="209"/>
        <v>4905</v>
      </c>
      <c r="O3366" s="2">
        <v>88</v>
      </c>
      <c r="P3366" s="8">
        <f t="shared" si="210"/>
        <v>4993</v>
      </c>
      <c r="Q3366" s="8">
        <f t="shared" si="211"/>
        <v>186</v>
      </c>
      <c r="R3366" s="2" t="s">
        <v>56</v>
      </c>
      <c r="S3366" s="9" t="str" cm="1">
        <f t="array" ref="S3366">_xlfn.IFS(
P3366=0,"2% commission",
AND(P3366&gt;0,P3366&lt;25000),"5% commission",
AND(P3366&gt;=25000,P3366&lt;50000),"7% commission",
AND(P3366&gt;=50000,P3366&lt;100000),"9% commission",
P3366&gt;=100000,"15% commission"
)</f>
        <v>5% commission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IFERROR(VLOOKUP($F3367,'Customer Info'!$A3358:$E3858,2,FALSE),"NOT Available")</f>
        <v>NOT Available</v>
      </c>
      <c r="H3367" s="6" t="str">
        <f>IFERROR(VLOOKUP(F3367,'Customer Info'!A3358:E3858,3,),"NOT Available")</f>
        <v>NOT Available</v>
      </c>
      <c r="I3367" s="6" t="str">
        <f>IFERROR(VLOOKUP(F3367,'Customer Info'!A3358:E3858,5,FALSE),"NOT Available")</f>
        <v>NOT Available</v>
      </c>
      <c r="J3367" s="2">
        <v>417</v>
      </c>
      <c r="K3367" s="2">
        <v>392</v>
      </c>
      <c r="L3367" s="2">
        <v>2</v>
      </c>
      <c r="M3367" s="7">
        <f t="shared" si="208"/>
        <v>784</v>
      </c>
      <c r="N3367" s="7">
        <f t="shared" si="209"/>
        <v>834</v>
      </c>
      <c r="O3367" s="2">
        <v>57</v>
      </c>
      <c r="P3367" s="8">
        <f t="shared" si="210"/>
        <v>891</v>
      </c>
      <c r="Q3367" s="8">
        <f t="shared" si="211"/>
        <v>50</v>
      </c>
      <c r="R3367" s="2" t="s">
        <v>56</v>
      </c>
      <c r="S3367" s="9" t="str" cm="1">
        <f t="array" ref="S3367">_xlfn.IFS(
P3367=0,"2% commission",
AND(P3367&gt;0,P3367&lt;25000),"5% commission",
AND(P3367&gt;=25000,P3367&lt;50000),"7% commission",
AND(P3367&gt;=50000,P3367&lt;100000),"9% commission",
P3367&gt;=100000,"15% commission"
)</f>
        <v>5% commission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IFERROR(VLOOKUP($F3368,'Customer Info'!$A3359:$E3859,2,FALSE),"NOT Available")</f>
        <v>NOT Available</v>
      </c>
      <c r="H3368" s="6" t="str">
        <f>IFERROR(VLOOKUP(F3368,'Customer Info'!A3359:E3859,3,),"NOT Available")</f>
        <v>NOT Available</v>
      </c>
      <c r="I3368" s="6" t="str">
        <f>IFERROR(VLOOKUP(F3368,'Customer Info'!A3359:E3859,5,FALSE),"NOT Available")</f>
        <v>NOT Available</v>
      </c>
      <c r="J3368" s="2">
        <v>9033</v>
      </c>
      <c r="K3368" s="2">
        <v>8132</v>
      </c>
      <c r="L3368" s="2">
        <v>2</v>
      </c>
      <c r="M3368" s="7">
        <f t="shared" si="208"/>
        <v>16264</v>
      </c>
      <c r="N3368" s="7">
        <f t="shared" si="209"/>
        <v>18066</v>
      </c>
      <c r="O3368" s="2">
        <v>65</v>
      </c>
      <c r="P3368" s="8">
        <f t="shared" si="210"/>
        <v>18131</v>
      </c>
      <c r="Q3368" s="8">
        <f t="shared" si="211"/>
        <v>1802</v>
      </c>
      <c r="R3368" s="2" t="s">
        <v>50</v>
      </c>
      <c r="S3368" s="9" t="str" cm="1">
        <f t="array" ref="S3368">_xlfn.IFS(
P3368=0,"2% commission",
AND(P3368&gt;0,P3368&lt;25000),"5% commission",
AND(P3368&gt;=25000,P3368&lt;50000),"7% commission",
AND(P3368&gt;=50000,P3368&lt;100000),"9% commission",
P3368&gt;=100000,"15% commission"
)</f>
        <v>5% commission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IFERROR(VLOOKUP($F3369,'Customer Info'!$A3360:$E3860,2,FALSE),"NOT Available")</f>
        <v>NOT Available</v>
      </c>
      <c r="H3369" s="6" t="str">
        <f>IFERROR(VLOOKUP(F3369,'Customer Info'!A3360:E3860,3,),"NOT Available")</f>
        <v>NOT Available</v>
      </c>
      <c r="I3369" s="6" t="str">
        <f>IFERROR(VLOOKUP(F3369,'Customer Info'!A3360:E3860,5,FALSE),"NOT Available")</f>
        <v>NOT Available</v>
      </c>
      <c r="J3369" s="2">
        <v>9214</v>
      </c>
      <c r="K3369" s="2">
        <v>8295</v>
      </c>
      <c r="L3369" s="2">
        <v>6</v>
      </c>
      <c r="M3369" s="7">
        <f t="shared" si="208"/>
        <v>49770</v>
      </c>
      <c r="N3369" s="7">
        <f t="shared" si="209"/>
        <v>55284</v>
      </c>
      <c r="O3369" s="2">
        <v>70</v>
      </c>
      <c r="P3369" s="8">
        <f t="shared" si="210"/>
        <v>55354</v>
      </c>
      <c r="Q3369" s="8">
        <f t="shared" si="211"/>
        <v>5514</v>
      </c>
      <c r="R3369" s="2" t="s">
        <v>56</v>
      </c>
      <c r="S3369" s="9" t="str" cm="1">
        <f t="array" ref="S3369">_xlfn.IFS(
P3369=0,"2% commission",
AND(P3369&gt;0,P3369&lt;25000),"5% commission",
AND(P3369&gt;=25000,P3369&lt;50000),"7% commission",
AND(P3369&gt;=50000,P3369&lt;100000),"9% commission",
P3369&gt;=100000,"15% commission"
)</f>
        <v>9% commission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IFERROR(VLOOKUP($F3370,'Customer Info'!$A3361:$E3861,2,FALSE),"NOT Available")</f>
        <v>NOT Available</v>
      </c>
      <c r="H3370" s="6" t="str">
        <f>IFERROR(VLOOKUP(F3370,'Customer Info'!A3361:E3861,3,),"NOT Available")</f>
        <v>NOT Available</v>
      </c>
      <c r="I3370" s="6" t="str">
        <f>IFERROR(VLOOKUP(F3370,'Customer Info'!A3361:E3861,5,FALSE),"NOT Available")</f>
        <v>NOT Available</v>
      </c>
      <c r="J3370" s="2">
        <v>1556</v>
      </c>
      <c r="K3370" s="2">
        <v>1414</v>
      </c>
      <c r="L3370" s="2">
        <v>3</v>
      </c>
      <c r="M3370" s="7">
        <f t="shared" si="208"/>
        <v>4242</v>
      </c>
      <c r="N3370" s="7">
        <f t="shared" si="209"/>
        <v>4668</v>
      </c>
      <c r="O3370" s="2">
        <v>86</v>
      </c>
      <c r="P3370" s="8">
        <f t="shared" si="210"/>
        <v>4754</v>
      </c>
      <c r="Q3370" s="8">
        <f t="shared" si="211"/>
        <v>426</v>
      </c>
      <c r="R3370" s="2" t="s">
        <v>28</v>
      </c>
      <c r="S3370" s="9" t="str" cm="1">
        <f t="array" ref="S3370">_xlfn.IFS(
P3370=0,"2% commission",
AND(P3370&gt;0,P3370&lt;25000),"5% commission",
AND(P3370&gt;=25000,P3370&lt;50000),"7% commission",
AND(P3370&gt;=50000,P3370&lt;100000),"9% commission",
P3370&gt;=100000,"15% commission"
)</f>
        <v>5% commission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IFERROR(VLOOKUP($F3371,'Customer Info'!$A3362:$E3862,2,FALSE),"NOT Available")</f>
        <v>NOT Available</v>
      </c>
      <c r="H3371" s="6" t="str">
        <f>IFERROR(VLOOKUP(F3371,'Customer Info'!A3362:E3862,3,),"NOT Available")</f>
        <v>NOT Available</v>
      </c>
      <c r="I3371" s="6" t="str">
        <f>IFERROR(VLOOKUP(F3371,'Customer Info'!A3362:E3862,5,FALSE),"NOT Available")</f>
        <v>NOT Available</v>
      </c>
      <c r="J3371" s="2">
        <v>1752</v>
      </c>
      <c r="K3371" s="2">
        <v>1576</v>
      </c>
      <c r="L3371" s="2">
        <v>4</v>
      </c>
      <c r="M3371" s="7">
        <f t="shared" si="208"/>
        <v>6304</v>
      </c>
      <c r="N3371" s="7">
        <f t="shared" si="209"/>
        <v>7008</v>
      </c>
      <c r="O3371" s="2">
        <v>86</v>
      </c>
      <c r="P3371" s="8">
        <f t="shared" si="210"/>
        <v>7094</v>
      </c>
      <c r="Q3371" s="8">
        <f t="shared" si="211"/>
        <v>704</v>
      </c>
      <c r="R3371" s="2" t="s">
        <v>56</v>
      </c>
      <c r="S3371" s="9" t="str" cm="1">
        <f t="array" ref="S3371">_xlfn.IFS(
P3371=0,"2% commission",
AND(P3371&gt;0,P3371&lt;25000),"5% commission",
AND(P3371&gt;=25000,P3371&lt;50000),"7% commission",
AND(P3371&gt;=50000,P3371&lt;100000),"9% commission",
P3371&gt;=100000,"15% commission"
)</f>
        <v>5% commission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IFERROR(VLOOKUP($F3372,'Customer Info'!$A3363:$E3863,2,FALSE),"NOT Available")</f>
        <v>NOT Available</v>
      </c>
      <c r="H3372" s="6" t="str">
        <f>IFERROR(VLOOKUP(F3372,'Customer Info'!A3363:E3863,3,),"NOT Available")</f>
        <v>NOT Available</v>
      </c>
      <c r="I3372" s="6" t="str">
        <f>IFERROR(VLOOKUP(F3372,'Customer Info'!A3363:E3863,5,FALSE),"NOT Available")</f>
        <v>NOT Available</v>
      </c>
      <c r="J3372" s="2">
        <v>5836</v>
      </c>
      <c r="K3372" s="2">
        <v>5457</v>
      </c>
      <c r="L3372" s="2">
        <v>3</v>
      </c>
      <c r="M3372" s="7">
        <f t="shared" si="208"/>
        <v>16371</v>
      </c>
      <c r="N3372" s="7">
        <f t="shared" si="209"/>
        <v>17508</v>
      </c>
      <c r="O3372" s="2">
        <v>85</v>
      </c>
      <c r="P3372" s="8">
        <f t="shared" si="210"/>
        <v>17593</v>
      </c>
      <c r="Q3372" s="8">
        <f t="shared" si="211"/>
        <v>1137</v>
      </c>
      <c r="R3372" s="2" t="s">
        <v>50</v>
      </c>
      <c r="S3372" s="9" t="str" cm="1">
        <f t="array" ref="S3372">_xlfn.IFS(
P3372=0,"2% commission",
AND(P3372&gt;0,P3372&lt;25000),"5% commission",
AND(P3372&gt;=25000,P3372&lt;50000),"7% commission",
AND(P3372&gt;=50000,P3372&lt;100000),"9% commission",
P3372&gt;=100000,"15% commission"
)</f>
        <v>5% commission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IFERROR(VLOOKUP($F3373,'Customer Info'!$A3364:$E3864,2,FALSE),"NOT Available")</f>
        <v>NOT Available</v>
      </c>
      <c r="H3373" s="6" t="str">
        <f>IFERROR(VLOOKUP(F3373,'Customer Info'!A3364:E3864,3,),"NOT Available")</f>
        <v>NOT Available</v>
      </c>
      <c r="I3373" s="6" t="str">
        <f>IFERROR(VLOOKUP(F3373,'Customer Info'!A3364:E3864,5,FALSE),"NOT Available")</f>
        <v>NOT Available</v>
      </c>
      <c r="J3373" s="2">
        <v>2088</v>
      </c>
      <c r="K3373" s="2">
        <v>1970</v>
      </c>
      <c r="L3373" s="2">
        <v>2</v>
      </c>
      <c r="M3373" s="7">
        <f t="shared" si="208"/>
        <v>3940</v>
      </c>
      <c r="N3373" s="7">
        <f t="shared" si="209"/>
        <v>4176</v>
      </c>
      <c r="O3373" s="2">
        <v>40</v>
      </c>
      <c r="P3373" s="8">
        <f t="shared" si="210"/>
        <v>4216</v>
      </c>
      <c r="Q3373" s="8">
        <f t="shared" si="211"/>
        <v>236</v>
      </c>
      <c r="R3373" s="2" t="s">
        <v>50</v>
      </c>
      <c r="S3373" s="9" t="str" cm="1">
        <f t="array" ref="S3373">_xlfn.IFS(
P3373=0,"2% commission",
AND(P3373&gt;0,P3373&lt;25000),"5% commission",
AND(P3373&gt;=25000,P3373&lt;50000),"7% commission",
AND(P3373&gt;=50000,P3373&lt;100000),"9% commission",
P3373&gt;=100000,"15% commission"
)</f>
        <v>5% commission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IFERROR(VLOOKUP($F3374,'Customer Info'!$A3365:$E3865,2,FALSE),"NOT Available")</f>
        <v>NOT Available</v>
      </c>
      <c r="H3374" s="6" t="str">
        <f>IFERROR(VLOOKUP(F3374,'Customer Info'!A3365:E3865,3,),"NOT Available")</f>
        <v>NOT Available</v>
      </c>
      <c r="I3374" s="6" t="str">
        <f>IFERROR(VLOOKUP(F3374,'Customer Info'!A3365:E3865,5,FALSE),"NOT Available")</f>
        <v>NOT Available</v>
      </c>
      <c r="J3374" s="2">
        <v>4577</v>
      </c>
      <c r="K3374" s="2">
        <v>4280</v>
      </c>
      <c r="L3374" s="2">
        <v>6</v>
      </c>
      <c r="M3374" s="7">
        <f t="shared" si="208"/>
        <v>25680</v>
      </c>
      <c r="N3374" s="7">
        <f t="shared" si="209"/>
        <v>27462</v>
      </c>
      <c r="O3374" s="2">
        <v>34</v>
      </c>
      <c r="P3374" s="8">
        <f t="shared" si="210"/>
        <v>27496</v>
      </c>
      <c r="Q3374" s="8">
        <f t="shared" si="211"/>
        <v>1782</v>
      </c>
      <c r="R3374" s="2" t="s">
        <v>50</v>
      </c>
      <c r="S3374" s="9" t="str" cm="1">
        <f t="array" ref="S3374">_xlfn.IFS(
P3374=0,"2% commission",
AND(P3374&gt;0,P3374&lt;25000),"5% commission",
AND(P3374&gt;=25000,P3374&lt;50000),"7% commission",
AND(P3374&gt;=50000,P3374&lt;100000),"9% commission",
P3374&gt;=100000,"15% commission"
)</f>
        <v>7% commission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IFERROR(VLOOKUP($F3375,'Customer Info'!$A3366:$E3866,2,FALSE),"NOT Available")</f>
        <v>NOT Available</v>
      </c>
      <c r="H3375" s="6" t="str">
        <f>IFERROR(VLOOKUP(F3375,'Customer Info'!A3366:E3866,3,),"NOT Available")</f>
        <v>NOT Available</v>
      </c>
      <c r="I3375" s="6" t="str">
        <f>IFERROR(VLOOKUP(F3375,'Customer Info'!A3366:E3866,5,FALSE),"NOT Available")</f>
        <v>NOT Available</v>
      </c>
      <c r="J3375" s="2">
        <v>206</v>
      </c>
      <c r="K3375" s="2">
        <v>189</v>
      </c>
      <c r="L3375" s="2">
        <v>5</v>
      </c>
      <c r="M3375" s="7">
        <f t="shared" si="208"/>
        <v>945</v>
      </c>
      <c r="N3375" s="7">
        <f t="shared" si="209"/>
        <v>1030</v>
      </c>
      <c r="O3375" s="2">
        <v>80</v>
      </c>
      <c r="P3375" s="8">
        <f t="shared" si="210"/>
        <v>1110</v>
      </c>
      <c r="Q3375" s="8">
        <f t="shared" si="211"/>
        <v>85</v>
      </c>
      <c r="R3375" s="2" t="s">
        <v>50</v>
      </c>
      <c r="S3375" s="9" t="str" cm="1">
        <f t="array" ref="S3375">_xlfn.IFS(
P3375=0,"2% commission",
AND(P3375&gt;0,P3375&lt;25000),"5% commission",
AND(P3375&gt;=25000,P3375&lt;50000),"7% commission",
AND(P3375&gt;=50000,P3375&lt;100000),"9% commission",
P3375&gt;=100000,"15% commission"
)</f>
        <v>5% commission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IFERROR(VLOOKUP($F3376,'Customer Info'!$A3367:$E3867,2,FALSE),"NOT Available")</f>
        <v>NOT Available</v>
      </c>
      <c r="H3376" s="6" t="str">
        <f>IFERROR(VLOOKUP(F3376,'Customer Info'!A3367:E3867,3,),"NOT Available")</f>
        <v>NOT Available</v>
      </c>
      <c r="I3376" s="6" t="str">
        <f>IFERROR(VLOOKUP(F3376,'Customer Info'!A3367:E3867,5,FALSE),"NOT Available")</f>
        <v>NOT Available</v>
      </c>
      <c r="J3376" s="2">
        <v>1552</v>
      </c>
      <c r="K3376" s="2">
        <v>1466</v>
      </c>
      <c r="L3376" s="2">
        <v>5</v>
      </c>
      <c r="M3376" s="7">
        <f t="shared" si="208"/>
        <v>7330</v>
      </c>
      <c r="N3376" s="7">
        <f t="shared" si="209"/>
        <v>7760</v>
      </c>
      <c r="O3376" s="2">
        <v>57</v>
      </c>
      <c r="P3376" s="8">
        <f t="shared" si="210"/>
        <v>7817</v>
      </c>
      <c r="Q3376" s="8">
        <f t="shared" si="211"/>
        <v>430</v>
      </c>
      <c r="R3376" s="2" t="s">
        <v>50</v>
      </c>
      <c r="S3376" s="9" t="str" cm="1">
        <f t="array" ref="S3376">_xlfn.IFS(
P3376=0,"2% commission",
AND(P3376&gt;0,P3376&lt;25000),"5% commission",
AND(P3376&gt;=25000,P3376&lt;50000),"7% commission",
AND(P3376&gt;=50000,P3376&lt;100000),"9% commission",
P3376&gt;=100000,"15% commission"
)</f>
        <v>5% commission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IFERROR(VLOOKUP($F3377,'Customer Info'!$A3368:$E3868,2,FALSE),"NOT Available")</f>
        <v>NOT Available</v>
      </c>
      <c r="H3377" s="6" t="str">
        <f>IFERROR(VLOOKUP(F3377,'Customer Info'!A3368:E3868,3,),"NOT Available")</f>
        <v>NOT Available</v>
      </c>
      <c r="I3377" s="6" t="str">
        <f>IFERROR(VLOOKUP(F3377,'Customer Info'!A3368:E3868,5,FALSE),"NOT Available")</f>
        <v>NOT Available</v>
      </c>
      <c r="J3377" s="2">
        <v>7691</v>
      </c>
      <c r="K3377" s="2">
        <v>7255</v>
      </c>
      <c r="L3377" s="2">
        <v>4</v>
      </c>
      <c r="M3377" s="7">
        <f t="shared" si="208"/>
        <v>29020</v>
      </c>
      <c r="N3377" s="7">
        <f t="shared" si="209"/>
        <v>30764</v>
      </c>
      <c r="O3377" s="2">
        <v>48</v>
      </c>
      <c r="P3377" s="8">
        <f t="shared" si="210"/>
        <v>30812</v>
      </c>
      <c r="Q3377" s="8">
        <f t="shared" si="211"/>
        <v>1744</v>
      </c>
      <c r="R3377" s="2" t="s">
        <v>26</v>
      </c>
      <c r="S3377" s="9" t="str" cm="1">
        <f t="array" ref="S3377">_xlfn.IFS(
P3377=0,"2% commission",
AND(P3377&gt;0,P3377&lt;25000),"5% commission",
AND(P3377&gt;=25000,P3377&lt;50000),"7% commission",
AND(P3377&gt;=50000,P3377&lt;100000),"9% commission",
P3377&gt;=100000,"15% commission"
)</f>
        <v>7% commission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IFERROR(VLOOKUP($F3378,'Customer Info'!$A3369:$E3869,2,FALSE),"NOT Available")</f>
        <v>NOT Available</v>
      </c>
      <c r="H3378" s="6" t="str">
        <f>IFERROR(VLOOKUP(F3378,'Customer Info'!A3369:E3869,3,),"NOT Available")</f>
        <v>NOT Available</v>
      </c>
      <c r="I3378" s="6" t="str">
        <f>IFERROR(VLOOKUP(F3378,'Customer Info'!A3369:E3869,5,FALSE),"NOT Available")</f>
        <v>NOT Available</v>
      </c>
      <c r="J3378" s="2">
        <v>7508</v>
      </c>
      <c r="K3378" s="2">
        <v>6956</v>
      </c>
      <c r="L3378" s="2">
        <v>6</v>
      </c>
      <c r="M3378" s="7">
        <f t="shared" si="208"/>
        <v>41736</v>
      </c>
      <c r="N3378" s="7">
        <f t="shared" si="209"/>
        <v>45048</v>
      </c>
      <c r="O3378" s="2">
        <v>34</v>
      </c>
      <c r="P3378" s="8">
        <f t="shared" si="210"/>
        <v>45082</v>
      </c>
      <c r="Q3378" s="8">
        <f t="shared" si="211"/>
        <v>3312</v>
      </c>
      <c r="R3378" s="2" t="s">
        <v>50</v>
      </c>
      <c r="S3378" s="9" t="str" cm="1">
        <f t="array" ref="S3378">_xlfn.IFS(
P3378=0,"2% commission",
AND(P3378&gt;0,P3378&lt;25000),"5% commission",
AND(P3378&gt;=25000,P3378&lt;50000),"7% commission",
AND(P3378&gt;=50000,P3378&lt;100000),"9% commission",
P3378&gt;=100000,"15% commission"
)</f>
        <v>7% commission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IFERROR(VLOOKUP($F3379,'Customer Info'!$A3370:$E3870,2,FALSE),"NOT Available")</f>
        <v>NOT Available</v>
      </c>
      <c r="H3379" s="6" t="str">
        <f>IFERROR(VLOOKUP(F3379,'Customer Info'!A3370:E3870,3,),"NOT Available")</f>
        <v>NOT Available</v>
      </c>
      <c r="I3379" s="6" t="str">
        <f>IFERROR(VLOOKUP(F3379,'Customer Info'!A3370:E3870,5,FALSE),"NOT Available")</f>
        <v>NOT Available</v>
      </c>
      <c r="J3379" s="2">
        <v>1071</v>
      </c>
      <c r="K3379" s="2">
        <v>1010</v>
      </c>
      <c r="L3379" s="2">
        <v>5</v>
      </c>
      <c r="M3379" s="7">
        <f t="shared" si="208"/>
        <v>5050</v>
      </c>
      <c r="N3379" s="7">
        <f t="shared" si="209"/>
        <v>5355</v>
      </c>
      <c r="O3379" s="2">
        <v>46</v>
      </c>
      <c r="P3379" s="8">
        <f t="shared" si="210"/>
        <v>5401</v>
      </c>
      <c r="Q3379" s="8">
        <f t="shared" si="211"/>
        <v>305</v>
      </c>
      <c r="R3379" s="2" t="s">
        <v>50</v>
      </c>
      <c r="S3379" s="9" t="str" cm="1">
        <f t="array" ref="S3379">_xlfn.IFS(
P3379=0,"2% commission",
AND(P3379&gt;0,P3379&lt;25000),"5% commission",
AND(P3379&gt;=25000,P3379&lt;50000),"7% commission",
AND(P3379&gt;=50000,P3379&lt;100000),"9% commission",
P3379&gt;=100000,"15% commission"
)</f>
        <v>5% commission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IFERROR(VLOOKUP($F3380,'Customer Info'!$A3371:$E3871,2,FALSE),"NOT Available")</f>
        <v>NOT Available</v>
      </c>
      <c r="H3380" s="6" t="str">
        <f>IFERROR(VLOOKUP(F3380,'Customer Info'!A3371:E3871,3,),"NOT Available")</f>
        <v>NOT Available</v>
      </c>
      <c r="I3380" s="6" t="str">
        <f>IFERROR(VLOOKUP(F3380,'Customer Info'!A3371:E3871,5,FALSE),"NOT Available")</f>
        <v>NOT Available</v>
      </c>
      <c r="J3380" s="2">
        <v>1734</v>
      </c>
      <c r="K3380" s="2">
        <v>1702</v>
      </c>
      <c r="L3380" s="2">
        <v>1</v>
      </c>
      <c r="M3380" s="7">
        <f t="shared" si="208"/>
        <v>1702</v>
      </c>
      <c r="N3380" s="7">
        <f t="shared" si="209"/>
        <v>1734</v>
      </c>
      <c r="O3380" s="2">
        <v>70</v>
      </c>
      <c r="P3380" s="8">
        <f t="shared" si="210"/>
        <v>1804</v>
      </c>
      <c r="Q3380" s="8">
        <f t="shared" si="211"/>
        <v>32</v>
      </c>
      <c r="R3380" s="2" t="s">
        <v>50</v>
      </c>
      <c r="S3380" s="9" t="str" cm="1">
        <f t="array" ref="S3380">_xlfn.IFS(
P3380=0,"2% commission",
AND(P3380&gt;0,P3380&lt;25000),"5% commission",
AND(P3380&gt;=25000,P3380&lt;50000),"7% commission",
AND(P3380&gt;=50000,P3380&lt;100000),"9% commission",
P3380&gt;=100000,"15% commission"
)</f>
        <v>5% commission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IFERROR(VLOOKUP($F3381,'Customer Info'!$A3372:$E3872,2,FALSE),"NOT Available")</f>
        <v>NOT Available</v>
      </c>
      <c r="H3381" s="6" t="str">
        <f>IFERROR(VLOOKUP(F3381,'Customer Info'!A3372:E3872,3,),"NOT Available")</f>
        <v>NOT Available</v>
      </c>
      <c r="I3381" s="6" t="str">
        <f>IFERROR(VLOOKUP(F3381,'Customer Info'!A3372:E3872,5,FALSE),"NOT Available")</f>
        <v>NOT Available</v>
      </c>
      <c r="J3381" s="2">
        <v>63</v>
      </c>
      <c r="K3381" s="2">
        <v>58</v>
      </c>
      <c r="L3381" s="2">
        <v>9</v>
      </c>
      <c r="M3381" s="7">
        <f t="shared" si="208"/>
        <v>522</v>
      </c>
      <c r="N3381" s="7">
        <f t="shared" si="209"/>
        <v>567</v>
      </c>
      <c r="O3381" s="2">
        <v>10</v>
      </c>
      <c r="P3381" s="8">
        <f t="shared" si="210"/>
        <v>577</v>
      </c>
      <c r="Q3381" s="8">
        <f t="shared" si="211"/>
        <v>45</v>
      </c>
      <c r="R3381" s="2" t="s">
        <v>28</v>
      </c>
      <c r="S3381" s="9" t="str" cm="1">
        <f t="array" ref="S3381">_xlfn.IFS(
P3381=0,"2% commission",
AND(P3381&gt;0,P3381&lt;25000),"5% commission",
AND(P3381&gt;=25000,P3381&lt;50000),"7% commission",
AND(P3381&gt;=50000,P3381&lt;100000),"9% commission",
P3381&gt;=100000,"15% commission"
)</f>
        <v>5% commission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IFERROR(VLOOKUP($F3382,'Customer Info'!$A3373:$E3873,2,FALSE),"NOT Available")</f>
        <v>NOT Available</v>
      </c>
      <c r="H3382" s="6" t="str">
        <f>IFERROR(VLOOKUP(F3382,'Customer Info'!A3373:E3873,3,),"NOT Available")</f>
        <v>NOT Available</v>
      </c>
      <c r="I3382" s="6" t="str">
        <f>IFERROR(VLOOKUP(F3382,'Customer Info'!A3373:E3873,5,FALSE),"NOT Available")</f>
        <v>NOT Available</v>
      </c>
      <c r="J3382" s="2">
        <v>998</v>
      </c>
      <c r="K3382" s="2">
        <v>931</v>
      </c>
      <c r="L3382" s="2">
        <v>1</v>
      </c>
      <c r="M3382" s="7">
        <f t="shared" si="208"/>
        <v>931</v>
      </c>
      <c r="N3382" s="7">
        <f t="shared" si="209"/>
        <v>998</v>
      </c>
      <c r="O3382" s="2">
        <v>50</v>
      </c>
      <c r="P3382" s="8">
        <f t="shared" si="210"/>
        <v>1048</v>
      </c>
      <c r="Q3382" s="8">
        <f t="shared" si="211"/>
        <v>67</v>
      </c>
      <c r="R3382" s="2" t="s">
        <v>28</v>
      </c>
      <c r="S3382" s="9" t="str" cm="1">
        <f t="array" ref="S3382">_xlfn.IFS(
P3382=0,"2% commission",
AND(P3382&gt;0,P3382&lt;25000),"5% commission",
AND(P3382&gt;=25000,P3382&lt;50000),"7% commission",
AND(P3382&gt;=50000,P3382&lt;100000),"9% commission",
P3382&gt;=100000,"15% commission"
)</f>
        <v>5% commission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IFERROR(VLOOKUP($F3383,'Customer Info'!$A3374:$E3874,2,FALSE),"NOT Available")</f>
        <v>NOT Available</v>
      </c>
      <c r="H3383" s="6" t="str">
        <f>IFERROR(VLOOKUP(F3383,'Customer Info'!A3374:E3874,3,),"NOT Available")</f>
        <v>NOT Available</v>
      </c>
      <c r="I3383" s="6" t="str">
        <f>IFERROR(VLOOKUP(F3383,'Customer Info'!A3374:E3874,5,FALSE),"NOT Available")</f>
        <v>NOT Available</v>
      </c>
      <c r="J3383" s="2">
        <v>6611</v>
      </c>
      <c r="K3383" s="2">
        <v>5943</v>
      </c>
      <c r="L3383" s="2">
        <v>7</v>
      </c>
      <c r="M3383" s="7">
        <f t="shared" si="208"/>
        <v>41601</v>
      </c>
      <c r="N3383" s="7">
        <f t="shared" si="209"/>
        <v>46277</v>
      </c>
      <c r="O3383" s="2">
        <v>37</v>
      </c>
      <c r="P3383" s="8">
        <f t="shared" si="210"/>
        <v>46314</v>
      </c>
      <c r="Q3383" s="8">
        <f t="shared" si="211"/>
        <v>4676</v>
      </c>
      <c r="R3383" s="2" t="s">
        <v>28</v>
      </c>
      <c r="S3383" s="9" t="str" cm="1">
        <f t="array" ref="S3383">_xlfn.IFS(
P3383=0,"2% commission",
AND(P3383&gt;0,P3383&lt;25000),"5% commission",
AND(P3383&gt;=25000,P3383&lt;50000),"7% commission",
AND(P3383&gt;=50000,P3383&lt;100000),"9% commission",
P3383&gt;=100000,"15% commission"
)</f>
        <v>7% commission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IFERROR(VLOOKUP($F3384,'Customer Info'!$A3375:$E3875,2,FALSE),"NOT Available")</f>
        <v>NOT Available</v>
      </c>
      <c r="H3384" s="6" t="str">
        <f>IFERROR(VLOOKUP(F3384,'Customer Info'!A3375:E3875,3,),"NOT Available")</f>
        <v>NOT Available</v>
      </c>
      <c r="I3384" s="6" t="str">
        <f>IFERROR(VLOOKUP(F3384,'Customer Info'!A3375:E3875,5,FALSE),"NOT Available")</f>
        <v>NOT Available</v>
      </c>
      <c r="J3384" s="2">
        <v>167</v>
      </c>
      <c r="K3384" s="2">
        <v>155</v>
      </c>
      <c r="L3384" s="2">
        <v>3</v>
      </c>
      <c r="M3384" s="7">
        <f t="shared" si="208"/>
        <v>465</v>
      </c>
      <c r="N3384" s="7">
        <f t="shared" si="209"/>
        <v>501</v>
      </c>
      <c r="O3384" s="2">
        <v>30</v>
      </c>
      <c r="P3384" s="8">
        <f t="shared" si="210"/>
        <v>531</v>
      </c>
      <c r="Q3384" s="8">
        <f t="shared" si="211"/>
        <v>36</v>
      </c>
      <c r="R3384" s="2" t="s">
        <v>28</v>
      </c>
      <c r="S3384" s="9" t="str" cm="1">
        <f t="array" ref="S3384">_xlfn.IFS(
P3384=0,"2% commission",
AND(P3384&gt;0,P3384&lt;25000),"5% commission",
AND(P3384&gt;=25000,P3384&lt;50000),"7% commission",
AND(P3384&gt;=50000,P3384&lt;100000),"9% commission",
P3384&gt;=100000,"15% commission"
)</f>
        <v>5% commission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IFERROR(VLOOKUP($F3385,'Customer Info'!$A3376:$E3876,2,FALSE),"NOT Available")</f>
        <v>NOT Available</v>
      </c>
      <c r="H3385" s="6" t="str">
        <f>IFERROR(VLOOKUP(F3385,'Customer Info'!A3376:E3876,3,),"NOT Available")</f>
        <v>NOT Available</v>
      </c>
      <c r="I3385" s="6" t="str">
        <f>IFERROR(VLOOKUP(F3385,'Customer Info'!A3376:E3876,5,FALSE),"NOT Available")</f>
        <v>NOT Available</v>
      </c>
      <c r="J3385" s="2">
        <v>1103</v>
      </c>
      <c r="K3385" s="2">
        <v>1030</v>
      </c>
      <c r="L3385" s="2">
        <v>3</v>
      </c>
      <c r="M3385" s="7">
        <f t="shared" si="208"/>
        <v>3090</v>
      </c>
      <c r="N3385" s="7">
        <f t="shared" si="209"/>
        <v>3309</v>
      </c>
      <c r="O3385" s="2">
        <v>44</v>
      </c>
      <c r="P3385" s="8">
        <f t="shared" si="210"/>
        <v>3353</v>
      </c>
      <c r="Q3385" s="8">
        <f t="shared" si="211"/>
        <v>219</v>
      </c>
      <c r="R3385" s="2" t="s">
        <v>50</v>
      </c>
      <c r="S3385" s="9" t="str" cm="1">
        <f t="array" ref="S3385">_xlfn.IFS(
P3385=0,"2% commission",
AND(P3385&gt;0,P3385&lt;25000),"5% commission",
AND(P3385&gt;=25000,P3385&lt;50000),"7% commission",
AND(P3385&gt;=50000,P3385&lt;100000),"9% commission",
P3385&gt;=100000,"15% commission"
)</f>
        <v>5% commission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IFERROR(VLOOKUP($F3386,'Customer Info'!$A3377:$E3877,2,FALSE),"NOT Available")</f>
        <v>NOT Available</v>
      </c>
      <c r="H3386" s="6" t="str">
        <f>IFERROR(VLOOKUP(F3386,'Customer Info'!A3377:E3877,3,),"NOT Available")</f>
        <v>NOT Available</v>
      </c>
      <c r="I3386" s="6" t="str">
        <f>IFERROR(VLOOKUP(F3386,'Customer Info'!A3377:E3877,5,FALSE),"NOT Available")</f>
        <v>NOT Available</v>
      </c>
      <c r="J3386" s="2">
        <v>1447</v>
      </c>
      <c r="K3386" s="2">
        <v>1326</v>
      </c>
      <c r="L3386" s="2">
        <v>4</v>
      </c>
      <c r="M3386" s="7">
        <f t="shared" si="208"/>
        <v>5304</v>
      </c>
      <c r="N3386" s="7">
        <f t="shared" si="209"/>
        <v>5788</v>
      </c>
      <c r="O3386" s="2">
        <v>39</v>
      </c>
      <c r="P3386" s="8">
        <f t="shared" si="210"/>
        <v>5827</v>
      </c>
      <c r="Q3386" s="8">
        <f t="shared" si="211"/>
        <v>484</v>
      </c>
      <c r="R3386" s="2" t="s">
        <v>28</v>
      </c>
      <c r="S3386" s="9" t="str" cm="1">
        <f t="array" ref="S3386">_xlfn.IFS(
P3386=0,"2% commission",
AND(P3386&gt;0,P3386&lt;25000),"5% commission",
AND(P3386&gt;=25000,P3386&lt;50000),"7% commission",
AND(P3386&gt;=50000,P3386&lt;100000),"9% commission",
P3386&gt;=100000,"15% commission"
)</f>
        <v>5% commission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IFERROR(VLOOKUP($F3387,'Customer Info'!$A3378:$E3878,2,FALSE),"NOT Available")</f>
        <v>NOT Available</v>
      </c>
      <c r="H3387" s="6" t="str">
        <f>IFERROR(VLOOKUP(F3387,'Customer Info'!A3378:E3878,3,),"NOT Available")</f>
        <v>NOT Available</v>
      </c>
      <c r="I3387" s="6" t="str">
        <f>IFERROR(VLOOKUP(F3387,'Customer Info'!A3378:E3878,5,FALSE),"NOT Available")</f>
        <v>NOT Available</v>
      </c>
      <c r="J3387" s="2">
        <v>149</v>
      </c>
      <c r="K3387" s="2">
        <v>131</v>
      </c>
      <c r="L3387" s="2">
        <v>4</v>
      </c>
      <c r="M3387" s="7">
        <f t="shared" si="208"/>
        <v>524</v>
      </c>
      <c r="N3387" s="7">
        <f t="shared" si="209"/>
        <v>596</v>
      </c>
      <c r="O3387" s="2">
        <v>30</v>
      </c>
      <c r="P3387" s="8">
        <f t="shared" si="210"/>
        <v>626</v>
      </c>
      <c r="Q3387" s="8">
        <f t="shared" si="211"/>
        <v>72</v>
      </c>
      <c r="R3387" s="2" t="s">
        <v>28</v>
      </c>
      <c r="S3387" s="9" t="str" cm="1">
        <f t="array" ref="S3387">_xlfn.IFS(
P3387=0,"2% commission",
AND(P3387&gt;0,P3387&lt;25000),"5% commission",
AND(P3387&gt;=25000,P3387&lt;50000),"7% commission",
AND(P3387&gt;=50000,P3387&lt;100000),"9% commission",
P3387&gt;=100000,"15% commission"
)</f>
        <v>5% commission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IFERROR(VLOOKUP($F3388,'Customer Info'!$A3379:$E3879,2,FALSE),"NOT Available")</f>
        <v>NOT Available</v>
      </c>
      <c r="H3388" s="6" t="str">
        <f>IFERROR(VLOOKUP(F3388,'Customer Info'!A3379:E3879,3,),"NOT Available")</f>
        <v>NOT Available</v>
      </c>
      <c r="I3388" s="6" t="str">
        <f>IFERROR(VLOOKUP(F3388,'Customer Info'!A3379:E3879,5,FALSE),"NOT Available")</f>
        <v>NOT Available</v>
      </c>
      <c r="J3388" s="2">
        <v>400</v>
      </c>
      <c r="K3388" s="2">
        <v>360</v>
      </c>
      <c r="L3388" s="2">
        <v>6</v>
      </c>
      <c r="M3388" s="7">
        <f t="shared" si="208"/>
        <v>2160</v>
      </c>
      <c r="N3388" s="7">
        <f t="shared" si="209"/>
        <v>2400</v>
      </c>
      <c r="O3388" s="2">
        <v>70</v>
      </c>
      <c r="P3388" s="8">
        <f t="shared" si="210"/>
        <v>2470</v>
      </c>
      <c r="Q3388" s="8">
        <f t="shared" si="211"/>
        <v>240</v>
      </c>
      <c r="R3388" s="2" t="s">
        <v>28</v>
      </c>
      <c r="S3388" s="9" t="str" cm="1">
        <f t="array" ref="S3388">_xlfn.IFS(
P3388=0,"2% commission",
AND(P3388&gt;0,P3388&lt;25000),"5% commission",
AND(P3388&gt;=25000,P3388&lt;50000),"7% commission",
AND(P3388&gt;=50000,P3388&lt;100000),"9% commission",
P3388&gt;=100000,"15% commission"
)</f>
        <v>5% commission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IFERROR(VLOOKUP($F3389,'Customer Info'!$A3380:$E3880,2,FALSE),"NOT Available")</f>
        <v>NOT Available</v>
      </c>
      <c r="H3389" s="6" t="str">
        <f>IFERROR(VLOOKUP(F3389,'Customer Info'!A3380:E3880,3,),"NOT Available")</f>
        <v>NOT Available</v>
      </c>
      <c r="I3389" s="6" t="str">
        <f>IFERROR(VLOOKUP(F3389,'Customer Info'!A3380:E3880,5,FALSE),"NOT Available")</f>
        <v>NOT Available</v>
      </c>
      <c r="J3389" s="2">
        <v>2790</v>
      </c>
      <c r="K3389" s="2">
        <v>2557</v>
      </c>
      <c r="L3389" s="2">
        <v>2</v>
      </c>
      <c r="M3389" s="7">
        <f t="shared" si="208"/>
        <v>5114</v>
      </c>
      <c r="N3389" s="7">
        <f t="shared" si="209"/>
        <v>5580</v>
      </c>
      <c r="O3389" s="2">
        <v>25</v>
      </c>
      <c r="P3389" s="8">
        <f t="shared" si="210"/>
        <v>5605</v>
      </c>
      <c r="Q3389" s="8">
        <f t="shared" si="211"/>
        <v>466</v>
      </c>
      <c r="R3389" s="2" t="s">
        <v>50</v>
      </c>
      <c r="S3389" s="9" t="str" cm="1">
        <f t="array" ref="S3389">_xlfn.IFS(
P3389=0,"2% commission",
AND(P3389&gt;0,P3389&lt;25000),"5% commission",
AND(P3389&gt;=25000,P3389&lt;50000),"7% commission",
AND(P3389&gt;=50000,P3389&lt;100000),"9% commission",
P3389&gt;=100000,"15% commission"
)</f>
        <v>5% commission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IFERROR(VLOOKUP($F3390,'Customer Info'!$A3381:$E3881,2,FALSE),"NOT Available")</f>
        <v>NOT Available</v>
      </c>
      <c r="H3390" s="6" t="str">
        <f>IFERROR(VLOOKUP(F3390,'Customer Info'!A3381:E3881,3,),"NOT Available")</f>
        <v>NOT Available</v>
      </c>
      <c r="I3390" s="6" t="str">
        <f>IFERROR(VLOOKUP(F3390,'Customer Info'!A3381:E3881,5,FALSE),"NOT Available")</f>
        <v>NOT Available</v>
      </c>
      <c r="J3390" s="2">
        <v>2787</v>
      </c>
      <c r="K3390" s="2">
        <v>2681</v>
      </c>
      <c r="L3390" s="2">
        <v>1</v>
      </c>
      <c r="M3390" s="7">
        <f t="shared" si="208"/>
        <v>2681</v>
      </c>
      <c r="N3390" s="7">
        <f t="shared" si="209"/>
        <v>2787</v>
      </c>
      <c r="O3390" s="2">
        <v>97</v>
      </c>
      <c r="P3390" s="8">
        <f t="shared" si="210"/>
        <v>2884</v>
      </c>
      <c r="Q3390" s="8">
        <f t="shared" si="211"/>
        <v>106</v>
      </c>
      <c r="R3390" s="2" t="s">
        <v>56</v>
      </c>
      <c r="S3390" s="9" t="str" cm="1">
        <f t="array" ref="S3390">_xlfn.IFS(
P3390=0,"2% commission",
AND(P3390&gt;0,P3390&lt;25000),"5% commission",
AND(P3390&gt;=25000,P3390&lt;50000),"7% commission",
AND(P3390&gt;=50000,P3390&lt;100000),"9% commission",
P3390&gt;=100000,"15% commission"
)</f>
        <v>5% commission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IFERROR(VLOOKUP($F3391,'Customer Info'!$A3382:$E3882,2,FALSE),"NOT Available")</f>
        <v>NOT Available</v>
      </c>
      <c r="H3391" s="6" t="str">
        <f>IFERROR(VLOOKUP(F3391,'Customer Info'!A3382:E3882,3,),"NOT Available")</f>
        <v>NOT Available</v>
      </c>
      <c r="I3391" s="6" t="str">
        <f>IFERROR(VLOOKUP(F3391,'Customer Info'!A3382:E3882,5,FALSE),"NOT Available")</f>
        <v>NOT Available</v>
      </c>
      <c r="J3391" s="2">
        <v>6701</v>
      </c>
      <c r="K3391" s="2">
        <v>6384</v>
      </c>
      <c r="L3391" s="2">
        <v>6</v>
      </c>
      <c r="M3391" s="7">
        <f t="shared" si="208"/>
        <v>38304</v>
      </c>
      <c r="N3391" s="7">
        <f t="shared" si="209"/>
        <v>40206</v>
      </c>
      <c r="O3391" s="2">
        <v>29</v>
      </c>
      <c r="P3391" s="8">
        <f t="shared" si="210"/>
        <v>40235</v>
      </c>
      <c r="Q3391" s="8">
        <f t="shared" si="211"/>
        <v>1902</v>
      </c>
      <c r="R3391" s="2" t="s">
        <v>28</v>
      </c>
      <c r="S3391" s="9" t="str" cm="1">
        <f t="array" ref="S3391">_xlfn.IFS(
P3391=0,"2% commission",
AND(P3391&gt;0,P3391&lt;25000),"5% commission",
AND(P3391&gt;=25000,P3391&lt;50000),"7% commission",
AND(P3391&gt;=50000,P3391&lt;100000),"9% commission",
P3391&gt;=100000,"15% commission"
)</f>
        <v>7% commission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IFERROR(VLOOKUP($F3392,'Customer Info'!$A3383:$E3883,2,FALSE),"NOT Available")</f>
        <v>NOT Available</v>
      </c>
      <c r="H3392" s="6" t="str">
        <f>IFERROR(VLOOKUP(F3392,'Customer Info'!A3383:E3883,3,),"NOT Available")</f>
        <v>NOT Available</v>
      </c>
      <c r="I3392" s="6" t="str">
        <f>IFERROR(VLOOKUP(F3392,'Customer Info'!A3383:E3883,5,FALSE),"NOT Available")</f>
        <v>NOT Available</v>
      </c>
      <c r="J3392" s="2">
        <v>166</v>
      </c>
      <c r="K3392" s="2">
        <v>157</v>
      </c>
      <c r="L3392" s="2">
        <v>6</v>
      </c>
      <c r="M3392" s="7">
        <f t="shared" si="208"/>
        <v>942</v>
      </c>
      <c r="N3392" s="7">
        <f t="shared" si="209"/>
        <v>996</v>
      </c>
      <c r="O3392" s="2">
        <v>30</v>
      </c>
      <c r="P3392" s="8">
        <f t="shared" si="210"/>
        <v>1026</v>
      </c>
      <c r="Q3392" s="8">
        <f t="shared" si="211"/>
        <v>54</v>
      </c>
      <c r="R3392" s="2" t="s">
        <v>50</v>
      </c>
      <c r="S3392" s="9" t="str" cm="1">
        <f t="array" ref="S3392">_xlfn.IFS(
P3392=0,"2% commission",
AND(P3392&gt;0,P3392&lt;25000),"5% commission",
AND(P3392&gt;=25000,P3392&lt;50000),"7% commission",
AND(P3392&gt;=50000,P3392&lt;100000),"9% commission",
P3392&gt;=100000,"15% commission"
)</f>
        <v>5% commission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IFERROR(VLOOKUP($F3393,'Customer Info'!$A3384:$E3884,2,FALSE),"NOT Available")</f>
        <v>NOT Available</v>
      </c>
      <c r="H3393" s="6" t="str">
        <f>IFERROR(VLOOKUP(F3393,'Customer Info'!A3384:E3884,3,),"NOT Available")</f>
        <v>NOT Available</v>
      </c>
      <c r="I3393" s="6" t="str">
        <f>IFERROR(VLOOKUP(F3393,'Customer Info'!A3384:E3884,5,FALSE),"NOT Available")</f>
        <v>NOT Available</v>
      </c>
      <c r="J3393" s="2">
        <v>1958</v>
      </c>
      <c r="K3393" s="2">
        <v>1846</v>
      </c>
      <c r="L3393" s="2">
        <v>5</v>
      </c>
      <c r="M3393" s="7">
        <f t="shared" si="208"/>
        <v>9230</v>
      </c>
      <c r="N3393" s="7">
        <f t="shared" si="209"/>
        <v>9790</v>
      </c>
      <c r="O3393" s="2">
        <v>58</v>
      </c>
      <c r="P3393" s="8">
        <f t="shared" si="210"/>
        <v>9848</v>
      </c>
      <c r="Q3393" s="8">
        <f t="shared" si="211"/>
        <v>560</v>
      </c>
      <c r="R3393" s="2" t="s">
        <v>28</v>
      </c>
      <c r="S3393" s="9" t="str" cm="1">
        <f t="array" ref="S3393">_xlfn.IFS(
P3393=0,"2% commission",
AND(P3393&gt;0,P3393&lt;25000),"5% commission",
AND(P3393&gt;=25000,P3393&lt;50000),"7% commission",
AND(P3393&gt;=50000,P3393&lt;100000),"9% commission",
P3393&gt;=100000,"15% commission"
)</f>
        <v>5% commission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IFERROR(VLOOKUP($F3394,'Customer Info'!$A3385:$E3885,2,FALSE),"NOT Available")</f>
        <v>NOT Available</v>
      </c>
      <c r="H3394" s="6" t="str">
        <f>IFERROR(VLOOKUP(F3394,'Customer Info'!A3385:E3885,3,),"NOT Available")</f>
        <v>NOT Available</v>
      </c>
      <c r="I3394" s="6" t="str">
        <f>IFERROR(VLOOKUP(F3394,'Customer Info'!A3385:E3885,5,FALSE),"NOT Available")</f>
        <v>NOT Available</v>
      </c>
      <c r="J3394" s="2">
        <v>900</v>
      </c>
      <c r="K3394" s="2">
        <v>834</v>
      </c>
      <c r="L3394" s="2">
        <v>3</v>
      </c>
      <c r="M3394" s="7">
        <f t="shared" si="208"/>
        <v>2502</v>
      </c>
      <c r="N3394" s="7">
        <f t="shared" si="209"/>
        <v>2700</v>
      </c>
      <c r="O3394" s="2">
        <v>52</v>
      </c>
      <c r="P3394" s="8">
        <f t="shared" si="210"/>
        <v>2752</v>
      </c>
      <c r="Q3394" s="8">
        <f t="shared" si="211"/>
        <v>198</v>
      </c>
      <c r="R3394" s="2" t="s">
        <v>28</v>
      </c>
      <c r="S3394" s="9" t="str" cm="1">
        <f t="array" ref="S3394">_xlfn.IFS(
P3394=0,"2% commission",
AND(P3394&gt;0,P3394&lt;25000),"5% commission",
AND(P3394&gt;=25000,P3394&lt;50000),"7% commission",
AND(P3394&gt;=50000,P3394&lt;100000),"9% commission",
P3394&gt;=100000,"15% commission"
)</f>
        <v>5% commission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IFERROR(VLOOKUP($F3395,'Customer Info'!$A3386:$E3886,2,FALSE),"NOT Available")</f>
        <v>NOT Available</v>
      </c>
      <c r="H3395" s="6" t="str">
        <f>IFERROR(VLOOKUP(F3395,'Customer Info'!A3386:E3886,3,),"NOT Available")</f>
        <v>NOT Available</v>
      </c>
      <c r="I3395" s="6" t="str">
        <f>IFERROR(VLOOKUP(F3395,'Customer Info'!A3386:E3886,5,FALSE),"NOT Available")</f>
        <v>NOT Available</v>
      </c>
      <c r="J3395" s="2">
        <v>992</v>
      </c>
      <c r="K3395" s="2">
        <v>928</v>
      </c>
      <c r="L3395" s="2">
        <v>6</v>
      </c>
      <c r="M3395" s="7">
        <f t="shared" si="208"/>
        <v>5568</v>
      </c>
      <c r="N3395" s="7">
        <f t="shared" si="209"/>
        <v>5952</v>
      </c>
      <c r="O3395" s="2">
        <v>74</v>
      </c>
      <c r="P3395" s="8">
        <f t="shared" si="210"/>
        <v>6026</v>
      </c>
      <c r="Q3395" s="8">
        <f t="shared" si="211"/>
        <v>384</v>
      </c>
      <c r="R3395" s="2" t="s">
        <v>50</v>
      </c>
      <c r="S3395" s="9" t="str" cm="1">
        <f t="array" ref="S3395">_xlfn.IFS(
P3395=0,"2% commission",
AND(P3395&gt;0,P3395&lt;25000),"5% commission",
AND(P3395&gt;=25000,P3395&lt;50000),"7% commission",
AND(P3395&gt;=50000,P3395&lt;100000),"9% commission",
P3395&gt;=100000,"15% commission"
)</f>
        <v>5% commission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IFERROR(VLOOKUP($F3396,'Customer Info'!$A3387:$E3887,2,FALSE),"NOT Available")</f>
        <v>NOT Available</v>
      </c>
      <c r="H3396" s="6" t="str">
        <f>IFERROR(VLOOKUP(F3396,'Customer Info'!A3387:E3887,3,),"NOT Available")</f>
        <v>NOT Available</v>
      </c>
      <c r="I3396" s="6" t="str">
        <f>IFERROR(VLOOKUP(F3396,'Customer Info'!A3387:E3887,5,FALSE),"NOT Available")</f>
        <v>NOT Available</v>
      </c>
      <c r="J3396" s="2">
        <v>645</v>
      </c>
      <c r="K3396" s="2">
        <v>565</v>
      </c>
      <c r="L3396" s="2">
        <v>5</v>
      </c>
      <c r="M3396" s="7">
        <f t="shared" si="208"/>
        <v>2825</v>
      </c>
      <c r="N3396" s="7">
        <f t="shared" si="209"/>
        <v>3225</v>
      </c>
      <c r="O3396" s="2">
        <v>74</v>
      </c>
      <c r="P3396" s="8">
        <f t="shared" si="210"/>
        <v>3299</v>
      </c>
      <c r="Q3396" s="8">
        <f t="shared" si="211"/>
        <v>400</v>
      </c>
      <c r="R3396" s="2" t="s">
        <v>28</v>
      </c>
      <c r="S3396" s="9" t="str" cm="1">
        <f t="array" ref="S3396">_xlfn.IFS(
P3396=0,"2% commission",
AND(P3396&gt;0,P3396&lt;25000),"5% commission",
AND(P3396&gt;=25000,P3396&lt;50000),"7% commission",
AND(P3396&gt;=50000,P3396&lt;100000),"9% commission",
P3396&gt;=100000,"15% commission"
)</f>
        <v>5% commission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IFERROR(VLOOKUP($F3397,'Customer Info'!$A3388:$E3888,2,FALSE),"NOT Available")</f>
        <v>NOT Available</v>
      </c>
      <c r="H3397" s="6" t="str">
        <f>IFERROR(VLOOKUP(F3397,'Customer Info'!A3388:E3888,3,),"NOT Available")</f>
        <v>NOT Available</v>
      </c>
      <c r="I3397" s="6" t="str">
        <f>IFERROR(VLOOKUP(F3397,'Customer Info'!A3388:E3888,5,FALSE),"NOT Available")</f>
        <v>NOT Available</v>
      </c>
      <c r="J3397" s="2">
        <v>2958</v>
      </c>
      <c r="K3397" s="2">
        <v>2743</v>
      </c>
      <c r="L3397" s="2">
        <v>1</v>
      </c>
      <c r="M3397" s="7">
        <f t="shared" si="208"/>
        <v>2743</v>
      </c>
      <c r="N3397" s="7">
        <f t="shared" si="209"/>
        <v>2958</v>
      </c>
      <c r="O3397" s="2">
        <v>72</v>
      </c>
      <c r="P3397" s="8">
        <f t="shared" si="210"/>
        <v>3030</v>
      </c>
      <c r="Q3397" s="8">
        <f t="shared" si="211"/>
        <v>215</v>
      </c>
      <c r="R3397" s="2" t="s">
        <v>50</v>
      </c>
      <c r="S3397" s="9" t="str" cm="1">
        <f t="array" ref="S3397">_xlfn.IFS(
P3397=0,"2% commission",
AND(P3397&gt;0,P3397&lt;25000),"5% commission",
AND(P3397&gt;=25000,P3397&lt;50000),"7% commission",
AND(P3397&gt;=50000,P3397&lt;100000),"9% commission",
P3397&gt;=100000,"15% commission"
)</f>
        <v>5% commission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IFERROR(VLOOKUP($F3398,'Customer Info'!$A3389:$E3889,2,FALSE),"NOT Available")</f>
        <v>NOT Available</v>
      </c>
      <c r="H3398" s="6" t="str">
        <f>IFERROR(VLOOKUP(F3398,'Customer Info'!A3389:E3889,3,),"NOT Available")</f>
        <v>NOT Available</v>
      </c>
      <c r="I3398" s="6" t="str">
        <f>IFERROR(VLOOKUP(F3398,'Customer Info'!A3389:E3889,5,FALSE),"NOT Available")</f>
        <v>NOT Available</v>
      </c>
      <c r="J3398" s="2">
        <v>511</v>
      </c>
      <c r="K3398" s="2">
        <v>468</v>
      </c>
      <c r="L3398" s="2">
        <v>11</v>
      </c>
      <c r="M3398" s="7">
        <f t="shared" si="208"/>
        <v>5148</v>
      </c>
      <c r="N3398" s="7">
        <f t="shared" si="209"/>
        <v>5621</v>
      </c>
      <c r="O3398" s="2">
        <v>89</v>
      </c>
      <c r="P3398" s="8">
        <f t="shared" si="210"/>
        <v>5710</v>
      </c>
      <c r="Q3398" s="8">
        <f t="shared" si="211"/>
        <v>473</v>
      </c>
      <c r="R3398" s="2" t="s">
        <v>28</v>
      </c>
      <c r="S3398" s="9" t="str" cm="1">
        <f t="array" ref="S3398">_xlfn.IFS(
P3398=0,"2% commission",
AND(P3398&gt;0,P3398&lt;25000),"5% commission",
AND(P3398&gt;=25000,P3398&lt;50000),"7% commission",
AND(P3398&gt;=50000,P3398&lt;100000),"9% commission",
P3398&gt;=100000,"15% commission"
)</f>
        <v>5% commission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IFERROR(VLOOKUP($F3399,'Customer Info'!$A3390:$E3890,2,FALSE),"NOT Available")</f>
        <v>NOT Available</v>
      </c>
      <c r="H3399" s="6" t="str">
        <f>IFERROR(VLOOKUP(F3399,'Customer Info'!A3390:E3890,3,),"NOT Available")</f>
        <v>NOT Available</v>
      </c>
      <c r="I3399" s="6" t="str">
        <f>IFERROR(VLOOKUP(F3399,'Customer Info'!A3390:E3890,5,FALSE),"NOT Available")</f>
        <v>NOT Available</v>
      </c>
      <c r="J3399" s="2">
        <v>8160</v>
      </c>
      <c r="K3399" s="2">
        <v>7475</v>
      </c>
      <c r="L3399" s="2">
        <v>12</v>
      </c>
      <c r="M3399" s="7">
        <f t="shared" si="208"/>
        <v>89700</v>
      </c>
      <c r="N3399" s="7">
        <f t="shared" si="209"/>
        <v>97920</v>
      </c>
      <c r="O3399" s="2">
        <v>95</v>
      </c>
      <c r="P3399" s="8">
        <f t="shared" si="210"/>
        <v>98015</v>
      </c>
      <c r="Q3399" s="8">
        <f t="shared" si="211"/>
        <v>8220</v>
      </c>
      <c r="R3399" s="2" t="s">
        <v>56</v>
      </c>
      <c r="S3399" s="9" t="str" cm="1">
        <f t="array" ref="S3399">_xlfn.IFS(
P3399=0,"2% commission",
AND(P3399&gt;0,P3399&lt;25000),"5% commission",
AND(P3399&gt;=25000,P3399&lt;50000),"7% commission",
AND(P3399&gt;=50000,P3399&lt;100000),"9% commission",
P3399&gt;=100000,"15% commission"
)</f>
        <v>9% commission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IFERROR(VLOOKUP($F3400,'Customer Info'!$A3391:$E3891,2,FALSE),"NOT Available")</f>
        <v>NOT Available</v>
      </c>
      <c r="H3400" s="6" t="str">
        <f>IFERROR(VLOOKUP(F3400,'Customer Info'!A3391:E3891,3,),"NOT Available")</f>
        <v>NOT Available</v>
      </c>
      <c r="I3400" s="6" t="str">
        <f>IFERROR(VLOOKUP(F3400,'Customer Info'!A3391:E3891,5,FALSE),"NOT Available")</f>
        <v>NOT Available</v>
      </c>
      <c r="J3400" s="2">
        <v>63</v>
      </c>
      <c r="K3400" s="2">
        <v>58</v>
      </c>
      <c r="L3400" s="2">
        <v>5</v>
      </c>
      <c r="M3400" s="7">
        <f t="shared" si="208"/>
        <v>290</v>
      </c>
      <c r="N3400" s="7">
        <f t="shared" si="209"/>
        <v>315</v>
      </c>
      <c r="O3400" s="2">
        <v>10</v>
      </c>
      <c r="P3400" s="8">
        <f t="shared" si="210"/>
        <v>325</v>
      </c>
      <c r="Q3400" s="8">
        <f t="shared" si="211"/>
        <v>25</v>
      </c>
      <c r="R3400" s="2" t="s">
        <v>50</v>
      </c>
      <c r="S3400" s="9" t="str" cm="1">
        <f t="array" ref="S3400">_xlfn.IFS(
P3400=0,"2% commission",
AND(P3400&gt;0,P3400&lt;25000),"5% commission",
AND(P3400&gt;=25000,P3400&lt;50000),"7% commission",
AND(P3400&gt;=50000,P3400&lt;100000),"9% commission",
P3400&gt;=100000,"15% commission"
)</f>
        <v>5% commission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IFERROR(VLOOKUP($F3401,'Customer Info'!$A3392:$E3892,2,FALSE),"NOT Available")</f>
        <v>NOT Available</v>
      </c>
      <c r="H3401" s="6" t="str">
        <f>IFERROR(VLOOKUP(F3401,'Customer Info'!A3392:E3892,3,),"NOT Available")</f>
        <v>NOT Available</v>
      </c>
      <c r="I3401" s="6" t="str">
        <f>IFERROR(VLOOKUP(F3401,'Customer Info'!A3392:E3892,5,FALSE),"NOT Available")</f>
        <v>NOT Available</v>
      </c>
      <c r="J3401" s="2">
        <v>691</v>
      </c>
      <c r="K3401" s="2">
        <v>646</v>
      </c>
      <c r="L3401" s="2">
        <v>9</v>
      </c>
      <c r="M3401" s="7">
        <f t="shared" si="208"/>
        <v>5814</v>
      </c>
      <c r="N3401" s="7">
        <f t="shared" si="209"/>
        <v>6219</v>
      </c>
      <c r="O3401" s="2">
        <v>91</v>
      </c>
      <c r="P3401" s="8">
        <f t="shared" si="210"/>
        <v>6310</v>
      </c>
      <c r="Q3401" s="8">
        <f t="shared" si="211"/>
        <v>405</v>
      </c>
      <c r="R3401" s="2" t="s">
        <v>50</v>
      </c>
      <c r="S3401" s="9" t="str" cm="1">
        <f t="array" ref="S3401">_xlfn.IFS(
P3401=0,"2% commission",
AND(P3401&gt;0,P3401&lt;25000),"5% commission",
AND(P3401&gt;=25000,P3401&lt;50000),"7% commission",
AND(P3401&gt;=50000,P3401&lt;100000),"9% commission",
P3401&gt;=100000,"15% commission"
)</f>
        <v>5% commission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IFERROR(VLOOKUP($F3402,'Customer Info'!$A3393:$E3893,2,FALSE),"NOT Available")</f>
        <v>NOT Available</v>
      </c>
      <c r="H3402" s="6" t="str">
        <f>IFERROR(VLOOKUP(F3402,'Customer Info'!A3393:E3893,3,),"NOT Available")</f>
        <v>NOT Available</v>
      </c>
      <c r="I3402" s="6" t="str">
        <f>IFERROR(VLOOKUP(F3402,'Customer Info'!A3393:E3893,5,FALSE),"NOT Available")</f>
        <v>NOT Available</v>
      </c>
      <c r="J3402" s="2">
        <v>2965</v>
      </c>
      <c r="K3402" s="2">
        <v>2694</v>
      </c>
      <c r="L3402" s="2">
        <v>2</v>
      </c>
      <c r="M3402" s="7">
        <f t="shared" si="208"/>
        <v>5388</v>
      </c>
      <c r="N3402" s="7">
        <f t="shared" si="209"/>
        <v>5930</v>
      </c>
      <c r="O3402" s="2">
        <v>53</v>
      </c>
      <c r="P3402" s="8">
        <f t="shared" si="210"/>
        <v>5983</v>
      </c>
      <c r="Q3402" s="8">
        <f t="shared" si="211"/>
        <v>542</v>
      </c>
      <c r="R3402" s="2" t="s">
        <v>26</v>
      </c>
      <c r="S3402" s="9" t="str" cm="1">
        <f t="array" ref="S3402">_xlfn.IFS(
P3402=0,"2% commission",
AND(P3402&gt;0,P3402&lt;25000),"5% commission",
AND(P3402&gt;=25000,P3402&lt;50000),"7% commission",
AND(P3402&gt;=50000,P3402&lt;100000),"9% commission",
P3402&gt;=100000,"15% commission"
)</f>
        <v>5% commission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IFERROR(VLOOKUP($F3403,'Customer Info'!$A3394:$E3894,2,FALSE),"NOT Available")</f>
        <v>NOT Available</v>
      </c>
      <c r="H3403" s="6" t="str">
        <f>IFERROR(VLOOKUP(F3403,'Customer Info'!A3394:E3894,3,),"NOT Available")</f>
        <v>NOT Available</v>
      </c>
      <c r="I3403" s="6" t="str">
        <f>IFERROR(VLOOKUP(F3403,'Customer Info'!A3394:E3894,5,FALSE),"NOT Available")</f>
        <v>NOT Available</v>
      </c>
      <c r="J3403" s="2">
        <v>2478</v>
      </c>
      <c r="K3403" s="2">
        <v>2406</v>
      </c>
      <c r="L3403" s="2">
        <v>2</v>
      </c>
      <c r="M3403" s="7">
        <f t="shared" ref="M3403:M3466" si="212">K3403*L3403</f>
        <v>4812</v>
      </c>
      <c r="N3403" s="7">
        <f t="shared" ref="N3403:N3466" si="213">J3403*L3403</f>
        <v>4956</v>
      </c>
      <c r="O3403" s="2">
        <v>77</v>
      </c>
      <c r="P3403" s="8">
        <f t="shared" ref="P3403:P3466" si="214">SUM(N3403,O3403)</f>
        <v>5033</v>
      </c>
      <c r="Q3403" s="8">
        <f t="shared" ref="Q3403:Q3466" si="215">N3403-M3403</f>
        <v>144</v>
      </c>
      <c r="R3403" s="2" t="s">
        <v>50</v>
      </c>
      <c r="S3403" s="9" t="str" cm="1">
        <f t="array" ref="S3403">_xlfn.IFS(
P3403=0,"2% commission",
AND(P3403&gt;0,P3403&lt;25000),"5% commission",
AND(P3403&gt;=25000,P3403&lt;50000),"7% commission",
AND(P3403&gt;=50000,P3403&lt;100000),"9% commission",
P3403&gt;=100000,"15% commission"
)</f>
        <v>5% commission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IFERROR(VLOOKUP($F3404,'Customer Info'!$A3395:$E3895,2,FALSE),"NOT Available")</f>
        <v>NOT Available</v>
      </c>
      <c r="H3404" s="6" t="str">
        <f>IFERROR(VLOOKUP(F3404,'Customer Info'!A3395:E3895,3,),"NOT Available")</f>
        <v>NOT Available</v>
      </c>
      <c r="I3404" s="6" t="str">
        <f>IFERROR(VLOOKUP(F3404,'Customer Info'!A3395:E3895,5,FALSE),"NOT Available")</f>
        <v>NOT Available</v>
      </c>
      <c r="J3404" s="2">
        <v>2540</v>
      </c>
      <c r="K3404" s="2">
        <v>2397</v>
      </c>
      <c r="L3404" s="2">
        <v>2</v>
      </c>
      <c r="M3404" s="7">
        <f t="shared" si="212"/>
        <v>4794</v>
      </c>
      <c r="N3404" s="7">
        <f t="shared" si="213"/>
        <v>5080</v>
      </c>
      <c r="O3404" s="2">
        <v>99</v>
      </c>
      <c r="P3404" s="8">
        <f t="shared" si="214"/>
        <v>5179</v>
      </c>
      <c r="Q3404" s="8">
        <f t="shared" si="215"/>
        <v>286</v>
      </c>
      <c r="R3404" s="2" t="s">
        <v>50</v>
      </c>
      <c r="S3404" s="9" t="str" cm="1">
        <f t="array" ref="S3404">_xlfn.IFS(
P3404=0,"2% commission",
AND(P3404&gt;0,P3404&lt;25000),"5% commission",
AND(P3404&gt;=25000,P3404&lt;50000),"7% commission",
AND(P3404&gt;=50000,P3404&lt;100000),"9% commission",
P3404&gt;=100000,"15% commission"
)</f>
        <v>5% commission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IFERROR(VLOOKUP($F3405,'Customer Info'!$A3396:$E3896,2,FALSE),"NOT Available")</f>
        <v>NOT Available</v>
      </c>
      <c r="H3405" s="6" t="str">
        <f>IFERROR(VLOOKUP(F3405,'Customer Info'!A3396:E3896,3,),"NOT Available")</f>
        <v>NOT Available</v>
      </c>
      <c r="I3405" s="6" t="str">
        <f>IFERROR(VLOOKUP(F3405,'Customer Info'!A3396:E3896,5,FALSE),"NOT Available")</f>
        <v>NOT Available</v>
      </c>
      <c r="J3405" s="2">
        <v>3145</v>
      </c>
      <c r="K3405" s="2">
        <v>3025</v>
      </c>
      <c r="L3405" s="2">
        <v>4</v>
      </c>
      <c r="M3405" s="7">
        <f t="shared" si="212"/>
        <v>12100</v>
      </c>
      <c r="N3405" s="7">
        <f t="shared" si="213"/>
        <v>12580</v>
      </c>
      <c r="O3405" s="2">
        <v>49</v>
      </c>
      <c r="P3405" s="8">
        <f t="shared" si="214"/>
        <v>12629</v>
      </c>
      <c r="Q3405" s="8">
        <f t="shared" si="215"/>
        <v>480</v>
      </c>
      <c r="R3405" s="2" t="s">
        <v>50</v>
      </c>
      <c r="S3405" s="9" t="str" cm="1">
        <f t="array" ref="S3405">_xlfn.IFS(
P3405=0,"2% commission",
AND(P3405&gt;0,P3405&lt;25000),"5% commission",
AND(P3405&gt;=25000,P3405&lt;50000),"7% commission",
AND(P3405&gt;=50000,P3405&lt;100000),"9% commission",
P3405&gt;=100000,"15% commission"
)</f>
        <v>5% commission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IFERROR(VLOOKUP($F3406,'Customer Info'!$A3397:$E3897,2,FALSE),"NOT Available")</f>
        <v>NOT Available</v>
      </c>
      <c r="H3406" s="6" t="str">
        <f>IFERROR(VLOOKUP(F3406,'Customer Info'!A3397:E3897,3,),"NOT Available")</f>
        <v>NOT Available</v>
      </c>
      <c r="I3406" s="6" t="str">
        <f>IFERROR(VLOOKUP(F3406,'Customer Info'!A3397:E3897,5,FALSE),"NOT Available")</f>
        <v>NOT Available</v>
      </c>
      <c r="J3406" s="2">
        <v>626</v>
      </c>
      <c r="K3406" s="2">
        <v>559</v>
      </c>
      <c r="L3406" s="2">
        <v>6</v>
      </c>
      <c r="M3406" s="7">
        <f t="shared" si="212"/>
        <v>3354</v>
      </c>
      <c r="N3406" s="7">
        <f t="shared" si="213"/>
        <v>3756</v>
      </c>
      <c r="O3406" s="2">
        <v>96</v>
      </c>
      <c r="P3406" s="8">
        <f t="shared" si="214"/>
        <v>3852</v>
      </c>
      <c r="Q3406" s="8">
        <f t="shared" si="215"/>
        <v>402</v>
      </c>
      <c r="R3406" s="2" t="s">
        <v>28</v>
      </c>
      <c r="S3406" s="9" t="str" cm="1">
        <f t="array" ref="S3406">_xlfn.IFS(
P3406=0,"2% commission",
AND(P3406&gt;0,P3406&lt;25000),"5% commission",
AND(P3406&gt;=25000,P3406&lt;50000),"7% commission",
AND(P3406&gt;=50000,P3406&lt;100000),"9% commission",
P3406&gt;=100000,"15% commission"
)</f>
        <v>5% commission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IFERROR(VLOOKUP($F3407,'Customer Info'!$A3398:$E3898,2,FALSE),"NOT Available")</f>
        <v>NOT Available</v>
      </c>
      <c r="H3407" s="6" t="str">
        <f>IFERROR(VLOOKUP(F3407,'Customer Info'!A3398:E3898,3,),"NOT Available")</f>
        <v>NOT Available</v>
      </c>
      <c r="I3407" s="6" t="str">
        <f>IFERROR(VLOOKUP(F3407,'Customer Info'!A3398:E3898,5,FALSE),"NOT Available")</f>
        <v>NOT Available</v>
      </c>
      <c r="J3407" s="2">
        <v>144</v>
      </c>
      <c r="K3407" s="2">
        <v>132</v>
      </c>
      <c r="L3407" s="2">
        <v>4</v>
      </c>
      <c r="M3407" s="7">
        <f t="shared" si="212"/>
        <v>528</v>
      </c>
      <c r="N3407" s="7">
        <f t="shared" si="213"/>
        <v>576</v>
      </c>
      <c r="O3407" s="2">
        <v>30</v>
      </c>
      <c r="P3407" s="8">
        <f t="shared" si="214"/>
        <v>606</v>
      </c>
      <c r="Q3407" s="8">
        <f t="shared" si="215"/>
        <v>48</v>
      </c>
      <c r="R3407" s="2" t="s">
        <v>50</v>
      </c>
      <c r="S3407" s="9" t="str" cm="1">
        <f t="array" ref="S3407">_xlfn.IFS(
P3407=0,"2% commission",
AND(P3407&gt;0,P3407&lt;25000),"5% commission",
AND(P3407&gt;=25000,P3407&lt;50000),"7% commission",
AND(P3407&gt;=50000,P3407&lt;100000),"9% commission",
P3407&gt;=100000,"15% commission"
)</f>
        <v>5% commission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IFERROR(VLOOKUP($F3408,'Customer Info'!$A3399:$E3899,2,FALSE),"NOT Available")</f>
        <v>NOT Available</v>
      </c>
      <c r="H3408" s="6" t="str">
        <f>IFERROR(VLOOKUP(F3408,'Customer Info'!A3399:E3899,3,),"NOT Available")</f>
        <v>NOT Available</v>
      </c>
      <c r="I3408" s="6" t="str">
        <f>IFERROR(VLOOKUP(F3408,'Customer Info'!A3399:E3899,5,FALSE),"NOT Available")</f>
        <v>NOT Available</v>
      </c>
      <c r="J3408" s="2">
        <v>759</v>
      </c>
      <c r="K3408" s="2">
        <v>703</v>
      </c>
      <c r="L3408" s="2">
        <v>3</v>
      </c>
      <c r="M3408" s="7">
        <f t="shared" si="212"/>
        <v>2109</v>
      </c>
      <c r="N3408" s="7">
        <f t="shared" si="213"/>
        <v>2277</v>
      </c>
      <c r="O3408" s="2">
        <v>84</v>
      </c>
      <c r="P3408" s="8">
        <f t="shared" si="214"/>
        <v>2361</v>
      </c>
      <c r="Q3408" s="8">
        <f t="shared" si="215"/>
        <v>168</v>
      </c>
      <c r="R3408" s="2" t="s">
        <v>28</v>
      </c>
      <c r="S3408" s="9" t="str" cm="1">
        <f t="array" ref="S3408">_xlfn.IFS(
P3408=0,"2% commission",
AND(P3408&gt;0,P3408&lt;25000),"5% commission",
AND(P3408&gt;=25000,P3408&lt;50000),"7% commission",
AND(P3408&gt;=50000,P3408&lt;100000),"9% commission",
P3408&gt;=100000,"15% commission"
)</f>
        <v>5% commission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IFERROR(VLOOKUP($F3409,'Customer Info'!$A3400:$E3900,2,FALSE),"NOT Available")</f>
        <v>NOT Available</v>
      </c>
      <c r="H3409" s="6" t="str">
        <f>IFERROR(VLOOKUP(F3409,'Customer Info'!A3400:E3900,3,),"NOT Available")</f>
        <v>NOT Available</v>
      </c>
      <c r="I3409" s="6" t="str">
        <f>IFERROR(VLOOKUP(F3409,'Customer Info'!A3400:E3900,5,FALSE),"NOT Available")</f>
        <v>NOT Available</v>
      </c>
      <c r="J3409" s="2">
        <v>1721</v>
      </c>
      <c r="K3409" s="2">
        <v>1640</v>
      </c>
      <c r="L3409" s="2">
        <v>3</v>
      </c>
      <c r="M3409" s="7">
        <f t="shared" si="212"/>
        <v>4920</v>
      </c>
      <c r="N3409" s="7">
        <f t="shared" si="213"/>
        <v>5163</v>
      </c>
      <c r="O3409" s="2">
        <v>21</v>
      </c>
      <c r="P3409" s="8">
        <f t="shared" si="214"/>
        <v>5184</v>
      </c>
      <c r="Q3409" s="8">
        <f t="shared" si="215"/>
        <v>243</v>
      </c>
      <c r="R3409" s="2" t="s">
        <v>28</v>
      </c>
      <c r="S3409" s="9" t="str" cm="1">
        <f t="array" ref="S3409">_xlfn.IFS(
P3409=0,"2% commission",
AND(P3409&gt;0,P3409&lt;25000),"5% commission",
AND(P3409&gt;=25000,P3409&lt;50000),"7% commission",
AND(P3409&gt;=50000,P3409&lt;100000),"9% commission",
P3409&gt;=100000,"15% commission"
)</f>
        <v>5% commission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IFERROR(VLOOKUP($F3410,'Customer Info'!$A3401:$E3901,2,FALSE),"NOT Available")</f>
        <v>NOT Available</v>
      </c>
      <c r="H3410" s="6" t="str">
        <f>IFERROR(VLOOKUP(F3410,'Customer Info'!A3401:E3901,3,),"NOT Available")</f>
        <v>NOT Available</v>
      </c>
      <c r="I3410" s="6" t="str">
        <f>IFERROR(VLOOKUP(F3410,'Customer Info'!A3401:E3901,5,FALSE),"NOT Available")</f>
        <v>NOT Available</v>
      </c>
      <c r="J3410" s="2">
        <v>1545</v>
      </c>
      <c r="K3410" s="2">
        <v>1486</v>
      </c>
      <c r="L3410" s="2">
        <v>1</v>
      </c>
      <c r="M3410" s="7">
        <f t="shared" si="212"/>
        <v>1486</v>
      </c>
      <c r="N3410" s="7">
        <f t="shared" si="213"/>
        <v>1545</v>
      </c>
      <c r="O3410" s="2">
        <v>55</v>
      </c>
      <c r="P3410" s="8">
        <f t="shared" si="214"/>
        <v>1600</v>
      </c>
      <c r="Q3410" s="8">
        <f t="shared" si="215"/>
        <v>59</v>
      </c>
      <c r="R3410" s="2" t="s">
        <v>28</v>
      </c>
      <c r="S3410" s="9" t="str" cm="1">
        <f t="array" ref="S3410">_xlfn.IFS(
P3410=0,"2% commission",
AND(P3410&gt;0,P3410&lt;25000),"5% commission",
AND(P3410&gt;=25000,P3410&lt;50000),"7% commission",
AND(P3410&gt;=50000,P3410&lt;100000),"9% commission",
P3410&gt;=100000,"15% commission"
)</f>
        <v>5% commission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IFERROR(VLOOKUP($F3411,'Customer Info'!$A3402:$E3902,2,FALSE),"NOT Available")</f>
        <v>NOT Available</v>
      </c>
      <c r="H3411" s="6" t="str">
        <f>IFERROR(VLOOKUP(F3411,'Customer Info'!A3402:E3902,3,),"NOT Available")</f>
        <v>NOT Available</v>
      </c>
      <c r="I3411" s="6" t="str">
        <f>IFERROR(VLOOKUP(F3411,'Customer Info'!A3402:E3902,5,FALSE),"NOT Available")</f>
        <v>NOT Available</v>
      </c>
      <c r="J3411" s="2">
        <v>125</v>
      </c>
      <c r="K3411" s="2">
        <v>113</v>
      </c>
      <c r="L3411" s="2">
        <v>2</v>
      </c>
      <c r="M3411" s="7">
        <f t="shared" si="212"/>
        <v>226</v>
      </c>
      <c r="N3411" s="7">
        <f t="shared" si="213"/>
        <v>250</v>
      </c>
      <c r="O3411" s="2">
        <v>30</v>
      </c>
      <c r="P3411" s="8">
        <f t="shared" si="214"/>
        <v>280</v>
      </c>
      <c r="Q3411" s="8">
        <f t="shared" si="215"/>
        <v>24</v>
      </c>
      <c r="R3411" s="2" t="s">
        <v>50</v>
      </c>
      <c r="S3411" s="9" t="str" cm="1">
        <f t="array" ref="S3411">_xlfn.IFS(
P3411=0,"2% commission",
AND(P3411&gt;0,P3411&lt;25000),"5% commission",
AND(P3411&gt;=25000,P3411&lt;50000),"7% commission",
AND(P3411&gt;=50000,P3411&lt;100000),"9% commission",
P3411&gt;=100000,"15% commission"
)</f>
        <v>5% commission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IFERROR(VLOOKUP($F3412,'Customer Info'!$A3403:$E3903,2,FALSE),"NOT Available")</f>
        <v>NOT Available</v>
      </c>
      <c r="H3412" s="6" t="str">
        <f>IFERROR(VLOOKUP(F3412,'Customer Info'!A3403:E3903,3,),"NOT Available")</f>
        <v>NOT Available</v>
      </c>
      <c r="I3412" s="6" t="str">
        <f>IFERROR(VLOOKUP(F3412,'Customer Info'!A3403:E3903,5,FALSE),"NOT Available")</f>
        <v>NOT Available</v>
      </c>
      <c r="J3412" s="2">
        <v>8026</v>
      </c>
      <c r="K3412" s="2">
        <v>7572</v>
      </c>
      <c r="L3412" s="2">
        <v>1</v>
      </c>
      <c r="M3412" s="7">
        <f t="shared" si="212"/>
        <v>7572</v>
      </c>
      <c r="N3412" s="7">
        <f t="shared" si="213"/>
        <v>8026</v>
      </c>
      <c r="O3412" s="2">
        <v>89</v>
      </c>
      <c r="P3412" s="8">
        <f t="shared" si="214"/>
        <v>8115</v>
      </c>
      <c r="Q3412" s="8">
        <f t="shared" si="215"/>
        <v>454</v>
      </c>
      <c r="R3412" s="2" t="s">
        <v>50</v>
      </c>
      <c r="S3412" s="9" t="str" cm="1">
        <f t="array" ref="S3412">_xlfn.IFS(
P3412=0,"2% commission",
AND(P3412&gt;0,P3412&lt;25000),"5% commission",
AND(P3412&gt;=25000,P3412&lt;50000),"7% commission",
AND(P3412&gt;=50000,P3412&lt;100000),"9% commission",
P3412&gt;=100000,"15% commission"
)</f>
        <v>5% commission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IFERROR(VLOOKUP($F3413,'Customer Info'!$A3404:$E3904,2,FALSE),"NOT Available")</f>
        <v>NOT Available</v>
      </c>
      <c r="H3413" s="6" t="str">
        <f>IFERROR(VLOOKUP(F3413,'Customer Info'!A3404:E3904,3,),"NOT Available")</f>
        <v>NOT Available</v>
      </c>
      <c r="I3413" s="6" t="str">
        <f>IFERROR(VLOOKUP(F3413,'Customer Info'!A3404:E3904,5,FALSE),"NOT Available")</f>
        <v>NOT Available</v>
      </c>
      <c r="J3413" s="2">
        <v>6481</v>
      </c>
      <c r="K3413" s="2">
        <v>5884</v>
      </c>
      <c r="L3413" s="2">
        <v>3</v>
      </c>
      <c r="M3413" s="7">
        <f t="shared" si="212"/>
        <v>17652</v>
      </c>
      <c r="N3413" s="7">
        <f t="shared" si="213"/>
        <v>19443</v>
      </c>
      <c r="O3413" s="2">
        <v>26</v>
      </c>
      <c r="P3413" s="8">
        <f t="shared" si="214"/>
        <v>19469</v>
      </c>
      <c r="Q3413" s="8">
        <f t="shared" si="215"/>
        <v>1791</v>
      </c>
      <c r="R3413" s="2" t="s">
        <v>28</v>
      </c>
      <c r="S3413" s="9" t="str" cm="1">
        <f t="array" ref="S3413">_xlfn.IFS(
P3413=0,"2% commission",
AND(P3413&gt;0,P3413&lt;25000),"5% commission",
AND(P3413&gt;=25000,P3413&lt;50000),"7% commission",
AND(P3413&gt;=50000,P3413&lt;100000),"9% commission",
P3413&gt;=100000,"15% commission"
)</f>
        <v>5% commission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IFERROR(VLOOKUP($F3414,'Customer Info'!$A3405:$E3905,2,FALSE),"NOT Available")</f>
        <v>NOT Available</v>
      </c>
      <c r="H3414" s="6" t="str">
        <f>IFERROR(VLOOKUP(F3414,'Customer Info'!A3405:E3905,3,),"NOT Available")</f>
        <v>NOT Available</v>
      </c>
      <c r="I3414" s="6" t="str">
        <f>IFERROR(VLOOKUP(F3414,'Customer Info'!A3405:E3905,5,FALSE),"NOT Available")</f>
        <v>NOT Available</v>
      </c>
      <c r="J3414" s="2">
        <v>61</v>
      </c>
      <c r="K3414" s="2">
        <v>57</v>
      </c>
      <c r="L3414" s="2">
        <v>1</v>
      </c>
      <c r="M3414" s="7">
        <f t="shared" si="212"/>
        <v>57</v>
      </c>
      <c r="N3414" s="7">
        <f t="shared" si="213"/>
        <v>61</v>
      </c>
      <c r="O3414" s="2">
        <v>10</v>
      </c>
      <c r="P3414" s="8">
        <f t="shared" si="214"/>
        <v>71</v>
      </c>
      <c r="Q3414" s="8">
        <f t="shared" si="215"/>
        <v>4</v>
      </c>
      <c r="R3414" s="2" t="s">
        <v>28</v>
      </c>
      <c r="S3414" s="9" t="str" cm="1">
        <f t="array" ref="S3414">_xlfn.IFS(
P3414=0,"2% commission",
AND(P3414&gt;0,P3414&lt;25000),"5% commission",
AND(P3414&gt;=25000,P3414&lt;50000),"7% commission",
AND(P3414&gt;=50000,P3414&lt;100000),"9% commission",
P3414&gt;=100000,"15% commission"
)</f>
        <v>5% commission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IFERROR(VLOOKUP($F3415,'Customer Info'!$A3406:$E3906,2,FALSE),"NOT Available")</f>
        <v>NOT Available</v>
      </c>
      <c r="H3415" s="6" t="str">
        <f>IFERROR(VLOOKUP(F3415,'Customer Info'!A3406:E3906,3,),"NOT Available")</f>
        <v>NOT Available</v>
      </c>
      <c r="I3415" s="6" t="str">
        <f>IFERROR(VLOOKUP(F3415,'Customer Info'!A3406:E3906,5,FALSE),"NOT Available")</f>
        <v>NOT Available</v>
      </c>
      <c r="J3415" s="2">
        <v>1482</v>
      </c>
      <c r="K3415" s="2">
        <v>1453</v>
      </c>
      <c r="L3415" s="2">
        <v>1</v>
      </c>
      <c r="M3415" s="7">
        <f t="shared" si="212"/>
        <v>1453</v>
      </c>
      <c r="N3415" s="7">
        <f t="shared" si="213"/>
        <v>1482</v>
      </c>
      <c r="O3415" s="2">
        <v>25</v>
      </c>
      <c r="P3415" s="8">
        <f t="shared" si="214"/>
        <v>1507</v>
      </c>
      <c r="Q3415" s="8">
        <f t="shared" si="215"/>
        <v>29</v>
      </c>
      <c r="R3415" s="2" t="s">
        <v>28</v>
      </c>
      <c r="S3415" s="9" t="str" cm="1">
        <f t="array" ref="S3415">_xlfn.IFS(
P3415=0,"2% commission",
AND(P3415&gt;0,P3415&lt;25000),"5% commission",
AND(P3415&gt;=25000,P3415&lt;50000),"7% commission",
AND(P3415&gt;=50000,P3415&lt;100000),"9% commission",
P3415&gt;=100000,"15% commission"
)</f>
        <v>5% commission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IFERROR(VLOOKUP($F3416,'Customer Info'!$A3407:$E3907,2,FALSE),"NOT Available")</f>
        <v>NOT Available</v>
      </c>
      <c r="H3416" s="6" t="str">
        <f>IFERROR(VLOOKUP(F3416,'Customer Info'!A3407:E3907,3,),"NOT Available")</f>
        <v>NOT Available</v>
      </c>
      <c r="I3416" s="6" t="str">
        <f>IFERROR(VLOOKUP(F3416,'Customer Info'!A3407:E3907,5,FALSE),"NOT Available")</f>
        <v>NOT Available</v>
      </c>
      <c r="J3416" s="2">
        <v>2228</v>
      </c>
      <c r="K3416" s="2">
        <v>2143</v>
      </c>
      <c r="L3416" s="2">
        <v>2</v>
      </c>
      <c r="M3416" s="7">
        <f t="shared" si="212"/>
        <v>4286</v>
      </c>
      <c r="N3416" s="7">
        <f t="shared" si="213"/>
        <v>4456</v>
      </c>
      <c r="O3416" s="2">
        <v>48</v>
      </c>
      <c r="P3416" s="8">
        <f t="shared" si="214"/>
        <v>4504</v>
      </c>
      <c r="Q3416" s="8">
        <f t="shared" si="215"/>
        <v>170</v>
      </c>
      <c r="R3416" s="2" t="s">
        <v>28</v>
      </c>
      <c r="S3416" s="9" t="str" cm="1">
        <f t="array" ref="S3416">_xlfn.IFS(
P3416=0,"2% commission",
AND(P3416&gt;0,P3416&lt;25000),"5% commission",
AND(P3416&gt;=25000,P3416&lt;50000),"7% commission",
AND(P3416&gt;=50000,P3416&lt;100000),"9% commission",
P3416&gt;=100000,"15% commission"
)</f>
        <v>5% commission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IFERROR(VLOOKUP($F3417,'Customer Info'!$A3408:$E3908,2,FALSE),"NOT Available")</f>
        <v>NOT Available</v>
      </c>
      <c r="H3417" s="6" t="str">
        <f>IFERROR(VLOOKUP(F3417,'Customer Info'!A3408:E3908,3,),"NOT Available")</f>
        <v>NOT Available</v>
      </c>
      <c r="I3417" s="6" t="str">
        <f>IFERROR(VLOOKUP(F3417,'Customer Info'!A3408:E3908,5,FALSE),"NOT Available")</f>
        <v>NOT Available</v>
      </c>
      <c r="J3417" s="2">
        <v>1358</v>
      </c>
      <c r="K3417" s="2">
        <v>1270</v>
      </c>
      <c r="L3417" s="2">
        <v>4</v>
      </c>
      <c r="M3417" s="7">
        <f t="shared" si="212"/>
        <v>5080</v>
      </c>
      <c r="N3417" s="7">
        <f t="shared" si="213"/>
        <v>5432</v>
      </c>
      <c r="O3417" s="2">
        <v>39</v>
      </c>
      <c r="P3417" s="8">
        <f t="shared" si="214"/>
        <v>5471</v>
      </c>
      <c r="Q3417" s="8">
        <f t="shared" si="215"/>
        <v>352</v>
      </c>
      <c r="R3417" s="2" t="s">
        <v>28</v>
      </c>
      <c r="S3417" s="9" t="str" cm="1">
        <f t="array" ref="S3417">_xlfn.IFS(
P3417=0,"2% commission",
AND(P3417&gt;0,P3417&lt;25000),"5% commission",
AND(P3417&gt;=25000,P3417&lt;50000),"7% commission",
AND(P3417&gt;=50000,P3417&lt;100000),"9% commission",
P3417&gt;=100000,"15% commission"
)</f>
        <v>5% commission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IFERROR(VLOOKUP($F3418,'Customer Info'!$A3409:$E3909,2,FALSE),"NOT Available")</f>
        <v>NOT Available</v>
      </c>
      <c r="H3418" s="6" t="str">
        <f>IFERROR(VLOOKUP(F3418,'Customer Info'!A3409:E3909,3,),"NOT Available")</f>
        <v>NOT Available</v>
      </c>
      <c r="I3418" s="6" t="str">
        <f>IFERROR(VLOOKUP(F3418,'Customer Info'!A3409:E3909,5,FALSE),"NOT Available")</f>
        <v>NOT Available</v>
      </c>
      <c r="J3418" s="2">
        <v>143</v>
      </c>
      <c r="K3418" s="2">
        <v>137</v>
      </c>
      <c r="L3418" s="2">
        <v>1</v>
      </c>
      <c r="M3418" s="7">
        <f t="shared" si="212"/>
        <v>137</v>
      </c>
      <c r="N3418" s="7">
        <f t="shared" si="213"/>
        <v>143</v>
      </c>
      <c r="O3418" s="2">
        <v>30</v>
      </c>
      <c r="P3418" s="8">
        <f t="shared" si="214"/>
        <v>173</v>
      </c>
      <c r="Q3418" s="8">
        <f t="shared" si="215"/>
        <v>6</v>
      </c>
      <c r="R3418" s="2" t="s">
        <v>50</v>
      </c>
      <c r="S3418" s="9" t="str" cm="1">
        <f t="array" ref="S3418">_xlfn.IFS(
P3418=0,"2% commission",
AND(P3418&gt;0,P3418&lt;25000),"5% commission",
AND(P3418&gt;=25000,P3418&lt;50000),"7% commission",
AND(P3418&gt;=50000,P3418&lt;100000),"9% commission",
P3418&gt;=100000,"15% commission"
)</f>
        <v>5% commission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IFERROR(VLOOKUP($F3419,'Customer Info'!$A3410:$E3910,2,FALSE),"NOT Available")</f>
        <v>NOT Available</v>
      </c>
      <c r="H3419" s="6" t="str">
        <f>IFERROR(VLOOKUP(F3419,'Customer Info'!A3410:E3910,3,),"NOT Available")</f>
        <v>NOT Available</v>
      </c>
      <c r="I3419" s="6" t="str">
        <f>IFERROR(VLOOKUP(F3419,'Customer Info'!A3410:E3910,5,FALSE),"NOT Available")</f>
        <v>NOT Available</v>
      </c>
      <c r="J3419" s="2">
        <v>1700</v>
      </c>
      <c r="K3419" s="2">
        <v>1620</v>
      </c>
      <c r="L3419" s="2">
        <v>1</v>
      </c>
      <c r="M3419" s="7">
        <f t="shared" si="212"/>
        <v>1620</v>
      </c>
      <c r="N3419" s="7">
        <f t="shared" si="213"/>
        <v>1700</v>
      </c>
      <c r="O3419" s="2">
        <v>94</v>
      </c>
      <c r="P3419" s="8">
        <f t="shared" si="214"/>
        <v>1794</v>
      </c>
      <c r="Q3419" s="8">
        <f t="shared" si="215"/>
        <v>80</v>
      </c>
      <c r="R3419" s="2" t="s">
        <v>50</v>
      </c>
      <c r="S3419" s="9" t="str" cm="1">
        <f t="array" ref="S3419">_xlfn.IFS(
P3419=0,"2% commission",
AND(P3419&gt;0,P3419&lt;25000),"5% commission",
AND(P3419&gt;=25000,P3419&lt;50000),"7% commission",
AND(P3419&gt;=50000,P3419&lt;100000),"9% commission",
P3419&gt;=100000,"15% commission"
)</f>
        <v>5% commission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IFERROR(VLOOKUP($F3420,'Customer Info'!$A3411:$E3911,2,FALSE),"NOT Available")</f>
        <v>NOT Available</v>
      </c>
      <c r="H3420" s="6" t="str">
        <f>IFERROR(VLOOKUP(F3420,'Customer Info'!A3411:E3911,3,),"NOT Available")</f>
        <v>NOT Available</v>
      </c>
      <c r="I3420" s="6" t="str">
        <f>IFERROR(VLOOKUP(F3420,'Customer Info'!A3411:E3911,5,FALSE),"NOT Available")</f>
        <v>NOT Available</v>
      </c>
      <c r="J3420" s="2">
        <v>141</v>
      </c>
      <c r="K3420" s="2">
        <v>131</v>
      </c>
      <c r="L3420" s="2">
        <v>2</v>
      </c>
      <c r="M3420" s="7">
        <f t="shared" si="212"/>
        <v>262</v>
      </c>
      <c r="N3420" s="7">
        <f t="shared" si="213"/>
        <v>282</v>
      </c>
      <c r="O3420" s="2">
        <v>30</v>
      </c>
      <c r="P3420" s="8">
        <f t="shared" si="214"/>
        <v>312</v>
      </c>
      <c r="Q3420" s="8">
        <f t="shared" si="215"/>
        <v>20</v>
      </c>
      <c r="R3420" s="2" t="s">
        <v>28</v>
      </c>
      <c r="S3420" s="9" t="str" cm="1">
        <f t="array" ref="S3420">_xlfn.IFS(
P3420=0,"2% commission",
AND(P3420&gt;0,P3420&lt;25000),"5% commission",
AND(P3420&gt;=25000,P3420&lt;50000),"7% commission",
AND(P3420&gt;=50000,P3420&lt;100000),"9% commission",
P3420&gt;=100000,"15% commission"
)</f>
        <v>5% commission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IFERROR(VLOOKUP($F3421,'Customer Info'!$A3412:$E3912,2,FALSE),"NOT Available")</f>
        <v>NOT Available</v>
      </c>
      <c r="H3421" s="6" t="str">
        <f>IFERROR(VLOOKUP(F3421,'Customer Info'!A3412:E3912,3,),"NOT Available")</f>
        <v>NOT Available</v>
      </c>
      <c r="I3421" s="6" t="str">
        <f>IFERROR(VLOOKUP(F3421,'Customer Info'!A3412:E3912,5,FALSE),"NOT Available")</f>
        <v>NOT Available</v>
      </c>
      <c r="J3421" s="2">
        <v>827</v>
      </c>
      <c r="K3421" s="2">
        <v>788</v>
      </c>
      <c r="L3421" s="2">
        <v>3</v>
      </c>
      <c r="M3421" s="7">
        <f t="shared" si="212"/>
        <v>2364</v>
      </c>
      <c r="N3421" s="7">
        <f t="shared" si="213"/>
        <v>2481</v>
      </c>
      <c r="O3421" s="2">
        <v>75</v>
      </c>
      <c r="P3421" s="8">
        <f t="shared" si="214"/>
        <v>2556</v>
      </c>
      <c r="Q3421" s="8">
        <f t="shared" si="215"/>
        <v>117</v>
      </c>
      <c r="R3421" s="2" t="s">
        <v>28</v>
      </c>
      <c r="S3421" s="9" t="str" cm="1">
        <f t="array" ref="S3421">_xlfn.IFS(
P3421=0,"2% commission",
AND(P3421&gt;0,P3421&lt;25000),"5% commission",
AND(P3421&gt;=25000,P3421&lt;50000),"7% commission",
AND(P3421&gt;=50000,P3421&lt;100000),"9% commission",
P3421&gt;=100000,"15% commission"
)</f>
        <v>5% commission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IFERROR(VLOOKUP($F3422,'Customer Info'!$A3413:$E3913,2,FALSE),"NOT Available")</f>
        <v>NOT Available</v>
      </c>
      <c r="H3422" s="6" t="str">
        <f>IFERROR(VLOOKUP(F3422,'Customer Info'!A3413:E3913,3,),"NOT Available")</f>
        <v>NOT Available</v>
      </c>
      <c r="I3422" s="6" t="str">
        <f>IFERROR(VLOOKUP(F3422,'Customer Info'!A3413:E3913,5,FALSE),"NOT Available")</f>
        <v>NOT Available</v>
      </c>
      <c r="J3422" s="2">
        <v>8495</v>
      </c>
      <c r="K3422" s="2">
        <v>7647</v>
      </c>
      <c r="L3422" s="2">
        <v>5</v>
      </c>
      <c r="M3422" s="7">
        <f t="shared" si="212"/>
        <v>38235</v>
      </c>
      <c r="N3422" s="7">
        <f t="shared" si="213"/>
        <v>42475</v>
      </c>
      <c r="O3422" s="2">
        <v>65</v>
      </c>
      <c r="P3422" s="8">
        <f t="shared" si="214"/>
        <v>42540</v>
      </c>
      <c r="Q3422" s="8">
        <f t="shared" si="215"/>
        <v>4240</v>
      </c>
      <c r="R3422" s="2" t="s">
        <v>28</v>
      </c>
      <c r="S3422" s="9" t="str" cm="1">
        <f t="array" ref="S3422">_xlfn.IFS(
P3422=0,"2% commission",
AND(P3422&gt;0,P3422&lt;25000),"5% commission",
AND(P3422&gt;=25000,P3422&lt;50000),"7% commission",
AND(P3422&gt;=50000,P3422&lt;100000),"9% commission",
P3422&gt;=100000,"15% commission"
)</f>
        <v>7% commission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IFERROR(VLOOKUP($F3423,'Customer Info'!$A3414:$E3914,2,FALSE),"NOT Available")</f>
        <v>NOT Available</v>
      </c>
      <c r="H3423" s="6" t="str">
        <f>IFERROR(VLOOKUP(F3423,'Customer Info'!A3414:E3914,3,),"NOT Available")</f>
        <v>NOT Available</v>
      </c>
      <c r="I3423" s="6" t="str">
        <f>IFERROR(VLOOKUP(F3423,'Customer Info'!A3414:E3914,5,FALSE),"NOT Available")</f>
        <v>NOT Available</v>
      </c>
      <c r="J3423" s="2">
        <v>1169</v>
      </c>
      <c r="K3423" s="2">
        <v>1072</v>
      </c>
      <c r="L3423" s="2">
        <v>2</v>
      </c>
      <c r="M3423" s="7">
        <f t="shared" si="212"/>
        <v>2144</v>
      </c>
      <c r="N3423" s="7">
        <f t="shared" si="213"/>
        <v>2338</v>
      </c>
      <c r="O3423" s="2">
        <v>52</v>
      </c>
      <c r="P3423" s="8">
        <f t="shared" si="214"/>
        <v>2390</v>
      </c>
      <c r="Q3423" s="8">
        <f t="shared" si="215"/>
        <v>194</v>
      </c>
      <c r="R3423" s="2" t="s">
        <v>26</v>
      </c>
      <c r="S3423" s="9" t="str" cm="1">
        <f t="array" ref="S3423">_xlfn.IFS(
P3423=0,"2% commission",
AND(P3423&gt;0,P3423&lt;25000),"5% commission",
AND(P3423&gt;=25000,P3423&lt;50000),"7% commission",
AND(P3423&gt;=50000,P3423&lt;100000),"9% commission",
P3423&gt;=100000,"15% commission"
)</f>
        <v>5% commission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IFERROR(VLOOKUP($F3424,'Customer Info'!$A3415:$E3915,2,FALSE),"NOT Available")</f>
        <v>NOT Available</v>
      </c>
      <c r="H3424" s="6" t="str">
        <f>IFERROR(VLOOKUP(F3424,'Customer Info'!A3415:E3915,3,),"NOT Available")</f>
        <v>NOT Available</v>
      </c>
      <c r="I3424" s="6" t="str">
        <f>IFERROR(VLOOKUP(F3424,'Customer Info'!A3415:E3915,5,FALSE),"NOT Available")</f>
        <v>NOT Available</v>
      </c>
      <c r="J3424" s="2">
        <v>472</v>
      </c>
      <c r="K3424" s="2">
        <v>432</v>
      </c>
      <c r="L3424" s="2">
        <v>3</v>
      </c>
      <c r="M3424" s="7">
        <f t="shared" si="212"/>
        <v>1296</v>
      </c>
      <c r="N3424" s="7">
        <f t="shared" si="213"/>
        <v>1416</v>
      </c>
      <c r="O3424" s="2">
        <v>26</v>
      </c>
      <c r="P3424" s="8">
        <f t="shared" si="214"/>
        <v>1442</v>
      </c>
      <c r="Q3424" s="8">
        <f t="shared" si="215"/>
        <v>120</v>
      </c>
      <c r="R3424" s="2" t="s">
        <v>56</v>
      </c>
      <c r="S3424" s="9" t="str" cm="1">
        <f t="array" ref="S3424">_xlfn.IFS(
P3424=0,"2% commission",
AND(P3424&gt;0,P3424&lt;25000),"5% commission",
AND(P3424&gt;=25000,P3424&lt;50000),"7% commission",
AND(P3424&gt;=50000,P3424&lt;100000),"9% commission",
P3424&gt;=100000,"15% commission"
)</f>
        <v>5% commission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IFERROR(VLOOKUP($F3425,'Customer Info'!$A3416:$E3916,2,FALSE),"NOT Available")</f>
        <v>NOT Available</v>
      </c>
      <c r="H3425" s="6" t="str">
        <f>IFERROR(VLOOKUP(F3425,'Customer Info'!A3416:E3916,3,),"NOT Available")</f>
        <v>NOT Available</v>
      </c>
      <c r="I3425" s="6" t="str">
        <f>IFERROR(VLOOKUP(F3425,'Customer Info'!A3416:E3916,5,FALSE),"NOT Available")</f>
        <v>NOT Available</v>
      </c>
      <c r="J3425" s="2">
        <v>505</v>
      </c>
      <c r="K3425" s="2">
        <v>463</v>
      </c>
      <c r="L3425" s="2">
        <v>6</v>
      </c>
      <c r="M3425" s="7">
        <f t="shared" si="212"/>
        <v>2778</v>
      </c>
      <c r="N3425" s="7">
        <f t="shared" si="213"/>
        <v>3030</v>
      </c>
      <c r="O3425" s="2">
        <v>32</v>
      </c>
      <c r="P3425" s="8">
        <f t="shared" si="214"/>
        <v>3062</v>
      </c>
      <c r="Q3425" s="8">
        <f t="shared" si="215"/>
        <v>252</v>
      </c>
      <c r="R3425" s="2" t="s">
        <v>28</v>
      </c>
      <c r="S3425" s="9" t="str" cm="1">
        <f t="array" ref="S3425">_xlfn.IFS(
P3425=0,"2% commission",
AND(P3425&gt;0,P3425&lt;25000),"5% commission",
AND(P3425&gt;=25000,P3425&lt;50000),"7% commission",
AND(P3425&gt;=50000,P3425&lt;100000),"9% commission",
P3425&gt;=100000,"15% commission"
)</f>
        <v>5% commission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IFERROR(VLOOKUP($F3426,'Customer Info'!$A3417:$E3917,2,FALSE),"NOT Available")</f>
        <v>NOT Available</v>
      </c>
      <c r="H3426" s="6" t="str">
        <f>IFERROR(VLOOKUP(F3426,'Customer Info'!A3417:E3917,3,),"NOT Available")</f>
        <v>NOT Available</v>
      </c>
      <c r="I3426" s="6" t="str">
        <f>IFERROR(VLOOKUP(F3426,'Customer Info'!A3417:E3917,5,FALSE),"NOT Available")</f>
        <v>NOT Available</v>
      </c>
      <c r="J3426" s="2">
        <v>2271</v>
      </c>
      <c r="K3426" s="2">
        <v>2144</v>
      </c>
      <c r="L3426" s="2">
        <v>5</v>
      </c>
      <c r="M3426" s="7">
        <f t="shared" si="212"/>
        <v>10720</v>
      </c>
      <c r="N3426" s="7">
        <f t="shared" si="213"/>
        <v>11355</v>
      </c>
      <c r="O3426" s="2">
        <v>75</v>
      </c>
      <c r="P3426" s="8">
        <f t="shared" si="214"/>
        <v>11430</v>
      </c>
      <c r="Q3426" s="8">
        <f t="shared" si="215"/>
        <v>635</v>
      </c>
      <c r="R3426" s="2" t="s">
        <v>50</v>
      </c>
      <c r="S3426" s="9" t="str" cm="1">
        <f t="array" ref="S3426">_xlfn.IFS(
P3426=0,"2% commission",
AND(P3426&gt;0,P3426&lt;25000),"5% commission",
AND(P3426&gt;=25000,P3426&lt;50000),"7% commission",
AND(P3426&gt;=50000,P3426&lt;100000),"9% commission",
P3426&gt;=100000,"15% commission"
)</f>
        <v>5% commission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IFERROR(VLOOKUP($F3427,'Customer Info'!$A3418:$E3918,2,FALSE),"NOT Available")</f>
        <v>NOT Available</v>
      </c>
      <c r="H3427" s="6" t="str">
        <f>IFERROR(VLOOKUP(F3427,'Customer Info'!A3418:E3918,3,),"NOT Available")</f>
        <v>NOT Available</v>
      </c>
      <c r="I3427" s="6" t="str">
        <f>IFERROR(VLOOKUP(F3427,'Customer Info'!A3418:E3918,5,FALSE),"NOT Available")</f>
        <v>NOT Available</v>
      </c>
      <c r="J3427" s="2">
        <v>185</v>
      </c>
      <c r="K3427" s="2">
        <v>171</v>
      </c>
      <c r="L3427" s="2">
        <v>2</v>
      </c>
      <c r="M3427" s="7">
        <f t="shared" si="212"/>
        <v>342</v>
      </c>
      <c r="N3427" s="7">
        <f t="shared" si="213"/>
        <v>370</v>
      </c>
      <c r="O3427" s="2">
        <v>30</v>
      </c>
      <c r="P3427" s="8">
        <f t="shared" si="214"/>
        <v>400</v>
      </c>
      <c r="Q3427" s="8">
        <f t="shared" si="215"/>
        <v>28</v>
      </c>
      <c r="R3427" s="2" t="s">
        <v>50</v>
      </c>
      <c r="S3427" s="9" t="str" cm="1">
        <f t="array" ref="S3427">_xlfn.IFS(
P3427=0,"2% commission",
AND(P3427&gt;0,P3427&lt;25000),"5% commission",
AND(P3427&gt;=25000,P3427&lt;50000),"7% commission",
AND(P3427&gt;=50000,P3427&lt;100000),"9% commission",
P3427&gt;=100000,"15% commission"
)</f>
        <v>5% commission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IFERROR(VLOOKUP($F3428,'Customer Info'!$A3419:$E3919,2,FALSE),"NOT Available")</f>
        <v>NOT Available</v>
      </c>
      <c r="H3428" s="6" t="str">
        <f>IFERROR(VLOOKUP(F3428,'Customer Info'!A3419:E3919,3,),"NOT Available")</f>
        <v>NOT Available</v>
      </c>
      <c r="I3428" s="6" t="str">
        <f>IFERROR(VLOOKUP(F3428,'Customer Info'!A3419:E3919,5,FALSE),"NOT Available")</f>
        <v>NOT Available</v>
      </c>
      <c r="J3428" s="2">
        <v>8752</v>
      </c>
      <c r="K3428" s="2">
        <v>7877</v>
      </c>
      <c r="L3428" s="2">
        <v>2</v>
      </c>
      <c r="M3428" s="7">
        <f t="shared" si="212"/>
        <v>15754</v>
      </c>
      <c r="N3428" s="7">
        <f t="shared" si="213"/>
        <v>17504</v>
      </c>
      <c r="O3428" s="2">
        <v>50</v>
      </c>
      <c r="P3428" s="8">
        <f t="shared" si="214"/>
        <v>17554</v>
      </c>
      <c r="Q3428" s="8">
        <f t="shared" si="215"/>
        <v>1750</v>
      </c>
      <c r="R3428" s="2" t="s">
        <v>50</v>
      </c>
      <c r="S3428" s="9" t="str" cm="1">
        <f t="array" ref="S3428">_xlfn.IFS(
P3428=0,"2% commission",
AND(P3428&gt;0,P3428&lt;25000),"5% commission",
AND(P3428&gt;=25000,P3428&lt;50000),"7% commission",
AND(P3428&gt;=50000,P3428&lt;100000),"9% commission",
P3428&gt;=100000,"15% commission"
)</f>
        <v>5% commission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IFERROR(VLOOKUP($F3429,'Customer Info'!$A3420:$E3920,2,FALSE),"NOT Available")</f>
        <v>NOT Available</v>
      </c>
      <c r="H3429" s="6" t="str">
        <f>IFERROR(VLOOKUP(F3429,'Customer Info'!A3420:E3920,3,),"NOT Available")</f>
        <v>NOT Available</v>
      </c>
      <c r="I3429" s="6" t="str">
        <f>IFERROR(VLOOKUP(F3429,'Customer Info'!A3420:E3920,5,FALSE),"NOT Available")</f>
        <v>NOT Available</v>
      </c>
      <c r="J3429" s="2">
        <v>27691</v>
      </c>
      <c r="K3429" s="2">
        <v>25616</v>
      </c>
      <c r="L3429" s="2">
        <v>2</v>
      </c>
      <c r="M3429" s="7">
        <f t="shared" si="212"/>
        <v>51232</v>
      </c>
      <c r="N3429" s="7">
        <f t="shared" si="213"/>
        <v>55382</v>
      </c>
      <c r="O3429" s="2">
        <v>39</v>
      </c>
      <c r="P3429" s="8">
        <f t="shared" si="214"/>
        <v>55421</v>
      </c>
      <c r="Q3429" s="8">
        <f t="shared" si="215"/>
        <v>4150</v>
      </c>
      <c r="R3429" s="2" t="s">
        <v>28</v>
      </c>
      <c r="S3429" s="9" t="str" cm="1">
        <f t="array" ref="S3429">_xlfn.IFS(
P3429=0,"2% commission",
AND(P3429&gt;0,P3429&lt;25000),"5% commission",
AND(P3429&gt;=25000,P3429&lt;50000),"7% commission",
AND(P3429&gt;=50000,P3429&lt;100000),"9% commission",
P3429&gt;=100000,"15% commission"
)</f>
        <v>9% commission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IFERROR(VLOOKUP($F3430,'Customer Info'!$A3421:$E3921,2,FALSE),"NOT Available")</f>
        <v>NOT Available</v>
      </c>
      <c r="H3430" s="6" t="str">
        <f>IFERROR(VLOOKUP(F3430,'Customer Info'!A3421:E3921,3,),"NOT Available")</f>
        <v>NOT Available</v>
      </c>
      <c r="I3430" s="6" t="str">
        <f>IFERROR(VLOOKUP(F3430,'Customer Info'!A3421:E3921,5,FALSE),"NOT Available")</f>
        <v>NOT Available</v>
      </c>
      <c r="J3430" s="2">
        <v>96</v>
      </c>
      <c r="K3430" s="2">
        <v>87</v>
      </c>
      <c r="L3430" s="2">
        <v>1</v>
      </c>
      <c r="M3430" s="7">
        <f t="shared" si="212"/>
        <v>87</v>
      </c>
      <c r="N3430" s="7">
        <f t="shared" si="213"/>
        <v>96</v>
      </c>
      <c r="O3430" s="2">
        <v>10</v>
      </c>
      <c r="P3430" s="8">
        <f t="shared" si="214"/>
        <v>106</v>
      </c>
      <c r="Q3430" s="8">
        <f t="shared" si="215"/>
        <v>9</v>
      </c>
      <c r="R3430" s="2" t="s">
        <v>50</v>
      </c>
      <c r="S3430" s="9" t="str" cm="1">
        <f t="array" ref="S3430">_xlfn.IFS(
P3430=0,"2% commission",
AND(P3430&gt;0,P3430&lt;25000),"5% commission",
AND(P3430&gt;=25000,P3430&lt;50000),"7% commission",
AND(P3430&gt;=50000,P3430&lt;100000),"9% commission",
P3430&gt;=100000,"15% commission"
)</f>
        <v>5% commission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IFERROR(VLOOKUP($F3431,'Customer Info'!$A3422:$E3922,2,FALSE),"NOT Available")</f>
        <v>NOT Available</v>
      </c>
      <c r="H3431" s="6" t="str">
        <f>IFERROR(VLOOKUP(F3431,'Customer Info'!A3422:E3922,3,),"NOT Available")</f>
        <v>NOT Available</v>
      </c>
      <c r="I3431" s="6" t="str">
        <f>IFERROR(VLOOKUP(F3431,'Customer Info'!A3422:E3922,5,FALSE),"NOT Available")</f>
        <v>NOT Available</v>
      </c>
      <c r="J3431" s="2">
        <v>1528</v>
      </c>
      <c r="K3431" s="2">
        <v>1348</v>
      </c>
      <c r="L3431" s="2">
        <v>5</v>
      </c>
      <c r="M3431" s="7">
        <f t="shared" si="212"/>
        <v>6740</v>
      </c>
      <c r="N3431" s="7">
        <f t="shared" si="213"/>
        <v>7640</v>
      </c>
      <c r="O3431" s="2">
        <v>98</v>
      </c>
      <c r="P3431" s="8">
        <f t="shared" si="214"/>
        <v>7738</v>
      </c>
      <c r="Q3431" s="8">
        <f t="shared" si="215"/>
        <v>900</v>
      </c>
      <c r="R3431" s="2" t="s">
        <v>28</v>
      </c>
      <c r="S3431" s="9" t="str" cm="1">
        <f t="array" ref="S3431">_xlfn.IFS(
P3431=0,"2% commission",
AND(P3431&gt;0,P3431&lt;25000),"5% commission",
AND(P3431&gt;=25000,P3431&lt;50000),"7% commission",
AND(P3431&gt;=50000,P3431&lt;100000),"9% commission",
P3431&gt;=100000,"15% commission"
)</f>
        <v>5% commission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IFERROR(VLOOKUP($F3432,'Customer Info'!$A3423:$E3923,2,FALSE),"NOT Available")</f>
        <v>NOT Available</v>
      </c>
      <c r="H3432" s="6" t="str">
        <f>IFERROR(VLOOKUP(F3432,'Customer Info'!A3423:E3923,3,),"NOT Available")</f>
        <v>NOT Available</v>
      </c>
      <c r="I3432" s="6" t="str">
        <f>IFERROR(VLOOKUP(F3432,'Customer Info'!A3423:E3923,5,FALSE),"NOT Available")</f>
        <v>NOT Available</v>
      </c>
      <c r="J3432" s="2">
        <v>170</v>
      </c>
      <c r="K3432" s="2">
        <v>153</v>
      </c>
      <c r="L3432" s="2">
        <v>2</v>
      </c>
      <c r="M3432" s="7">
        <f t="shared" si="212"/>
        <v>306</v>
      </c>
      <c r="N3432" s="7">
        <f t="shared" si="213"/>
        <v>340</v>
      </c>
      <c r="O3432" s="2">
        <v>30</v>
      </c>
      <c r="P3432" s="8">
        <f t="shared" si="214"/>
        <v>370</v>
      </c>
      <c r="Q3432" s="8">
        <f t="shared" si="215"/>
        <v>34</v>
      </c>
      <c r="R3432" s="2" t="s">
        <v>28</v>
      </c>
      <c r="S3432" s="9" t="str" cm="1">
        <f t="array" ref="S3432">_xlfn.IFS(
P3432=0,"2% commission",
AND(P3432&gt;0,P3432&lt;25000),"5% commission",
AND(P3432&gt;=25000,P3432&lt;50000),"7% commission",
AND(P3432&gt;=50000,P3432&lt;100000),"9% commission",
P3432&gt;=100000,"15% commission"
)</f>
        <v>5% commission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IFERROR(VLOOKUP($F3433,'Customer Info'!$A3424:$E3924,2,FALSE),"NOT Available")</f>
        <v>NOT Available</v>
      </c>
      <c r="H3433" s="6" t="str">
        <f>IFERROR(VLOOKUP(F3433,'Customer Info'!A3424:E3924,3,),"NOT Available")</f>
        <v>NOT Available</v>
      </c>
      <c r="I3433" s="6" t="str">
        <f>IFERROR(VLOOKUP(F3433,'Customer Info'!A3424:E3924,5,FALSE),"NOT Available")</f>
        <v>NOT Available</v>
      </c>
      <c r="J3433" s="2">
        <v>5941</v>
      </c>
      <c r="K3433" s="2">
        <v>5827</v>
      </c>
      <c r="L3433" s="2">
        <v>4</v>
      </c>
      <c r="M3433" s="7">
        <f t="shared" si="212"/>
        <v>23308</v>
      </c>
      <c r="N3433" s="7">
        <f t="shared" si="213"/>
        <v>23764</v>
      </c>
      <c r="O3433" s="2">
        <v>51</v>
      </c>
      <c r="P3433" s="8">
        <f t="shared" si="214"/>
        <v>23815</v>
      </c>
      <c r="Q3433" s="8">
        <f t="shared" si="215"/>
        <v>456</v>
      </c>
      <c r="R3433" s="2" t="s">
        <v>50</v>
      </c>
      <c r="S3433" s="9" t="str" cm="1">
        <f t="array" ref="S3433">_xlfn.IFS(
P3433=0,"2% commission",
AND(P3433&gt;0,P3433&lt;25000),"5% commission",
AND(P3433&gt;=25000,P3433&lt;50000),"7% commission",
AND(P3433&gt;=50000,P3433&lt;100000),"9% commission",
P3433&gt;=100000,"15% commission"
)</f>
        <v>5% commission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IFERROR(VLOOKUP($F3434,'Customer Info'!$A3425:$E3925,2,FALSE),"NOT Available")</f>
        <v>NOT Available</v>
      </c>
      <c r="H3434" s="6" t="str">
        <f>IFERROR(VLOOKUP(F3434,'Customer Info'!A3425:E3925,3,),"NOT Available")</f>
        <v>NOT Available</v>
      </c>
      <c r="I3434" s="6" t="str">
        <f>IFERROR(VLOOKUP(F3434,'Customer Info'!A3425:E3925,5,FALSE),"NOT Available")</f>
        <v>NOT Available</v>
      </c>
      <c r="J3434" s="2">
        <v>2874</v>
      </c>
      <c r="K3434" s="2">
        <v>2583</v>
      </c>
      <c r="L3434" s="2">
        <v>6</v>
      </c>
      <c r="M3434" s="7">
        <f t="shared" si="212"/>
        <v>15498</v>
      </c>
      <c r="N3434" s="7">
        <f t="shared" si="213"/>
        <v>17244</v>
      </c>
      <c r="O3434" s="2">
        <v>56</v>
      </c>
      <c r="P3434" s="8">
        <f t="shared" si="214"/>
        <v>17300</v>
      </c>
      <c r="Q3434" s="8">
        <f t="shared" si="215"/>
        <v>1746</v>
      </c>
      <c r="R3434" s="2" t="s">
        <v>28</v>
      </c>
      <c r="S3434" s="9" t="str" cm="1">
        <f t="array" ref="S3434">_xlfn.IFS(
P3434=0,"2% commission",
AND(P3434&gt;0,P3434&lt;25000),"5% commission",
AND(P3434&gt;=25000,P3434&lt;50000),"7% commission",
AND(P3434&gt;=50000,P3434&lt;100000),"9% commission",
P3434&gt;=100000,"15% commission"
)</f>
        <v>5% commission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IFERROR(VLOOKUP($F3435,'Customer Info'!$A3426:$E3926,2,FALSE),"NOT Available")</f>
        <v>NOT Available</v>
      </c>
      <c r="H3435" s="6" t="str">
        <f>IFERROR(VLOOKUP(F3435,'Customer Info'!A3426:E3926,3,),"NOT Available")</f>
        <v>NOT Available</v>
      </c>
      <c r="I3435" s="6" t="str">
        <f>IFERROR(VLOOKUP(F3435,'Customer Info'!A3426:E3926,5,FALSE),"NOT Available")</f>
        <v>NOT Available</v>
      </c>
      <c r="J3435" s="2">
        <v>2249</v>
      </c>
      <c r="K3435" s="2">
        <v>2102</v>
      </c>
      <c r="L3435" s="2">
        <v>3</v>
      </c>
      <c r="M3435" s="7">
        <f t="shared" si="212"/>
        <v>6306</v>
      </c>
      <c r="N3435" s="7">
        <f t="shared" si="213"/>
        <v>6747</v>
      </c>
      <c r="O3435" s="2">
        <v>30</v>
      </c>
      <c r="P3435" s="8">
        <f t="shared" si="214"/>
        <v>6777</v>
      </c>
      <c r="Q3435" s="8">
        <f t="shared" si="215"/>
        <v>441</v>
      </c>
      <c r="R3435" s="2" t="s">
        <v>50</v>
      </c>
      <c r="S3435" s="9" t="str" cm="1">
        <f t="array" ref="S3435">_xlfn.IFS(
P3435=0,"2% commission",
AND(P3435&gt;0,P3435&lt;25000),"5% commission",
AND(P3435&gt;=25000,P3435&lt;50000),"7% commission",
AND(P3435&gt;=50000,P3435&lt;100000),"9% commission",
P3435&gt;=100000,"15% commission"
)</f>
        <v>5% commission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IFERROR(VLOOKUP($F3436,'Customer Info'!$A3427:$E3927,2,FALSE),"NOT Available")</f>
        <v>NOT Available</v>
      </c>
      <c r="H3436" s="6" t="str">
        <f>IFERROR(VLOOKUP(F3436,'Customer Info'!A3427:E3927,3,),"NOT Available")</f>
        <v>NOT Available</v>
      </c>
      <c r="I3436" s="6" t="str">
        <f>IFERROR(VLOOKUP(F3436,'Customer Info'!A3427:E3927,5,FALSE),"NOT Available")</f>
        <v>NOT Available</v>
      </c>
      <c r="J3436" s="2">
        <v>2310</v>
      </c>
      <c r="K3436" s="2">
        <v>2040</v>
      </c>
      <c r="L3436" s="2">
        <v>1</v>
      </c>
      <c r="M3436" s="7">
        <f t="shared" si="212"/>
        <v>2040</v>
      </c>
      <c r="N3436" s="7">
        <f t="shared" si="213"/>
        <v>2310</v>
      </c>
      <c r="O3436" s="2">
        <v>48</v>
      </c>
      <c r="P3436" s="8">
        <f t="shared" si="214"/>
        <v>2358</v>
      </c>
      <c r="Q3436" s="8">
        <f t="shared" si="215"/>
        <v>270</v>
      </c>
      <c r="R3436" s="2" t="s">
        <v>28</v>
      </c>
      <c r="S3436" s="9" t="str" cm="1">
        <f t="array" ref="S3436">_xlfn.IFS(
P3436=0,"2% commission",
AND(P3436&gt;0,P3436&lt;25000),"5% commission",
AND(P3436&gt;=25000,P3436&lt;50000),"7% commission",
AND(P3436&gt;=50000,P3436&lt;100000),"9% commission",
P3436&gt;=100000,"15% commission"
)</f>
        <v>5% commission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IFERROR(VLOOKUP($F3437,'Customer Info'!$A3428:$E3928,2,FALSE),"NOT Available")</f>
        <v>NOT Available</v>
      </c>
      <c r="H3437" s="6" t="str">
        <f>IFERROR(VLOOKUP(F3437,'Customer Info'!A3428:E3928,3,),"NOT Available")</f>
        <v>NOT Available</v>
      </c>
      <c r="I3437" s="6" t="str">
        <f>IFERROR(VLOOKUP(F3437,'Customer Info'!A3428:E3928,5,FALSE),"NOT Available")</f>
        <v>NOT Available</v>
      </c>
      <c r="J3437" s="2">
        <v>3224</v>
      </c>
      <c r="K3437" s="2">
        <v>2901</v>
      </c>
      <c r="L3437" s="2">
        <v>9</v>
      </c>
      <c r="M3437" s="7">
        <f t="shared" si="212"/>
        <v>26109</v>
      </c>
      <c r="N3437" s="7">
        <f t="shared" si="213"/>
        <v>29016</v>
      </c>
      <c r="O3437" s="2">
        <v>74</v>
      </c>
      <c r="P3437" s="8">
        <f t="shared" si="214"/>
        <v>29090</v>
      </c>
      <c r="Q3437" s="8">
        <f t="shared" si="215"/>
        <v>2907</v>
      </c>
      <c r="R3437" s="2" t="s">
        <v>50</v>
      </c>
      <c r="S3437" s="9" t="str" cm="1">
        <f t="array" ref="S3437">_xlfn.IFS(
P3437=0,"2% commission",
AND(P3437&gt;0,P3437&lt;25000),"5% commission",
AND(P3437&gt;=25000,P3437&lt;50000),"7% commission",
AND(P3437&gt;=50000,P3437&lt;100000),"9% commission",
P3437&gt;=100000,"15% commission"
)</f>
        <v>7% commission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IFERROR(VLOOKUP($F3438,'Customer Info'!$A3429:$E3929,2,FALSE),"NOT Available")</f>
        <v>NOT Available</v>
      </c>
      <c r="H3438" s="6" t="str">
        <f>IFERROR(VLOOKUP(F3438,'Customer Info'!A3429:E3929,3,),"NOT Available")</f>
        <v>NOT Available</v>
      </c>
      <c r="I3438" s="6" t="str">
        <f>IFERROR(VLOOKUP(F3438,'Customer Info'!A3429:E3929,5,FALSE),"NOT Available")</f>
        <v>NOT Available</v>
      </c>
      <c r="J3438" s="2">
        <v>887</v>
      </c>
      <c r="K3438" s="2">
        <v>814</v>
      </c>
      <c r="L3438" s="2">
        <v>2</v>
      </c>
      <c r="M3438" s="7">
        <f t="shared" si="212"/>
        <v>1628</v>
      </c>
      <c r="N3438" s="7">
        <f t="shared" si="213"/>
        <v>1774</v>
      </c>
      <c r="O3438" s="2">
        <v>44</v>
      </c>
      <c r="P3438" s="8">
        <f t="shared" si="214"/>
        <v>1818</v>
      </c>
      <c r="Q3438" s="8">
        <f t="shared" si="215"/>
        <v>146</v>
      </c>
      <c r="R3438" s="2" t="s">
        <v>28</v>
      </c>
      <c r="S3438" s="9" t="str" cm="1">
        <f t="array" ref="S3438">_xlfn.IFS(
P3438=0,"2% commission",
AND(P3438&gt;0,P3438&lt;25000),"5% commission",
AND(P3438&gt;=25000,P3438&lt;50000),"7% commission",
AND(P3438&gt;=50000,P3438&lt;100000),"9% commission",
P3438&gt;=100000,"15% commission"
)</f>
        <v>5% commission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IFERROR(VLOOKUP($F3439,'Customer Info'!$A3430:$E3930,2,FALSE),"NOT Available")</f>
        <v>NOT Available</v>
      </c>
      <c r="H3439" s="6" t="str">
        <f>IFERROR(VLOOKUP(F3439,'Customer Info'!A3430:E3930,3,),"NOT Available")</f>
        <v>NOT Available</v>
      </c>
      <c r="I3439" s="6" t="str">
        <f>IFERROR(VLOOKUP(F3439,'Customer Info'!A3430:E3930,5,FALSE),"NOT Available")</f>
        <v>NOT Available</v>
      </c>
      <c r="J3439" s="2">
        <v>8630</v>
      </c>
      <c r="K3439" s="2">
        <v>8303</v>
      </c>
      <c r="L3439" s="2">
        <v>2</v>
      </c>
      <c r="M3439" s="7">
        <f t="shared" si="212"/>
        <v>16606</v>
      </c>
      <c r="N3439" s="7">
        <f t="shared" si="213"/>
        <v>17260</v>
      </c>
      <c r="O3439" s="2">
        <v>57</v>
      </c>
      <c r="P3439" s="8">
        <f t="shared" si="214"/>
        <v>17317</v>
      </c>
      <c r="Q3439" s="8">
        <f t="shared" si="215"/>
        <v>654</v>
      </c>
      <c r="R3439" s="2" t="s">
        <v>28</v>
      </c>
      <c r="S3439" s="9" t="str" cm="1">
        <f t="array" ref="S3439">_xlfn.IFS(
P3439=0,"2% commission",
AND(P3439&gt;0,P3439&lt;25000),"5% commission",
AND(P3439&gt;=25000,P3439&lt;50000),"7% commission",
AND(P3439&gt;=50000,P3439&lt;100000),"9% commission",
P3439&gt;=100000,"15% commission"
)</f>
        <v>5% commission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IFERROR(VLOOKUP($F3440,'Customer Info'!$A3431:$E3931,2,FALSE),"NOT Available")</f>
        <v>NOT Available</v>
      </c>
      <c r="H3440" s="6" t="str">
        <f>IFERROR(VLOOKUP(F3440,'Customer Info'!A3431:E3931,3,),"NOT Available")</f>
        <v>NOT Available</v>
      </c>
      <c r="I3440" s="6" t="str">
        <f>IFERROR(VLOOKUP(F3440,'Customer Info'!A3431:E3931,5,FALSE),"NOT Available")</f>
        <v>NOT Available</v>
      </c>
      <c r="J3440" s="2">
        <v>978</v>
      </c>
      <c r="K3440" s="2">
        <v>922</v>
      </c>
      <c r="L3440" s="2">
        <v>2</v>
      </c>
      <c r="M3440" s="7">
        <f t="shared" si="212"/>
        <v>1844</v>
      </c>
      <c r="N3440" s="7">
        <f t="shared" si="213"/>
        <v>1956</v>
      </c>
      <c r="O3440" s="2">
        <v>68</v>
      </c>
      <c r="P3440" s="8">
        <f t="shared" si="214"/>
        <v>2024</v>
      </c>
      <c r="Q3440" s="8">
        <f t="shared" si="215"/>
        <v>112</v>
      </c>
      <c r="R3440" s="2" t="s">
        <v>50</v>
      </c>
      <c r="S3440" s="9" t="str" cm="1">
        <f t="array" ref="S3440">_xlfn.IFS(
P3440=0,"2% commission",
AND(P3440&gt;0,P3440&lt;25000),"5% commission",
AND(P3440&gt;=25000,P3440&lt;50000),"7% commission",
AND(P3440&gt;=50000,P3440&lt;100000),"9% commission",
P3440&gt;=100000,"15% commission"
)</f>
        <v>5% commission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IFERROR(VLOOKUP($F3441,'Customer Info'!$A3432:$E3932,2,FALSE),"NOT Available")</f>
        <v>NOT Available</v>
      </c>
      <c r="H3441" s="6" t="str">
        <f>IFERROR(VLOOKUP(F3441,'Customer Info'!A3432:E3932,3,),"NOT Available")</f>
        <v>NOT Available</v>
      </c>
      <c r="I3441" s="6" t="str">
        <f>IFERROR(VLOOKUP(F3441,'Customer Info'!A3432:E3932,5,FALSE),"NOT Available")</f>
        <v>NOT Available</v>
      </c>
      <c r="J3441" s="2">
        <v>1246</v>
      </c>
      <c r="K3441" s="2">
        <v>1164</v>
      </c>
      <c r="L3441" s="2">
        <v>4</v>
      </c>
      <c r="M3441" s="7">
        <f t="shared" si="212"/>
        <v>4656</v>
      </c>
      <c r="N3441" s="7">
        <f t="shared" si="213"/>
        <v>4984</v>
      </c>
      <c r="O3441" s="2">
        <v>86</v>
      </c>
      <c r="P3441" s="8">
        <f t="shared" si="214"/>
        <v>5070</v>
      </c>
      <c r="Q3441" s="8">
        <f t="shared" si="215"/>
        <v>328</v>
      </c>
      <c r="R3441" s="2" t="s">
        <v>28</v>
      </c>
      <c r="S3441" s="9" t="str" cm="1">
        <f t="array" ref="S3441">_xlfn.IFS(
P3441=0,"2% commission",
AND(P3441&gt;0,P3441&lt;25000),"5% commission",
AND(P3441&gt;=25000,P3441&lt;50000),"7% commission",
AND(P3441&gt;=50000,P3441&lt;100000),"9% commission",
P3441&gt;=100000,"15% commission"
)</f>
        <v>5% commission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IFERROR(VLOOKUP($F3442,'Customer Info'!$A3433:$E3933,2,FALSE),"NOT Available")</f>
        <v>NOT Available</v>
      </c>
      <c r="H3442" s="6" t="str">
        <f>IFERROR(VLOOKUP(F3442,'Customer Info'!A3433:E3933,3,),"NOT Available")</f>
        <v>NOT Available</v>
      </c>
      <c r="I3442" s="6" t="str">
        <f>IFERROR(VLOOKUP(F3442,'Customer Info'!A3433:E3933,5,FALSE),"NOT Available")</f>
        <v>NOT Available</v>
      </c>
      <c r="J3442" s="2">
        <v>185</v>
      </c>
      <c r="K3442" s="2">
        <v>174</v>
      </c>
      <c r="L3442" s="2">
        <v>5</v>
      </c>
      <c r="M3442" s="7">
        <f t="shared" si="212"/>
        <v>870</v>
      </c>
      <c r="N3442" s="7">
        <f t="shared" si="213"/>
        <v>925</v>
      </c>
      <c r="O3442" s="2">
        <v>30</v>
      </c>
      <c r="P3442" s="8">
        <f t="shared" si="214"/>
        <v>955</v>
      </c>
      <c r="Q3442" s="8">
        <f t="shared" si="215"/>
        <v>55</v>
      </c>
      <c r="R3442" s="2" t="s">
        <v>50</v>
      </c>
      <c r="S3442" s="9" t="str" cm="1">
        <f t="array" ref="S3442">_xlfn.IFS(
P3442=0,"2% commission",
AND(P3442&gt;0,P3442&lt;25000),"5% commission",
AND(P3442&gt;=25000,P3442&lt;50000),"7% commission",
AND(P3442&gt;=50000,P3442&lt;100000),"9% commission",
P3442&gt;=100000,"15% commission"
)</f>
        <v>5% commission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IFERROR(VLOOKUP($F3443,'Customer Info'!$A3434:$E3934,2,FALSE),"NOT Available")</f>
        <v>NOT Available</v>
      </c>
      <c r="H3443" s="6" t="str">
        <f>IFERROR(VLOOKUP(F3443,'Customer Info'!A3434:E3934,3,),"NOT Available")</f>
        <v>NOT Available</v>
      </c>
      <c r="I3443" s="6" t="str">
        <f>IFERROR(VLOOKUP(F3443,'Customer Info'!A3434:E3934,5,FALSE),"NOT Available")</f>
        <v>NOT Available</v>
      </c>
      <c r="J3443" s="2">
        <v>6717</v>
      </c>
      <c r="K3443" s="2">
        <v>6288</v>
      </c>
      <c r="L3443" s="2">
        <v>1</v>
      </c>
      <c r="M3443" s="7">
        <f t="shared" si="212"/>
        <v>6288</v>
      </c>
      <c r="N3443" s="7">
        <f t="shared" si="213"/>
        <v>6717</v>
      </c>
      <c r="O3443" s="2">
        <v>84</v>
      </c>
      <c r="P3443" s="8">
        <f t="shared" si="214"/>
        <v>6801</v>
      </c>
      <c r="Q3443" s="8">
        <f t="shared" si="215"/>
        <v>429</v>
      </c>
      <c r="R3443" s="2" t="s">
        <v>28</v>
      </c>
      <c r="S3443" s="9" t="str" cm="1">
        <f t="array" ref="S3443">_xlfn.IFS(
P3443=0,"2% commission",
AND(P3443&gt;0,P3443&lt;25000),"5% commission",
AND(P3443&gt;=25000,P3443&lt;50000),"7% commission",
AND(P3443&gt;=50000,P3443&lt;100000),"9% commission",
P3443&gt;=100000,"15% commission"
)</f>
        <v>5% commission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IFERROR(VLOOKUP($F3444,'Customer Info'!$A3435:$E3935,2,FALSE),"NOT Available")</f>
        <v>NOT Available</v>
      </c>
      <c r="H3444" s="6" t="str">
        <f>IFERROR(VLOOKUP(F3444,'Customer Info'!A3435:E3935,3,),"NOT Available")</f>
        <v>NOT Available</v>
      </c>
      <c r="I3444" s="6" t="str">
        <f>IFERROR(VLOOKUP(F3444,'Customer Info'!A3435:E3935,5,FALSE),"NOT Available")</f>
        <v>NOT Available</v>
      </c>
      <c r="J3444" s="2">
        <v>169</v>
      </c>
      <c r="K3444" s="2">
        <v>154</v>
      </c>
      <c r="L3444" s="2">
        <v>2</v>
      </c>
      <c r="M3444" s="7">
        <f t="shared" si="212"/>
        <v>308</v>
      </c>
      <c r="N3444" s="7">
        <f t="shared" si="213"/>
        <v>338</v>
      </c>
      <c r="O3444" s="2">
        <v>30</v>
      </c>
      <c r="P3444" s="8">
        <f t="shared" si="214"/>
        <v>368</v>
      </c>
      <c r="Q3444" s="8">
        <f t="shared" si="215"/>
        <v>30</v>
      </c>
      <c r="R3444" s="2" t="s">
        <v>28</v>
      </c>
      <c r="S3444" s="9" t="str" cm="1">
        <f t="array" ref="S3444">_xlfn.IFS(
P3444=0,"2% commission",
AND(P3444&gt;0,P3444&lt;25000),"5% commission",
AND(P3444&gt;=25000,P3444&lt;50000),"7% commission",
AND(P3444&gt;=50000,P3444&lt;100000),"9% commission",
P3444&gt;=100000,"15% commission"
)</f>
        <v>5% commission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IFERROR(VLOOKUP($F3445,'Customer Info'!$A3436:$E3936,2,FALSE),"NOT Available")</f>
        <v>NOT Available</v>
      </c>
      <c r="H3445" s="6" t="str">
        <f>IFERROR(VLOOKUP(F3445,'Customer Info'!A3436:E3936,3,),"NOT Available")</f>
        <v>NOT Available</v>
      </c>
      <c r="I3445" s="6" t="str">
        <f>IFERROR(VLOOKUP(F3445,'Customer Info'!A3436:E3936,5,FALSE),"NOT Available")</f>
        <v>NOT Available</v>
      </c>
      <c r="J3445" s="2">
        <v>3192</v>
      </c>
      <c r="K3445" s="2">
        <v>3011</v>
      </c>
      <c r="L3445" s="2">
        <v>3</v>
      </c>
      <c r="M3445" s="7">
        <f t="shared" si="212"/>
        <v>9033</v>
      </c>
      <c r="N3445" s="7">
        <f t="shared" si="213"/>
        <v>9576</v>
      </c>
      <c r="O3445" s="2">
        <v>72</v>
      </c>
      <c r="P3445" s="8">
        <f t="shared" si="214"/>
        <v>9648</v>
      </c>
      <c r="Q3445" s="8">
        <f t="shared" si="215"/>
        <v>543</v>
      </c>
      <c r="R3445" s="2" t="s">
        <v>28</v>
      </c>
      <c r="S3445" s="9" t="str" cm="1">
        <f t="array" ref="S3445">_xlfn.IFS(
P3445=0,"2% commission",
AND(P3445&gt;0,P3445&lt;25000),"5% commission",
AND(P3445&gt;=25000,P3445&lt;50000),"7% commission",
AND(P3445&gt;=50000,P3445&lt;100000),"9% commission",
P3445&gt;=100000,"15% commission"
)</f>
        <v>5% commission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IFERROR(VLOOKUP($F3446,'Customer Info'!$A3437:$E3937,2,FALSE),"NOT Available")</f>
        <v>NOT Available</v>
      </c>
      <c r="H3446" s="6" t="str">
        <f>IFERROR(VLOOKUP(F3446,'Customer Info'!A3437:E3937,3,),"NOT Available")</f>
        <v>NOT Available</v>
      </c>
      <c r="I3446" s="6" t="str">
        <f>IFERROR(VLOOKUP(F3446,'Customer Info'!A3437:E3937,5,FALSE),"NOT Available")</f>
        <v>NOT Available</v>
      </c>
      <c r="J3446" s="2">
        <v>206</v>
      </c>
      <c r="K3446" s="2">
        <v>189</v>
      </c>
      <c r="L3446" s="2">
        <v>5</v>
      </c>
      <c r="M3446" s="7">
        <f t="shared" si="212"/>
        <v>945</v>
      </c>
      <c r="N3446" s="7">
        <f t="shared" si="213"/>
        <v>1030</v>
      </c>
      <c r="O3446" s="2">
        <v>30</v>
      </c>
      <c r="P3446" s="8">
        <f t="shared" si="214"/>
        <v>1060</v>
      </c>
      <c r="Q3446" s="8">
        <f t="shared" si="215"/>
        <v>85</v>
      </c>
      <c r="R3446" s="2" t="s">
        <v>28</v>
      </c>
      <c r="S3446" s="9" t="str" cm="1">
        <f t="array" ref="S3446">_xlfn.IFS(
P3446=0,"2% commission",
AND(P3446&gt;0,P3446&lt;25000),"5% commission",
AND(P3446&gt;=25000,P3446&lt;50000),"7% commission",
AND(P3446&gt;=50000,P3446&lt;100000),"9% commission",
P3446&gt;=100000,"15% commission"
)</f>
        <v>5% commission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IFERROR(VLOOKUP($F3447,'Customer Info'!$A3438:$E3938,2,FALSE),"NOT Available")</f>
        <v>NOT Available</v>
      </c>
      <c r="H3447" s="6" t="str">
        <f>IFERROR(VLOOKUP(F3447,'Customer Info'!A3438:E3938,3,),"NOT Available")</f>
        <v>NOT Available</v>
      </c>
      <c r="I3447" s="6" t="str">
        <f>IFERROR(VLOOKUP(F3447,'Customer Info'!A3438:E3938,5,FALSE),"NOT Available")</f>
        <v>NOT Available</v>
      </c>
      <c r="J3447" s="2">
        <v>7021</v>
      </c>
      <c r="K3447" s="2">
        <v>6686</v>
      </c>
      <c r="L3447" s="2">
        <v>3</v>
      </c>
      <c r="M3447" s="7">
        <f t="shared" si="212"/>
        <v>20058</v>
      </c>
      <c r="N3447" s="7">
        <f t="shared" si="213"/>
        <v>21063</v>
      </c>
      <c r="O3447" s="2">
        <v>64</v>
      </c>
      <c r="P3447" s="8">
        <f t="shared" si="214"/>
        <v>21127</v>
      </c>
      <c r="Q3447" s="8">
        <f t="shared" si="215"/>
        <v>1005</v>
      </c>
      <c r="R3447" s="2" t="s">
        <v>50</v>
      </c>
      <c r="S3447" s="9" t="str" cm="1">
        <f t="array" ref="S3447">_xlfn.IFS(
P3447=0,"2% commission",
AND(P3447&gt;0,P3447&lt;25000),"5% commission",
AND(P3447&gt;=25000,P3447&lt;50000),"7% commission",
AND(P3447&gt;=50000,P3447&lt;100000),"9% commission",
P3447&gt;=100000,"15% commission"
)</f>
        <v>5% commission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IFERROR(VLOOKUP($F3448,'Customer Info'!$A3439:$E3939,2,FALSE),"NOT Available")</f>
        <v>NOT Available</v>
      </c>
      <c r="H3448" s="6" t="str">
        <f>IFERROR(VLOOKUP(F3448,'Customer Info'!A3439:E3939,3,),"NOT Available")</f>
        <v>NOT Available</v>
      </c>
      <c r="I3448" s="6" t="str">
        <f>IFERROR(VLOOKUP(F3448,'Customer Info'!A3439:E3939,5,FALSE),"NOT Available")</f>
        <v>NOT Available</v>
      </c>
      <c r="J3448" s="2">
        <v>1321</v>
      </c>
      <c r="K3448" s="2">
        <v>1211</v>
      </c>
      <c r="L3448" s="2">
        <v>3</v>
      </c>
      <c r="M3448" s="7">
        <f t="shared" si="212"/>
        <v>3633</v>
      </c>
      <c r="N3448" s="7">
        <f t="shared" si="213"/>
        <v>3963</v>
      </c>
      <c r="O3448" s="2">
        <v>21</v>
      </c>
      <c r="P3448" s="8">
        <f t="shared" si="214"/>
        <v>3984</v>
      </c>
      <c r="Q3448" s="8">
        <f t="shared" si="215"/>
        <v>330</v>
      </c>
      <c r="R3448" s="2" t="s">
        <v>28</v>
      </c>
      <c r="S3448" s="9" t="str" cm="1">
        <f t="array" ref="S3448">_xlfn.IFS(
P3448=0,"2% commission",
AND(P3448&gt;0,P3448&lt;25000),"5% commission",
AND(P3448&gt;=25000,P3448&lt;50000),"7% commission",
AND(P3448&gt;=50000,P3448&lt;100000),"9% commission",
P3448&gt;=100000,"15% commission"
)</f>
        <v>5% commission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IFERROR(VLOOKUP($F3449,'Customer Info'!$A3440:$E3940,2,FALSE),"NOT Available")</f>
        <v>NOT Available</v>
      </c>
      <c r="H3449" s="6" t="str">
        <f>IFERROR(VLOOKUP(F3449,'Customer Info'!A3440:E3940,3,),"NOT Available")</f>
        <v>NOT Available</v>
      </c>
      <c r="I3449" s="6" t="str">
        <f>IFERROR(VLOOKUP(F3449,'Customer Info'!A3440:E3940,5,FALSE),"NOT Available")</f>
        <v>NOT Available</v>
      </c>
      <c r="J3449" s="2">
        <v>900</v>
      </c>
      <c r="K3449" s="2">
        <v>834</v>
      </c>
      <c r="L3449" s="2">
        <v>3</v>
      </c>
      <c r="M3449" s="7">
        <f t="shared" si="212"/>
        <v>2502</v>
      </c>
      <c r="N3449" s="7">
        <f t="shared" si="213"/>
        <v>2700</v>
      </c>
      <c r="O3449" s="2">
        <v>28</v>
      </c>
      <c r="P3449" s="8">
        <f t="shared" si="214"/>
        <v>2728</v>
      </c>
      <c r="Q3449" s="8">
        <f t="shared" si="215"/>
        <v>198</v>
      </c>
      <c r="R3449" s="2" t="s">
        <v>28</v>
      </c>
      <c r="S3449" s="9" t="str" cm="1">
        <f t="array" ref="S3449">_xlfn.IFS(
P3449=0,"2% commission",
AND(P3449&gt;0,P3449&lt;25000),"5% commission",
AND(P3449&gt;=25000,P3449&lt;50000),"7% commission",
AND(P3449&gt;=50000,P3449&lt;100000),"9% commission",
P3449&gt;=100000,"15% commission"
)</f>
        <v>5% commission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IFERROR(VLOOKUP($F3450,'Customer Info'!$A3441:$E3941,2,FALSE),"NOT Available")</f>
        <v>NOT Available</v>
      </c>
      <c r="H3450" s="6" t="str">
        <f>IFERROR(VLOOKUP(F3450,'Customer Info'!A3441:E3941,3,),"NOT Available")</f>
        <v>NOT Available</v>
      </c>
      <c r="I3450" s="6" t="str">
        <f>IFERROR(VLOOKUP(F3450,'Customer Info'!A3441:E3941,5,FALSE),"NOT Available")</f>
        <v>NOT Available</v>
      </c>
      <c r="J3450" s="2">
        <v>6701</v>
      </c>
      <c r="K3450" s="2">
        <v>6384</v>
      </c>
      <c r="L3450" s="2">
        <v>2</v>
      </c>
      <c r="M3450" s="7">
        <f t="shared" si="212"/>
        <v>12768</v>
      </c>
      <c r="N3450" s="7">
        <f t="shared" si="213"/>
        <v>13402</v>
      </c>
      <c r="O3450" s="2">
        <v>87</v>
      </c>
      <c r="P3450" s="8">
        <f t="shared" si="214"/>
        <v>13489</v>
      </c>
      <c r="Q3450" s="8">
        <f t="shared" si="215"/>
        <v>634</v>
      </c>
      <c r="R3450" s="2" t="s">
        <v>28</v>
      </c>
      <c r="S3450" s="9" t="str" cm="1">
        <f t="array" ref="S3450">_xlfn.IFS(
P3450=0,"2% commission",
AND(P3450&gt;0,P3450&lt;25000),"5% commission",
AND(P3450&gt;=25000,P3450&lt;50000),"7% commission",
AND(P3450&gt;=50000,P3450&lt;100000),"9% commission",
P3450&gt;=100000,"15% commission"
)</f>
        <v>5% commission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IFERROR(VLOOKUP($F3451,'Customer Info'!$A3442:$E3942,2,FALSE),"NOT Available")</f>
        <v>NOT Available</v>
      </c>
      <c r="H3451" s="6" t="str">
        <f>IFERROR(VLOOKUP(F3451,'Customer Info'!A3442:E3942,3,),"NOT Available")</f>
        <v>NOT Available</v>
      </c>
      <c r="I3451" s="6" t="str">
        <f>IFERROR(VLOOKUP(F3451,'Customer Info'!A3442:E3942,5,FALSE),"NOT Available")</f>
        <v>NOT Available</v>
      </c>
      <c r="J3451" s="2">
        <v>3408</v>
      </c>
      <c r="K3451" s="2">
        <v>3215</v>
      </c>
      <c r="L3451" s="2">
        <v>6</v>
      </c>
      <c r="M3451" s="7">
        <f t="shared" si="212"/>
        <v>19290</v>
      </c>
      <c r="N3451" s="7">
        <f t="shared" si="213"/>
        <v>20448</v>
      </c>
      <c r="O3451" s="2">
        <v>20</v>
      </c>
      <c r="P3451" s="8">
        <f t="shared" si="214"/>
        <v>20468</v>
      </c>
      <c r="Q3451" s="8">
        <f t="shared" si="215"/>
        <v>1158</v>
      </c>
      <c r="R3451" s="2" t="s">
        <v>26</v>
      </c>
      <c r="S3451" s="9" t="str" cm="1">
        <f t="array" ref="S3451">_xlfn.IFS(
P3451=0,"2% commission",
AND(P3451&gt;0,P3451&lt;25000),"5% commission",
AND(P3451&gt;=25000,P3451&lt;50000),"7% commission",
AND(P3451&gt;=50000,P3451&lt;100000),"9% commission",
P3451&gt;=100000,"15% commission"
)</f>
        <v>5% commission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IFERROR(VLOOKUP($F3452,'Customer Info'!$A3443:$E3943,2,FALSE),"NOT Available")</f>
        <v>NOT Available</v>
      </c>
      <c r="H3452" s="6" t="str">
        <f>IFERROR(VLOOKUP(F3452,'Customer Info'!A3443:E3943,3,),"NOT Available")</f>
        <v>NOT Available</v>
      </c>
      <c r="I3452" s="6" t="str">
        <f>IFERROR(VLOOKUP(F3452,'Customer Info'!A3443:E3943,5,FALSE),"NOT Available")</f>
        <v>NOT Available</v>
      </c>
      <c r="J3452" s="2">
        <v>8202</v>
      </c>
      <c r="K3452" s="2">
        <v>7594</v>
      </c>
      <c r="L3452" s="2">
        <v>6</v>
      </c>
      <c r="M3452" s="7">
        <f t="shared" si="212"/>
        <v>45564</v>
      </c>
      <c r="N3452" s="7">
        <f t="shared" si="213"/>
        <v>49212</v>
      </c>
      <c r="O3452" s="2">
        <v>48</v>
      </c>
      <c r="P3452" s="8">
        <f t="shared" si="214"/>
        <v>49260</v>
      </c>
      <c r="Q3452" s="8">
        <f t="shared" si="215"/>
        <v>3648</v>
      </c>
      <c r="R3452" s="2" t="s">
        <v>50</v>
      </c>
      <c r="S3452" s="9" t="str" cm="1">
        <f t="array" ref="S3452">_xlfn.IFS(
P3452=0,"2% commission",
AND(P3452&gt;0,P3452&lt;25000),"5% commission",
AND(P3452&gt;=25000,P3452&lt;50000),"7% commission",
AND(P3452&gt;=50000,P3452&lt;100000),"9% commission",
P3452&gt;=100000,"15% commission"
)</f>
        <v>7% commission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IFERROR(VLOOKUP($F3453,'Customer Info'!$A3444:$E3944,2,FALSE),"NOT Available")</f>
        <v>NOT Available</v>
      </c>
      <c r="H3453" s="6" t="str">
        <f>IFERROR(VLOOKUP(F3453,'Customer Info'!A3444:E3944,3,),"NOT Available")</f>
        <v>NOT Available</v>
      </c>
      <c r="I3453" s="6" t="str">
        <f>IFERROR(VLOOKUP(F3453,'Customer Info'!A3444:E3944,5,FALSE),"NOT Available")</f>
        <v>NOT Available</v>
      </c>
      <c r="J3453" s="2">
        <v>199</v>
      </c>
      <c r="K3453" s="2">
        <v>176</v>
      </c>
      <c r="L3453" s="2">
        <v>2</v>
      </c>
      <c r="M3453" s="7">
        <f t="shared" si="212"/>
        <v>352</v>
      </c>
      <c r="N3453" s="7">
        <f t="shared" si="213"/>
        <v>398</v>
      </c>
      <c r="O3453" s="2">
        <v>30</v>
      </c>
      <c r="P3453" s="8">
        <f t="shared" si="214"/>
        <v>428</v>
      </c>
      <c r="Q3453" s="8">
        <f t="shared" si="215"/>
        <v>46</v>
      </c>
      <c r="R3453" s="2" t="s">
        <v>28</v>
      </c>
      <c r="S3453" s="9" t="str" cm="1">
        <f t="array" ref="S3453">_xlfn.IFS(
P3453=0,"2% commission",
AND(P3453&gt;0,P3453&lt;25000),"5% commission",
AND(P3453&gt;=25000,P3453&lt;50000),"7% commission",
AND(P3453&gt;=50000,P3453&lt;100000),"9% commission",
P3453&gt;=100000,"15% commission"
)</f>
        <v>5% commission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IFERROR(VLOOKUP($F3454,'Customer Info'!$A3445:$E3945,2,FALSE),"NOT Available")</f>
        <v>NOT Available</v>
      </c>
      <c r="H3454" s="6" t="str">
        <f>IFERROR(VLOOKUP(F3454,'Customer Info'!A3445:E3945,3,),"NOT Available")</f>
        <v>NOT Available</v>
      </c>
      <c r="I3454" s="6" t="str">
        <f>IFERROR(VLOOKUP(F3454,'Customer Info'!A3445:E3945,5,FALSE),"NOT Available")</f>
        <v>NOT Available</v>
      </c>
      <c r="J3454" s="2">
        <v>4846</v>
      </c>
      <c r="K3454" s="2">
        <v>4492</v>
      </c>
      <c r="L3454" s="2">
        <v>4</v>
      </c>
      <c r="M3454" s="7">
        <f t="shared" si="212"/>
        <v>17968</v>
      </c>
      <c r="N3454" s="7">
        <f t="shared" si="213"/>
        <v>19384</v>
      </c>
      <c r="O3454" s="2">
        <v>22</v>
      </c>
      <c r="P3454" s="8">
        <f t="shared" si="214"/>
        <v>19406</v>
      </c>
      <c r="Q3454" s="8">
        <f t="shared" si="215"/>
        <v>1416</v>
      </c>
      <c r="R3454" s="2" t="s">
        <v>50</v>
      </c>
      <c r="S3454" s="9" t="str" cm="1">
        <f t="array" ref="S3454">_xlfn.IFS(
P3454=0,"2% commission",
AND(P3454&gt;0,P3454&lt;25000),"5% commission",
AND(P3454&gt;=25000,P3454&lt;50000),"7% commission",
AND(P3454&gt;=50000,P3454&lt;100000),"9% commission",
P3454&gt;=100000,"15% commission"
)</f>
        <v>5% commission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IFERROR(VLOOKUP($F3455,'Customer Info'!$A3446:$E3946,2,FALSE),"NOT Available")</f>
        <v>NOT Available</v>
      </c>
      <c r="H3455" s="6" t="str">
        <f>IFERROR(VLOOKUP(F3455,'Customer Info'!A3446:E3946,3,),"NOT Available")</f>
        <v>NOT Available</v>
      </c>
      <c r="I3455" s="6" t="str">
        <f>IFERROR(VLOOKUP(F3455,'Customer Info'!A3446:E3946,5,FALSE),"NOT Available")</f>
        <v>NOT Available</v>
      </c>
      <c r="J3455" s="2">
        <v>1637</v>
      </c>
      <c r="K3455" s="2">
        <v>1532</v>
      </c>
      <c r="L3455" s="2">
        <v>2</v>
      </c>
      <c r="M3455" s="7">
        <f t="shared" si="212"/>
        <v>3064</v>
      </c>
      <c r="N3455" s="7">
        <f t="shared" si="213"/>
        <v>3274</v>
      </c>
      <c r="O3455" s="2">
        <v>67</v>
      </c>
      <c r="P3455" s="8">
        <f t="shared" si="214"/>
        <v>3341</v>
      </c>
      <c r="Q3455" s="8">
        <f t="shared" si="215"/>
        <v>210</v>
      </c>
      <c r="R3455" s="2" t="s">
        <v>50</v>
      </c>
      <c r="S3455" s="9" t="str" cm="1">
        <f t="array" ref="S3455">_xlfn.IFS(
P3455=0,"2% commission",
AND(P3455&gt;0,P3455&lt;25000),"5% commission",
AND(P3455&gt;=25000,P3455&lt;50000),"7% commission",
AND(P3455&gt;=50000,P3455&lt;100000),"9% commission",
P3455&gt;=100000,"15% commission"
)</f>
        <v>5% commission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IFERROR(VLOOKUP($F3456,'Customer Info'!$A3447:$E3947,2,FALSE),"NOT Available")</f>
        <v>NOT Available</v>
      </c>
      <c r="H3456" s="6" t="str">
        <f>IFERROR(VLOOKUP(F3456,'Customer Info'!A3447:E3947,3,),"NOT Available")</f>
        <v>NOT Available</v>
      </c>
      <c r="I3456" s="6" t="str">
        <f>IFERROR(VLOOKUP(F3456,'Customer Info'!A3447:E3947,5,FALSE),"NOT Available")</f>
        <v>NOT Available</v>
      </c>
      <c r="J3456" s="2">
        <v>7315</v>
      </c>
      <c r="K3456" s="2">
        <v>6967</v>
      </c>
      <c r="L3456" s="2">
        <v>1</v>
      </c>
      <c r="M3456" s="7">
        <f t="shared" si="212"/>
        <v>6967</v>
      </c>
      <c r="N3456" s="7">
        <f t="shared" si="213"/>
        <v>7315</v>
      </c>
      <c r="O3456" s="2">
        <v>52</v>
      </c>
      <c r="P3456" s="8">
        <f t="shared" si="214"/>
        <v>7367</v>
      </c>
      <c r="Q3456" s="8">
        <f t="shared" si="215"/>
        <v>348</v>
      </c>
      <c r="R3456" s="2" t="s">
        <v>28</v>
      </c>
      <c r="S3456" s="9" t="str" cm="1">
        <f t="array" ref="S3456">_xlfn.IFS(
P3456=0,"2% commission",
AND(P3456&gt;0,P3456&lt;25000),"5% commission",
AND(P3456&gt;=25000,P3456&lt;50000),"7% commission",
AND(P3456&gt;=50000,P3456&lt;100000),"9% commission",
P3456&gt;=100000,"15% commission"
)</f>
        <v>5% commission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IFERROR(VLOOKUP($F3457,'Customer Info'!$A3448:$E3948,2,FALSE),"NOT Available")</f>
        <v>NOT Available</v>
      </c>
      <c r="H3457" s="6" t="str">
        <f>IFERROR(VLOOKUP(F3457,'Customer Info'!A3448:E3948,3,),"NOT Available")</f>
        <v>NOT Available</v>
      </c>
      <c r="I3457" s="6" t="str">
        <f>IFERROR(VLOOKUP(F3457,'Customer Info'!A3448:E3948,5,FALSE),"NOT Available")</f>
        <v>NOT Available</v>
      </c>
      <c r="J3457" s="2">
        <v>5882</v>
      </c>
      <c r="K3457" s="2">
        <v>5713</v>
      </c>
      <c r="L3457" s="2">
        <v>1</v>
      </c>
      <c r="M3457" s="7">
        <f t="shared" si="212"/>
        <v>5713</v>
      </c>
      <c r="N3457" s="7">
        <f t="shared" si="213"/>
        <v>5882</v>
      </c>
      <c r="O3457" s="2">
        <v>33</v>
      </c>
      <c r="P3457" s="8">
        <f t="shared" si="214"/>
        <v>5915</v>
      </c>
      <c r="Q3457" s="8">
        <f t="shared" si="215"/>
        <v>169</v>
      </c>
      <c r="R3457" s="2" t="s">
        <v>26</v>
      </c>
      <c r="S3457" s="9" t="str" cm="1">
        <f t="array" ref="S3457">_xlfn.IFS(
P3457=0,"2% commission",
AND(P3457&gt;0,P3457&lt;25000),"5% commission",
AND(P3457&gt;=25000,P3457&lt;50000),"7% commission",
AND(P3457&gt;=50000,P3457&lt;100000),"9% commission",
P3457&gt;=100000,"15% commission"
)</f>
        <v>5% commission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IFERROR(VLOOKUP($F3458,'Customer Info'!$A3449:$E3949,2,FALSE),"NOT Available")</f>
        <v>NOT Available</v>
      </c>
      <c r="H3458" s="6" t="str">
        <f>IFERROR(VLOOKUP(F3458,'Customer Info'!A3449:E3949,3,),"NOT Available")</f>
        <v>NOT Available</v>
      </c>
      <c r="I3458" s="6" t="str">
        <f>IFERROR(VLOOKUP(F3458,'Customer Info'!A3449:E3949,5,FALSE),"NOT Available")</f>
        <v>NOT Available</v>
      </c>
      <c r="J3458" s="2">
        <v>210</v>
      </c>
      <c r="K3458" s="2">
        <v>193</v>
      </c>
      <c r="L3458" s="2">
        <v>10</v>
      </c>
      <c r="M3458" s="7">
        <f t="shared" si="212"/>
        <v>1930</v>
      </c>
      <c r="N3458" s="7">
        <f t="shared" si="213"/>
        <v>2100</v>
      </c>
      <c r="O3458" s="2">
        <v>43</v>
      </c>
      <c r="P3458" s="8">
        <f t="shared" si="214"/>
        <v>2143</v>
      </c>
      <c r="Q3458" s="8">
        <f t="shared" si="215"/>
        <v>170</v>
      </c>
      <c r="R3458" s="2" t="s">
        <v>28</v>
      </c>
      <c r="S3458" s="9" t="str" cm="1">
        <f t="array" ref="S3458">_xlfn.IFS(
P3458=0,"2% commission",
AND(P3458&gt;0,P3458&lt;25000),"5% commission",
AND(P3458&gt;=25000,P3458&lt;50000),"7% commission",
AND(P3458&gt;=50000,P3458&lt;100000),"9% commission",
P3458&gt;=100000,"15% commission"
)</f>
        <v>5% commission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IFERROR(VLOOKUP($F3459,'Customer Info'!$A3450:$E3950,2,FALSE),"NOT Available")</f>
        <v>NOT Available</v>
      </c>
      <c r="H3459" s="6" t="str">
        <f>IFERROR(VLOOKUP(F3459,'Customer Info'!A3450:E3950,3,),"NOT Available")</f>
        <v>NOT Available</v>
      </c>
      <c r="I3459" s="6" t="str">
        <f>IFERROR(VLOOKUP(F3459,'Customer Info'!A3450:E3950,5,FALSE),"NOT Available")</f>
        <v>NOT Available</v>
      </c>
      <c r="J3459" s="2">
        <v>59</v>
      </c>
      <c r="K3459" s="2">
        <v>55</v>
      </c>
      <c r="L3459" s="2">
        <v>3</v>
      </c>
      <c r="M3459" s="7">
        <f t="shared" si="212"/>
        <v>165</v>
      </c>
      <c r="N3459" s="7">
        <f t="shared" si="213"/>
        <v>177</v>
      </c>
      <c r="O3459" s="2">
        <v>10</v>
      </c>
      <c r="P3459" s="8">
        <f t="shared" si="214"/>
        <v>187</v>
      </c>
      <c r="Q3459" s="8">
        <f t="shared" si="215"/>
        <v>12</v>
      </c>
      <c r="R3459" s="2" t="s">
        <v>28</v>
      </c>
      <c r="S3459" s="9" t="str" cm="1">
        <f t="array" ref="S3459">_xlfn.IFS(
P3459=0,"2% commission",
AND(P3459&gt;0,P3459&lt;25000),"5% commission",
AND(P3459&gt;=25000,P3459&lt;50000),"7% commission",
AND(P3459&gt;=50000,P3459&lt;100000),"9% commission",
P3459&gt;=100000,"15% commission"
)</f>
        <v>5% commission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IFERROR(VLOOKUP($F3460,'Customer Info'!$A3451:$E3951,2,FALSE),"NOT Available")</f>
        <v>NOT Available</v>
      </c>
      <c r="H3460" s="6" t="str">
        <f>IFERROR(VLOOKUP(F3460,'Customer Info'!A3451:E3951,3,),"NOT Available")</f>
        <v>NOT Available</v>
      </c>
      <c r="I3460" s="6" t="str">
        <f>IFERROR(VLOOKUP(F3460,'Customer Info'!A3451:E3951,5,FALSE),"NOT Available")</f>
        <v>NOT Available</v>
      </c>
      <c r="J3460" s="2">
        <v>3354</v>
      </c>
      <c r="K3460" s="2">
        <v>3102</v>
      </c>
      <c r="L3460" s="2">
        <v>3</v>
      </c>
      <c r="M3460" s="7">
        <f t="shared" si="212"/>
        <v>9306</v>
      </c>
      <c r="N3460" s="7">
        <f t="shared" si="213"/>
        <v>10062</v>
      </c>
      <c r="O3460" s="2">
        <v>41</v>
      </c>
      <c r="P3460" s="8">
        <f t="shared" si="214"/>
        <v>10103</v>
      </c>
      <c r="Q3460" s="8">
        <f t="shared" si="215"/>
        <v>756</v>
      </c>
      <c r="R3460" s="2" t="s">
        <v>28</v>
      </c>
      <c r="S3460" s="9" t="str" cm="1">
        <f t="array" ref="S3460">_xlfn.IFS(
P3460=0,"2% commission",
AND(P3460&gt;0,P3460&lt;25000),"5% commission",
AND(P3460&gt;=25000,P3460&lt;50000),"7% commission",
AND(P3460&gt;=50000,P3460&lt;100000),"9% commission",
P3460&gt;=100000,"15% commission"
)</f>
        <v>5% commission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IFERROR(VLOOKUP($F3461,'Customer Info'!$A3452:$E3952,2,FALSE),"NOT Available")</f>
        <v>NOT Available</v>
      </c>
      <c r="H3461" s="6" t="str">
        <f>IFERROR(VLOOKUP(F3461,'Customer Info'!A3452:E3952,3,),"NOT Available")</f>
        <v>NOT Available</v>
      </c>
      <c r="I3461" s="6" t="str">
        <f>IFERROR(VLOOKUP(F3461,'Customer Info'!A3452:E3952,5,FALSE),"NOT Available")</f>
        <v>NOT Available</v>
      </c>
      <c r="J3461" s="2">
        <v>101</v>
      </c>
      <c r="K3461" s="2">
        <v>98</v>
      </c>
      <c r="L3461" s="2">
        <v>1</v>
      </c>
      <c r="M3461" s="7">
        <f t="shared" si="212"/>
        <v>98</v>
      </c>
      <c r="N3461" s="7">
        <f t="shared" si="213"/>
        <v>101</v>
      </c>
      <c r="O3461" s="2">
        <v>10</v>
      </c>
      <c r="P3461" s="8">
        <f t="shared" si="214"/>
        <v>111</v>
      </c>
      <c r="Q3461" s="8">
        <f t="shared" si="215"/>
        <v>3</v>
      </c>
      <c r="R3461" s="2" t="s">
        <v>56</v>
      </c>
      <c r="S3461" s="9" t="str" cm="1">
        <f t="array" ref="S3461">_xlfn.IFS(
P3461=0,"2% commission",
AND(P3461&gt;0,P3461&lt;25000),"5% commission",
AND(P3461&gt;=25000,P3461&lt;50000),"7% commission",
AND(P3461&gt;=50000,P3461&lt;100000),"9% commission",
P3461&gt;=100000,"15% commission"
)</f>
        <v>5% commission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IFERROR(VLOOKUP($F3462,'Customer Info'!$A3453:$E3953,2,FALSE),"NOT Available")</f>
        <v>NOT Available</v>
      </c>
      <c r="H3462" s="6" t="str">
        <f>IFERROR(VLOOKUP(F3462,'Customer Info'!A3453:E3953,3,),"NOT Available")</f>
        <v>NOT Available</v>
      </c>
      <c r="I3462" s="6" t="str">
        <f>IFERROR(VLOOKUP(F3462,'Customer Info'!A3453:E3953,5,FALSE),"NOT Available")</f>
        <v>NOT Available</v>
      </c>
      <c r="J3462" s="2">
        <v>542</v>
      </c>
      <c r="K3462" s="2">
        <v>492</v>
      </c>
      <c r="L3462" s="2">
        <v>3</v>
      </c>
      <c r="M3462" s="7">
        <f t="shared" si="212"/>
        <v>1476</v>
      </c>
      <c r="N3462" s="7">
        <f t="shared" si="213"/>
        <v>1626</v>
      </c>
      <c r="O3462" s="2">
        <v>69</v>
      </c>
      <c r="P3462" s="8">
        <f t="shared" si="214"/>
        <v>1695</v>
      </c>
      <c r="Q3462" s="8">
        <f t="shared" si="215"/>
        <v>150</v>
      </c>
      <c r="R3462" s="2" t="s">
        <v>28</v>
      </c>
      <c r="S3462" s="9" t="str" cm="1">
        <f t="array" ref="S3462">_xlfn.IFS(
P3462=0,"2% commission",
AND(P3462&gt;0,P3462&lt;25000),"5% commission",
AND(P3462&gt;=25000,P3462&lt;50000),"7% commission",
AND(P3462&gt;=50000,P3462&lt;100000),"9% commission",
P3462&gt;=100000,"15% commission"
)</f>
        <v>5% commission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IFERROR(VLOOKUP($F3463,'Customer Info'!$A3454:$E3954,2,FALSE),"NOT Available")</f>
        <v>NOT Available</v>
      </c>
      <c r="H3463" s="6" t="str">
        <f>IFERROR(VLOOKUP(F3463,'Customer Info'!A3454:E3954,3,),"NOT Available")</f>
        <v>NOT Available</v>
      </c>
      <c r="I3463" s="6" t="str">
        <f>IFERROR(VLOOKUP(F3463,'Customer Info'!A3454:E3954,5,FALSE),"NOT Available")</f>
        <v>NOT Available</v>
      </c>
      <c r="J3463" s="2">
        <v>626</v>
      </c>
      <c r="K3463" s="2">
        <v>559</v>
      </c>
      <c r="L3463" s="2">
        <v>1</v>
      </c>
      <c r="M3463" s="7">
        <f t="shared" si="212"/>
        <v>559</v>
      </c>
      <c r="N3463" s="7">
        <f t="shared" si="213"/>
        <v>626</v>
      </c>
      <c r="O3463" s="2">
        <v>40</v>
      </c>
      <c r="P3463" s="8">
        <f t="shared" si="214"/>
        <v>666</v>
      </c>
      <c r="Q3463" s="8">
        <f t="shared" si="215"/>
        <v>67</v>
      </c>
      <c r="R3463" s="2" t="s">
        <v>26</v>
      </c>
      <c r="S3463" s="9" t="str" cm="1">
        <f t="array" ref="S3463">_xlfn.IFS(
P3463=0,"2% commission",
AND(P3463&gt;0,P3463&lt;25000),"5% commission",
AND(P3463&gt;=25000,P3463&lt;50000),"7% commission",
AND(P3463&gt;=50000,P3463&lt;100000),"9% commission",
P3463&gt;=100000,"15% commission"
)</f>
        <v>5% commission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IFERROR(VLOOKUP($F3464,'Customer Info'!$A3455:$E3955,2,FALSE),"NOT Available")</f>
        <v>NOT Available</v>
      </c>
      <c r="H3464" s="6" t="str">
        <f>IFERROR(VLOOKUP(F3464,'Customer Info'!A3455:E3955,3,),"NOT Available")</f>
        <v>NOT Available</v>
      </c>
      <c r="I3464" s="6" t="str">
        <f>IFERROR(VLOOKUP(F3464,'Customer Info'!A3455:E3955,5,FALSE),"NOT Available")</f>
        <v>NOT Available</v>
      </c>
      <c r="J3464" s="2">
        <v>173</v>
      </c>
      <c r="K3464" s="2">
        <v>155</v>
      </c>
      <c r="L3464" s="2">
        <v>9</v>
      </c>
      <c r="M3464" s="7">
        <f t="shared" si="212"/>
        <v>1395</v>
      </c>
      <c r="N3464" s="7">
        <f t="shared" si="213"/>
        <v>1557</v>
      </c>
      <c r="O3464" s="2">
        <v>30</v>
      </c>
      <c r="P3464" s="8">
        <f t="shared" si="214"/>
        <v>1587</v>
      </c>
      <c r="Q3464" s="8">
        <f t="shared" si="215"/>
        <v>162</v>
      </c>
      <c r="R3464" s="2" t="s">
        <v>28</v>
      </c>
      <c r="S3464" s="9" t="str" cm="1">
        <f t="array" ref="S3464">_xlfn.IFS(
P3464=0,"2% commission",
AND(P3464&gt;0,P3464&lt;25000),"5% commission",
AND(P3464&gt;=25000,P3464&lt;50000),"7% commission",
AND(P3464&gt;=50000,P3464&lt;100000),"9% commission",
P3464&gt;=100000,"15% commission"
)</f>
        <v>5% commission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IFERROR(VLOOKUP($F3465,'Customer Info'!$A3456:$E3956,2,FALSE),"NOT Available")</f>
        <v>NOT Available</v>
      </c>
      <c r="H3465" s="6" t="str">
        <f>IFERROR(VLOOKUP(F3465,'Customer Info'!A3456:E3956,3,),"NOT Available")</f>
        <v>NOT Available</v>
      </c>
      <c r="I3465" s="6" t="str">
        <f>IFERROR(VLOOKUP(F3465,'Customer Info'!A3456:E3956,5,FALSE),"NOT Available")</f>
        <v>NOT Available</v>
      </c>
      <c r="J3465" s="2">
        <v>1146</v>
      </c>
      <c r="K3465" s="2">
        <v>1061</v>
      </c>
      <c r="L3465" s="2">
        <v>7</v>
      </c>
      <c r="M3465" s="7">
        <f t="shared" si="212"/>
        <v>7427</v>
      </c>
      <c r="N3465" s="7">
        <f t="shared" si="213"/>
        <v>8022</v>
      </c>
      <c r="O3465" s="2">
        <v>83</v>
      </c>
      <c r="P3465" s="8">
        <f t="shared" si="214"/>
        <v>8105</v>
      </c>
      <c r="Q3465" s="8">
        <f t="shared" si="215"/>
        <v>595</v>
      </c>
      <c r="R3465" s="2" t="s">
        <v>50</v>
      </c>
      <c r="S3465" s="9" t="str" cm="1">
        <f t="array" ref="S3465">_xlfn.IFS(
P3465=0,"2% commission",
AND(P3465&gt;0,P3465&lt;25000),"5% commission",
AND(P3465&gt;=25000,P3465&lt;50000),"7% commission",
AND(P3465&gt;=50000,P3465&lt;100000),"9% commission",
P3465&gt;=100000,"15% commission"
)</f>
        <v>5% commission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IFERROR(VLOOKUP($F3466,'Customer Info'!$A3457:$E3957,2,FALSE),"NOT Available")</f>
        <v>NOT Available</v>
      </c>
      <c r="H3466" s="6" t="str">
        <f>IFERROR(VLOOKUP(F3466,'Customer Info'!A3457:E3957,3,),"NOT Available")</f>
        <v>NOT Available</v>
      </c>
      <c r="I3466" s="6" t="str">
        <f>IFERROR(VLOOKUP(F3466,'Customer Info'!A3457:E3957,5,FALSE),"NOT Available")</f>
        <v>NOT Available</v>
      </c>
      <c r="J3466" s="2">
        <v>1512</v>
      </c>
      <c r="K3466" s="2">
        <v>1497</v>
      </c>
      <c r="L3466" s="2">
        <v>6</v>
      </c>
      <c r="M3466" s="7">
        <f t="shared" si="212"/>
        <v>8982</v>
      </c>
      <c r="N3466" s="7">
        <f t="shared" si="213"/>
        <v>9072</v>
      </c>
      <c r="O3466" s="2">
        <v>84</v>
      </c>
      <c r="P3466" s="8">
        <f t="shared" si="214"/>
        <v>9156</v>
      </c>
      <c r="Q3466" s="8">
        <f t="shared" si="215"/>
        <v>90</v>
      </c>
      <c r="R3466" s="2" t="s">
        <v>28</v>
      </c>
      <c r="S3466" s="9" t="str" cm="1">
        <f t="array" ref="S3466">_xlfn.IFS(
P3466=0,"2% commission",
AND(P3466&gt;0,P3466&lt;25000),"5% commission",
AND(P3466&gt;=25000,P3466&lt;50000),"7% commission",
AND(P3466&gt;=50000,P3466&lt;100000),"9% commission",
P3466&gt;=100000,"15% commission"
)</f>
        <v>5% commission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IFERROR(VLOOKUP($F3467,'Customer Info'!$A3458:$E3958,2,FALSE),"NOT Available")</f>
        <v>NOT Available</v>
      </c>
      <c r="H3467" s="6" t="str">
        <f>IFERROR(VLOOKUP(F3467,'Customer Info'!A3458:E3958,3,),"NOT Available")</f>
        <v>NOT Available</v>
      </c>
      <c r="I3467" s="6" t="str">
        <f>IFERROR(VLOOKUP(F3467,'Customer Info'!A3458:E3958,5,FALSE),"NOT Available")</f>
        <v>NOT Available</v>
      </c>
      <c r="J3467" s="2">
        <v>151</v>
      </c>
      <c r="K3467" s="2">
        <v>139</v>
      </c>
      <c r="L3467" s="2">
        <v>1</v>
      </c>
      <c r="M3467" s="7">
        <f t="shared" ref="M3467:M3530" si="216">K3467*L3467</f>
        <v>139</v>
      </c>
      <c r="N3467" s="7">
        <f t="shared" ref="N3467:N3530" si="217">J3467*L3467</f>
        <v>151</v>
      </c>
      <c r="O3467" s="2">
        <v>30</v>
      </c>
      <c r="P3467" s="8">
        <f t="shared" ref="P3467:P3530" si="218">SUM(N3467,O3467)</f>
        <v>181</v>
      </c>
      <c r="Q3467" s="8">
        <f t="shared" ref="Q3467:Q3530" si="219">N3467-M3467</f>
        <v>12</v>
      </c>
      <c r="R3467" s="2" t="s">
        <v>50</v>
      </c>
      <c r="S3467" s="9" t="str" cm="1">
        <f t="array" ref="S3467">_xlfn.IFS(
P3467=0,"2% commission",
AND(P3467&gt;0,P3467&lt;25000),"5% commission",
AND(P3467&gt;=25000,P3467&lt;50000),"7% commission",
AND(P3467&gt;=50000,P3467&lt;100000),"9% commission",
P3467&gt;=100000,"15% commission"
)</f>
        <v>5% commission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IFERROR(VLOOKUP($F3468,'Customer Info'!$A3459:$E3959,2,FALSE),"NOT Available")</f>
        <v>NOT Available</v>
      </c>
      <c r="H3468" s="6" t="str">
        <f>IFERROR(VLOOKUP(F3468,'Customer Info'!A3459:E3959,3,),"NOT Available")</f>
        <v>NOT Available</v>
      </c>
      <c r="I3468" s="6" t="str">
        <f>IFERROR(VLOOKUP(F3468,'Customer Info'!A3459:E3959,5,FALSE),"NOT Available")</f>
        <v>NOT Available</v>
      </c>
      <c r="J3468" s="2">
        <v>4704</v>
      </c>
      <c r="K3468" s="2">
        <v>4361</v>
      </c>
      <c r="L3468" s="2">
        <v>3</v>
      </c>
      <c r="M3468" s="7">
        <f t="shared" si="216"/>
        <v>13083</v>
      </c>
      <c r="N3468" s="7">
        <f t="shared" si="217"/>
        <v>14112</v>
      </c>
      <c r="O3468" s="2">
        <v>20</v>
      </c>
      <c r="P3468" s="8">
        <f t="shared" si="218"/>
        <v>14132</v>
      </c>
      <c r="Q3468" s="8">
        <f t="shared" si="219"/>
        <v>1029</v>
      </c>
      <c r="R3468" s="2" t="s">
        <v>28</v>
      </c>
      <c r="S3468" s="9" t="str" cm="1">
        <f t="array" ref="S3468">_xlfn.IFS(
P3468=0,"2% commission",
AND(P3468&gt;0,P3468&lt;25000),"5% commission",
AND(P3468&gt;=25000,P3468&lt;50000),"7% commission",
AND(P3468&gt;=50000,P3468&lt;100000),"9% commission",
P3468&gt;=100000,"15% commission"
)</f>
        <v>5% commission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IFERROR(VLOOKUP($F3469,'Customer Info'!$A3460:$E3960,2,FALSE),"NOT Available")</f>
        <v>NOT Available</v>
      </c>
      <c r="H3469" s="6" t="str">
        <f>IFERROR(VLOOKUP(F3469,'Customer Info'!A3460:E3960,3,),"NOT Available")</f>
        <v>NOT Available</v>
      </c>
      <c r="I3469" s="6" t="str">
        <f>IFERROR(VLOOKUP(F3469,'Customer Info'!A3460:E3960,5,FALSE),"NOT Available")</f>
        <v>NOT Available</v>
      </c>
      <c r="J3469" s="2">
        <v>1654</v>
      </c>
      <c r="K3469" s="2">
        <v>1577</v>
      </c>
      <c r="L3469" s="2">
        <v>4</v>
      </c>
      <c r="M3469" s="7">
        <f t="shared" si="216"/>
        <v>6308</v>
      </c>
      <c r="N3469" s="7">
        <f t="shared" si="217"/>
        <v>6616</v>
      </c>
      <c r="O3469" s="2">
        <v>98</v>
      </c>
      <c r="P3469" s="8">
        <f t="shared" si="218"/>
        <v>6714</v>
      </c>
      <c r="Q3469" s="8">
        <f t="shared" si="219"/>
        <v>308</v>
      </c>
      <c r="R3469" s="2" t="s">
        <v>26</v>
      </c>
      <c r="S3469" s="9" t="str" cm="1">
        <f t="array" ref="S3469">_xlfn.IFS(
P3469=0,"2% commission",
AND(P3469&gt;0,P3469&lt;25000),"5% commission",
AND(P3469&gt;=25000,P3469&lt;50000),"7% commission",
AND(P3469&gt;=50000,P3469&lt;100000),"9% commission",
P3469&gt;=100000,"15% commission"
)</f>
        <v>5% commission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IFERROR(VLOOKUP($F3470,'Customer Info'!$A3461:$E3961,2,FALSE),"NOT Available")</f>
        <v>NOT Available</v>
      </c>
      <c r="H3470" s="6" t="str">
        <f>IFERROR(VLOOKUP(F3470,'Customer Info'!A3461:E3961,3,),"NOT Available")</f>
        <v>NOT Available</v>
      </c>
      <c r="I3470" s="6" t="str">
        <f>IFERROR(VLOOKUP(F3470,'Customer Info'!A3461:E3961,5,FALSE),"NOT Available")</f>
        <v>NOT Available</v>
      </c>
      <c r="J3470" s="2">
        <v>2310</v>
      </c>
      <c r="K3470" s="2">
        <v>2040</v>
      </c>
      <c r="L3470" s="2">
        <v>1</v>
      </c>
      <c r="M3470" s="7">
        <f t="shared" si="216"/>
        <v>2040</v>
      </c>
      <c r="N3470" s="7">
        <f t="shared" si="217"/>
        <v>2310</v>
      </c>
      <c r="O3470" s="2">
        <v>87</v>
      </c>
      <c r="P3470" s="8">
        <f t="shared" si="218"/>
        <v>2397</v>
      </c>
      <c r="Q3470" s="8">
        <f t="shared" si="219"/>
        <v>270</v>
      </c>
      <c r="R3470" s="2" t="s">
        <v>28</v>
      </c>
      <c r="S3470" s="9" t="str" cm="1">
        <f t="array" ref="S3470">_xlfn.IFS(
P3470=0,"2% commission",
AND(P3470&gt;0,P3470&lt;25000),"5% commission",
AND(P3470&gt;=25000,P3470&lt;50000),"7% commission",
AND(P3470&gt;=50000,P3470&lt;100000),"9% commission",
P3470&gt;=100000,"15% commission"
)</f>
        <v>5% commission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IFERROR(VLOOKUP($F3471,'Customer Info'!$A3462:$E3962,2,FALSE),"NOT Available")</f>
        <v>NOT Available</v>
      </c>
      <c r="H3471" s="6" t="str">
        <f>IFERROR(VLOOKUP(F3471,'Customer Info'!A3462:E3962,3,),"NOT Available")</f>
        <v>NOT Available</v>
      </c>
      <c r="I3471" s="6" t="str">
        <f>IFERROR(VLOOKUP(F3471,'Customer Info'!A3462:E3962,5,FALSE),"NOT Available")</f>
        <v>NOT Available</v>
      </c>
      <c r="J3471" s="2">
        <v>7474</v>
      </c>
      <c r="K3471" s="2">
        <v>6858</v>
      </c>
      <c r="L3471" s="2">
        <v>2</v>
      </c>
      <c r="M3471" s="7">
        <f t="shared" si="216"/>
        <v>13716</v>
      </c>
      <c r="N3471" s="7">
        <f t="shared" si="217"/>
        <v>14948</v>
      </c>
      <c r="O3471" s="2">
        <v>84</v>
      </c>
      <c r="P3471" s="8">
        <f t="shared" si="218"/>
        <v>15032</v>
      </c>
      <c r="Q3471" s="8">
        <f t="shared" si="219"/>
        <v>1232</v>
      </c>
      <c r="R3471" s="2" t="s">
        <v>50</v>
      </c>
      <c r="S3471" s="9" t="str" cm="1">
        <f t="array" ref="S3471">_xlfn.IFS(
P3471=0,"2% commission",
AND(P3471&gt;0,P3471&lt;25000),"5% commission",
AND(P3471&gt;=25000,P3471&lt;50000),"7% commission",
AND(P3471&gt;=50000,P3471&lt;100000),"9% commission",
P3471&gt;=100000,"15% commission"
)</f>
        <v>5% commission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IFERROR(VLOOKUP($F3472,'Customer Info'!$A3463:$E3963,2,FALSE),"NOT Available")</f>
        <v>NOT Available</v>
      </c>
      <c r="H3472" s="6" t="str">
        <f>IFERROR(VLOOKUP(F3472,'Customer Info'!A3463:E3963,3,),"NOT Available")</f>
        <v>NOT Available</v>
      </c>
      <c r="I3472" s="6" t="str">
        <f>IFERROR(VLOOKUP(F3472,'Customer Info'!A3463:E3963,5,FALSE),"NOT Available")</f>
        <v>NOT Available</v>
      </c>
      <c r="J3472" s="2">
        <v>3017</v>
      </c>
      <c r="K3472" s="2">
        <v>2825</v>
      </c>
      <c r="L3472" s="2">
        <v>5</v>
      </c>
      <c r="M3472" s="7">
        <f t="shared" si="216"/>
        <v>14125</v>
      </c>
      <c r="N3472" s="7">
        <f t="shared" si="217"/>
        <v>15085</v>
      </c>
      <c r="O3472" s="2">
        <v>72</v>
      </c>
      <c r="P3472" s="8">
        <f t="shared" si="218"/>
        <v>15157</v>
      </c>
      <c r="Q3472" s="8">
        <f t="shared" si="219"/>
        <v>960</v>
      </c>
      <c r="R3472" s="2" t="s">
        <v>28</v>
      </c>
      <c r="S3472" s="9" t="str" cm="1">
        <f t="array" ref="S3472">_xlfn.IFS(
P3472=0,"2% commission",
AND(P3472&gt;0,P3472&lt;25000),"5% commission",
AND(P3472&gt;=25000,P3472&lt;50000),"7% commission",
AND(P3472&gt;=50000,P3472&lt;100000),"9% commission",
P3472&gt;=100000,"15% commission"
)</f>
        <v>5% commission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IFERROR(VLOOKUP($F3473,'Customer Info'!$A3464:$E3964,2,FALSE),"NOT Available")</f>
        <v>NOT Available</v>
      </c>
      <c r="H3473" s="6" t="str">
        <f>IFERROR(VLOOKUP(F3473,'Customer Info'!A3464:E3964,3,),"NOT Available")</f>
        <v>NOT Available</v>
      </c>
      <c r="I3473" s="6" t="str">
        <f>IFERROR(VLOOKUP(F3473,'Customer Info'!A3464:E3964,5,FALSE),"NOT Available")</f>
        <v>NOT Available</v>
      </c>
      <c r="J3473" s="2">
        <v>173</v>
      </c>
      <c r="K3473" s="2">
        <v>155</v>
      </c>
      <c r="L3473" s="2">
        <v>2</v>
      </c>
      <c r="M3473" s="7">
        <f t="shared" si="216"/>
        <v>310</v>
      </c>
      <c r="N3473" s="7">
        <f t="shared" si="217"/>
        <v>346</v>
      </c>
      <c r="O3473" s="2">
        <v>30</v>
      </c>
      <c r="P3473" s="8">
        <f t="shared" si="218"/>
        <v>376</v>
      </c>
      <c r="Q3473" s="8">
        <f t="shared" si="219"/>
        <v>36</v>
      </c>
      <c r="R3473" s="2" t="s">
        <v>28</v>
      </c>
      <c r="S3473" s="9" t="str" cm="1">
        <f t="array" ref="S3473">_xlfn.IFS(
P3473=0,"2% commission",
AND(P3473&gt;0,P3473&lt;25000),"5% commission",
AND(P3473&gt;=25000,P3473&lt;50000),"7% commission",
AND(P3473&gt;=50000,P3473&lt;100000),"9% commission",
P3473&gt;=100000,"15% commission"
)</f>
        <v>5% commission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IFERROR(VLOOKUP($F3474,'Customer Info'!$A3465:$E3965,2,FALSE),"NOT Available")</f>
        <v>NOT Available</v>
      </c>
      <c r="H3474" s="6" t="str">
        <f>IFERROR(VLOOKUP(F3474,'Customer Info'!A3465:E3965,3,),"NOT Available")</f>
        <v>NOT Available</v>
      </c>
      <c r="I3474" s="6" t="str">
        <f>IFERROR(VLOOKUP(F3474,'Customer Info'!A3465:E3965,5,FALSE),"NOT Available")</f>
        <v>NOT Available</v>
      </c>
      <c r="J3474" s="2">
        <v>1453</v>
      </c>
      <c r="K3474" s="2">
        <v>1411</v>
      </c>
      <c r="L3474" s="2">
        <v>2</v>
      </c>
      <c r="M3474" s="7">
        <f t="shared" si="216"/>
        <v>2822</v>
      </c>
      <c r="N3474" s="7">
        <f t="shared" si="217"/>
        <v>2906</v>
      </c>
      <c r="O3474" s="2">
        <v>89</v>
      </c>
      <c r="P3474" s="8">
        <f t="shared" si="218"/>
        <v>2995</v>
      </c>
      <c r="Q3474" s="8">
        <f t="shared" si="219"/>
        <v>84</v>
      </c>
      <c r="R3474" s="2" t="s">
        <v>28</v>
      </c>
      <c r="S3474" s="9" t="str" cm="1">
        <f t="array" ref="S3474">_xlfn.IFS(
P3474=0,"2% commission",
AND(P3474&gt;0,P3474&lt;25000),"5% commission",
AND(P3474&gt;=25000,P3474&lt;50000),"7% commission",
AND(P3474&gt;=50000,P3474&lt;100000),"9% commission",
P3474&gt;=100000,"15% commission"
)</f>
        <v>5% commission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IFERROR(VLOOKUP($F3475,'Customer Info'!$A3466:$E3966,2,FALSE),"NOT Available")</f>
        <v>NOT Available</v>
      </c>
      <c r="H3475" s="6" t="str">
        <f>IFERROR(VLOOKUP(F3475,'Customer Info'!A3466:E3966,3,),"NOT Available")</f>
        <v>NOT Available</v>
      </c>
      <c r="I3475" s="6" t="str">
        <f>IFERROR(VLOOKUP(F3475,'Customer Info'!A3466:E3966,5,FALSE),"NOT Available")</f>
        <v>NOT Available</v>
      </c>
      <c r="J3475" s="2">
        <v>61</v>
      </c>
      <c r="K3475" s="2">
        <v>56</v>
      </c>
      <c r="L3475" s="2">
        <v>1</v>
      </c>
      <c r="M3475" s="7">
        <f t="shared" si="216"/>
        <v>56</v>
      </c>
      <c r="N3475" s="7">
        <f t="shared" si="217"/>
        <v>61</v>
      </c>
      <c r="O3475" s="2">
        <v>10</v>
      </c>
      <c r="P3475" s="8">
        <f t="shared" si="218"/>
        <v>71</v>
      </c>
      <c r="Q3475" s="8">
        <f t="shared" si="219"/>
        <v>5</v>
      </c>
      <c r="R3475" s="2" t="s">
        <v>50</v>
      </c>
      <c r="S3475" s="9" t="str" cm="1">
        <f t="array" ref="S3475">_xlfn.IFS(
P3475=0,"2% commission",
AND(P3475&gt;0,P3475&lt;25000),"5% commission",
AND(P3475&gt;=25000,P3475&lt;50000),"7% commission",
AND(P3475&gt;=50000,P3475&lt;100000),"9% commission",
P3475&gt;=100000,"15% commission"
)</f>
        <v>5% commission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IFERROR(VLOOKUP($F3476,'Customer Info'!$A3467:$E3967,2,FALSE),"NOT Available")</f>
        <v>NOT Available</v>
      </c>
      <c r="H3476" s="6" t="str">
        <f>IFERROR(VLOOKUP(F3476,'Customer Info'!A3467:E3967,3,),"NOT Available")</f>
        <v>NOT Available</v>
      </c>
      <c r="I3476" s="6" t="str">
        <f>IFERROR(VLOOKUP(F3476,'Customer Info'!A3467:E3967,5,FALSE),"NOT Available")</f>
        <v>NOT Available</v>
      </c>
      <c r="J3476" s="2">
        <v>169</v>
      </c>
      <c r="K3476" s="2">
        <v>154</v>
      </c>
      <c r="L3476" s="2">
        <v>1</v>
      </c>
      <c r="M3476" s="7">
        <f t="shared" si="216"/>
        <v>154</v>
      </c>
      <c r="N3476" s="7">
        <f t="shared" si="217"/>
        <v>169</v>
      </c>
      <c r="O3476" s="2">
        <v>30</v>
      </c>
      <c r="P3476" s="8">
        <f t="shared" si="218"/>
        <v>199</v>
      </c>
      <c r="Q3476" s="8">
        <f t="shared" si="219"/>
        <v>15</v>
      </c>
      <c r="R3476" s="2" t="s">
        <v>28</v>
      </c>
      <c r="S3476" s="9" t="str" cm="1">
        <f t="array" ref="S3476">_xlfn.IFS(
P3476=0,"2% commission",
AND(P3476&gt;0,P3476&lt;25000),"5% commission",
AND(P3476&gt;=25000,P3476&lt;50000),"7% commission",
AND(P3476&gt;=50000,P3476&lt;100000),"9% commission",
P3476&gt;=100000,"15% commission"
)</f>
        <v>5% commission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IFERROR(VLOOKUP($F3477,'Customer Info'!$A3468:$E3968,2,FALSE),"NOT Available")</f>
        <v>NOT Available</v>
      </c>
      <c r="H3477" s="6" t="str">
        <f>IFERROR(VLOOKUP(F3477,'Customer Info'!A3468:E3968,3,),"NOT Available")</f>
        <v>NOT Available</v>
      </c>
      <c r="I3477" s="6" t="str">
        <f>IFERROR(VLOOKUP(F3477,'Customer Info'!A3468:E3968,5,FALSE),"NOT Available")</f>
        <v>NOT Available</v>
      </c>
      <c r="J3477" s="2">
        <v>2526</v>
      </c>
      <c r="K3477" s="2">
        <v>2408</v>
      </c>
      <c r="L3477" s="2">
        <v>6</v>
      </c>
      <c r="M3477" s="7">
        <f t="shared" si="216"/>
        <v>14448</v>
      </c>
      <c r="N3477" s="7">
        <f t="shared" si="217"/>
        <v>15156</v>
      </c>
      <c r="O3477" s="2">
        <v>24</v>
      </c>
      <c r="P3477" s="8">
        <f t="shared" si="218"/>
        <v>15180</v>
      </c>
      <c r="Q3477" s="8">
        <f t="shared" si="219"/>
        <v>708</v>
      </c>
      <c r="R3477" s="2" t="s">
        <v>28</v>
      </c>
      <c r="S3477" s="9" t="str" cm="1">
        <f t="array" ref="S3477">_xlfn.IFS(
P3477=0,"2% commission",
AND(P3477&gt;0,P3477&lt;25000),"5% commission",
AND(P3477&gt;=25000,P3477&lt;50000),"7% commission",
AND(P3477&gt;=50000,P3477&lt;100000),"9% commission",
P3477&gt;=100000,"15% commission"
)</f>
        <v>5% commission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IFERROR(VLOOKUP($F3478,'Customer Info'!$A3469:$E3969,2,FALSE),"NOT Available")</f>
        <v>NOT Available</v>
      </c>
      <c r="H3478" s="6" t="str">
        <f>IFERROR(VLOOKUP(F3478,'Customer Info'!A3469:E3969,3,),"NOT Available")</f>
        <v>NOT Available</v>
      </c>
      <c r="I3478" s="6" t="str">
        <f>IFERROR(VLOOKUP(F3478,'Customer Info'!A3469:E3969,5,FALSE),"NOT Available")</f>
        <v>NOT Available</v>
      </c>
      <c r="J3478" s="2">
        <v>474</v>
      </c>
      <c r="K3478" s="2">
        <v>443</v>
      </c>
      <c r="L3478" s="2">
        <v>2</v>
      </c>
      <c r="M3478" s="7">
        <f t="shared" si="216"/>
        <v>886</v>
      </c>
      <c r="N3478" s="7">
        <f t="shared" si="217"/>
        <v>948</v>
      </c>
      <c r="O3478" s="2">
        <v>38</v>
      </c>
      <c r="P3478" s="8">
        <f t="shared" si="218"/>
        <v>986</v>
      </c>
      <c r="Q3478" s="8">
        <f t="shared" si="219"/>
        <v>62</v>
      </c>
      <c r="R3478" s="2" t="s">
        <v>28</v>
      </c>
      <c r="S3478" s="9" t="str" cm="1">
        <f t="array" ref="S3478">_xlfn.IFS(
P3478=0,"2% commission",
AND(P3478&gt;0,P3478&lt;25000),"5% commission",
AND(P3478&gt;=25000,P3478&lt;50000),"7% commission",
AND(P3478&gt;=50000,P3478&lt;100000),"9% commission",
P3478&gt;=100000,"15% commission"
)</f>
        <v>5% commission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IFERROR(VLOOKUP($F3479,'Customer Info'!$A3470:$E3970,2,FALSE),"NOT Available")</f>
        <v>NOT Available</v>
      </c>
      <c r="H3479" s="6" t="str">
        <f>IFERROR(VLOOKUP(F3479,'Customer Info'!A3470:E3970,3,),"NOT Available")</f>
        <v>NOT Available</v>
      </c>
      <c r="I3479" s="6" t="str">
        <f>IFERROR(VLOOKUP(F3479,'Customer Info'!A3470:E3970,5,FALSE),"NOT Available")</f>
        <v>NOT Available</v>
      </c>
      <c r="J3479" s="2">
        <v>1605</v>
      </c>
      <c r="K3479" s="2">
        <v>1487</v>
      </c>
      <c r="L3479" s="2">
        <v>2</v>
      </c>
      <c r="M3479" s="7">
        <f t="shared" si="216"/>
        <v>2974</v>
      </c>
      <c r="N3479" s="7">
        <f t="shared" si="217"/>
        <v>3210</v>
      </c>
      <c r="O3479" s="2">
        <v>68</v>
      </c>
      <c r="P3479" s="8">
        <f t="shared" si="218"/>
        <v>3278</v>
      </c>
      <c r="Q3479" s="8">
        <f t="shared" si="219"/>
        <v>236</v>
      </c>
      <c r="R3479" s="2" t="s">
        <v>28</v>
      </c>
      <c r="S3479" s="9" t="str" cm="1">
        <f t="array" ref="S3479">_xlfn.IFS(
P3479=0,"2% commission",
AND(P3479&gt;0,P3479&lt;25000),"5% commission",
AND(P3479&gt;=25000,P3479&lt;50000),"7% commission",
AND(P3479&gt;=50000,P3479&lt;100000),"9% commission",
P3479&gt;=100000,"15% commission"
)</f>
        <v>5% commission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IFERROR(VLOOKUP($F3480,'Customer Info'!$A3471:$E3971,2,FALSE),"NOT Available")</f>
        <v>NOT Available</v>
      </c>
      <c r="H3480" s="6" t="str">
        <f>IFERROR(VLOOKUP(F3480,'Customer Info'!A3471:E3971,3,),"NOT Available")</f>
        <v>NOT Available</v>
      </c>
      <c r="I3480" s="6" t="str">
        <f>IFERROR(VLOOKUP(F3480,'Customer Info'!A3471:E3971,5,FALSE),"NOT Available")</f>
        <v>NOT Available</v>
      </c>
      <c r="J3480" s="2">
        <v>1071</v>
      </c>
      <c r="K3480" s="2">
        <v>1010</v>
      </c>
      <c r="L3480" s="2">
        <v>2</v>
      </c>
      <c r="M3480" s="7">
        <f t="shared" si="216"/>
        <v>2020</v>
      </c>
      <c r="N3480" s="7">
        <f t="shared" si="217"/>
        <v>2142</v>
      </c>
      <c r="O3480" s="2">
        <v>56</v>
      </c>
      <c r="P3480" s="8">
        <f t="shared" si="218"/>
        <v>2198</v>
      </c>
      <c r="Q3480" s="8">
        <f t="shared" si="219"/>
        <v>122</v>
      </c>
      <c r="R3480" s="2" t="s">
        <v>50</v>
      </c>
      <c r="S3480" s="9" t="str" cm="1">
        <f t="array" ref="S3480">_xlfn.IFS(
P3480=0,"2% commission",
AND(P3480&gt;0,P3480&lt;25000),"5% commission",
AND(P3480&gt;=25000,P3480&lt;50000),"7% commission",
AND(P3480&gt;=50000,P3480&lt;100000),"9% commission",
P3480&gt;=100000,"15% commission"
)</f>
        <v>5% commission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IFERROR(VLOOKUP($F3481,'Customer Info'!$A3472:$E3972,2,FALSE),"NOT Available")</f>
        <v>NOT Available</v>
      </c>
      <c r="H3481" s="6" t="str">
        <f>IFERROR(VLOOKUP(F3481,'Customer Info'!A3472:E3972,3,),"NOT Available")</f>
        <v>NOT Available</v>
      </c>
      <c r="I3481" s="6" t="str">
        <f>IFERROR(VLOOKUP(F3481,'Customer Info'!A3472:E3972,5,FALSE),"NOT Available")</f>
        <v>NOT Available</v>
      </c>
      <c r="J3481" s="2">
        <v>1997</v>
      </c>
      <c r="K3481" s="2">
        <v>1816</v>
      </c>
      <c r="L3481" s="2">
        <v>2</v>
      </c>
      <c r="M3481" s="7">
        <f t="shared" si="216"/>
        <v>3632</v>
      </c>
      <c r="N3481" s="7">
        <f t="shared" si="217"/>
        <v>3994</v>
      </c>
      <c r="O3481" s="2">
        <v>93</v>
      </c>
      <c r="P3481" s="8">
        <f t="shared" si="218"/>
        <v>4087</v>
      </c>
      <c r="Q3481" s="8">
        <f t="shared" si="219"/>
        <v>362</v>
      </c>
      <c r="R3481" s="2" t="s">
        <v>50</v>
      </c>
      <c r="S3481" s="9" t="str" cm="1">
        <f t="array" ref="S3481">_xlfn.IFS(
P3481=0,"2% commission",
AND(P3481&gt;0,P3481&lt;25000),"5% commission",
AND(P3481&gt;=25000,P3481&lt;50000),"7% commission",
AND(P3481&gt;=50000,P3481&lt;100000),"9% commission",
P3481&gt;=100000,"15% commission"
)</f>
        <v>5% commission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IFERROR(VLOOKUP($F3482,'Customer Info'!$A3473:$E3973,2,FALSE),"NOT Available")</f>
        <v>NOT Available</v>
      </c>
      <c r="H3482" s="6" t="str">
        <f>IFERROR(VLOOKUP(F3482,'Customer Info'!A3473:E3973,3,),"NOT Available")</f>
        <v>NOT Available</v>
      </c>
      <c r="I3482" s="6" t="str">
        <f>IFERROR(VLOOKUP(F3482,'Customer Info'!A3473:E3973,5,FALSE),"NOT Available")</f>
        <v>NOT Available</v>
      </c>
      <c r="J3482" s="2">
        <v>474</v>
      </c>
      <c r="K3482" s="2">
        <v>443</v>
      </c>
      <c r="L3482" s="2">
        <v>1</v>
      </c>
      <c r="M3482" s="7">
        <f t="shared" si="216"/>
        <v>443</v>
      </c>
      <c r="N3482" s="7">
        <f t="shared" si="217"/>
        <v>474</v>
      </c>
      <c r="O3482" s="2">
        <v>37</v>
      </c>
      <c r="P3482" s="8">
        <f t="shared" si="218"/>
        <v>511</v>
      </c>
      <c r="Q3482" s="8">
        <f t="shared" si="219"/>
        <v>31</v>
      </c>
      <c r="R3482" s="2" t="s">
        <v>28</v>
      </c>
      <c r="S3482" s="9" t="str" cm="1">
        <f t="array" ref="S3482">_xlfn.IFS(
P3482=0,"2% commission",
AND(P3482&gt;0,P3482&lt;25000),"5% commission",
AND(P3482&gt;=25000,P3482&lt;50000),"7% commission",
AND(P3482&gt;=50000,P3482&lt;100000),"9% commission",
P3482&gt;=100000,"15% commission"
)</f>
        <v>5% commission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IFERROR(VLOOKUP($F3483,'Customer Info'!$A3474:$E3974,2,FALSE),"NOT Available")</f>
        <v>NOT Available</v>
      </c>
      <c r="H3483" s="6" t="str">
        <f>IFERROR(VLOOKUP(F3483,'Customer Info'!A3474:E3974,3,),"NOT Available")</f>
        <v>NOT Available</v>
      </c>
      <c r="I3483" s="6" t="str">
        <f>IFERROR(VLOOKUP(F3483,'Customer Info'!A3474:E3974,5,FALSE),"NOT Available")</f>
        <v>NOT Available</v>
      </c>
      <c r="J3483" s="2">
        <v>526</v>
      </c>
      <c r="K3483" s="2">
        <v>487</v>
      </c>
      <c r="L3483" s="2">
        <v>2</v>
      </c>
      <c r="M3483" s="7">
        <f t="shared" si="216"/>
        <v>974</v>
      </c>
      <c r="N3483" s="7">
        <f t="shared" si="217"/>
        <v>1052</v>
      </c>
      <c r="O3483" s="2">
        <v>60</v>
      </c>
      <c r="P3483" s="8">
        <f t="shared" si="218"/>
        <v>1112</v>
      </c>
      <c r="Q3483" s="8">
        <f t="shared" si="219"/>
        <v>78</v>
      </c>
      <c r="R3483" s="2" t="s">
        <v>50</v>
      </c>
      <c r="S3483" s="9" t="str" cm="1">
        <f t="array" ref="S3483">_xlfn.IFS(
P3483=0,"2% commission",
AND(P3483&gt;0,P3483&lt;25000),"5% commission",
AND(P3483&gt;=25000,P3483&lt;50000),"7% commission",
AND(P3483&gt;=50000,P3483&lt;100000),"9% commission",
P3483&gt;=100000,"15% commission"
)</f>
        <v>5% commission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IFERROR(VLOOKUP($F3484,'Customer Info'!$A3475:$E3975,2,FALSE),"NOT Available")</f>
        <v>NOT Available</v>
      </c>
      <c r="H3484" s="6" t="str">
        <f>IFERROR(VLOOKUP(F3484,'Customer Info'!A3475:E3975,3,),"NOT Available")</f>
        <v>NOT Available</v>
      </c>
      <c r="I3484" s="6" t="str">
        <f>IFERROR(VLOOKUP(F3484,'Customer Info'!A3475:E3975,5,FALSE),"NOT Available")</f>
        <v>NOT Available</v>
      </c>
      <c r="J3484" s="2">
        <v>681</v>
      </c>
      <c r="K3484" s="2">
        <v>642</v>
      </c>
      <c r="L3484" s="2">
        <v>7</v>
      </c>
      <c r="M3484" s="7">
        <f t="shared" si="216"/>
        <v>4494</v>
      </c>
      <c r="N3484" s="7">
        <f t="shared" si="217"/>
        <v>4767</v>
      </c>
      <c r="O3484" s="2">
        <v>43</v>
      </c>
      <c r="P3484" s="8">
        <f t="shared" si="218"/>
        <v>4810</v>
      </c>
      <c r="Q3484" s="8">
        <f t="shared" si="219"/>
        <v>273</v>
      </c>
      <c r="R3484" s="2" t="s">
        <v>28</v>
      </c>
      <c r="S3484" s="9" t="str" cm="1">
        <f t="array" ref="S3484">_xlfn.IFS(
P3484=0,"2% commission",
AND(P3484&gt;0,P3484&lt;25000),"5% commission",
AND(P3484&gt;=25000,P3484&lt;50000),"7% commission",
AND(P3484&gt;=50000,P3484&lt;100000),"9% commission",
P3484&gt;=100000,"15% commission"
)</f>
        <v>5% commission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IFERROR(VLOOKUP($F3485,'Customer Info'!$A3476:$E3976,2,FALSE),"NOT Available")</f>
        <v>NOT Available</v>
      </c>
      <c r="H3485" s="6" t="str">
        <f>IFERROR(VLOOKUP(F3485,'Customer Info'!A3476:E3976,3,),"NOT Available")</f>
        <v>NOT Available</v>
      </c>
      <c r="I3485" s="6" t="str">
        <f>IFERROR(VLOOKUP(F3485,'Customer Info'!A3476:E3976,5,FALSE),"NOT Available")</f>
        <v>NOT Available</v>
      </c>
      <c r="J3485" s="2">
        <v>393</v>
      </c>
      <c r="K3485" s="2">
        <v>374</v>
      </c>
      <c r="L3485" s="2">
        <v>10</v>
      </c>
      <c r="M3485" s="7">
        <f t="shared" si="216"/>
        <v>3740</v>
      </c>
      <c r="N3485" s="7">
        <f t="shared" si="217"/>
        <v>3930</v>
      </c>
      <c r="O3485" s="2">
        <v>100</v>
      </c>
      <c r="P3485" s="8">
        <f t="shared" si="218"/>
        <v>4030</v>
      </c>
      <c r="Q3485" s="8">
        <f t="shared" si="219"/>
        <v>190</v>
      </c>
      <c r="R3485" s="2" t="s">
        <v>50</v>
      </c>
      <c r="S3485" s="9" t="str" cm="1">
        <f t="array" ref="S3485">_xlfn.IFS(
P3485=0,"2% commission",
AND(P3485&gt;0,P3485&lt;25000),"5% commission",
AND(P3485&gt;=25000,P3485&lt;50000),"7% commission",
AND(P3485&gt;=50000,P3485&lt;100000),"9% commission",
P3485&gt;=100000,"15% commission"
)</f>
        <v>5% commission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IFERROR(VLOOKUP($F3486,'Customer Info'!$A3477:$E3977,2,FALSE),"NOT Available")</f>
        <v>NOT Available</v>
      </c>
      <c r="H3486" s="6" t="str">
        <f>IFERROR(VLOOKUP(F3486,'Customer Info'!A3477:E3977,3,),"NOT Available")</f>
        <v>NOT Available</v>
      </c>
      <c r="I3486" s="6" t="str">
        <f>IFERROR(VLOOKUP(F3486,'Customer Info'!A3477:E3977,5,FALSE),"NOT Available")</f>
        <v>NOT Available</v>
      </c>
      <c r="J3486" s="2">
        <v>128</v>
      </c>
      <c r="K3486" s="2">
        <v>115</v>
      </c>
      <c r="L3486" s="2">
        <v>6</v>
      </c>
      <c r="M3486" s="7">
        <f t="shared" si="216"/>
        <v>690</v>
      </c>
      <c r="N3486" s="7">
        <f t="shared" si="217"/>
        <v>768</v>
      </c>
      <c r="O3486" s="2">
        <v>30</v>
      </c>
      <c r="P3486" s="8">
        <f t="shared" si="218"/>
        <v>798</v>
      </c>
      <c r="Q3486" s="8">
        <f t="shared" si="219"/>
        <v>78</v>
      </c>
      <c r="R3486" s="2" t="s">
        <v>50</v>
      </c>
      <c r="S3486" s="9" t="str" cm="1">
        <f t="array" ref="S3486">_xlfn.IFS(
P3486=0,"2% commission",
AND(P3486&gt;0,P3486&lt;25000),"5% commission",
AND(P3486&gt;=25000,P3486&lt;50000),"7% commission",
AND(P3486&gt;=50000,P3486&lt;100000),"9% commission",
P3486&gt;=100000,"15% commission"
)</f>
        <v>5% commission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IFERROR(VLOOKUP($F3487,'Customer Info'!$A3478:$E3978,2,FALSE),"NOT Available")</f>
        <v>NOT Available</v>
      </c>
      <c r="H3487" s="6" t="str">
        <f>IFERROR(VLOOKUP(F3487,'Customer Info'!A3478:E3978,3,),"NOT Available")</f>
        <v>NOT Available</v>
      </c>
      <c r="I3487" s="6" t="str">
        <f>IFERROR(VLOOKUP(F3487,'Customer Info'!A3478:E3978,5,FALSE),"NOT Available")</f>
        <v>NOT Available</v>
      </c>
      <c r="J3487" s="2">
        <v>1518</v>
      </c>
      <c r="K3487" s="2">
        <v>1392</v>
      </c>
      <c r="L3487" s="2">
        <v>3</v>
      </c>
      <c r="M3487" s="7">
        <f t="shared" si="216"/>
        <v>4176</v>
      </c>
      <c r="N3487" s="7">
        <f t="shared" si="217"/>
        <v>4554</v>
      </c>
      <c r="O3487" s="2">
        <v>35</v>
      </c>
      <c r="P3487" s="8">
        <f t="shared" si="218"/>
        <v>4589</v>
      </c>
      <c r="Q3487" s="8">
        <f t="shared" si="219"/>
        <v>378</v>
      </c>
      <c r="R3487" s="2" t="s">
        <v>26</v>
      </c>
      <c r="S3487" s="9" t="str" cm="1">
        <f t="array" ref="S3487">_xlfn.IFS(
P3487=0,"2% commission",
AND(P3487&gt;0,P3487&lt;25000),"5% commission",
AND(P3487&gt;=25000,P3487&lt;50000),"7% commission",
AND(P3487&gt;=50000,P3487&lt;100000),"9% commission",
P3487&gt;=100000,"15% commission"
)</f>
        <v>5% commission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IFERROR(VLOOKUP($F3488,'Customer Info'!$A3479:$E3979,2,FALSE),"NOT Available")</f>
        <v>NOT Available</v>
      </c>
      <c r="H3488" s="6" t="str">
        <f>IFERROR(VLOOKUP(F3488,'Customer Info'!A3479:E3979,3,),"NOT Available")</f>
        <v>NOT Available</v>
      </c>
      <c r="I3488" s="6" t="str">
        <f>IFERROR(VLOOKUP(F3488,'Customer Info'!A3479:E3979,5,FALSE),"NOT Available")</f>
        <v>NOT Available</v>
      </c>
      <c r="J3488" s="2">
        <v>9306</v>
      </c>
      <c r="K3488" s="2">
        <v>8461</v>
      </c>
      <c r="L3488" s="2">
        <v>6</v>
      </c>
      <c r="M3488" s="7">
        <f t="shared" si="216"/>
        <v>50766</v>
      </c>
      <c r="N3488" s="7">
        <f t="shared" si="217"/>
        <v>55836</v>
      </c>
      <c r="O3488" s="2">
        <v>70</v>
      </c>
      <c r="P3488" s="8">
        <f t="shared" si="218"/>
        <v>55906</v>
      </c>
      <c r="Q3488" s="8">
        <f t="shared" si="219"/>
        <v>5070</v>
      </c>
      <c r="R3488" s="2" t="s">
        <v>28</v>
      </c>
      <c r="S3488" s="9" t="str" cm="1">
        <f t="array" ref="S3488">_xlfn.IFS(
P3488=0,"2% commission",
AND(P3488&gt;0,P3488&lt;25000),"5% commission",
AND(P3488&gt;=25000,P3488&lt;50000),"7% commission",
AND(P3488&gt;=50000,P3488&lt;100000),"9% commission",
P3488&gt;=100000,"15% commission"
)</f>
        <v>9% commission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IFERROR(VLOOKUP($F3489,'Customer Info'!$A3480:$E3980,2,FALSE),"NOT Available")</f>
        <v>NOT Available</v>
      </c>
      <c r="H3489" s="6" t="str">
        <f>IFERROR(VLOOKUP(F3489,'Customer Info'!A3480:E3980,3,),"NOT Available")</f>
        <v>NOT Available</v>
      </c>
      <c r="I3489" s="6" t="str">
        <f>IFERROR(VLOOKUP(F3489,'Customer Info'!A3480:E3980,5,FALSE),"NOT Available")</f>
        <v>NOT Available</v>
      </c>
      <c r="J3489" s="2">
        <v>765</v>
      </c>
      <c r="K3489" s="2">
        <v>701</v>
      </c>
      <c r="L3489" s="2">
        <v>1</v>
      </c>
      <c r="M3489" s="7">
        <f t="shared" si="216"/>
        <v>701</v>
      </c>
      <c r="N3489" s="7">
        <f t="shared" si="217"/>
        <v>765</v>
      </c>
      <c r="O3489" s="2">
        <v>85</v>
      </c>
      <c r="P3489" s="8">
        <f t="shared" si="218"/>
        <v>850</v>
      </c>
      <c r="Q3489" s="8">
        <f t="shared" si="219"/>
        <v>64</v>
      </c>
      <c r="R3489" s="2" t="s">
        <v>50</v>
      </c>
      <c r="S3489" s="9" t="str" cm="1">
        <f t="array" ref="S3489">_xlfn.IFS(
P3489=0,"2% commission",
AND(P3489&gt;0,P3489&lt;25000),"5% commission",
AND(P3489&gt;=25000,P3489&lt;50000),"7% commission",
AND(P3489&gt;=50000,P3489&lt;100000),"9% commission",
P3489&gt;=100000,"15% commission"
)</f>
        <v>5% commission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IFERROR(VLOOKUP($F3490,'Customer Info'!$A3481:$E3981,2,FALSE),"NOT Available")</f>
        <v>NOT Available</v>
      </c>
      <c r="H3490" s="6" t="str">
        <f>IFERROR(VLOOKUP(F3490,'Customer Info'!A3481:E3981,3,),"NOT Available")</f>
        <v>NOT Available</v>
      </c>
      <c r="I3490" s="6" t="str">
        <f>IFERROR(VLOOKUP(F3490,'Customer Info'!A3481:E3981,5,FALSE),"NOT Available")</f>
        <v>NOT Available</v>
      </c>
      <c r="J3490" s="2">
        <v>2017</v>
      </c>
      <c r="K3490" s="2">
        <v>1834</v>
      </c>
      <c r="L3490" s="2">
        <v>2</v>
      </c>
      <c r="M3490" s="7">
        <f t="shared" si="216"/>
        <v>3668</v>
      </c>
      <c r="N3490" s="7">
        <f t="shared" si="217"/>
        <v>4034</v>
      </c>
      <c r="O3490" s="2">
        <v>53</v>
      </c>
      <c r="P3490" s="8">
        <f t="shared" si="218"/>
        <v>4087</v>
      </c>
      <c r="Q3490" s="8">
        <f t="shared" si="219"/>
        <v>366</v>
      </c>
      <c r="R3490" s="2" t="s">
        <v>28</v>
      </c>
      <c r="S3490" s="9" t="str" cm="1">
        <f t="array" ref="S3490">_xlfn.IFS(
P3490=0,"2% commission",
AND(P3490&gt;0,P3490&lt;25000),"5% commission",
AND(P3490&gt;=25000,P3490&lt;50000),"7% commission",
AND(P3490&gt;=50000,P3490&lt;100000),"9% commission",
P3490&gt;=100000,"15% commission"
)</f>
        <v>5% commission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IFERROR(VLOOKUP($F3491,'Customer Info'!$A3482:$E3982,2,FALSE),"NOT Available")</f>
        <v>NOT Available</v>
      </c>
      <c r="H3491" s="6" t="str">
        <f>IFERROR(VLOOKUP(F3491,'Customer Info'!A3482:E3982,3,),"NOT Available")</f>
        <v>NOT Available</v>
      </c>
      <c r="I3491" s="6" t="str">
        <f>IFERROR(VLOOKUP(F3491,'Customer Info'!A3482:E3982,5,FALSE),"NOT Available")</f>
        <v>NOT Available</v>
      </c>
      <c r="J3491" s="2">
        <v>1615</v>
      </c>
      <c r="K3491" s="2">
        <v>1525</v>
      </c>
      <c r="L3491" s="2">
        <v>2</v>
      </c>
      <c r="M3491" s="7">
        <f t="shared" si="216"/>
        <v>3050</v>
      </c>
      <c r="N3491" s="7">
        <f t="shared" si="217"/>
        <v>3230</v>
      </c>
      <c r="O3491" s="2">
        <v>41</v>
      </c>
      <c r="P3491" s="8">
        <f t="shared" si="218"/>
        <v>3271</v>
      </c>
      <c r="Q3491" s="8">
        <f t="shared" si="219"/>
        <v>180</v>
      </c>
      <c r="R3491" s="2" t="s">
        <v>26</v>
      </c>
      <c r="S3491" s="9" t="str" cm="1">
        <f t="array" ref="S3491">_xlfn.IFS(
P3491=0,"2% commission",
AND(P3491&gt;0,P3491&lt;25000),"5% commission",
AND(P3491&gt;=25000,P3491&lt;50000),"7% commission",
AND(P3491&gt;=50000,P3491&lt;100000),"9% commission",
P3491&gt;=100000,"15% commission"
)</f>
        <v>5% commission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IFERROR(VLOOKUP($F3492,'Customer Info'!$A3483:$E3983,2,FALSE),"NOT Available")</f>
        <v>NOT Available</v>
      </c>
      <c r="H3492" s="6" t="str">
        <f>IFERROR(VLOOKUP(F3492,'Customer Info'!A3483:E3983,3,),"NOT Available")</f>
        <v>NOT Available</v>
      </c>
      <c r="I3492" s="6" t="str">
        <f>IFERROR(VLOOKUP(F3492,'Customer Info'!A3483:E3983,5,FALSE),"NOT Available")</f>
        <v>NOT Available</v>
      </c>
      <c r="J3492" s="2">
        <v>1332</v>
      </c>
      <c r="K3492" s="2">
        <v>1209</v>
      </c>
      <c r="L3492" s="2">
        <v>8</v>
      </c>
      <c r="M3492" s="7">
        <f t="shared" si="216"/>
        <v>9672</v>
      </c>
      <c r="N3492" s="7">
        <f t="shared" si="217"/>
        <v>10656</v>
      </c>
      <c r="O3492" s="2">
        <v>53</v>
      </c>
      <c r="P3492" s="8">
        <f t="shared" si="218"/>
        <v>10709</v>
      </c>
      <c r="Q3492" s="8">
        <f t="shared" si="219"/>
        <v>984</v>
      </c>
      <c r="R3492" s="2" t="s">
        <v>50</v>
      </c>
      <c r="S3492" s="9" t="str" cm="1">
        <f t="array" ref="S3492">_xlfn.IFS(
P3492=0,"2% commission",
AND(P3492&gt;0,P3492&lt;25000),"5% commission",
AND(P3492&gt;=25000,P3492&lt;50000),"7% commission",
AND(P3492&gt;=50000,P3492&lt;100000),"9% commission",
P3492&gt;=100000,"15% commission"
)</f>
        <v>5% commission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IFERROR(VLOOKUP($F3493,'Customer Info'!$A3484:$E3984,2,FALSE),"NOT Available")</f>
        <v>NOT Available</v>
      </c>
      <c r="H3493" s="6" t="str">
        <f>IFERROR(VLOOKUP(F3493,'Customer Info'!A3484:E3984,3,),"NOT Available")</f>
        <v>NOT Available</v>
      </c>
      <c r="I3493" s="6" t="str">
        <f>IFERROR(VLOOKUP(F3493,'Customer Info'!A3484:E3984,5,FALSE),"NOT Available")</f>
        <v>NOT Available</v>
      </c>
      <c r="J3493" s="2">
        <v>3176</v>
      </c>
      <c r="K3493" s="2">
        <v>3116</v>
      </c>
      <c r="L3493" s="2">
        <v>11</v>
      </c>
      <c r="M3493" s="7">
        <f t="shared" si="216"/>
        <v>34276</v>
      </c>
      <c r="N3493" s="7">
        <f t="shared" si="217"/>
        <v>34936</v>
      </c>
      <c r="O3493" s="2">
        <v>31</v>
      </c>
      <c r="P3493" s="8">
        <f t="shared" si="218"/>
        <v>34967</v>
      </c>
      <c r="Q3493" s="8">
        <f t="shared" si="219"/>
        <v>660</v>
      </c>
      <c r="R3493" s="2" t="s">
        <v>50</v>
      </c>
      <c r="S3493" s="9" t="str" cm="1">
        <f t="array" ref="S3493">_xlfn.IFS(
P3493=0,"2% commission",
AND(P3493&gt;0,P3493&lt;25000),"5% commission",
AND(P3493&gt;=25000,P3493&lt;50000),"7% commission",
AND(P3493&gt;=50000,P3493&lt;100000),"9% commission",
P3493&gt;=100000,"15% commission"
)</f>
        <v>7% commission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IFERROR(VLOOKUP($F3494,'Customer Info'!$A3485:$E3985,2,FALSE),"NOT Available")</f>
        <v>NOT Available</v>
      </c>
      <c r="H3494" s="6" t="str">
        <f>IFERROR(VLOOKUP(F3494,'Customer Info'!A3485:E3985,3,),"NOT Available")</f>
        <v>NOT Available</v>
      </c>
      <c r="I3494" s="6" t="str">
        <f>IFERROR(VLOOKUP(F3494,'Customer Info'!A3485:E3985,5,FALSE),"NOT Available")</f>
        <v>NOT Available</v>
      </c>
      <c r="J3494" s="2">
        <v>3145</v>
      </c>
      <c r="K3494" s="2">
        <v>3025</v>
      </c>
      <c r="L3494" s="2">
        <v>3</v>
      </c>
      <c r="M3494" s="7">
        <f t="shared" si="216"/>
        <v>9075</v>
      </c>
      <c r="N3494" s="7">
        <f t="shared" si="217"/>
        <v>9435</v>
      </c>
      <c r="O3494" s="2">
        <v>97</v>
      </c>
      <c r="P3494" s="8">
        <f t="shared" si="218"/>
        <v>9532</v>
      </c>
      <c r="Q3494" s="8">
        <f t="shared" si="219"/>
        <v>360</v>
      </c>
      <c r="R3494" s="2" t="s">
        <v>28</v>
      </c>
      <c r="S3494" s="9" t="str" cm="1">
        <f t="array" ref="S3494">_xlfn.IFS(
P3494=0,"2% commission",
AND(P3494&gt;0,P3494&lt;25000),"5% commission",
AND(P3494&gt;=25000,P3494&lt;50000),"7% commission",
AND(P3494&gt;=50000,P3494&lt;100000),"9% commission",
P3494&gt;=100000,"15% commission"
)</f>
        <v>5% commission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IFERROR(VLOOKUP($F3495,'Customer Info'!$A3486:$E3986,2,FALSE),"NOT Available")</f>
        <v>NOT Available</v>
      </c>
      <c r="H3495" s="6" t="str">
        <f>IFERROR(VLOOKUP(F3495,'Customer Info'!A3486:E3986,3,),"NOT Available")</f>
        <v>NOT Available</v>
      </c>
      <c r="I3495" s="6" t="str">
        <f>IFERROR(VLOOKUP(F3495,'Customer Info'!A3486:E3986,5,FALSE),"NOT Available")</f>
        <v>NOT Available</v>
      </c>
      <c r="J3495" s="2">
        <v>1845</v>
      </c>
      <c r="K3495" s="2">
        <v>1742</v>
      </c>
      <c r="L3495" s="2">
        <v>2</v>
      </c>
      <c r="M3495" s="7">
        <f t="shared" si="216"/>
        <v>3484</v>
      </c>
      <c r="N3495" s="7">
        <f t="shared" si="217"/>
        <v>3690</v>
      </c>
      <c r="O3495" s="2">
        <v>39</v>
      </c>
      <c r="P3495" s="8">
        <f t="shared" si="218"/>
        <v>3729</v>
      </c>
      <c r="Q3495" s="8">
        <f t="shared" si="219"/>
        <v>206</v>
      </c>
      <c r="R3495" s="2" t="s">
        <v>28</v>
      </c>
      <c r="S3495" s="9" t="str" cm="1">
        <f t="array" ref="S3495">_xlfn.IFS(
P3495=0,"2% commission",
AND(P3495&gt;0,P3495&lt;25000),"5% commission",
AND(P3495&gt;=25000,P3495&lt;50000),"7% commission",
AND(P3495&gt;=50000,P3495&lt;100000),"9% commission",
P3495&gt;=100000,"15% commission"
)</f>
        <v>5% commission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IFERROR(VLOOKUP($F3496,'Customer Info'!$A3487:$E3987,2,FALSE),"NOT Available")</f>
        <v>NOT Available</v>
      </c>
      <c r="H3496" s="6" t="str">
        <f>IFERROR(VLOOKUP(F3496,'Customer Info'!A3487:E3987,3,),"NOT Available")</f>
        <v>NOT Available</v>
      </c>
      <c r="I3496" s="6" t="str">
        <f>IFERROR(VLOOKUP(F3496,'Customer Info'!A3487:E3987,5,FALSE),"NOT Available")</f>
        <v>NOT Available</v>
      </c>
      <c r="J3496" s="2">
        <v>2681</v>
      </c>
      <c r="K3496" s="2">
        <v>2458</v>
      </c>
      <c r="L3496" s="2">
        <v>9</v>
      </c>
      <c r="M3496" s="7">
        <f t="shared" si="216"/>
        <v>22122</v>
      </c>
      <c r="N3496" s="7">
        <f t="shared" si="217"/>
        <v>24129</v>
      </c>
      <c r="O3496" s="2">
        <v>85</v>
      </c>
      <c r="P3496" s="8">
        <f t="shared" si="218"/>
        <v>24214</v>
      </c>
      <c r="Q3496" s="8">
        <f t="shared" si="219"/>
        <v>2007</v>
      </c>
      <c r="R3496" s="2" t="s">
        <v>28</v>
      </c>
      <c r="S3496" s="9" t="str" cm="1">
        <f t="array" ref="S3496">_xlfn.IFS(
P3496=0,"2% commission",
AND(P3496&gt;0,P3496&lt;25000),"5% commission",
AND(P3496&gt;=25000,P3496&lt;50000),"7% commission",
AND(P3496&gt;=50000,P3496&lt;100000),"9% commission",
P3496&gt;=100000,"15% commission"
)</f>
        <v>5% commission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IFERROR(VLOOKUP($F3497,'Customer Info'!$A3488:$E3988,2,FALSE),"NOT Available")</f>
        <v>NOT Available</v>
      </c>
      <c r="H3497" s="6" t="str">
        <f>IFERROR(VLOOKUP(F3497,'Customer Info'!A3488:E3988,3,),"NOT Available")</f>
        <v>NOT Available</v>
      </c>
      <c r="I3497" s="6" t="str">
        <f>IFERROR(VLOOKUP(F3497,'Customer Info'!A3488:E3988,5,FALSE),"NOT Available")</f>
        <v>NOT Available</v>
      </c>
      <c r="J3497" s="2">
        <v>2250</v>
      </c>
      <c r="K3497" s="2">
        <v>2207</v>
      </c>
      <c r="L3497" s="2">
        <v>4</v>
      </c>
      <c r="M3497" s="7">
        <f t="shared" si="216"/>
        <v>8828</v>
      </c>
      <c r="N3497" s="7">
        <f t="shared" si="217"/>
        <v>9000</v>
      </c>
      <c r="O3497" s="2">
        <v>62</v>
      </c>
      <c r="P3497" s="8">
        <f t="shared" si="218"/>
        <v>9062</v>
      </c>
      <c r="Q3497" s="8">
        <f t="shared" si="219"/>
        <v>172</v>
      </c>
      <c r="R3497" s="2" t="s">
        <v>28</v>
      </c>
      <c r="S3497" s="9" t="str" cm="1">
        <f t="array" ref="S3497">_xlfn.IFS(
P3497=0,"2% commission",
AND(P3497&gt;0,P3497&lt;25000),"5% commission",
AND(P3497&gt;=25000,P3497&lt;50000),"7% commission",
AND(P3497&gt;=50000,P3497&lt;100000),"9% commission",
P3497&gt;=100000,"15% commission"
)</f>
        <v>5% commission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IFERROR(VLOOKUP($F3498,'Customer Info'!$A3489:$E3989,2,FALSE),"NOT Available")</f>
        <v>NOT Available</v>
      </c>
      <c r="H3498" s="6" t="str">
        <f>IFERROR(VLOOKUP(F3498,'Customer Info'!A3489:E3989,3,),"NOT Available")</f>
        <v>NOT Available</v>
      </c>
      <c r="I3498" s="6" t="str">
        <f>IFERROR(VLOOKUP(F3498,'Customer Info'!A3489:E3989,5,FALSE),"NOT Available")</f>
        <v>NOT Available</v>
      </c>
      <c r="J3498" s="2">
        <v>8878</v>
      </c>
      <c r="K3498" s="2">
        <v>7914</v>
      </c>
      <c r="L3498" s="2">
        <v>2</v>
      </c>
      <c r="M3498" s="7">
        <f t="shared" si="216"/>
        <v>15828</v>
      </c>
      <c r="N3498" s="7">
        <f t="shared" si="217"/>
        <v>17756</v>
      </c>
      <c r="O3498" s="2">
        <v>21</v>
      </c>
      <c r="P3498" s="8">
        <f t="shared" si="218"/>
        <v>17777</v>
      </c>
      <c r="Q3498" s="8">
        <f t="shared" si="219"/>
        <v>1928</v>
      </c>
      <c r="R3498" s="2" t="s">
        <v>50</v>
      </c>
      <c r="S3498" s="9" t="str" cm="1">
        <f t="array" ref="S3498">_xlfn.IFS(
P3498=0,"2% commission",
AND(P3498&gt;0,P3498&lt;25000),"5% commission",
AND(P3498&gt;=25000,P3498&lt;50000),"7% commission",
AND(P3498&gt;=50000,P3498&lt;100000),"9% commission",
P3498&gt;=100000,"15% commission"
)</f>
        <v>5% commission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IFERROR(VLOOKUP($F3499,'Customer Info'!$A3490:$E3990,2,FALSE),"NOT Available")</f>
        <v>NOT Available</v>
      </c>
      <c r="H3499" s="6" t="str">
        <f>IFERROR(VLOOKUP(F3499,'Customer Info'!A3490:E3990,3,),"NOT Available")</f>
        <v>NOT Available</v>
      </c>
      <c r="I3499" s="6" t="str">
        <f>IFERROR(VLOOKUP(F3499,'Customer Info'!A3490:E3990,5,FALSE),"NOT Available")</f>
        <v>NOT Available</v>
      </c>
      <c r="J3499" s="2">
        <v>2342</v>
      </c>
      <c r="K3499" s="2">
        <v>2210</v>
      </c>
      <c r="L3499" s="2">
        <v>3</v>
      </c>
      <c r="M3499" s="7">
        <f t="shared" si="216"/>
        <v>6630</v>
      </c>
      <c r="N3499" s="7">
        <f t="shared" si="217"/>
        <v>7026</v>
      </c>
      <c r="O3499" s="2">
        <v>76</v>
      </c>
      <c r="P3499" s="8">
        <f t="shared" si="218"/>
        <v>7102</v>
      </c>
      <c r="Q3499" s="8">
        <f t="shared" si="219"/>
        <v>396</v>
      </c>
      <c r="R3499" s="2" t="s">
        <v>28</v>
      </c>
      <c r="S3499" s="9" t="str" cm="1">
        <f t="array" ref="S3499">_xlfn.IFS(
P3499=0,"2% commission",
AND(P3499&gt;0,P3499&lt;25000),"5% commission",
AND(P3499&gt;=25000,P3499&lt;50000),"7% commission",
AND(P3499&gt;=50000,P3499&lt;100000),"9% commission",
P3499&gt;=100000,"15% commission"
)</f>
        <v>5% commission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IFERROR(VLOOKUP($F3500,'Customer Info'!$A3491:$E3991,2,FALSE),"NOT Available")</f>
        <v>NOT Available</v>
      </c>
      <c r="H3500" s="6" t="str">
        <f>IFERROR(VLOOKUP(F3500,'Customer Info'!A3491:E3991,3,),"NOT Available")</f>
        <v>NOT Available</v>
      </c>
      <c r="I3500" s="6" t="str">
        <f>IFERROR(VLOOKUP(F3500,'Customer Info'!A3491:E3991,5,FALSE),"NOT Available")</f>
        <v>NOT Available</v>
      </c>
      <c r="J3500" s="2">
        <v>63</v>
      </c>
      <c r="K3500" s="2">
        <v>58</v>
      </c>
      <c r="L3500" s="2">
        <v>9</v>
      </c>
      <c r="M3500" s="7">
        <f t="shared" si="216"/>
        <v>522</v>
      </c>
      <c r="N3500" s="7">
        <f t="shared" si="217"/>
        <v>567</v>
      </c>
      <c r="O3500" s="2">
        <v>10</v>
      </c>
      <c r="P3500" s="8">
        <f t="shared" si="218"/>
        <v>577</v>
      </c>
      <c r="Q3500" s="8">
        <f t="shared" si="219"/>
        <v>45</v>
      </c>
      <c r="R3500" s="2" t="s">
        <v>28</v>
      </c>
      <c r="S3500" s="9" t="str" cm="1">
        <f t="array" ref="S3500">_xlfn.IFS(
P3500=0,"2% commission",
AND(P3500&gt;0,P3500&lt;25000),"5% commission",
AND(P3500&gt;=25000,P3500&lt;50000),"7% commission",
AND(P3500&gt;=50000,P3500&lt;100000),"9% commission",
P3500&gt;=100000,"15% commission"
)</f>
        <v>5% commission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IFERROR(VLOOKUP($F3501,'Customer Info'!$A3492:$E3992,2,FALSE),"NOT Available")</f>
        <v>NOT Available</v>
      </c>
      <c r="H3501" s="6" t="str">
        <f>IFERROR(VLOOKUP(F3501,'Customer Info'!A3492:E3992,3,),"NOT Available")</f>
        <v>NOT Available</v>
      </c>
      <c r="I3501" s="6" t="str">
        <f>IFERROR(VLOOKUP(F3501,'Customer Info'!A3492:E3992,5,FALSE),"NOT Available")</f>
        <v>NOT Available</v>
      </c>
      <c r="J3501" s="2">
        <v>3176</v>
      </c>
      <c r="K3501" s="2">
        <v>3116</v>
      </c>
      <c r="L3501" s="2">
        <v>7</v>
      </c>
      <c r="M3501" s="7">
        <f t="shared" si="216"/>
        <v>21812</v>
      </c>
      <c r="N3501" s="7">
        <f t="shared" si="217"/>
        <v>22232</v>
      </c>
      <c r="O3501" s="2">
        <v>21</v>
      </c>
      <c r="P3501" s="8">
        <f t="shared" si="218"/>
        <v>22253</v>
      </c>
      <c r="Q3501" s="8">
        <f t="shared" si="219"/>
        <v>420</v>
      </c>
      <c r="R3501" s="2" t="s">
        <v>28</v>
      </c>
      <c r="S3501" s="9" t="str" cm="1">
        <f t="array" ref="S3501">_xlfn.IFS(
P3501=0,"2% commission",
AND(P3501&gt;0,P3501&lt;25000),"5% commission",
AND(P3501&gt;=25000,P3501&lt;50000),"7% commission",
AND(P3501&gt;=50000,P3501&lt;100000),"9% commission",
P3501&gt;=100000,"15% commission"
)</f>
        <v>5% commission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IFERROR(VLOOKUP($F3502,'Customer Info'!$A3493:$E3993,2,FALSE),"NOT Available")</f>
        <v>NOT Available</v>
      </c>
      <c r="H3502" s="6" t="str">
        <f>IFERROR(VLOOKUP(F3502,'Customer Info'!A3493:E3993,3,),"NOT Available")</f>
        <v>NOT Available</v>
      </c>
      <c r="I3502" s="6" t="str">
        <f>IFERROR(VLOOKUP(F3502,'Customer Info'!A3493:E3993,5,FALSE),"NOT Available")</f>
        <v>NOT Available</v>
      </c>
      <c r="J3502" s="2">
        <v>1637</v>
      </c>
      <c r="K3502" s="2">
        <v>1591</v>
      </c>
      <c r="L3502" s="2">
        <v>2</v>
      </c>
      <c r="M3502" s="7">
        <f t="shared" si="216"/>
        <v>3182</v>
      </c>
      <c r="N3502" s="7">
        <f t="shared" si="217"/>
        <v>3274</v>
      </c>
      <c r="O3502" s="2">
        <v>53</v>
      </c>
      <c r="P3502" s="8">
        <f t="shared" si="218"/>
        <v>3327</v>
      </c>
      <c r="Q3502" s="8">
        <f t="shared" si="219"/>
        <v>92</v>
      </c>
      <c r="R3502" s="2" t="s">
        <v>28</v>
      </c>
      <c r="S3502" s="9" t="str" cm="1">
        <f t="array" ref="S3502">_xlfn.IFS(
P3502=0,"2% commission",
AND(P3502&gt;0,P3502&lt;25000),"5% commission",
AND(P3502&gt;=25000,P3502&lt;50000),"7% commission",
AND(P3502&gt;=50000,P3502&lt;100000),"9% commission",
P3502&gt;=100000,"15% commission"
)</f>
        <v>5% commission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IFERROR(VLOOKUP($F3503,'Customer Info'!$A3494:$E3994,2,FALSE),"NOT Available")</f>
        <v>NOT Available</v>
      </c>
      <c r="H3503" s="6" t="str">
        <f>IFERROR(VLOOKUP(F3503,'Customer Info'!A3494:E3994,3,),"NOT Available")</f>
        <v>NOT Available</v>
      </c>
      <c r="I3503" s="6" t="str">
        <f>IFERROR(VLOOKUP(F3503,'Customer Info'!A3494:E3994,5,FALSE),"NOT Available")</f>
        <v>NOT Available</v>
      </c>
      <c r="J3503" s="2">
        <v>1039</v>
      </c>
      <c r="K3503" s="2">
        <v>954</v>
      </c>
      <c r="L3503" s="2">
        <v>5</v>
      </c>
      <c r="M3503" s="7">
        <f t="shared" si="216"/>
        <v>4770</v>
      </c>
      <c r="N3503" s="7">
        <f t="shared" si="217"/>
        <v>5195</v>
      </c>
      <c r="O3503" s="2">
        <v>51</v>
      </c>
      <c r="P3503" s="8">
        <f t="shared" si="218"/>
        <v>5246</v>
      </c>
      <c r="Q3503" s="8">
        <f t="shared" si="219"/>
        <v>425</v>
      </c>
      <c r="R3503" s="2" t="s">
        <v>26</v>
      </c>
      <c r="S3503" s="9" t="str" cm="1">
        <f t="array" ref="S3503">_xlfn.IFS(
P3503=0,"2% commission",
AND(P3503&gt;0,P3503&lt;25000),"5% commission",
AND(P3503&gt;=25000,P3503&lt;50000),"7% commission",
AND(P3503&gt;=50000,P3503&lt;100000),"9% commission",
P3503&gt;=100000,"15% commission"
)</f>
        <v>5% commission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IFERROR(VLOOKUP($F3504,'Customer Info'!$A3495:$E3995,2,FALSE),"NOT Available")</f>
        <v>NOT Available</v>
      </c>
      <c r="H3504" s="6" t="str">
        <f>IFERROR(VLOOKUP(F3504,'Customer Info'!A3495:E3995,3,),"NOT Available")</f>
        <v>NOT Available</v>
      </c>
      <c r="I3504" s="6" t="str">
        <f>IFERROR(VLOOKUP(F3504,'Customer Info'!A3495:E3995,5,FALSE),"NOT Available")</f>
        <v>NOT Available</v>
      </c>
      <c r="J3504" s="2">
        <v>1763</v>
      </c>
      <c r="K3504" s="2">
        <v>1602</v>
      </c>
      <c r="L3504" s="2">
        <v>4</v>
      </c>
      <c r="M3504" s="7">
        <f t="shared" si="216"/>
        <v>6408</v>
      </c>
      <c r="N3504" s="7">
        <f t="shared" si="217"/>
        <v>7052</v>
      </c>
      <c r="O3504" s="2">
        <v>31</v>
      </c>
      <c r="P3504" s="8">
        <f t="shared" si="218"/>
        <v>7083</v>
      </c>
      <c r="Q3504" s="8">
        <f t="shared" si="219"/>
        <v>644</v>
      </c>
      <c r="R3504" s="2" t="s">
        <v>28</v>
      </c>
      <c r="S3504" s="9" t="str" cm="1">
        <f t="array" ref="S3504">_xlfn.IFS(
P3504=0,"2% commission",
AND(P3504&gt;0,P3504&lt;25000),"5% commission",
AND(P3504&gt;=25000,P3504&lt;50000),"7% commission",
AND(P3504&gt;=50000,P3504&lt;100000),"9% commission",
P3504&gt;=100000,"15% commission"
)</f>
        <v>5% commission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IFERROR(VLOOKUP($F3505,'Customer Info'!$A3496:$E3996,2,FALSE),"NOT Available")</f>
        <v>NOT Available</v>
      </c>
      <c r="H3505" s="6" t="str">
        <f>IFERROR(VLOOKUP(F3505,'Customer Info'!A3496:E3996,3,),"NOT Available")</f>
        <v>NOT Available</v>
      </c>
      <c r="I3505" s="6" t="str">
        <f>IFERROR(VLOOKUP(F3505,'Customer Info'!A3496:E3996,5,FALSE),"NOT Available")</f>
        <v>NOT Available</v>
      </c>
      <c r="J3505" s="2">
        <v>2759</v>
      </c>
      <c r="K3505" s="2">
        <v>2628</v>
      </c>
      <c r="L3505" s="2">
        <v>3</v>
      </c>
      <c r="M3505" s="7">
        <f t="shared" si="216"/>
        <v>7884</v>
      </c>
      <c r="N3505" s="7">
        <f t="shared" si="217"/>
        <v>8277</v>
      </c>
      <c r="O3505" s="2">
        <v>57</v>
      </c>
      <c r="P3505" s="8">
        <f t="shared" si="218"/>
        <v>8334</v>
      </c>
      <c r="Q3505" s="8">
        <f t="shared" si="219"/>
        <v>393</v>
      </c>
      <c r="R3505" s="2" t="s">
        <v>28</v>
      </c>
      <c r="S3505" s="9" t="str" cm="1">
        <f t="array" ref="S3505">_xlfn.IFS(
P3505=0,"2% commission",
AND(P3505&gt;0,P3505&lt;25000),"5% commission",
AND(P3505&gt;=25000,P3505&lt;50000),"7% commission",
AND(P3505&gt;=50000,P3505&lt;100000),"9% commission",
P3505&gt;=100000,"15% commission"
)</f>
        <v>5% commission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IFERROR(VLOOKUP($F3506,'Customer Info'!$A3497:$E3997,2,FALSE),"NOT Available")</f>
        <v>NOT Available</v>
      </c>
      <c r="H3506" s="6" t="str">
        <f>IFERROR(VLOOKUP(F3506,'Customer Info'!A3497:E3997,3,),"NOT Available")</f>
        <v>NOT Available</v>
      </c>
      <c r="I3506" s="6" t="str">
        <f>IFERROR(VLOOKUP(F3506,'Customer Info'!A3497:E3997,5,FALSE),"NOT Available")</f>
        <v>NOT Available</v>
      </c>
      <c r="J3506" s="2">
        <v>2222</v>
      </c>
      <c r="K3506" s="2">
        <v>2081</v>
      </c>
      <c r="L3506" s="2">
        <v>3</v>
      </c>
      <c r="M3506" s="7">
        <f t="shared" si="216"/>
        <v>6243</v>
      </c>
      <c r="N3506" s="7">
        <f t="shared" si="217"/>
        <v>6666</v>
      </c>
      <c r="O3506" s="2">
        <v>50</v>
      </c>
      <c r="P3506" s="8">
        <f t="shared" si="218"/>
        <v>6716</v>
      </c>
      <c r="Q3506" s="8">
        <f t="shared" si="219"/>
        <v>423</v>
      </c>
      <c r="R3506" s="2" t="s">
        <v>28</v>
      </c>
      <c r="S3506" s="9" t="str" cm="1">
        <f t="array" ref="S3506">_xlfn.IFS(
P3506=0,"2% commission",
AND(P3506&gt;0,P3506&lt;25000),"5% commission",
AND(P3506&gt;=25000,P3506&lt;50000),"7% commission",
AND(P3506&gt;=50000,P3506&lt;100000),"9% commission",
P3506&gt;=100000,"15% commission"
)</f>
        <v>5% commission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IFERROR(VLOOKUP($F3507,'Customer Info'!$A3498:$E3998,2,FALSE),"NOT Available")</f>
        <v>NOT Available</v>
      </c>
      <c r="H3507" s="6" t="str">
        <f>IFERROR(VLOOKUP(F3507,'Customer Info'!A3498:E3998,3,),"NOT Available")</f>
        <v>NOT Available</v>
      </c>
      <c r="I3507" s="6" t="str">
        <f>IFERROR(VLOOKUP(F3507,'Customer Info'!A3498:E3998,5,FALSE),"NOT Available")</f>
        <v>NOT Available</v>
      </c>
      <c r="J3507" s="2">
        <v>194</v>
      </c>
      <c r="K3507" s="2">
        <v>176</v>
      </c>
      <c r="L3507" s="2">
        <v>3</v>
      </c>
      <c r="M3507" s="7">
        <f t="shared" si="216"/>
        <v>528</v>
      </c>
      <c r="N3507" s="7">
        <f t="shared" si="217"/>
        <v>582</v>
      </c>
      <c r="O3507" s="2">
        <v>30</v>
      </c>
      <c r="P3507" s="8">
        <f t="shared" si="218"/>
        <v>612</v>
      </c>
      <c r="Q3507" s="8">
        <f t="shared" si="219"/>
        <v>54</v>
      </c>
      <c r="R3507" s="2" t="s">
        <v>50</v>
      </c>
      <c r="S3507" s="9" t="str" cm="1">
        <f t="array" ref="S3507">_xlfn.IFS(
P3507=0,"2% commission",
AND(P3507&gt;0,P3507&lt;25000),"5% commission",
AND(P3507&gt;=25000,P3507&lt;50000),"7% commission",
AND(P3507&gt;=50000,P3507&lt;100000),"9% commission",
P3507&gt;=100000,"15% commission"
)</f>
        <v>5% commission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IFERROR(VLOOKUP($F3508,'Customer Info'!$A3499:$E3999,2,FALSE),"NOT Available")</f>
        <v>NOT Available</v>
      </c>
      <c r="H3508" s="6" t="str">
        <f>IFERROR(VLOOKUP(F3508,'Customer Info'!A3499:E3999,3,),"NOT Available")</f>
        <v>NOT Available</v>
      </c>
      <c r="I3508" s="6" t="str">
        <f>IFERROR(VLOOKUP(F3508,'Customer Info'!A3499:E3999,5,FALSE),"NOT Available")</f>
        <v>NOT Available</v>
      </c>
      <c r="J3508" s="2">
        <v>1763</v>
      </c>
      <c r="K3508" s="2">
        <v>1602</v>
      </c>
      <c r="L3508" s="2">
        <v>2</v>
      </c>
      <c r="M3508" s="7">
        <f t="shared" si="216"/>
        <v>3204</v>
      </c>
      <c r="N3508" s="7">
        <f t="shared" si="217"/>
        <v>3526</v>
      </c>
      <c r="O3508" s="2">
        <v>92</v>
      </c>
      <c r="P3508" s="8">
        <f t="shared" si="218"/>
        <v>3618</v>
      </c>
      <c r="Q3508" s="8">
        <f t="shared" si="219"/>
        <v>322</v>
      </c>
      <c r="R3508" s="2" t="s">
        <v>26</v>
      </c>
      <c r="S3508" s="9" t="str" cm="1">
        <f t="array" ref="S3508">_xlfn.IFS(
P3508=0,"2% commission",
AND(P3508&gt;0,P3508&lt;25000),"5% commission",
AND(P3508&gt;=25000,P3508&lt;50000),"7% commission",
AND(P3508&gt;=50000,P3508&lt;100000),"9% commission",
P3508&gt;=100000,"15% commission"
)</f>
        <v>5% commission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IFERROR(VLOOKUP($F3509,'Customer Info'!$A3500:$E4000,2,FALSE),"NOT Available")</f>
        <v>NOT Available</v>
      </c>
      <c r="H3509" s="6" t="str">
        <f>IFERROR(VLOOKUP(F3509,'Customer Info'!A3500:E4000,3,),"NOT Available")</f>
        <v>NOT Available</v>
      </c>
      <c r="I3509" s="6" t="str">
        <f>IFERROR(VLOOKUP(F3509,'Customer Info'!A3500:E4000,5,FALSE),"NOT Available")</f>
        <v>NOT Available</v>
      </c>
      <c r="J3509" s="2">
        <v>6481</v>
      </c>
      <c r="K3509" s="2">
        <v>5884</v>
      </c>
      <c r="L3509" s="2">
        <v>10</v>
      </c>
      <c r="M3509" s="7">
        <f t="shared" si="216"/>
        <v>58840</v>
      </c>
      <c r="N3509" s="7">
        <f t="shared" si="217"/>
        <v>64810</v>
      </c>
      <c r="O3509" s="2">
        <v>43</v>
      </c>
      <c r="P3509" s="8">
        <f t="shared" si="218"/>
        <v>64853</v>
      </c>
      <c r="Q3509" s="8">
        <f t="shared" si="219"/>
        <v>5970</v>
      </c>
      <c r="R3509" s="2" t="s">
        <v>26</v>
      </c>
      <c r="S3509" s="9" t="str" cm="1">
        <f t="array" ref="S3509">_xlfn.IFS(
P3509=0,"2% commission",
AND(P3509&gt;0,P3509&lt;25000),"5% commission",
AND(P3509&gt;=25000,P3509&lt;50000),"7% commission",
AND(P3509&gt;=50000,P3509&lt;100000),"9% commission",
P3509&gt;=100000,"15% commission"
)</f>
        <v>9% commission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IFERROR(VLOOKUP($F3510,'Customer Info'!$A3501:$E4001,2,FALSE),"NOT Available")</f>
        <v>NOT Available</v>
      </c>
      <c r="H3510" s="6" t="str">
        <f>IFERROR(VLOOKUP(F3510,'Customer Info'!A3501:E4001,3,),"NOT Available")</f>
        <v>NOT Available</v>
      </c>
      <c r="I3510" s="6" t="str">
        <f>IFERROR(VLOOKUP(F3510,'Customer Info'!A3501:E4001,5,FALSE),"NOT Available")</f>
        <v>NOT Available</v>
      </c>
      <c r="J3510" s="2">
        <v>1528</v>
      </c>
      <c r="K3510" s="2">
        <v>1348</v>
      </c>
      <c r="L3510" s="2">
        <v>2</v>
      </c>
      <c r="M3510" s="7">
        <f t="shared" si="216"/>
        <v>2696</v>
      </c>
      <c r="N3510" s="7">
        <f t="shared" si="217"/>
        <v>3056</v>
      </c>
      <c r="O3510" s="2">
        <v>38</v>
      </c>
      <c r="P3510" s="8">
        <f t="shared" si="218"/>
        <v>3094</v>
      </c>
      <c r="Q3510" s="8">
        <f t="shared" si="219"/>
        <v>360</v>
      </c>
      <c r="R3510" s="2" t="s">
        <v>28</v>
      </c>
      <c r="S3510" s="9" t="str" cm="1">
        <f t="array" ref="S3510">_xlfn.IFS(
P3510=0,"2% commission",
AND(P3510&gt;0,P3510&lt;25000),"5% commission",
AND(P3510&gt;=25000,P3510&lt;50000),"7% commission",
AND(P3510&gt;=50000,P3510&lt;100000),"9% commission",
P3510&gt;=100000,"15% commission"
)</f>
        <v>5% commission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IFERROR(VLOOKUP($F3511,'Customer Info'!$A3502:$E4002,2,FALSE),"NOT Available")</f>
        <v>NOT Available</v>
      </c>
      <c r="H3511" s="6" t="str">
        <f>IFERROR(VLOOKUP(F3511,'Customer Info'!A3502:E4002,3,),"NOT Available")</f>
        <v>NOT Available</v>
      </c>
      <c r="I3511" s="6" t="str">
        <f>IFERROR(VLOOKUP(F3511,'Customer Info'!A3502:E4002,5,FALSE),"NOT Available")</f>
        <v>NOT Available</v>
      </c>
      <c r="J3511" s="2">
        <v>8630</v>
      </c>
      <c r="K3511" s="2">
        <v>8303</v>
      </c>
      <c r="L3511" s="2">
        <v>2</v>
      </c>
      <c r="M3511" s="7">
        <f t="shared" si="216"/>
        <v>16606</v>
      </c>
      <c r="N3511" s="7">
        <f t="shared" si="217"/>
        <v>17260</v>
      </c>
      <c r="O3511" s="2">
        <v>96</v>
      </c>
      <c r="P3511" s="8">
        <f t="shared" si="218"/>
        <v>17356</v>
      </c>
      <c r="Q3511" s="8">
        <f t="shared" si="219"/>
        <v>654</v>
      </c>
      <c r="R3511" s="2" t="s">
        <v>28</v>
      </c>
      <c r="S3511" s="9" t="str" cm="1">
        <f t="array" ref="S3511">_xlfn.IFS(
P3511=0,"2% commission",
AND(P3511&gt;0,P3511&lt;25000),"5% commission",
AND(P3511&gt;=25000,P3511&lt;50000),"7% commission",
AND(P3511&gt;=50000,P3511&lt;100000),"9% commission",
P3511&gt;=100000,"15% commission"
)</f>
        <v>5% commission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IFERROR(VLOOKUP($F3512,'Customer Info'!$A3503:$E4003,2,FALSE),"NOT Available")</f>
        <v>NOT Available</v>
      </c>
      <c r="H3512" s="6" t="str">
        <f>IFERROR(VLOOKUP(F3512,'Customer Info'!A3503:E4003,3,),"NOT Available")</f>
        <v>NOT Available</v>
      </c>
      <c r="I3512" s="6" t="str">
        <f>IFERROR(VLOOKUP(F3512,'Customer Info'!A3503:E4003,5,FALSE),"NOT Available")</f>
        <v>NOT Available</v>
      </c>
      <c r="J3512" s="2">
        <v>1623</v>
      </c>
      <c r="K3512" s="2">
        <v>1546</v>
      </c>
      <c r="L3512" s="2">
        <v>1</v>
      </c>
      <c r="M3512" s="7">
        <f t="shared" si="216"/>
        <v>1546</v>
      </c>
      <c r="N3512" s="7">
        <f t="shared" si="217"/>
        <v>1623</v>
      </c>
      <c r="O3512" s="2">
        <v>86</v>
      </c>
      <c r="P3512" s="8">
        <f t="shared" si="218"/>
        <v>1709</v>
      </c>
      <c r="Q3512" s="8">
        <f t="shared" si="219"/>
        <v>77</v>
      </c>
      <c r="R3512" s="2" t="s">
        <v>50</v>
      </c>
      <c r="S3512" s="9" t="str" cm="1">
        <f t="array" ref="S3512">_xlfn.IFS(
P3512=0,"2% commission",
AND(P3512&gt;0,P3512&lt;25000),"5% commission",
AND(P3512&gt;=25000,P3512&lt;50000),"7% commission",
AND(P3512&gt;=50000,P3512&lt;100000),"9% commission",
P3512&gt;=100000,"15% commission"
)</f>
        <v>5% commission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IFERROR(VLOOKUP($F3513,'Customer Info'!$A3504:$E4004,2,FALSE),"NOT Available")</f>
        <v>NOT Available</v>
      </c>
      <c r="H3513" s="6" t="str">
        <f>IFERROR(VLOOKUP(F3513,'Customer Info'!A3504:E4004,3,),"NOT Available")</f>
        <v>NOT Available</v>
      </c>
      <c r="I3513" s="6" t="str">
        <f>IFERROR(VLOOKUP(F3513,'Customer Info'!A3504:E4004,5,FALSE),"NOT Available")</f>
        <v>NOT Available</v>
      </c>
      <c r="J3513" s="2">
        <v>1453</v>
      </c>
      <c r="K3513" s="2">
        <v>1411</v>
      </c>
      <c r="L3513" s="2">
        <v>1</v>
      </c>
      <c r="M3513" s="7">
        <f t="shared" si="216"/>
        <v>1411</v>
      </c>
      <c r="N3513" s="7">
        <f t="shared" si="217"/>
        <v>1453</v>
      </c>
      <c r="O3513" s="2">
        <v>84</v>
      </c>
      <c r="P3513" s="8">
        <f t="shared" si="218"/>
        <v>1537</v>
      </c>
      <c r="Q3513" s="8">
        <f t="shared" si="219"/>
        <v>42</v>
      </c>
      <c r="R3513" s="2" t="s">
        <v>28</v>
      </c>
      <c r="S3513" s="9" t="str" cm="1">
        <f t="array" ref="S3513">_xlfn.IFS(
P3513=0,"2% commission",
AND(P3513&gt;0,P3513&lt;25000),"5% commission",
AND(P3513&gt;=25000,P3513&lt;50000),"7% commission",
AND(P3513&gt;=50000,P3513&lt;100000),"9% commission",
P3513&gt;=100000,"15% commission"
)</f>
        <v>5% commission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IFERROR(VLOOKUP($F3514,'Customer Info'!$A3505:$E4005,2,FALSE),"NOT Available")</f>
        <v>NOT Available</v>
      </c>
      <c r="H3514" s="6" t="str">
        <f>IFERROR(VLOOKUP(F3514,'Customer Info'!A3505:E4005,3,),"NOT Available")</f>
        <v>NOT Available</v>
      </c>
      <c r="I3514" s="6" t="str">
        <f>IFERROR(VLOOKUP(F3514,'Customer Info'!A3505:E4005,5,FALSE),"NOT Available")</f>
        <v>NOT Available</v>
      </c>
      <c r="J3514" s="2">
        <v>1060</v>
      </c>
      <c r="K3514" s="2">
        <v>964</v>
      </c>
      <c r="L3514" s="2">
        <v>3</v>
      </c>
      <c r="M3514" s="7">
        <f t="shared" si="216"/>
        <v>2892</v>
      </c>
      <c r="N3514" s="7">
        <f t="shared" si="217"/>
        <v>3180</v>
      </c>
      <c r="O3514" s="2">
        <v>97</v>
      </c>
      <c r="P3514" s="8">
        <f t="shared" si="218"/>
        <v>3277</v>
      </c>
      <c r="Q3514" s="8">
        <f t="shared" si="219"/>
        <v>288</v>
      </c>
      <c r="R3514" s="2" t="s">
        <v>28</v>
      </c>
      <c r="S3514" s="9" t="str" cm="1">
        <f t="array" ref="S3514">_xlfn.IFS(
P3514=0,"2% commission",
AND(P3514&gt;0,P3514&lt;25000),"5% commission",
AND(P3514&gt;=25000,P3514&lt;50000),"7% commission",
AND(P3514&gt;=50000,P3514&lt;100000),"9% commission",
P3514&gt;=100000,"15% commission"
)</f>
        <v>5% commission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IFERROR(VLOOKUP($F3515,'Customer Info'!$A3506:$E4006,2,FALSE),"NOT Available")</f>
        <v>NOT Available</v>
      </c>
      <c r="H3515" s="6" t="str">
        <f>IFERROR(VLOOKUP(F3515,'Customer Info'!A3506:E4006,3,),"NOT Available")</f>
        <v>NOT Available</v>
      </c>
      <c r="I3515" s="6" t="str">
        <f>IFERROR(VLOOKUP(F3515,'Customer Info'!A3506:E4006,5,FALSE),"NOT Available")</f>
        <v>NOT Available</v>
      </c>
      <c r="J3515" s="2">
        <v>170</v>
      </c>
      <c r="K3515" s="2">
        <v>153</v>
      </c>
      <c r="L3515" s="2">
        <v>7</v>
      </c>
      <c r="M3515" s="7">
        <f t="shared" si="216"/>
        <v>1071</v>
      </c>
      <c r="N3515" s="7">
        <f t="shared" si="217"/>
        <v>1190</v>
      </c>
      <c r="O3515" s="2">
        <v>30</v>
      </c>
      <c r="P3515" s="8">
        <f t="shared" si="218"/>
        <v>1220</v>
      </c>
      <c r="Q3515" s="8">
        <f t="shared" si="219"/>
        <v>119</v>
      </c>
      <c r="R3515" s="2" t="s">
        <v>28</v>
      </c>
      <c r="S3515" s="9" t="str" cm="1">
        <f t="array" ref="S3515">_xlfn.IFS(
P3515=0,"2% commission",
AND(P3515&gt;0,P3515&lt;25000),"5% commission",
AND(P3515&gt;=25000,P3515&lt;50000),"7% commission",
AND(P3515&gt;=50000,P3515&lt;100000),"9% commission",
P3515&gt;=100000,"15% commission"
)</f>
        <v>5% commission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IFERROR(VLOOKUP($F3516,'Customer Info'!$A3507:$E4007,2,FALSE),"NOT Available")</f>
        <v>NOT Available</v>
      </c>
      <c r="H3516" s="6" t="str">
        <f>IFERROR(VLOOKUP(F3516,'Customer Info'!A3507:E4007,3,),"NOT Available")</f>
        <v>NOT Available</v>
      </c>
      <c r="I3516" s="6" t="str">
        <f>IFERROR(VLOOKUP(F3516,'Customer Info'!A3507:E4007,5,FALSE),"NOT Available")</f>
        <v>NOT Available</v>
      </c>
      <c r="J3516" s="2">
        <v>60</v>
      </c>
      <c r="K3516" s="2">
        <v>55</v>
      </c>
      <c r="L3516" s="2">
        <v>5</v>
      </c>
      <c r="M3516" s="7">
        <f t="shared" si="216"/>
        <v>275</v>
      </c>
      <c r="N3516" s="7">
        <f t="shared" si="217"/>
        <v>300</v>
      </c>
      <c r="O3516" s="2">
        <v>10</v>
      </c>
      <c r="P3516" s="8">
        <f t="shared" si="218"/>
        <v>310</v>
      </c>
      <c r="Q3516" s="8">
        <f t="shared" si="219"/>
        <v>25</v>
      </c>
      <c r="R3516" s="2" t="s">
        <v>28</v>
      </c>
      <c r="S3516" s="9" t="str" cm="1">
        <f t="array" ref="S3516">_xlfn.IFS(
P3516=0,"2% commission",
AND(P3516&gt;0,P3516&lt;25000),"5% commission",
AND(P3516&gt;=25000,P3516&lt;50000),"7% commission",
AND(P3516&gt;=50000,P3516&lt;100000),"9% commission",
P3516&gt;=100000,"15% commission"
)</f>
        <v>5% commission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IFERROR(VLOOKUP($F3517,'Customer Info'!$A3508:$E4008,2,FALSE),"NOT Available")</f>
        <v>NOT Available</v>
      </c>
      <c r="H3517" s="6" t="str">
        <f>IFERROR(VLOOKUP(F3517,'Customer Info'!A3508:E4008,3,),"NOT Available")</f>
        <v>NOT Available</v>
      </c>
      <c r="I3517" s="6" t="str">
        <f>IFERROR(VLOOKUP(F3517,'Customer Info'!A3508:E4008,5,FALSE),"NOT Available")</f>
        <v>NOT Available</v>
      </c>
      <c r="J3517" s="2">
        <v>8399</v>
      </c>
      <c r="K3517" s="2">
        <v>8001</v>
      </c>
      <c r="L3517" s="2">
        <v>3</v>
      </c>
      <c r="M3517" s="7">
        <f t="shared" si="216"/>
        <v>24003</v>
      </c>
      <c r="N3517" s="7">
        <f t="shared" si="217"/>
        <v>25197</v>
      </c>
      <c r="O3517" s="2">
        <v>57</v>
      </c>
      <c r="P3517" s="8">
        <f t="shared" si="218"/>
        <v>25254</v>
      </c>
      <c r="Q3517" s="8">
        <f t="shared" si="219"/>
        <v>1194</v>
      </c>
      <c r="R3517" s="2" t="s">
        <v>50</v>
      </c>
      <c r="S3517" s="9" t="str" cm="1">
        <f t="array" ref="S3517">_xlfn.IFS(
P3517=0,"2% commission",
AND(P3517&gt;0,P3517&lt;25000),"5% commission",
AND(P3517&gt;=25000,P3517&lt;50000),"7% commission",
AND(P3517&gt;=50000,P3517&lt;100000),"9% commission",
P3517&gt;=100000,"15% commission"
)</f>
        <v>7% commission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IFERROR(VLOOKUP($F3518,'Customer Info'!$A3509:$E4009,2,FALSE),"NOT Available")</f>
        <v>NOT Available</v>
      </c>
      <c r="H3518" s="6" t="str">
        <f>IFERROR(VLOOKUP(F3518,'Customer Info'!A3509:E4009,3,),"NOT Available")</f>
        <v>NOT Available</v>
      </c>
      <c r="I3518" s="6" t="str">
        <f>IFERROR(VLOOKUP(F3518,'Customer Info'!A3509:E4009,5,FALSE),"NOT Available")</f>
        <v>NOT Available</v>
      </c>
      <c r="J3518" s="2">
        <v>1399</v>
      </c>
      <c r="K3518" s="2">
        <v>1333</v>
      </c>
      <c r="L3518" s="2">
        <v>4</v>
      </c>
      <c r="M3518" s="7">
        <f t="shared" si="216"/>
        <v>5332</v>
      </c>
      <c r="N3518" s="7">
        <f t="shared" si="217"/>
        <v>5596</v>
      </c>
      <c r="O3518" s="2">
        <v>95</v>
      </c>
      <c r="P3518" s="8">
        <f t="shared" si="218"/>
        <v>5691</v>
      </c>
      <c r="Q3518" s="8">
        <f t="shared" si="219"/>
        <v>264</v>
      </c>
      <c r="R3518" s="2" t="s">
        <v>28</v>
      </c>
      <c r="S3518" s="9" t="str" cm="1">
        <f t="array" ref="S3518">_xlfn.IFS(
P3518=0,"2% commission",
AND(P3518&gt;0,P3518&lt;25000),"5% commission",
AND(P3518&gt;=25000,P3518&lt;50000),"7% commission",
AND(P3518&gt;=50000,P3518&lt;100000),"9% commission",
P3518&gt;=100000,"15% commission"
)</f>
        <v>5% commission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IFERROR(VLOOKUP($F3519,'Customer Info'!$A3510:$E4010,2,FALSE),"NOT Available")</f>
        <v>NOT Available</v>
      </c>
      <c r="H3519" s="6" t="str">
        <f>IFERROR(VLOOKUP(F3519,'Customer Info'!A3510:E4010,3,),"NOT Available")</f>
        <v>NOT Available</v>
      </c>
      <c r="I3519" s="6" t="str">
        <f>IFERROR(VLOOKUP(F3519,'Customer Info'!A3510:E4010,5,FALSE),"NOT Available")</f>
        <v>NOT Available</v>
      </c>
      <c r="J3519" s="2">
        <v>208</v>
      </c>
      <c r="K3519" s="2">
        <v>187</v>
      </c>
      <c r="L3519" s="2">
        <v>2</v>
      </c>
      <c r="M3519" s="7">
        <f t="shared" si="216"/>
        <v>374</v>
      </c>
      <c r="N3519" s="7">
        <f t="shared" si="217"/>
        <v>416</v>
      </c>
      <c r="O3519" s="2">
        <v>39</v>
      </c>
      <c r="P3519" s="8">
        <f t="shared" si="218"/>
        <v>455</v>
      </c>
      <c r="Q3519" s="8">
        <f t="shared" si="219"/>
        <v>42</v>
      </c>
      <c r="R3519" s="2" t="s">
        <v>28</v>
      </c>
      <c r="S3519" s="9" t="str" cm="1">
        <f t="array" ref="S3519">_xlfn.IFS(
P3519=0,"2% commission",
AND(P3519&gt;0,P3519&lt;25000),"5% commission",
AND(P3519&gt;=25000,P3519&lt;50000),"7% commission",
AND(P3519&gt;=50000,P3519&lt;100000),"9% commission",
P3519&gt;=100000,"15% commission"
)</f>
        <v>5% commission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IFERROR(VLOOKUP($F3520,'Customer Info'!$A3511:$E4011,2,FALSE),"NOT Available")</f>
        <v>NOT Available</v>
      </c>
      <c r="H3520" s="6" t="str">
        <f>IFERROR(VLOOKUP(F3520,'Customer Info'!A3511:E4011,3,),"NOT Available")</f>
        <v>NOT Available</v>
      </c>
      <c r="I3520" s="6" t="str">
        <f>IFERROR(VLOOKUP(F3520,'Customer Info'!A3511:E4011,5,FALSE),"NOT Available")</f>
        <v>NOT Available</v>
      </c>
      <c r="J3520" s="2">
        <v>6400</v>
      </c>
      <c r="K3520" s="2">
        <v>6401</v>
      </c>
      <c r="L3520" s="2">
        <v>3</v>
      </c>
      <c r="M3520" s="7">
        <f t="shared" si="216"/>
        <v>19203</v>
      </c>
      <c r="N3520" s="7">
        <f t="shared" si="217"/>
        <v>19200</v>
      </c>
      <c r="O3520" s="2">
        <v>79</v>
      </c>
      <c r="P3520" s="8">
        <f t="shared" si="218"/>
        <v>19279</v>
      </c>
      <c r="Q3520" s="8">
        <f t="shared" si="219"/>
        <v>-3</v>
      </c>
      <c r="R3520" s="2" t="s">
        <v>28</v>
      </c>
      <c r="S3520" s="9" t="str" cm="1">
        <f t="array" ref="S3520">_xlfn.IFS(
P3520=0,"2% commission",
AND(P3520&gt;0,P3520&lt;25000),"5% commission",
AND(P3520&gt;=25000,P3520&lt;50000),"7% commission",
AND(P3520&gt;=50000,P3520&lt;100000),"9% commission",
P3520&gt;=100000,"15% commission"
)</f>
        <v>5% commission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IFERROR(VLOOKUP($F3521,'Customer Info'!$A3512:$E4012,2,FALSE),"NOT Available")</f>
        <v>NOT Available</v>
      </c>
      <c r="H3521" s="6" t="str">
        <f>IFERROR(VLOOKUP(F3521,'Customer Info'!A3512:E4012,3,),"NOT Available")</f>
        <v>NOT Available</v>
      </c>
      <c r="I3521" s="6" t="str">
        <f>IFERROR(VLOOKUP(F3521,'Customer Info'!A3512:E4012,5,FALSE),"NOT Available")</f>
        <v>NOT Available</v>
      </c>
      <c r="J3521" s="2">
        <v>6354</v>
      </c>
      <c r="K3521" s="2">
        <v>5769</v>
      </c>
      <c r="L3521" s="2">
        <v>4</v>
      </c>
      <c r="M3521" s="7">
        <f t="shared" si="216"/>
        <v>23076</v>
      </c>
      <c r="N3521" s="7">
        <f t="shared" si="217"/>
        <v>25416</v>
      </c>
      <c r="O3521" s="2">
        <v>48</v>
      </c>
      <c r="P3521" s="8">
        <f t="shared" si="218"/>
        <v>25464</v>
      </c>
      <c r="Q3521" s="8">
        <f t="shared" si="219"/>
        <v>2340</v>
      </c>
      <c r="R3521" s="2" t="s">
        <v>28</v>
      </c>
      <c r="S3521" s="9" t="str" cm="1">
        <f t="array" ref="S3521">_xlfn.IFS(
P3521=0,"2% commission",
AND(P3521&gt;0,P3521&lt;25000),"5% commission",
AND(P3521&gt;=25000,P3521&lt;50000),"7% commission",
AND(P3521&gt;=50000,P3521&lt;100000),"9% commission",
P3521&gt;=100000,"15% commission"
)</f>
        <v>7% commission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IFERROR(VLOOKUP($F3522,'Customer Info'!$A3513:$E4013,2,FALSE),"NOT Available")</f>
        <v>NOT Available</v>
      </c>
      <c r="H3522" s="6" t="str">
        <f>IFERROR(VLOOKUP(F3522,'Customer Info'!A3513:E4013,3,),"NOT Available")</f>
        <v>NOT Available</v>
      </c>
      <c r="I3522" s="6" t="str">
        <f>IFERROR(VLOOKUP(F3522,'Customer Info'!A3513:E4013,5,FALSE),"NOT Available")</f>
        <v>NOT Available</v>
      </c>
      <c r="J3522" s="2">
        <v>671</v>
      </c>
      <c r="K3522" s="2">
        <v>627</v>
      </c>
      <c r="L3522" s="2">
        <v>2</v>
      </c>
      <c r="M3522" s="7">
        <f t="shared" si="216"/>
        <v>1254</v>
      </c>
      <c r="N3522" s="7">
        <f t="shared" si="217"/>
        <v>1342</v>
      </c>
      <c r="O3522" s="2">
        <v>23</v>
      </c>
      <c r="P3522" s="8">
        <f t="shared" si="218"/>
        <v>1365</v>
      </c>
      <c r="Q3522" s="8">
        <f t="shared" si="219"/>
        <v>88</v>
      </c>
      <c r="R3522" s="2" t="s">
        <v>28</v>
      </c>
      <c r="S3522" s="9" t="str" cm="1">
        <f t="array" ref="S3522">_xlfn.IFS(
P3522=0,"2% commission",
AND(P3522&gt;0,P3522&lt;25000),"5% commission",
AND(P3522&gt;=25000,P3522&lt;50000),"7% commission",
AND(P3522&gt;=50000,P3522&lt;100000),"9% commission",
P3522&gt;=100000,"15% commission"
)</f>
        <v>5% commission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IFERROR(VLOOKUP($F3523,'Customer Info'!$A3514:$E4014,2,FALSE),"NOT Available")</f>
        <v>NOT Available</v>
      </c>
      <c r="H3523" s="6" t="str">
        <f>IFERROR(VLOOKUP(F3523,'Customer Info'!A3514:E4014,3,),"NOT Available")</f>
        <v>NOT Available</v>
      </c>
      <c r="I3523" s="6" t="str">
        <f>IFERROR(VLOOKUP(F3523,'Customer Info'!A3514:E4014,5,FALSE),"NOT Available")</f>
        <v>NOT Available</v>
      </c>
      <c r="J3523" s="2">
        <v>2981</v>
      </c>
      <c r="K3523" s="2">
        <v>2870</v>
      </c>
      <c r="L3523" s="2">
        <v>6</v>
      </c>
      <c r="M3523" s="7">
        <f t="shared" si="216"/>
        <v>17220</v>
      </c>
      <c r="N3523" s="7">
        <f t="shared" si="217"/>
        <v>17886</v>
      </c>
      <c r="O3523" s="2">
        <v>79</v>
      </c>
      <c r="P3523" s="8">
        <f t="shared" si="218"/>
        <v>17965</v>
      </c>
      <c r="Q3523" s="8">
        <f t="shared" si="219"/>
        <v>666</v>
      </c>
      <c r="R3523" s="2" t="s">
        <v>50</v>
      </c>
      <c r="S3523" s="9" t="str" cm="1">
        <f t="array" ref="S3523">_xlfn.IFS(
P3523=0,"2% commission",
AND(P3523&gt;0,P3523&lt;25000),"5% commission",
AND(P3523&gt;=25000,P3523&lt;50000),"7% commission",
AND(P3523&gt;=50000,P3523&lt;100000),"9% commission",
P3523&gt;=100000,"15% commission"
)</f>
        <v>5% commission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IFERROR(VLOOKUP($F3524,'Customer Info'!$A3515:$E4015,2,FALSE),"NOT Available")</f>
        <v>NOT Available</v>
      </c>
      <c r="H3524" s="6" t="str">
        <f>IFERROR(VLOOKUP(F3524,'Customer Info'!A3515:E4015,3,),"NOT Available")</f>
        <v>NOT Available</v>
      </c>
      <c r="I3524" s="6" t="str">
        <f>IFERROR(VLOOKUP(F3524,'Customer Info'!A3515:E4015,5,FALSE),"NOT Available")</f>
        <v>NOT Available</v>
      </c>
      <c r="J3524" s="2">
        <v>1601</v>
      </c>
      <c r="K3524" s="2">
        <v>1510</v>
      </c>
      <c r="L3524" s="2">
        <v>4</v>
      </c>
      <c r="M3524" s="7">
        <f t="shared" si="216"/>
        <v>6040</v>
      </c>
      <c r="N3524" s="7">
        <f t="shared" si="217"/>
        <v>6404</v>
      </c>
      <c r="O3524" s="2">
        <v>94</v>
      </c>
      <c r="P3524" s="8">
        <f t="shared" si="218"/>
        <v>6498</v>
      </c>
      <c r="Q3524" s="8">
        <f t="shared" si="219"/>
        <v>364</v>
      </c>
      <c r="R3524" s="2" t="s">
        <v>28</v>
      </c>
      <c r="S3524" s="9" t="str" cm="1">
        <f t="array" ref="S3524">_xlfn.IFS(
P3524=0,"2% commission",
AND(P3524&gt;0,P3524&lt;25000),"5% commission",
AND(P3524&gt;=25000,P3524&lt;50000),"7% commission",
AND(P3524&gt;=50000,P3524&lt;100000),"9% commission",
P3524&gt;=100000,"15% commission"
)</f>
        <v>5% commission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IFERROR(VLOOKUP($F3525,'Customer Info'!$A3516:$E4016,2,FALSE),"NOT Available")</f>
        <v>NOT Available</v>
      </c>
      <c r="H3525" s="6" t="str">
        <f>IFERROR(VLOOKUP(F3525,'Customer Info'!A3516:E4016,3,),"NOT Available")</f>
        <v>NOT Available</v>
      </c>
      <c r="I3525" s="6" t="str">
        <f>IFERROR(VLOOKUP(F3525,'Customer Info'!A3516:E4016,5,FALSE),"NOT Available")</f>
        <v>NOT Available</v>
      </c>
      <c r="J3525" s="2">
        <v>3224</v>
      </c>
      <c r="K3525" s="2">
        <v>2901</v>
      </c>
      <c r="L3525" s="2">
        <v>1</v>
      </c>
      <c r="M3525" s="7">
        <f t="shared" si="216"/>
        <v>2901</v>
      </c>
      <c r="N3525" s="7">
        <f t="shared" si="217"/>
        <v>3224</v>
      </c>
      <c r="O3525" s="2">
        <v>38</v>
      </c>
      <c r="P3525" s="8">
        <f t="shared" si="218"/>
        <v>3262</v>
      </c>
      <c r="Q3525" s="8">
        <f t="shared" si="219"/>
        <v>323</v>
      </c>
      <c r="R3525" s="2" t="s">
        <v>28</v>
      </c>
      <c r="S3525" s="9" t="str" cm="1">
        <f t="array" ref="S3525">_xlfn.IFS(
P3525=0,"2% commission",
AND(P3525&gt;0,P3525&lt;25000),"5% commission",
AND(P3525&gt;=25000,P3525&lt;50000),"7% commission",
AND(P3525&gt;=50000,P3525&lt;100000),"9% commission",
P3525&gt;=100000,"15% commission"
)</f>
        <v>5% commission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IFERROR(VLOOKUP($F3526,'Customer Info'!$A3517:$E4017,2,FALSE),"NOT Available")</f>
        <v>NOT Available</v>
      </c>
      <c r="H3526" s="6" t="str">
        <f>IFERROR(VLOOKUP(F3526,'Customer Info'!A3517:E4017,3,),"NOT Available")</f>
        <v>NOT Available</v>
      </c>
      <c r="I3526" s="6" t="str">
        <f>IFERROR(VLOOKUP(F3526,'Customer Info'!A3517:E4017,5,FALSE),"NOT Available")</f>
        <v>NOT Available</v>
      </c>
      <c r="J3526" s="2">
        <v>9033</v>
      </c>
      <c r="K3526" s="2">
        <v>8132</v>
      </c>
      <c r="L3526" s="2">
        <v>2</v>
      </c>
      <c r="M3526" s="7">
        <f t="shared" si="216"/>
        <v>16264</v>
      </c>
      <c r="N3526" s="7">
        <f t="shared" si="217"/>
        <v>18066</v>
      </c>
      <c r="O3526" s="2">
        <v>55</v>
      </c>
      <c r="P3526" s="8">
        <f t="shared" si="218"/>
        <v>18121</v>
      </c>
      <c r="Q3526" s="8">
        <f t="shared" si="219"/>
        <v>1802</v>
      </c>
      <c r="R3526" s="2" t="s">
        <v>56</v>
      </c>
      <c r="S3526" s="9" t="str" cm="1">
        <f t="array" ref="S3526">_xlfn.IFS(
P3526=0,"2% commission",
AND(P3526&gt;0,P3526&lt;25000),"5% commission",
AND(P3526&gt;=25000,P3526&lt;50000),"7% commission",
AND(P3526&gt;=50000,P3526&lt;100000),"9% commission",
P3526&gt;=100000,"15% commission"
)</f>
        <v>5% commission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IFERROR(VLOOKUP($F3527,'Customer Info'!$A3518:$E4018,2,FALSE),"NOT Available")</f>
        <v>NOT Available</v>
      </c>
      <c r="H3527" s="6" t="str">
        <f>IFERROR(VLOOKUP(F3527,'Customer Info'!A3518:E4018,3,),"NOT Available")</f>
        <v>NOT Available</v>
      </c>
      <c r="I3527" s="6" t="str">
        <f>IFERROR(VLOOKUP(F3527,'Customer Info'!A3518:E4018,5,FALSE),"NOT Available")</f>
        <v>NOT Available</v>
      </c>
      <c r="J3527" s="2">
        <v>1619</v>
      </c>
      <c r="K3527" s="2">
        <v>1442</v>
      </c>
      <c r="L3527" s="2">
        <v>9</v>
      </c>
      <c r="M3527" s="7">
        <f t="shared" si="216"/>
        <v>12978</v>
      </c>
      <c r="N3527" s="7">
        <f t="shared" si="217"/>
        <v>14571</v>
      </c>
      <c r="O3527" s="2">
        <v>57</v>
      </c>
      <c r="P3527" s="8">
        <f t="shared" si="218"/>
        <v>14628</v>
      </c>
      <c r="Q3527" s="8">
        <f t="shared" si="219"/>
        <v>1593</v>
      </c>
      <c r="R3527" s="2" t="s">
        <v>28</v>
      </c>
      <c r="S3527" s="9" t="str" cm="1">
        <f t="array" ref="S3527">_xlfn.IFS(
P3527=0,"2% commission",
AND(P3527&gt;0,P3527&lt;25000),"5% commission",
AND(P3527&gt;=25000,P3527&lt;50000),"7% commission",
AND(P3527&gt;=50000,P3527&lt;100000),"9% commission",
P3527&gt;=100000,"15% commission"
)</f>
        <v>5% commission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IFERROR(VLOOKUP($F3528,'Customer Info'!$A3519:$E4019,2,FALSE),"NOT Available")</f>
        <v>NOT Available</v>
      </c>
      <c r="H3528" s="6" t="str">
        <f>IFERROR(VLOOKUP(F3528,'Customer Info'!A3519:E4019,3,),"NOT Available")</f>
        <v>NOT Available</v>
      </c>
      <c r="I3528" s="6" t="str">
        <f>IFERROR(VLOOKUP(F3528,'Customer Info'!A3519:E4019,5,FALSE),"NOT Available")</f>
        <v>NOT Available</v>
      </c>
      <c r="J3528" s="2">
        <v>1721</v>
      </c>
      <c r="K3528" s="2">
        <v>1640</v>
      </c>
      <c r="L3528" s="2">
        <v>6</v>
      </c>
      <c r="M3528" s="7">
        <f t="shared" si="216"/>
        <v>9840</v>
      </c>
      <c r="N3528" s="7">
        <f t="shared" si="217"/>
        <v>10326</v>
      </c>
      <c r="O3528" s="2">
        <v>85</v>
      </c>
      <c r="P3528" s="8">
        <f t="shared" si="218"/>
        <v>10411</v>
      </c>
      <c r="Q3528" s="8">
        <f t="shared" si="219"/>
        <v>486</v>
      </c>
      <c r="R3528" s="2" t="s">
        <v>28</v>
      </c>
      <c r="S3528" s="9" t="str" cm="1">
        <f t="array" ref="S3528">_xlfn.IFS(
P3528=0,"2% commission",
AND(P3528&gt;0,P3528&lt;25000),"5% commission",
AND(P3528&gt;=25000,P3528&lt;50000),"7% commission",
AND(P3528&gt;=50000,P3528&lt;100000),"9% commission",
P3528&gt;=100000,"15% commission"
)</f>
        <v>5% commission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IFERROR(VLOOKUP($F3529,'Customer Info'!$A3520:$E4020,2,FALSE),"NOT Available")</f>
        <v>NOT Available</v>
      </c>
      <c r="H3529" s="6" t="str">
        <f>IFERROR(VLOOKUP(F3529,'Customer Info'!A3520:E4020,3,),"NOT Available")</f>
        <v>NOT Available</v>
      </c>
      <c r="I3529" s="6" t="str">
        <f>IFERROR(VLOOKUP(F3529,'Customer Info'!A3520:E4020,5,FALSE),"NOT Available")</f>
        <v>NOT Available</v>
      </c>
      <c r="J3529" s="2">
        <v>1635</v>
      </c>
      <c r="K3529" s="2">
        <v>1573</v>
      </c>
      <c r="L3529" s="2">
        <v>2</v>
      </c>
      <c r="M3529" s="7">
        <f t="shared" si="216"/>
        <v>3146</v>
      </c>
      <c r="N3529" s="7">
        <f t="shared" si="217"/>
        <v>3270</v>
      </c>
      <c r="O3529" s="2">
        <v>94</v>
      </c>
      <c r="P3529" s="8">
        <f t="shared" si="218"/>
        <v>3364</v>
      </c>
      <c r="Q3529" s="8">
        <f t="shared" si="219"/>
        <v>124</v>
      </c>
      <c r="R3529" s="2" t="s">
        <v>28</v>
      </c>
      <c r="S3529" s="9" t="str" cm="1">
        <f t="array" ref="S3529">_xlfn.IFS(
P3529=0,"2% commission",
AND(P3529&gt;0,P3529&lt;25000),"5% commission",
AND(P3529&gt;=25000,P3529&lt;50000),"7% commission",
AND(P3529&gt;=50000,P3529&lt;100000),"9% commission",
P3529&gt;=100000,"15% commission"
)</f>
        <v>5% commission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IFERROR(VLOOKUP($F3530,'Customer Info'!$A3521:$E4021,2,FALSE),"NOT Available")</f>
        <v>NOT Available</v>
      </c>
      <c r="H3530" s="6" t="str">
        <f>IFERROR(VLOOKUP(F3530,'Customer Info'!A3521:E4021,3,),"NOT Available")</f>
        <v>NOT Available</v>
      </c>
      <c r="I3530" s="6" t="str">
        <f>IFERROR(VLOOKUP(F3530,'Customer Info'!A3521:E4021,5,FALSE),"NOT Available")</f>
        <v>NOT Available</v>
      </c>
      <c r="J3530" s="2">
        <v>1305</v>
      </c>
      <c r="K3530" s="2">
        <v>1197</v>
      </c>
      <c r="L3530" s="2">
        <v>1</v>
      </c>
      <c r="M3530" s="7">
        <f t="shared" si="216"/>
        <v>1197</v>
      </c>
      <c r="N3530" s="7">
        <f t="shared" si="217"/>
        <v>1305</v>
      </c>
      <c r="O3530" s="2">
        <v>98</v>
      </c>
      <c r="P3530" s="8">
        <f t="shared" si="218"/>
        <v>1403</v>
      </c>
      <c r="Q3530" s="8">
        <f t="shared" si="219"/>
        <v>108</v>
      </c>
      <c r="R3530" s="2" t="s">
        <v>28</v>
      </c>
      <c r="S3530" s="9" t="str" cm="1">
        <f t="array" ref="S3530">_xlfn.IFS(
P3530=0,"2% commission",
AND(P3530&gt;0,P3530&lt;25000),"5% commission",
AND(P3530&gt;=25000,P3530&lt;50000),"7% commission",
AND(P3530&gt;=50000,P3530&lt;100000),"9% commission",
P3530&gt;=100000,"15% commission"
)</f>
        <v>5% commission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IFERROR(VLOOKUP($F3531,'Customer Info'!$A3522:$E4022,2,FALSE),"NOT Available")</f>
        <v>NOT Available</v>
      </c>
      <c r="H3531" s="6" t="str">
        <f>IFERROR(VLOOKUP(F3531,'Customer Info'!A3522:E4022,3,),"NOT Available")</f>
        <v>NOT Available</v>
      </c>
      <c r="I3531" s="6" t="str">
        <f>IFERROR(VLOOKUP(F3531,'Customer Info'!A3522:E4022,5,FALSE),"NOT Available")</f>
        <v>NOT Available</v>
      </c>
      <c r="J3531" s="2">
        <v>1372</v>
      </c>
      <c r="K3531" s="2">
        <v>1308</v>
      </c>
      <c r="L3531" s="2">
        <v>4</v>
      </c>
      <c r="M3531" s="7">
        <f t="shared" ref="M3531:M3594" si="220">K3531*L3531</f>
        <v>5232</v>
      </c>
      <c r="N3531" s="7">
        <f t="shared" ref="N3531:N3594" si="221">J3531*L3531</f>
        <v>5488</v>
      </c>
      <c r="O3531" s="2">
        <v>99</v>
      </c>
      <c r="P3531" s="8">
        <f t="shared" ref="P3531:P3594" si="222">SUM(N3531,O3531)</f>
        <v>5587</v>
      </c>
      <c r="Q3531" s="8">
        <f t="shared" ref="Q3531:Q3594" si="223">N3531-M3531</f>
        <v>256</v>
      </c>
      <c r="R3531" s="2" t="s">
        <v>28</v>
      </c>
      <c r="S3531" s="9" t="str" cm="1">
        <f t="array" ref="S3531">_xlfn.IFS(
P3531=0,"2% commission",
AND(P3531&gt;0,P3531&lt;25000),"5% commission",
AND(P3531&gt;=25000,P3531&lt;50000),"7% commission",
AND(P3531&gt;=50000,P3531&lt;100000),"9% commission",
P3531&gt;=100000,"15% commission"
)</f>
        <v>5% commission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IFERROR(VLOOKUP($F3532,'Customer Info'!$A3523:$E4023,2,FALSE),"NOT Available")</f>
        <v>NOT Available</v>
      </c>
      <c r="H3532" s="6" t="str">
        <f>IFERROR(VLOOKUP(F3532,'Customer Info'!A3523:E4023,3,),"NOT Available")</f>
        <v>NOT Available</v>
      </c>
      <c r="I3532" s="6" t="str">
        <f>IFERROR(VLOOKUP(F3532,'Customer Info'!A3523:E4023,5,FALSE),"NOT Available")</f>
        <v>NOT Available</v>
      </c>
      <c r="J3532" s="2">
        <v>679</v>
      </c>
      <c r="K3532" s="2">
        <v>654</v>
      </c>
      <c r="L3532" s="2">
        <v>4</v>
      </c>
      <c r="M3532" s="7">
        <f t="shared" si="220"/>
        <v>2616</v>
      </c>
      <c r="N3532" s="7">
        <f t="shared" si="221"/>
        <v>2716</v>
      </c>
      <c r="O3532" s="2">
        <v>60</v>
      </c>
      <c r="P3532" s="8">
        <f t="shared" si="222"/>
        <v>2776</v>
      </c>
      <c r="Q3532" s="8">
        <f t="shared" si="223"/>
        <v>100</v>
      </c>
      <c r="R3532" s="2" t="s">
        <v>50</v>
      </c>
      <c r="S3532" s="9" t="str" cm="1">
        <f t="array" ref="S3532">_xlfn.IFS(
P3532=0,"2% commission",
AND(P3532&gt;0,P3532&lt;25000),"5% commission",
AND(P3532&gt;=25000,P3532&lt;50000),"7% commission",
AND(P3532&gt;=50000,P3532&lt;100000),"9% commission",
P3532&gt;=100000,"15% commission"
)</f>
        <v>5% commission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IFERROR(VLOOKUP($F3533,'Customer Info'!$A3524:$E4024,2,FALSE),"NOT Available")</f>
        <v>NOT Available</v>
      </c>
      <c r="H3533" s="6" t="str">
        <f>IFERROR(VLOOKUP(F3533,'Customer Info'!A3524:E4024,3,),"NOT Available")</f>
        <v>NOT Available</v>
      </c>
      <c r="I3533" s="6" t="str">
        <f>IFERROR(VLOOKUP(F3533,'Customer Info'!A3524:E4024,5,FALSE),"NOT Available")</f>
        <v>NOT Available</v>
      </c>
      <c r="J3533" s="2">
        <v>141</v>
      </c>
      <c r="K3533" s="2">
        <v>131</v>
      </c>
      <c r="L3533" s="2">
        <v>8</v>
      </c>
      <c r="M3533" s="7">
        <f t="shared" si="220"/>
        <v>1048</v>
      </c>
      <c r="N3533" s="7">
        <f t="shared" si="221"/>
        <v>1128</v>
      </c>
      <c r="O3533" s="2">
        <v>30</v>
      </c>
      <c r="P3533" s="8">
        <f t="shared" si="222"/>
        <v>1158</v>
      </c>
      <c r="Q3533" s="8">
        <f t="shared" si="223"/>
        <v>80</v>
      </c>
      <c r="R3533" s="2" t="s">
        <v>50</v>
      </c>
      <c r="S3533" s="9" t="str" cm="1">
        <f t="array" ref="S3533">_xlfn.IFS(
P3533=0,"2% commission",
AND(P3533&gt;0,P3533&lt;25000),"5% commission",
AND(P3533&gt;=25000,P3533&lt;50000),"7% commission",
AND(P3533&gt;=50000,P3533&lt;100000),"9% commission",
P3533&gt;=100000,"15% commission"
)</f>
        <v>5% commission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IFERROR(VLOOKUP($F3534,'Customer Info'!$A3525:$E4025,2,FALSE),"NOT Available")</f>
        <v>NOT Available</v>
      </c>
      <c r="H3534" s="6" t="str">
        <f>IFERROR(VLOOKUP(F3534,'Customer Info'!A3525:E4025,3,),"NOT Available")</f>
        <v>NOT Available</v>
      </c>
      <c r="I3534" s="6" t="str">
        <f>IFERROR(VLOOKUP(F3534,'Customer Info'!A3525:E4025,5,FALSE),"NOT Available")</f>
        <v>NOT Available</v>
      </c>
      <c r="J3534" s="2">
        <v>1533</v>
      </c>
      <c r="K3534" s="2">
        <v>1406</v>
      </c>
      <c r="L3534" s="2">
        <v>6</v>
      </c>
      <c r="M3534" s="7">
        <f t="shared" si="220"/>
        <v>8436</v>
      </c>
      <c r="N3534" s="7">
        <f t="shared" si="221"/>
        <v>9198</v>
      </c>
      <c r="O3534" s="2">
        <v>36</v>
      </c>
      <c r="P3534" s="8">
        <f t="shared" si="222"/>
        <v>9234</v>
      </c>
      <c r="Q3534" s="8">
        <f t="shared" si="223"/>
        <v>762</v>
      </c>
      <c r="R3534" s="2" t="s">
        <v>50</v>
      </c>
      <c r="S3534" s="9" t="str" cm="1">
        <f t="array" ref="S3534">_xlfn.IFS(
P3534=0,"2% commission",
AND(P3534&gt;0,P3534&lt;25000),"5% commission",
AND(P3534&gt;=25000,P3534&lt;50000),"7% commission",
AND(P3534&gt;=50000,P3534&lt;100000),"9% commission",
P3534&gt;=100000,"15% commission"
)</f>
        <v>5% commission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IFERROR(VLOOKUP($F3535,'Customer Info'!$A3526:$E4026,2,FALSE),"NOT Available")</f>
        <v>NOT Available</v>
      </c>
      <c r="H3535" s="6" t="str">
        <f>IFERROR(VLOOKUP(F3535,'Customer Info'!A3526:E4026,3,),"NOT Available")</f>
        <v>NOT Available</v>
      </c>
      <c r="I3535" s="6" t="str">
        <f>IFERROR(VLOOKUP(F3535,'Customer Info'!A3526:E4026,5,FALSE),"NOT Available")</f>
        <v>NOT Available</v>
      </c>
      <c r="J3535" s="2">
        <v>6951</v>
      </c>
      <c r="K3535" s="2">
        <v>6620</v>
      </c>
      <c r="L3535" s="2">
        <v>1</v>
      </c>
      <c r="M3535" s="7">
        <f t="shared" si="220"/>
        <v>6620</v>
      </c>
      <c r="N3535" s="7">
        <f t="shared" si="221"/>
        <v>6951</v>
      </c>
      <c r="O3535" s="2">
        <v>22</v>
      </c>
      <c r="P3535" s="8">
        <f t="shared" si="222"/>
        <v>6973</v>
      </c>
      <c r="Q3535" s="8">
        <f t="shared" si="223"/>
        <v>331</v>
      </c>
      <c r="R3535" s="2" t="s">
        <v>50</v>
      </c>
      <c r="S3535" s="9" t="str" cm="1">
        <f t="array" ref="S3535">_xlfn.IFS(
P3535=0,"2% commission",
AND(P3535&gt;0,P3535&lt;25000),"5% commission",
AND(P3535&gt;=25000,P3535&lt;50000),"7% commission",
AND(P3535&gt;=50000,P3535&lt;100000),"9% commission",
P3535&gt;=100000,"15% commission"
)</f>
        <v>5% commission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IFERROR(VLOOKUP($F3536,'Customer Info'!$A3527:$E4027,2,FALSE),"NOT Available")</f>
        <v>NOT Available</v>
      </c>
      <c r="H3536" s="6" t="str">
        <f>IFERROR(VLOOKUP(F3536,'Customer Info'!A3527:E4027,3,),"NOT Available")</f>
        <v>NOT Available</v>
      </c>
      <c r="I3536" s="6" t="str">
        <f>IFERROR(VLOOKUP(F3536,'Customer Info'!A3527:E4027,5,FALSE),"NOT Available")</f>
        <v>NOT Available</v>
      </c>
      <c r="J3536" s="2">
        <v>1574</v>
      </c>
      <c r="K3536" s="2">
        <v>1375</v>
      </c>
      <c r="L3536" s="2">
        <v>2</v>
      </c>
      <c r="M3536" s="7">
        <f t="shared" si="220"/>
        <v>2750</v>
      </c>
      <c r="N3536" s="7">
        <f t="shared" si="221"/>
        <v>3148</v>
      </c>
      <c r="O3536" s="2">
        <v>94</v>
      </c>
      <c r="P3536" s="8">
        <f t="shared" si="222"/>
        <v>3242</v>
      </c>
      <c r="Q3536" s="8">
        <f t="shared" si="223"/>
        <v>398</v>
      </c>
      <c r="R3536" s="2" t="s">
        <v>28</v>
      </c>
      <c r="S3536" s="9" t="str" cm="1">
        <f t="array" ref="S3536">_xlfn.IFS(
P3536=0,"2% commission",
AND(P3536&gt;0,P3536&lt;25000),"5% commission",
AND(P3536&gt;=25000,P3536&lt;50000),"7% commission",
AND(P3536&gt;=50000,P3536&lt;100000),"9% commission",
P3536&gt;=100000,"15% commission"
)</f>
        <v>5% commission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IFERROR(VLOOKUP($F3537,'Customer Info'!$A3528:$E4028,2,FALSE),"NOT Available")</f>
        <v>NOT Available</v>
      </c>
      <c r="H3537" s="6" t="str">
        <f>IFERROR(VLOOKUP(F3537,'Customer Info'!A3528:E4028,3,),"NOT Available")</f>
        <v>NOT Available</v>
      </c>
      <c r="I3537" s="6" t="str">
        <f>IFERROR(VLOOKUP(F3537,'Customer Info'!A3528:E4028,5,FALSE),"NOT Available")</f>
        <v>NOT Available</v>
      </c>
      <c r="J3537" s="2">
        <v>8686</v>
      </c>
      <c r="K3537" s="2">
        <v>8035</v>
      </c>
      <c r="L3537" s="2">
        <v>5</v>
      </c>
      <c r="M3537" s="7">
        <f t="shared" si="220"/>
        <v>40175</v>
      </c>
      <c r="N3537" s="7">
        <f t="shared" si="221"/>
        <v>43430</v>
      </c>
      <c r="O3537" s="2">
        <v>73</v>
      </c>
      <c r="P3537" s="8">
        <f t="shared" si="222"/>
        <v>43503</v>
      </c>
      <c r="Q3537" s="8">
        <f t="shared" si="223"/>
        <v>3255</v>
      </c>
      <c r="R3537" s="2" t="s">
        <v>28</v>
      </c>
      <c r="S3537" s="9" t="str" cm="1">
        <f t="array" ref="S3537">_xlfn.IFS(
P3537=0,"2% commission",
AND(P3537&gt;0,P3537&lt;25000),"5% commission",
AND(P3537&gt;=25000,P3537&lt;50000),"7% commission",
AND(P3537&gt;=50000,P3537&lt;100000),"9% commission",
P3537&gt;=100000,"15% commission"
)</f>
        <v>7% commission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IFERROR(VLOOKUP($F3538,'Customer Info'!$A3529:$E4029,2,FALSE),"NOT Available")</f>
        <v>NOT Available</v>
      </c>
      <c r="H3538" s="6" t="str">
        <f>IFERROR(VLOOKUP(F3538,'Customer Info'!A3529:E4029,3,),"NOT Available")</f>
        <v>NOT Available</v>
      </c>
      <c r="I3538" s="6" t="str">
        <f>IFERROR(VLOOKUP(F3538,'Customer Info'!A3529:E4029,5,FALSE),"NOT Available")</f>
        <v>NOT Available</v>
      </c>
      <c r="J3538" s="2">
        <v>92</v>
      </c>
      <c r="K3538" s="2">
        <v>82</v>
      </c>
      <c r="L3538" s="2">
        <v>7</v>
      </c>
      <c r="M3538" s="7">
        <f t="shared" si="220"/>
        <v>574</v>
      </c>
      <c r="N3538" s="7">
        <f t="shared" si="221"/>
        <v>644</v>
      </c>
      <c r="O3538" s="2">
        <v>10</v>
      </c>
      <c r="P3538" s="8">
        <f t="shared" si="222"/>
        <v>654</v>
      </c>
      <c r="Q3538" s="8">
        <f t="shared" si="223"/>
        <v>70</v>
      </c>
      <c r="R3538" s="2" t="s">
        <v>26</v>
      </c>
      <c r="S3538" s="9" t="str" cm="1">
        <f t="array" ref="S3538">_xlfn.IFS(
P3538=0,"2% commission",
AND(P3538&gt;0,P3538&lt;25000),"5% commission",
AND(P3538&gt;=25000,P3538&lt;50000),"7% commission",
AND(P3538&gt;=50000,P3538&lt;100000),"9% commission",
P3538&gt;=100000,"15% commission"
)</f>
        <v>5% commission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IFERROR(VLOOKUP($F3539,'Customer Info'!$A3530:$E4030,2,FALSE),"NOT Available")</f>
        <v>NOT Available</v>
      </c>
      <c r="H3539" s="6" t="str">
        <f>IFERROR(VLOOKUP(F3539,'Customer Info'!A3530:E4030,3,),"NOT Available")</f>
        <v>NOT Available</v>
      </c>
      <c r="I3539" s="6" t="str">
        <f>IFERROR(VLOOKUP(F3539,'Customer Info'!A3530:E4030,5,FALSE),"NOT Available")</f>
        <v>NOT Available</v>
      </c>
      <c r="J3539" s="2">
        <v>1619</v>
      </c>
      <c r="K3539" s="2">
        <v>1442</v>
      </c>
      <c r="L3539" s="2">
        <v>3</v>
      </c>
      <c r="M3539" s="7">
        <f t="shared" si="220"/>
        <v>4326</v>
      </c>
      <c r="N3539" s="7">
        <f t="shared" si="221"/>
        <v>4857</v>
      </c>
      <c r="O3539" s="2">
        <v>97</v>
      </c>
      <c r="P3539" s="8">
        <f t="shared" si="222"/>
        <v>4954</v>
      </c>
      <c r="Q3539" s="8">
        <f t="shared" si="223"/>
        <v>531</v>
      </c>
      <c r="R3539" s="2" t="s">
        <v>26</v>
      </c>
      <c r="S3539" s="9" t="str" cm="1">
        <f t="array" ref="S3539">_xlfn.IFS(
P3539=0,"2% commission",
AND(P3539&gt;0,P3539&lt;25000),"5% commission",
AND(P3539&gt;=25000,P3539&lt;50000),"7% commission",
AND(P3539&gt;=50000,P3539&lt;100000),"9% commission",
P3539&gt;=100000,"15% commission"
)</f>
        <v>5% commission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IFERROR(VLOOKUP($F3540,'Customer Info'!$A3531:$E4031,2,FALSE),"NOT Available")</f>
        <v>NOT Available</v>
      </c>
      <c r="H3540" s="6" t="str">
        <f>IFERROR(VLOOKUP(F3540,'Customer Info'!A3531:E4031,3,),"NOT Available")</f>
        <v>NOT Available</v>
      </c>
      <c r="I3540" s="6" t="str">
        <f>IFERROR(VLOOKUP(F3540,'Customer Info'!A3531:E4031,5,FALSE),"NOT Available")</f>
        <v>NOT Available</v>
      </c>
      <c r="J3540" s="2">
        <v>92</v>
      </c>
      <c r="K3540" s="2">
        <v>82</v>
      </c>
      <c r="L3540" s="2">
        <v>1</v>
      </c>
      <c r="M3540" s="7">
        <f t="shared" si="220"/>
        <v>82</v>
      </c>
      <c r="N3540" s="7">
        <f t="shared" si="221"/>
        <v>92</v>
      </c>
      <c r="O3540" s="2">
        <v>10</v>
      </c>
      <c r="P3540" s="8">
        <f t="shared" si="222"/>
        <v>102</v>
      </c>
      <c r="Q3540" s="8">
        <f t="shared" si="223"/>
        <v>10</v>
      </c>
      <c r="R3540" s="2" t="s">
        <v>28</v>
      </c>
      <c r="S3540" s="9" t="str" cm="1">
        <f t="array" ref="S3540">_xlfn.IFS(
P3540=0,"2% commission",
AND(P3540&gt;0,P3540&lt;25000),"5% commission",
AND(P3540&gt;=25000,P3540&lt;50000),"7% commission",
AND(P3540&gt;=50000,P3540&lt;100000),"9% commission",
P3540&gt;=100000,"15% commission"
)</f>
        <v>5% commission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IFERROR(VLOOKUP($F3541,'Customer Info'!$A3532:$E4032,2,FALSE),"NOT Available")</f>
        <v>NOT Available</v>
      </c>
      <c r="H3541" s="6" t="str">
        <f>IFERROR(VLOOKUP(F3541,'Customer Info'!A3532:E4032,3,),"NOT Available")</f>
        <v>NOT Available</v>
      </c>
      <c r="I3541" s="6" t="str">
        <f>IFERROR(VLOOKUP(F3541,'Customer Info'!A3532:E4032,5,FALSE),"NOT Available")</f>
        <v>NOT Available</v>
      </c>
      <c r="J3541" s="2">
        <v>2864</v>
      </c>
      <c r="K3541" s="2">
        <v>2754</v>
      </c>
      <c r="L3541" s="2">
        <v>3</v>
      </c>
      <c r="M3541" s="7">
        <f t="shared" si="220"/>
        <v>8262</v>
      </c>
      <c r="N3541" s="7">
        <f t="shared" si="221"/>
        <v>8592</v>
      </c>
      <c r="O3541" s="2">
        <v>39</v>
      </c>
      <c r="P3541" s="8">
        <f t="shared" si="222"/>
        <v>8631</v>
      </c>
      <c r="Q3541" s="8">
        <f t="shared" si="223"/>
        <v>330</v>
      </c>
      <c r="R3541" s="2" t="s">
        <v>28</v>
      </c>
      <c r="S3541" s="9" t="str" cm="1">
        <f t="array" ref="S3541">_xlfn.IFS(
P3541=0,"2% commission",
AND(P3541&gt;0,P3541&lt;25000),"5% commission",
AND(P3541&gt;=25000,P3541&lt;50000),"7% commission",
AND(P3541&gt;=50000,P3541&lt;100000),"9% commission",
P3541&gt;=100000,"15% commission"
)</f>
        <v>5% commission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IFERROR(VLOOKUP($F3542,'Customer Info'!$A3533:$E4033,2,FALSE),"NOT Available")</f>
        <v>NOT Available</v>
      </c>
      <c r="H3542" s="6" t="str">
        <f>IFERROR(VLOOKUP(F3542,'Customer Info'!A3533:E4033,3,),"NOT Available")</f>
        <v>NOT Available</v>
      </c>
      <c r="I3542" s="6" t="str">
        <f>IFERROR(VLOOKUP(F3542,'Customer Info'!A3533:E4033,5,FALSE),"NOT Available")</f>
        <v>NOT Available</v>
      </c>
      <c r="J3542" s="2">
        <v>2228</v>
      </c>
      <c r="K3542" s="2">
        <v>2143</v>
      </c>
      <c r="L3542" s="2">
        <v>4</v>
      </c>
      <c r="M3542" s="7">
        <f t="shared" si="220"/>
        <v>8572</v>
      </c>
      <c r="N3542" s="7">
        <f t="shared" si="221"/>
        <v>8912</v>
      </c>
      <c r="O3542" s="2">
        <v>96</v>
      </c>
      <c r="P3542" s="8">
        <f t="shared" si="222"/>
        <v>9008</v>
      </c>
      <c r="Q3542" s="8">
        <f t="shared" si="223"/>
        <v>340</v>
      </c>
      <c r="R3542" s="2" t="s">
        <v>50</v>
      </c>
      <c r="S3542" s="9" t="str" cm="1">
        <f t="array" ref="S3542">_xlfn.IFS(
P3542=0,"2% commission",
AND(P3542&gt;0,P3542&lt;25000),"5% commission",
AND(P3542&gt;=25000,P3542&lt;50000),"7% commission",
AND(P3542&gt;=50000,P3542&lt;100000),"9% commission",
P3542&gt;=100000,"15% commission"
)</f>
        <v>5% commission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IFERROR(VLOOKUP($F3543,'Customer Info'!$A3534:$E4034,2,FALSE),"NOT Available")</f>
        <v>NOT Available</v>
      </c>
      <c r="H3543" s="6" t="str">
        <f>IFERROR(VLOOKUP(F3543,'Customer Info'!A3534:E4034,3,),"NOT Available")</f>
        <v>NOT Available</v>
      </c>
      <c r="I3543" s="6" t="str">
        <f>IFERROR(VLOOKUP(F3543,'Customer Info'!A3534:E4034,5,FALSE),"NOT Available")</f>
        <v>NOT Available</v>
      </c>
      <c r="J3543" s="2">
        <v>645</v>
      </c>
      <c r="K3543" s="2">
        <v>565</v>
      </c>
      <c r="L3543" s="2">
        <v>3</v>
      </c>
      <c r="M3543" s="7">
        <f t="shared" si="220"/>
        <v>1695</v>
      </c>
      <c r="N3543" s="7">
        <f t="shared" si="221"/>
        <v>1935</v>
      </c>
      <c r="O3543" s="2">
        <v>46</v>
      </c>
      <c r="P3543" s="8">
        <f t="shared" si="222"/>
        <v>1981</v>
      </c>
      <c r="Q3543" s="8">
        <f t="shared" si="223"/>
        <v>240</v>
      </c>
      <c r="R3543" s="2" t="s">
        <v>26</v>
      </c>
      <c r="S3543" s="9" t="str" cm="1">
        <f t="array" ref="S3543">_xlfn.IFS(
P3543=0,"2% commission",
AND(P3543&gt;0,P3543&lt;25000),"5% commission",
AND(P3543&gt;=25000,P3543&lt;50000),"7% commission",
AND(P3543&gt;=50000,P3543&lt;100000),"9% commission",
P3543&gt;=100000,"15% commission"
)</f>
        <v>5% commission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IFERROR(VLOOKUP($F3544,'Customer Info'!$A3535:$E4035,2,FALSE),"NOT Available")</f>
        <v>NOT Available</v>
      </c>
      <c r="H3544" s="6" t="str">
        <f>IFERROR(VLOOKUP(F3544,'Customer Info'!A3535:E4035,3,),"NOT Available")</f>
        <v>NOT Available</v>
      </c>
      <c r="I3544" s="6" t="str">
        <f>IFERROR(VLOOKUP(F3544,'Customer Info'!A3535:E4035,5,FALSE),"NOT Available")</f>
        <v>NOT Available</v>
      </c>
      <c r="J3544" s="2">
        <v>8448</v>
      </c>
      <c r="K3544" s="2">
        <v>7822</v>
      </c>
      <c r="L3544" s="2">
        <v>1</v>
      </c>
      <c r="M3544" s="7">
        <f t="shared" si="220"/>
        <v>7822</v>
      </c>
      <c r="N3544" s="7">
        <f t="shared" si="221"/>
        <v>8448</v>
      </c>
      <c r="O3544" s="2">
        <v>98</v>
      </c>
      <c r="P3544" s="8">
        <f t="shared" si="222"/>
        <v>8546</v>
      </c>
      <c r="Q3544" s="8">
        <f t="shared" si="223"/>
        <v>626</v>
      </c>
      <c r="R3544" s="2" t="s">
        <v>50</v>
      </c>
      <c r="S3544" s="9" t="str" cm="1">
        <f t="array" ref="S3544">_xlfn.IFS(
P3544=0,"2% commission",
AND(P3544&gt;0,P3544&lt;25000),"5% commission",
AND(P3544&gt;=25000,P3544&lt;50000),"7% commission",
AND(P3544&gt;=50000,P3544&lt;100000),"9% commission",
P3544&gt;=100000,"15% commission"
)</f>
        <v>5% commission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IFERROR(VLOOKUP($F3545,'Customer Info'!$A3536:$E4036,2,FALSE),"NOT Available")</f>
        <v>NOT Available</v>
      </c>
      <c r="H3545" s="6" t="str">
        <f>IFERROR(VLOOKUP(F3545,'Customer Info'!A3536:E4036,3,),"NOT Available")</f>
        <v>NOT Available</v>
      </c>
      <c r="I3545" s="6" t="str">
        <f>IFERROR(VLOOKUP(F3545,'Customer Info'!A3536:E4036,5,FALSE),"NOT Available")</f>
        <v>NOT Available</v>
      </c>
      <c r="J3545" s="2">
        <v>827</v>
      </c>
      <c r="K3545" s="2">
        <v>788</v>
      </c>
      <c r="L3545" s="2">
        <v>6</v>
      </c>
      <c r="M3545" s="7">
        <f t="shared" si="220"/>
        <v>4728</v>
      </c>
      <c r="N3545" s="7">
        <f t="shared" si="221"/>
        <v>4962</v>
      </c>
      <c r="O3545" s="2">
        <v>67</v>
      </c>
      <c r="P3545" s="8">
        <f t="shared" si="222"/>
        <v>5029</v>
      </c>
      <c r="Q3545" s="8">
        <f t="shared" si="223"/>
        <v>234</v>
      </c>
      <c r="R3545" s="2" t="s">
        <v>28</v>
      </c>
      <c r="S3545" s="9" t="str" cm="1">
        <f t="array" ref="S3545">_xlfn.IFS(
P3545=0,"2% commission",
AND(P3545&gt;0,P3545&lt;25000),"5% commission",
AND(P3545&gt;=25000,P3545&lt;50000),"7% commission",
AND(P3545&gt;=50000,P3545&lt;100000),"9% commission",
P3545&gt;=100000,"15% commission"
)</f>
        <v>5% commission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IFERROR(VLOOKUP($F3546,'Customer Info'!$A3537:$E4037,2,FALSE),"NOT Available")</f>
        <v>NOT Available</v>
      </c>
      <c r="H3546" s="6" t="str">
        <f>IFERROR(VLOOKUP(F3546,'Customer Info'!A3537:E4037,3,),"NOT Available")</f>
        <v>NOT Available</v>
      </c>
      <c r="I3546" s="6" t="str">
        <f>IFERROR(VLOOKUP(F3546,'Customer Info'!A3537:E4037,5,FALSE),"NOT Available")</f>
        <v>NOT Available</v>
      </c>
      <c r="J3546" s="2">
        <v>1413</v>
      </c>
      <c r="K3546" s="2">
        <v>1334</v>
      </c>
      <c r="L3546" s="2">
        <v>3</v>
      </c>
      <c r="M3546" s="7">
        <f t="shared" si="220"/>
        <v>4002</v>
      </c>
      <c r="N3546" s="7">
        <f t="shared" si="221"/>
        <v>4239</v>
      </c>
      <c r="O3546" s="2">
        <v>38</v>
      </c>
      <c r="P3546" s="8">
        <f t="shared" si="222"/>
        <v>4277</v>
      </c>
      <c r="Q3546" s="8">
        <f t="shared" si="223"/>
        <v>237</v>
      </c>
      <c r="R3546" s="2" t="s">
        <v>28</v>
      </c>
      <c r="S3546" s="9" t="str" cm="1">
        <f t="array" ref="S3546">_xlfn.IFS(
P3546=0,"2% commission",
AND(P3546&gt;0,P3546&lt;25000),"5% commission",
AND(P3546&gt;=25000,P3546&lt;50000),"7% commission",
AND(P3546&gt;=50000,P3546&lt;100000),"9% commission",
P3546&gt;=100000,"15% commission"
)</f>
        <v>5% commission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IFERROR(VLOOKUP($F3547,'Customer Info'!$A3538:$E4038,2,FALSE),"NOT Available")</f>
        <v>NOT Available</v>
      </c>
      <c r="H3547" s="6" t="str">
        <f>IFERROR(VLOOKUP(F3547,'Customer Info'!A3538:E4038,3,),"NOT Available")</f>
        <v>NOT Available</v>
      </c>
      <c r="I3547" s="6" t="str">
        <f>IFERROR(VLOOKUP(F3547,'Customer Info'!A3538:E4038,5,FALSE),"NOT Available")</f>
        <v>NOT Available</v>
      </c>
      <c r="J3547" s="2">
        <v>7864</v>
      </c>
      <c r="K3547" s="2">
        <v>7563</v>
      </c>
      <c r="L3547" s="2">
        <v>2</v>
      </c>
      <c r="M3547" s="7">
        <f t="shared" si="220"/>
        <v>15126</v>
      </c>
      <c r="N3547" s="7">
        <f t="shared" si="221"/>
        <v>15728</v>
      </c>
      <c r="O3547" s="2">
        <v>56</v>
      </c>
      <c r="P3547" s="8">
        <f t="shared" si="222"/>
        <v>15784</v>
      </c>
      <c r="Q3547" s="8">
        <f t="shared" si="223"/>
        <v>602</v>
      </c>
      <c r="R3547" s="2" t="s">
        <v>50</v>
      </c>
      <c r="S3547" s="9" t="str" cm="1">
        <f t="array" ref="S3547">_xlfn.IFS(
P3547=0,"2% commission",
AND(P3547&gt;0,P3547&lt;25000),"5% commission",
AND(P3547&gt;=25000,P3547&lt;50000),"7% commission",
AND(P3547&gt;=50000,P3547&lt;100000),"9% commission",
P3547&gt;=100000,"15% commission"
)</f>
        <v>5% commission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IFERROR(VLOOKUP($F3548,'Customer Info'!$A3539:$E4039,2,FALSE),"NOT Available")</f>
        <v>NOT Available</v>
      </c>
      <c r="H3548" s="6" t="str">
        <f>IFERROR(VLOOKUP(F3548,'Customer Info'!A3539:E4039,3,),"NOT Available")</f>
        <v>NOT Available</v>
      </c>
      <c r="I3548" s="6" t="str">
        <f>IFERROR(VLOOKUP(F3548,'Customer Info'!A3539:E4039,5,FALSE),"NOT Available")</f>
        <v>NOT Available</v>
      </c>
      <c r="J3548" s="2">
        <v>62</v>
      </c>
      <c r="K3548" s="2">
        <v>58</v>
      </c>
      <c r="L3548" s="2">
        <v>3</v>
      </c>
      <c r="M3548" s="7">
        <f t="shared" si="220"/>
        <v>174</v>
      </c>
      <c r="N3548" s="7">
        <f t="shared" si="221"/>
        <v>186</v>
      </c>
      <c r="O3548" s="2">
        <v>10</v>
      </c>
      <c r="P3548" s="8">
        <f t="shared" si="222"/>
        <v>196</v>
      </c>
      <c r="Q3548" s="8">
        <f t="shared" si="223"/>
        <v>12</v>
      </c>
      <c r="R3548" s="2" t="s">
        <v>26</v>
      </c>
      <c r="S3548" s="9" t="str" cm="1">
        <f t="array" ref="S3548">_xlfn.IFS(
P3548=0,"2% commission",
AND(P3548&gt;0,P3548&lt;25000),"5% commission",
AND(P3548&gt;=25000,P3548&lt;50000),"7% commission",
AND(P3548&gt;=50000,P3548&lt;100000),"9% commission",
P3548&gt;=100000,"15% commission"
)</f>
        <v>5% commission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IFERROR(VLOOKUP($F3549,'Customer Info'!$A3540:$E4040,2,FALSE),"NOT Available")</f>
        <v>NOT Available</v>
      </c>
      <c r="H3549" s="6" t="str">
        <f>IFERROR(VLOOKUP(F3549,'Customer Info'!A3540:E4040,3,),"NOT Available")</f>
        <v>NOT Available</v>
      </c>
      <c r="I3549" s="6" t="str">
        <f>IFERROR(VLOOKUP(F3549,'Customer Info'!A3540:E4040,5,FALSE),"NOT Available")</f>
        <v>NOT Available</v>
      </c>
      <c r="J3549" s="2">
        <v>24662</v>
      </c>
      <c r="K3549" s="2">
        <v>23061</v>
      </c>
      <c r="L3549" s="2">
        <v>6</v>
      </c>
      <c r="M3549" s="7">
        <f t="shared" si="220"/>
        <v>138366</v>
      </c>
      <c r="N3549" s="7">
        <f t="shared" si="221"/>
        <v>147972</v>
      </c>
      <c r="O3549" s="2">
        <v>93</v>
      </c>
      <c r="P3549" s="8">
        <f t="shared" si="222"/>
        <v>148065</v>
      </c>
      <c r="Q3549" s="8">
        <f t="shared" si="223"/>
        <v>9606</v>
      </c>
      <c r="R3549" s="2" t="s">
        <v>28</v>
      </c>
      <c r="S3549" s="9" t="str" cm="1">
        <f t="array" ref="S3549">_xlfn.IFS(
P3549=0,"2% commission",
AND(P3549&gt;0,P3549&lt;25000),"5% commission",
AND(P3549&gt;=25000,P3549&lt;50000),"7% commission",
AND(P3549&gt;=50000,P3549&lt;100000),"9% commission",
P3549&gt;=100000,"15% commission"
)</f>
        <v>15% commission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IFERROR(VLOOKUP($F3550,'Customer Info'!$A3541:$E4041,2,FALSE),"NOT Available")</f>
        <v>NOT Available</v>
      </c>
      <c r="H3550" s="6" t="str">
        <f>IFERROR(VLOOKUP(F3550,'Customer Info'!A3541:E4041,3,),"NOT Available")</f>
        <v>NOT Available</v>
      </c>
      <c r="I3550" s="6" t="str">
        <f>IFERROR(VLOOKUP(F3550,'Customer Info'!A3541:E4041,5,FALSE),"NOT Available")</f>
        <v>NOT Available</v>
      </c>
      <c r="J3550" s="2">
        <v>175</v>
      </c>
      <c r="K3550" s="2">
        <v>162</v>
      </c>
      <c r="L3550" s="2">
        <v>3</v>
      </c>
      <c r="M3550" s="7">
        <f t="shared" si="220"/>
        <v>486</v>
      </c>
      <c r="N3550" s="7">
        <f t="shared" si="221"/>
        <v>525</v>
      </c>
      <c r="O3550" s="2">
        <v>30</v>
      </c>
      <c r="P3550" s="8">
        <f t="shared" si="222"/>
        <v>555</v>
      </c>
      <c r="Q3550" s="8">
        <f t="shared" si="223"/>
        <v>39</v>
      </c>
      <c r="R3550" s="2" t="s">
        <v>50</v>
      </c>
      <c r="S3550" s="9" t="str" cm="1">
        <f t="array" ref="S3550">_xlfn.IFS(
P3550=0,"2% commission",
AND(P3550&gt;0,P3550&lt;25000),"5% commission",
AND(P3550&gt;=25000,P3550&lt;50000),"7% commission",
AND(P3550&gt;=50000,P3550&lt;100000),"9% commission",
P3550&gt;=100000,"15% commission"
)</f>
        <v>5% commission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IFERROR(VLOOKUP($F3551,'Customer Info'!$A3542:$E4042,2,FALSE),"NOT Available")</f>
        <v>NOT Available</v>
      </c>
      <c r="H3551" s="6" t="str">
        <f>IFERROR(VLOOKUP(F3551,'Customer Info'!A3542:E4042,3,),"NOT Available")</f>
        <v>NOT Available</v>
      </c>
      <c r="I3551" s="6" t="str">
        <f>IFERROR(VLOOKUP(F3551,'Customer Info'!A3542:E4042,5,FALSE),"NOT Available")</f>
        <v>NOT Available</v>
      </c>
      <c r="J3551" s="2">
        <v>1734</v>
      </c>
      <c r="K3551" s="2">
        <v>1702</v>
      </c>
      <c r="L3551" s="2">
        <v>3</v>
      </c>
      <c r="M3551" s="7">
        <f t="shared" si="220"/>
        <v>5106</v>
      </c>
      <c r="N3551" s="7">
        <f t="shared" si="221"/>
        <v>5202</v>
      </c>
      <c r="O3551" s="2">
        <v>20</v>
      </c>
      <c r="P3551" s="8">
        <f t="shared" si="222"/>
        <v>5222</v>
      </c>
      <c r="Q3551" s="8">
        <f t="shared" si="223"/>
        <v>96</v>
      </c>
      <c r="R3551" s="2" t="s">
        <v>50</v>
      </c>
      <c r="S3551" s="9" t="str" cm="1">
        <f t="array" ref="S3551">_xlfn.IFS(
P3551=0,"2% commission",
AND(P3551&gt;0,P3551&lt;25000),"5% commission",
AND(P3551&gt;=25000,P3551&lt;50000),"7% commission",
AND(P3551&gt;=50000,P3551&lt;100000),"9% commission",
P3551&gt;=100000,"15% commission"
)</f>
        <v>5% commission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IFERROR(VLOOKUP($F3552,'Customer Info'!$A3543:$E4043,2,FALSE),"NOT Available")</f>
        <v>NOT Available</v>
      </c>
      <c r="H3552" s="6" t="str">
        <f>IFERROR(VLOOKUP(F3552,'Customer Info'!A3543:E4043,3,),"NOT Available")</f>
        <v>NOT Available</v>
      </c>
      <c r="I3552" s="6" t="str">
        <f>IFERROR(VLOOKUP(F3552,'Customer Info'!A3543:E4043,5,FALSE),"NOT Available")</f>
        <v>NOT Available</v>
      </c>
      <c r="J3552" s="2">
        <v>664</v>
      </c>
      <c r="K3552" s="2">
        <v>576</v>
      </c>
      <c r="L3552" s="2">
        <v>1</v>
      </c>
      <c r="M3552" s="7">
        <f t="shared" si="220"/>
        <v>576</v>
      </c>
      <c r="N3552" s="7">
        <f t="shared" si="221"/>
        <v>664</v>
      </c>
      <c r="O3552" s="2">
        <v>35</v>
      </c>
      <c r="P3552" s="8">
        <f t="shared" si="222"/>
        <v>699</v>
      </c>
      <c r="Q3552" s="8">
        <f t="shared" si="223"/>
        <v>88</v>
      </c>
      <c r="R3552" s="2" t="s">
        <v>50</v>
      </c>
      <c r="S3552" s="9" t="str" cm="1">
        <f t="array" ref="S3552">_xlfn.IFS(
P3552=0,"2% commission",
AND(P3552&gt;0,P3552&lt;25000),"5% commission",
AND(P3552&gt;=25000,P3552&lt;50000),"7% commission",
AND(P3552&gt;=50000,P3552&lt;100000),"9% commission",
P3552&gt;=100000,"15% commission"
)</f>
        <v>5% commission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IFERROR(VLOOKUP($F3553,'Customer Info'!$A3544:$E4044,2,FALSE),"NOT Available")</f>
        <v>NOT Available</v>
      </c>
      <c r="H3553" s="6" t="str">
        <f>IFERROR(VLOOKUP(F3553,'Customer Info'!A3544:E4044,3,),"NOT Available")</f>
        <v>NOT Available</v>
      </c>
      <c r="I3553" s="6" t="str">
        <f>IFERROR(VLOOKUP(F3553,'Customer Info'!A3544:E4044,5,FALSE),"NOT Available")</f>
        <v>NOT Available</v>
      </c>
      <c r="J3553" s="2">
        <v>138</v>
      </c>
      <c r="K3553" s="2">
        <v>128</v>
      </c>
      <c r="L3553" s="2">
        <v>3</v>
      </c>
      <c r="M3553" s="7">
        <f t="shared" si="220"/>
        <v>384</v>
      </c>
      <c r="N3553" s="7">
        <f t="shared" si="221"/>
        <v>414</v>
      </c>
      <c r="O3553" s="2">
        <v>30</v>
      </c>
      <c r="P3553" s="8">
        <f t="shared" si="222"/>
        <v>444</v>
      </c>
      <c r="Q3553" s="8">
        <f t="shared" si="223"/>
        <v>30</v>
      </c>
      <c r="R3553" s="2" t="s">
        <v>50</v>
      </c>
      <c r="S3553" s="9" t="str" cm="1">
        <f t="array" ref="S3553">_xlfn.IFS(
P3553=0,"2% commission",
AND(P3553&gt;0,P3553&lt;25000),"5% commission",
AND(P3553&gt;=25000,P3553&lt;50000),"7% commission",
AND(P3553&gt;=50000,P3553&lt;100000),"9% commission",
P3553&gt;=100000,"15% commission"
)</f>
        <v>5% commission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IFERROR(VLOOKUP($F3554,'Customer Info'!$A3545:$E4045,2,FALSE),"NOT Available")</f>
        <v>NOT Available</v>
      </c>
      <c r="H3554" s="6" t="str">
        <f>IFERROR(VLOOKUP(F3554,'Customer Info'!A3545:E4045,3,),"NOT Available")</f>
        <v>NOT Available</v>
      </c>
      <c r="I3554" s="6" t="str">
        <f>IFERROR(VLOOKUP(F3554,'Customer Info'!A3545:E4045,5,FALSE),"NOT Available")</f>
        <v>NOT Available</v>
      </c>
      <c r="J3554" s="2">
        <v>6951</v>
      </c>
      <c r="K3554" s="2">
        <v>6620</v>
      </c>
      <c r="L3554" s="2">
        <v>2</v>
      </c>
      <c r="M3554" s="7">
        <f t="shared" si="220"/>
        <v>13240</v>
      </c>
      <c r="N3554" s="7">
        <f t="shared" si="221"/>
        <v>13902</v>
      </c>
      <c r="O3554" s="2">
        <v>30</v>
      </c>
      <c r="P3554" s="8">
        <f t="shared" si="222"/>
        <v>13932</v>
      </c>
      <c r="Q3554" s="8">
        <f t="shared" si="223"/>
        <v>662</v>
      </c>
      <c r="R3554" s="2" t="s">
        <v>28</v>
      </c>
      <c r="S3554" s="9" t="str" cm="1">
        <f t="array" ref="S3554">_xlfn.IFS(
P3554=0,"2% commission",
AND(P3554&gt;0,P3554&lt;25000),"5% commission",
AND(P3554&gt;=25000,P3554&lt;50000),"7% commission",
AND(P3554&gt;=50000,P3554&lt;100000),"9% commission",
P3554&gt;=100000,"15% commission"
)</f>
        <v>5% commission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IFERROR(VLOOKUP($F3555,'Customer Info'!$A3546:$E4046,2,FALSE),"NOT Available")</f>
        <v>NOT Available</v>
      </c>
      <c r="H3555" s="6" t="str">
        <f>IFERROR(VLOOKUP(F3555,'Customer Info'!A3546:E4046,3,),"NOT Available")</f>
        <v>NOT Available</v>
      </c>
      <c r="I3555" s="6" t="str">
        <f>IFERROR(VLOOKUP(F3555,'Customer Info'!A3546:E4046,5,FALSE),"NOT Available")</f>
        <v>NOT Available</v>
      </c>
      <c r="J3555" s="2">
        <v>220</v>
      </c>
      <c r="K3555" s="2">
        <v>206</v>
      </c>
      <c r="L3555" s="2">
        <v>6</v>
      </c>
      <c r="M3555" s="7">
        <f t="shared" si="220"/>
        <v>1236</v>
      </c>
      <c r="N3555" s="7">
        <f t="shared" si="221"/>
        <v>1320</v>
      </c>
      <c r="O3555" s="2">
        <v>69</v>
      </c>
      <c r="P3555" s="8">
        <f t="shared" si="222"/>
        <v>1389</v>
      </c>
      <c r="Q3555" s="8">
        <f t="shared" si="223"/>
        <v>84</v>
      </c>
      <c r="R3555" s="2" t="s">
        <v>56</v>
      </c>
      <c r="S3555" s="9" t="str" cm="1">
        <f t="array" ref="S3555">_xlfn.IFS(
P3555=0,"2% commission",
AND(P3555&gt;0,P3555&lt;25000),"5% commission",
AND(P3555&gt;=25000,P3555&lt;50000),"7% commission",
AND(P3555&gt;=50000,P3555&lt;100000),"9% commission",
P3555&gt;=100000,"15% commission"
)</f>
        <v>5% commission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IFERROR(VLOOKUP($F3556,'Customer Info'!$A3547:$E4047,2,FALSE),"NOT Available")</f>
        <v>NOT Available</v>
      </c>
      <c r="H3556" s="6" t="str">
        <f>IFERROR(VLOOKUP(F3556,'Customer Info'!A3547:E4047,3,),"NOT Available")</f>
        <v>NOT Available</v>
      </c>
      <c r="I3556" s="6" t="str">
        <f>IFERROR(VLOOKUP(F3556,'Customer Info'!A3547:E4047,5,FALSE),"NOT Available")</f>
        <v>NOT Available</v>
      </c>
      <c r="J3556" s="2">
        <v>474</v>
      </c>
      <c r="K3556" s="2">
        <v>443</v>
      </c>
      <c r="L3556" s="2">
        <v>1</v>
      </c>
      <c r="M3556" s="7">
        <f t="shared" si="220"/>
        <v>443</v>
      </c>
      <c r="N3556" s="7">
        <f t="shared" si="221"/>
        <v>474</v>
      </c>
      <c r="O3556" s="2">
        <v>71</v>
      </c>
      <c r="P3556" s="8">
        <f t="shared" si="222"/>
        <v>545</v>
      </c>
      <c r="Q3556" s="8">
        <f t="shared" si="223"/>
        <v>31</v>
      </c>
      <c r="R3556" s="2" t="s">
        <v>28</v>
      </c>
      <c r="S3556" s="9" t="str" cm="1">
        <f t="array" ref="S3556">_xlfn.IFS(
P3556=0,"2% commission",
AND(P3556&gt;0,P3556&lt;25000),"5% commission",
AND(P3556&gt;=25000,P3556&lt;50000),"7% commission",
AND(P3556&gt;=50000,P3556&lt;100000),"9% commission",
P3556&gt;=100000,"15% commission"
)</f>
        <v>5% commission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IFERROR(VLOOKUP($F3557,'Customer Info'!$A3548:$E4048,2,FALSE),"NOT Available")</f>
        <v>NOT Available</v>
      </c>
      <c r="H3557" s="6" t="str">
        <f>IFERROR(VLOOKUP(F3557,'Customer Info'!A3548:E4048,3,),"NOT Available")</f>
        <v>NOT Available</v>
      </c>
      <c r="I3557" s="6" t="str">
        <f>IFERROR(VLOOKUP(F3557,'Customer Info'!A3548:E4048,5,FALSE),"NOT Available")</f>
        <v>NOT Available</v>
      </c>
      <c r="J3557" s="2">
        <v>1587</v>
      </c>
      <c r="K3557" s="2">
        <v>1428</v>
      </c>
      <c r="L3557" s="2">
        <v>2</v>
      </c>
      <c r="M3557" s="7">
        <f t="shared" si="220"/>
        <v>2856</v>
      </c>
      <c r="N3557" s="7">
        <f t="shared" si="221"/>
        <v>3174</v>
      </c>
      <c r="O3557" s="2">
        <v>58</v>
      </c>
      <c r="P3557" s="8">
        <f t="shared" si="222"/>
        <v>3232</v>
      </c>
      <c r="Q3557" s="8">
        <f t="shared" si="223"/>
        <v>318</v>
      </c>
      <c r="R3557" s="2" t="s">
        <v>26</v>
      </c>
      <c r="S3557" s="9" t="str" cm="1">
        <f t="array" ref="S3557">_xlfn.IFS(
P3557=0,"2% commission",
AND(P3557&gt;0,P3557&lt;25000),"5% commission",
AND(P3557&gt;=25000,P3557&lt;50000),"7% commission",
AND(P3557&gt;=50000,P3557&lt;100000),"9% commission",
P3557&gt;=100000,"15% commission"
)</f>
        <v>5% commission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IFERROR(VLOOKUP($F3558,'Customer Info'!$A3549:$E4049,2,FALSE),"NOT Available")</f>
        <v>NOT Available</v>
      </c>
      <c r="H3558" s="6" t="str">
        <f>IFERROR(VLOOKUP(F3558,'Customer Info'!A3549:E4049,3,),"NOT Available")</f>
        <v>NOT Available</v>
      </c>
      <c r="I3558" s="6" t="str">
        <f>IFERROR(VLOOKUP(F3558,'Customer Info'!A3549:E4049,5,FALSE),"NOT Available")</f>
        <v>NOT Available</v>
      </c>
      <c r="J3558" s="2">
        <v>7136</v>
      </c>
      <c r="K3558" s="2">
        <v>6676</v>
      </c>
      <c r="L3558" s="2">
        <v>4</v>
      </c>
      <c r="M3558" s="7">
        <f t="shared" si="220"/>
        <v>26704</v>
      </c>
      <c r="N3558" s="7">
        <f t="shared" si="221"/>
        <v>28544</v>
      </c>
      <c r="O3558" s="2">
        <v>73</v>
      </c>
      <c r="P3558" s="8">
        <f t="shared" si="222"/>
        <v>28617</v>
      </c>
      <c r="Q3558" s="8">
        <f t="shared" si="223"/>
        <v>1840</v>
      </c>
      <c r="R3558" s="2" t="s">
        <v>50</v>
      </c>
      <c r="S3558" s="9" t="str" cm="1">
        <f t="array" ref="S3558">_xlfn.IFS(
P3558=0,"2% commission",
AND(P3558&gt;0,P3558&lt;25000),"5% commission",
AND(P3558&gt;=25000,P3558&lt;50000),"7% commission",
AND(P3558&gt;=50000,P3558&lt;100000),"9% commission",
P3558&gt;=100000,"15% commission"
)</f>
        <v>7% commission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IFERROR(VLOOKUP($F3559,'Customer Info'!$A3550:$E4050,2,FALSE),"NOT Available")</f>
        <v>NOT Available</v>
      </c>
      <c r="H3559" s="6" t="str">
        <f>IFERROR(VLOOKUP(F3559,'Customer Info'!A3550:E4050,3,),"NOT Available")</f>
        <v>NOT Available</v>
      </c>
      <c r="I3559" s="6" t="str">
        <f>IFERROR(VLOOKUP(F3559,'Customer Info'!A3550:E4050,5,FALSE),"NOT Available")</f>
        <v>NOT Available</v>
      </c>
      <c r="J3559" s="2">
        <v>2200</v>
      </c>
      <c r="K3559" s="2">
        <v>2020</v>
      </c>
      <c r="L3559" s="2">
        <v>4</v>
      </c>
      <c r="M3559" s="7">
        <f t="shared" si="220"/>
        <v>8080</v>
      </c>
      <c r="N3559" s="7">
        <f t="shared" si="221"/>
        <v>8800</v>
      </c>
      <c r="O3559" s="2">
        <v>75</v>
      </c>
      <c r="P3559" s="8">
        <f t="shared" si="222"/>
        <v>8875</v>
      </c>
      <c r="Q3559" s="8">
        <f t="shared" si="223"/>
        <v>720</v>
      </c>
      <c r="R3559" s="2" t="s">
        <v>50</v>
      </c>
      <c r="S3559" s="9" t="str" cm="1">
        <f t="array" ref="S3559">_xlfn.IFS(
P3559=0,"2% commission",
AND(P3559&gt;0,P3559&lt;25000),"5% commission",
AND(P3559&gt;=25000,P3559&lt;50000),"7% commission",
AND(P3559&gt;=50000,P3559&lt;100000),"9% commission",
P3559&gt;=100000,"15% commission"
)</f>
        <v>5% commission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IFERROR(VLOOKUP($F3560,'Customer Info'!$A3551:$E4051,2,FALSE),"NOT Available")</f>
        <v>NOT Available</v>
      </c>
      <c r="H3560" s="6" t="str">
        <f>IFERROR(VLOOKUP(F3560,'Customer Info'!A3551:E4051,3,),"NOT Available")</f>
        <v>NOT Available</v>
      </c>
      <c r="I3560" s="6" t="str">
        <f>IFERROR(VLOOKUP(F3560,'Customer Info'!A3551:E4051,5,FALSE),"NOT Available")</f>
        <v>NOT Available</v>
      </c>
      <c r="J3560" s="2">
        <v>144</v>
      </c>
      <c r="K3560" s="2">
        <v>132</v>
      </c>
      <c r="L3560" s="2">
        <v>12</v>
      </c>
      <c r="M3560" s="7">
        <f t="shared" si="220"/>
        <v>1584</v>
      </c>
      <c r="N3560" s="7">
        <f t="shared" si="221"/>
        <v>1728</v>
      </c>
      <c r="O3560" s="2">
        <v>30</v>
      </c>
      <c r="P3560" s="8">
        <f t="shared" si="222"/>
        <v>1758</v>
      </c>
      <c r="Q3560" s="8">
        <f t="shared" si="223"/>
        <v>144</v>
      </c>
      <c r="R3560" s="2" t="s">
        <v>26</v>
      </c>
      <c r="S3560" s="9" t="str" cm="1">
        <f t="array" ref="S3560">_xlfn.IFS(
P3560=0,"2% commission",
AND(P3560&gt;0,P3560&lt;25000),"5% commission",
AND(P3560&gt;=25000,P3560&lt;50000),"7% commission",
AND(P3560&gt;=50000,P3560&lt;100000),"9% commission",
P3560&gt;=100000,"15% commission"
)</f>
        <v>5% commission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IFERROR(VLOOKUP($F3561,'Customer Info'!$A3552:$E4052,2,FALSE),"NOT Available")</f>
        <v>NOT Available</v>
      </c>
      <c r="H3561" s="6" t="str">
        <f>IFERROR(VLOOKUP(F3561,'Customer Info'!A3552:E4052,3,),"NOT Available")</f>
        <v>NOT Available</v>
      </c>
      <c r="I3561" s="6" t="str">
        <f>IFERROR(VLOOKUP(F3561,'Customer Info'!A3552:E4052,5,FALSE),"NOT Available")</f>
        <v>NOT Available</v>
      </c>
      <c r="J3561" s="2">
        <v>1399</v>
      </c>
      <c r="K3561" s="2">
        <v>1333</v>
      </c>
      <c r="L3561" s="2">
        <v>5</v>
      </c>
      <c r="M3561" s="7">
        <f t="shared" si="220"/>
        <v>6665</v>
      </c>
      <c r="N3561" s="7">
        <f t="shared" si="221"/>
        <v>6995</v>
      </c>
      <c r="O3561" s="2">
        <v>58</v>
      </c>
      <c r="P3561" s="8">
        <f t="shared" si="222"/>
        <v>7053</v>
      </c>
      <c r="Q3561" s="8">
        <f t="shared" si="223"/>
        <v>330</v>
      </c>
      <c r="R3561" s="2" t="s">
        <v>28</v>
      </c>
      <c r="S3561" s="9" t="str" cm="1">
        <f t="array" ref="S3561">_xlfn.IFS(
P3561=0,"2% commission",
AND(P3561&gt;0,P3561&lt;25000),"5% commission",
AND(P3561&gt;=25000,P3561&lt;50000),"7% commission",
AND(P3561&gt;=50000,P3561&lt;100000),"9% commission",
P3561&gt;=100000,"15% commission"
)</f>
        <v>5% commission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IFERROR(VLOOKUP($F3562,'Customer Info'!$A3553:$E4053,2,FALSE),"NOT Available")</f>
        <v>NOT Available</v>
      </c>
      <c r="H3562" s="6" t="str">
        <f>IFERROR(VLOOKUP(F3562,'Customer Info'!A3553:E4053,3,),"NOT Available")</f>
        <v>NOT Available</v>
      </c>
      <c r="I3562" s="6" t="str">
        <f>IFERROR(VLOOKUP(F3562,'Customer Info'!A3553:E4053,5,FALSE),"NOT Available")</f>
        <v>NOT Available</v>
      </c>
      <c r="J3562" s="2">
        <v>90</v>
      </c>
      <c r="K3562" s="2">
        <v>81</v>
      </c>
      <c r="L3562" s="2">
        <v>5</v>
      </c>
      <c r="M3562" s="7">
        <f t="shared" si="220"/>
        <v>405</v>
      </c>
      <c r="N3562" s="7">
        <f t="shared" si="221"/>
        <v>450</v>
      </c>
      <c r="O3562" s="2">
        <v>10</v>
      </c>
      <c r="P3562" s="8">
        <f t="shared" si="222"/>
        <v>460</v>
      </c>
      <c r="Q3562" s="8">
        <f t="shared" si="223"/>
        <v>45</v>
      </c>
      <c r="R3562" s="2" t="s">
        <v>28</v>
      </c>
      <c r="S3562" s="9" t="str" cm="1">
        <f t="array" ref="S3562">_xlfn.IFS(
P3562=0,"2% commission",
AND(P3562&gt;0,P3562&lt;25000),"5% commission",
AND(P3562&gt;=25000,P3562&lt;50000),"7% commission",
AND(P3562&gt;=50000,P3562&lt;100000),"9% commission",
P3562&gt;=100000,"15% commission"
)</f>
        <v>5% commission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IFERROR(VLOOKUP($F3563,'Customer Info'!$A3554:$E4054,2,FALSE),"NOT Available")</f>
        <v>NOT Available</v>
      </c>
      <c r="H3563" s="6" t="str">
        <f>IFERROR(VLOOKUP(F3563,'Customer Info'!A3554:E4054,3,),"NOT Available")</f>
        <v>NOT Available</v>
      </c>
      <c r="I3563" s="6" t="str">
        <f>IFERROR(VLOOKUP(F3563,'Customer Info'!A3554:E4054,5,FALSE),"NOT Available")</f>
        <v>NOT Available</v>
      </c>
      <c r="J3563" s="2">
        <v>531</v>
      </c>
      <c r="K3563" s="2">
        <v>487</v>
      </c>
      <c r="L3563" s="2">
        <v>3</v>
      </c>
      <c r="M3563" s="7">
        <f t="shared" si="220"/>
        <v>1461</v>
      </c>
      <c r="N3563" s="7">
        <f t="shared" si="221"/>
        <v>1593</v>
      </c>
      <c r="O3563" s="2">
        <v>25</v>
      </c>
      <c r="P3563" s="8">
        <f t="shared" si="222"/>
        <v>1618</v>
      </c>
      <c r="Q3563" s="8">
        <f t="shared" si="223"/>
        <v>132</v>
      </c>
      <c r="R3563" s="2" t="s">
        <v>28</v>
      </c>
      <c r="S3563" s="9" t="str" cm="1">
        <f t="array" ref="S3563">_xlfn.IFS(
P3563=0,"2% commission",
AND(P3563&gt;0,P3563&lt;25000),"5% commission",
AND(P3563&gt;=25000,P3563&lt;50000),"7% commission",
AND(P3563&gt;=50000,P3563&lt;100000),"9% commission",
P3563&gt;=100000,"15% commission"
)</f>
        <v>5% commission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IFERROR(VLOOKUP($F3564,'Customer Info'!$A3555:$E4055,2,FALSE),"NOT Available")</f>
        <v>NOT Available</v>
      </c>
      <c r="H3564" s="6" t="str">
        <f>IFERROR(VLOOKUP(F3564,'Customer Info'!A3555:E4055,3,),"NOT Available")</f>
        <v>NOT Available</v>
      </c>
      <c r="I3564" s="6" t="str">
        <f>IFERROR(VLOOKUP(F3564,'Customer Info'!A3555:E4055,5,FALSE),"NOT Available")</f>
        <v>NOT Available</v>
      </c>
      <c r="J3564" s="2">
        <v>138</v>
      </c>
      <c r="K3564" s="2">
        <v>128</v>
      </c>
      <c r="L3564" s="2">
        <v>6</v>
      </c>
      <c r="M3564" s="7">
        <f t="shared" si="220"/>
        <v>768</v>
      </c>
      <c r="N3564" s="7">
        <f t="shared" si="221"/>
        <v>828</v>
      </c>
      <c r="O3564" s="2">
        <v>30</v>
      </c>
      <c r="P3564" s="8">
        <f t="shared" si="222"/>
        <v>858</v>
      </c>
      <c r="Q3564" s="8">
        <f t="shared" si="223"/>
        <v>60</v>
      </c>
      <c r="R3564" s="2" t="s">
        <v>28</v>
      </c>
      <c r="S3564" s="9" t="str" cm="1">
        <f t="array" ref="S3564">_xlfn.IFS(
P3564=0,"2% commission",
AND(P3564&gt;0,P3564&lt;25000),"5% commission",
AND(P3564&gt;=25000,P3564&lt;50000),"7% commission",
AND(P3564&gt;=50000,P3564&lt;100000),"9% commission",
P3564&gt;=100000,"15% commission"
)</f>
        <v>5% commission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IFERROR(VLOOKUP($F3565,'Customer Info'!$A3556:$E4056,2,FALSE),"NOT Available")</f>
        <v>NOT Available</v>
      </c>
      <c r="H3565" s="6" t="str">
        <f>IFERROR(VLOOKUP(F3565,'Customer Info'!A3556:E4056,3,),"NOT Available")</f>
        <v>NOT Available</v>
      </c>
      <c r="I3565" s="6" t="str">
        <f>IFERROR(VLOOKUP(F3565,'Customer Info'!A3556:E4056,5,FALSE),"NOT Available")</f>
        <v>NOT Available</v>
      </c>
      <c r="J3565" s="2">
        <v>3289</v>
      </c>
      <c r="K3565" s="2">
        <v>3105</v>
      </c>
      <c r="L3565" s="2">
        <v>13</v>
      </c>
      <c r="M3565" s="7">
        <f t="shared" si="220"/>
        <v>40365</v>
      </c>
      <c r="N3565" s="7">
        <f t="shared" si="221"/>
        <v>42757</v>
      </c>
      <c r="O3565" s="2">
        <v>54</v>
      </c>
      <c r="P3565" s="8">
        <f t="shared" si="222"/>
        <v>42811</v>
      </c>
      <c r="Q3565" s="8">
        <f t="shared" si="223"/>
        <v>2392</v>
      </c>
      <c r="R3565" s="2" t="s">
        <v>28</v>
      </c>
      <c r="S3565" s="9" t="str" cm="1">
        <f t="array" ref="S3565">_xlfn.IFS(
P3565=0,"2% commission",
AND(P3565&gt;0,P3565&lt;25000),"5% commission",
AND(P3565&gt;=25000,P3565&lt;50000),"7% commission",
AND(P3565&gt;=50000,P3565&lt;100000),"9% commission",
P3565&gt;=100000,"15% commission"
)</f>
        <v>7% commission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IFERROR(VLOOKUP($F3566,'Customer Info'!$A3557:$E4057,2,FALSE),"NOT Available")</f>
        <v>NOT Available</v>
      </c>
      <c r="H3566" s="6" t="str">
        <f>IFERROR(VLOOKUP(F3566,'Customer Info'!A3557:E4057,3,),"NOT Available")</f>
        <v>NOT Available</v>
      </c>
      <c r="I3566" s="6" t="str">
        <f>IFERROR(VLOOKUP(F3566,'Customer Info'!A3557:E4057,5,FALSE),"NOT Available")</f>
        <v>NOT Available</v>
      </c>
      <c r="J3566" s="2">
        <v>973</v>
      </c>
      <c r="K3566" s="2">
        <v>910</v>
      </c>
      <c r="L3566" s="2">
        <v>1</v>
      </c>
      <c r="M3566" s="7">
        <f t="shared" si="220"/>
        <v>910</v>
      </c>
      <c r="N3566" s="7">
        <f t="shared" si="221"/>
        <v>973</v>
      </c>
      <c r="O3566" s="2">
        <v>78</v>
      </c>
      <c r="P3566" s="8">
        <f t="shared" si="222"/>
        <v>1051</v>
      </c>
      <c r="Q3566" s="8">
        <f t="shared" si="223"/>
        <v>63</v>
      </c>
      <c r="R3566" s="2" t="s">
        <v>28</v>
      </c>
      <c r="S3566" s="9" t="str" cm="1">
        <f t="array" ref="S3566">_xlfn.IFS(
P3566=0,"2% commission",
AND(P3566&gt;0,P3566&lt;25000),"5% commission",
AND(P3566&gt;=25000,P3566&lt;50000),"7% commission",
AND(P3566&gt;=50000,P3566&lt;100000),"9% commission",
P3566&gt;=100000,"15% commission"
)</f>
        <v>5% commission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IFERROR(VLOOKUP($F3567,'Customer Info'!$A3558:$E4058,2,FALSE),"NOT Available")</f>
        <v>NOT Available</v>
      </c>
      <c r="H3567" s="6" t="str">
        <f>IFERROR(VLOOKUP(F3567,'Customer Info'!A3558:E4058,3,),"NOT Available")</f>
        <v>NOT Available</v>
      </c>
      <c r="I3567" s="6" t="str">
        <f>IFERROR(VLOOKUP(F3567,'Customer Info'!A3558:E4058,5,FALSE),"NOT Available")</f>
        <v>NOT Available</v>
      </c>
      <c r="J3567" s="2">
        <v>81</v>
      </c>
      <c r="K3567" s="2">
        <v>77</v>
      </c>
      <c r="L3567" s="2">
        <v>2</v>
      </c>
      <c r="M3567" s="7">
        <f t="shared" si="220"/>
        <v>154</v>
      </c>
      <c r="N3567" s="7">
        <f t="shared" si="221"/>
        <v>162</v>
      </c>
      <c r="O3567" s="2">
        <v>10</v>
      </c>
      <c r="P3567" s="8">
        <f t="shared" si="222"/>
        <v>172</v>
      </c>
      <c r="Q3567" s="8">
        <f t="shared" si="223"/>
        <v>8</v>
      </c>
      <c r="R3567" s="2" t="s">
        <v>50</v>
      </c>
      <c r="S3567" s="9" t="str" cm="1">
        <f t="array" ref="S3567">_xlfn.IFS(
P3567=0,"2% commission",
AND(P3567&gt;0,P3567&lt;25000),"5% commission",
AND(P3567&gt;=25000,P3567&lt;50000),"7% commission",
AND(P3567&gt;=50000,P3567&lt;100000),"9% commission",
P3567&gt;=100000,"15% commission"
)</f>
        <v>5% commission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IFERROR(VLOOKUP($F3568,'Customer Info'!$A3559:$E4059,2,FALSE),"NOT Available")</f>
        <v>NOT Available</v>
      </c>
      <c r="H3568" s="6" t="str">
        <f>IFERROR(VLOOKUP(F3568,'Customer Info'!A3559:E4059,3,),"NOT Available")</f>
        <v>NOT Available</v>
      </c>
      <c r="I3568" s="6" t="str">
        <f>IFERROR(VLOOKUP(F3568,'Customer Info'!A3559:E4059,5,FALSE),"NOT Available")</f>
        <v>NOT Available</v>
      </c>
      <c r="J3568" s="2">
        <v>7691</v>
      </c>
      <c r="K3568" s="2">
        <v>7255</v>
      </c>
      <c r="L3568" s="2">
        <v>2</v>
      </c>
      <c r="M3568" s="7">
        <f t="shared" si="220"/>
        <v>14510</v>
      </c>
      <c r="N3568" s="7">
        <f t="shared" si="221"/>
        <v>15382</v>
      </c>
      <c r="O3568" s="2">
        <v>21</v>
      </c>
      <c r="P3568" s="8">
        <f t="shared" si="222"/>
        <v>15403</v>
      </c>
      <c r="Q3568" s="8">
        <f t="shared" si="223"/>
        <v>872</v>
      </c>
      <c r="R3568" s="2" t="s">
        <v>28</v>
      </c>
      <c r="S3568" s="9" t="str" cm="1">
        <f t="array" ref="S3568">_xlfn.IFS(
P3568=0,"2% commission",
AND(P3568&gt;0,P3568&lt;25000),"5% commission",
AND(P3568&gt;=25000,P3568&lt;50000),"7% commission",
AND(P3568&gt;=50000,P3568&lt;100000),"9% commission",
P3568&gt;=100000,"15% commission"
)</f>
        <v>5% commission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IFERROR(VLOOKUP($F3569,'Customer Info'!$A3560:$E4060,2,FALSE),"NOT Available")</f>
        <v>NOT Available</v>
      </c>
      <c r="H3569" s="6" t="str">
        <f>IFERROR(VLOOKUP(F3569,'Customer Info'!A3560:E4060,3,),"NOT Available")</f>
        <v>NOT Available</v>
      </c>
      <c r="I3569" s="6" t="str">
        <f>IFERROR(VLOOKUP(F3569,'Customer Info'!A3560:E4060,5,FALSE),"NOT Available")</f>
        <v>NOT Available</v>
      </c>
      <c r="J3569" s="2">
        <v>526</v>
      </c>
      <c r="K3569" s="2">
        <v>487</v>
      </c>
      <c r="L3569" s="2">
        <v>5</v>
      </c>
      <c r="M3569" s="7">
        <f t="shared" si="220"/>
        <v>2435</v>
      </c>
      <c r="N3569" s="7">
        <f t="shared" si="221"/>
        <v>2630</v>
      </c>
      <c r="O3569" s="2">
        <v>43</v>
      </c>
      <c r="P3569" s="8">
        <f t="shared" si="222"/>
        <v>2673</v>
      </c>
      <c r="Q3569" s="8">
        <f t="shared" si="223"/>
        <v>195</v>
      </c>
      <c r="R3569" s="2" t="s">
        <v>28</v>
      </c>
      <c r="S3569" s="9" t="str" cm="1">
        <f t="array" ref="S3569">_xlfn.IFS(
P3569=0,"2% commission",
AND(P3569&gt;0,P3569&lt;25000),"5% commission",
AND(P3569&gt;=25000,P3569&lt;50000),"7% commission",
AND(P3569&gt;=50000,P3569&lt;100000),"9% commission",
P3569&gt;=100000,"15% commission"
)</f>
        <v>5% commission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IFERROR(VLOOKUP($F3570,'Customer Info'!$A3561:$E4061,2,FALSE),"NOT Available")</f>
        <v>NOT Available</v>
      </c>
      <c r="H3570" s="6" t="str">
        <f>IFERROR(VLOOKUP(F3570,'Customer Info'!A3561:E4061,3,),"NOT Available")</f>
        <v>NOT Available</v>
      </c>
      <c r="I3570" s="6" t="str">
        <f>IFERROR(VLOOKUP(F3570,'Customer Info'!A3561:E4061,5,FALSE),"NOT Available")</f>
        <v>NOT Available</v>
      </c>
      <c r="J3570" s="2">
        <v>285</v>
      </c>
      <c r="K3570" s="2">
        <v>259</v>
      </c>
      <c r="L3570" s="2">
        <v>2</v>
      </c>
      <c r="M3570" s="7">
        <f t="shared" si="220"/>
        <v>518</v>
      </c>
      <c r="N3570" s="7">
        <f t="shared" si="221"/>
        <v>570</v>
      </c>
      <c r="O3570" s="2">
        <v>59</v>
      </c>
      <c r="P3570" s="8">
        <f t="shared" si="222"/>
        <v>629</v>
      </c>
      <c r="Q3570" s="8">
        <f t="shared" si="223"/>
        <v>52</v>
      </c>
      <c r="R3570" s="2" t="s">
        <v>50</v>
      </c>
      <c r="S3570" s="9" t="str" cm="1">
        <f t="array" ref="S3570">_xlfn.IFS(
P3570=0,"2% commission",
AND(P3570&gt;0,P3570&lt;25000),"5% commission",
AND(P3570&gt;=25000,P3570&lt;50000),"7% commission",
AND(P3570&gt;=50000,P3570&lt;100000),"9% commission",
P3570&gt;=100000,"15% commission"
)</f>
        <v>5% commission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IFERROR(VLOOKUP($F3571,'Customer Info'!$A3562:$E4062,2,FALSE),"NOT Available")</f>
        <v>NOT Available</v>
      </c>
      <c r="H3571" s="6" t="str">
        <f>IFERROR(VLOOKUP(F3571,'Customer Info'!A3562:E4062,3,),"NOT Available")</f>
        <v>NOT Available</v>
      </c>
      <c r="I3571" s="6" t="str">
        <f>IFERROR(VLOOKUP(F3571,'Customer Info'!A3562:E4062,5,FALSE),"NOT Available")</f>
        <v>NOT Available</v>
      </c>
      <c r="J3571" s="2">
        <v>8686</v>
      </c>
      <c r="K3571" s="2">
        <v>8035</v>
      </c>
      <c r="L3571" s="2">
        <v>3</v>
      </c>
      <c r="M3571" s="7">
        <f t="shared" si="220"/>
        <v>24105</v>
      </c>
      <c r="N3571" s="7">
        <f t="shared" si="221"/>
        <v>26058</v>
      </c>
      <c r="O3571" s="2">
        <v>76</v>
      </c>
      <c r="P3571" s="8">
        <f t="shared" si="222"/>
        <v>26134</v>
      </c>
      <c r="Q3571" s="8">
        <f t="shared" si="223"/>
        <v>1953</v>
      </c>
      <c r="R3571" s="2" t="s">
        <v>28</v>
      </c>
      <c r="S3571" s="9" t="str" cm="1">
        <f t="array" ref="S3571">_xlfn.IFS(
P3571=0,"2% commission",
AND(P3571&gt;0,P3571&lt;25000),"5% commission",
AND(P3571&gt;=25000,P3571&lt;50000),"7% commission",
AND(P3571&gt;=50000,P3571&lt;100000),"9% commission",
P3571&gt;=100000,"15% commission"
)</f>
        <v>7% commission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IFERROR(VLOOKUP($F3572,'Customer Info'!$A3563:$E4063,2,FALSE),"NOT Available")</f>
        <v>NOT Available</v>
      </c>
      <c r="H3572" s="6" t="str">
        <f>IFERROR(VLOOKUP(F3572,'Customer Info'!A3563:E4063,3,),"NOT Available")</f>
        <v>NOT Available</v>
      </c>
      <c r="I3572" s="6" t="str">
        <f>IFERROR(VLOOKUP(F3572,'Customer Info'!A3563:E4063,5,FALSE),"NOT Available")</f>
        <v>NOT Available</v>
      </c>
      <c r="J3572" s="2">
        <v>7141</v>
      </c>
      <c r="K3572" s="2">
        <v>6541</v>
      </c>
      <c r="L3572" s="2">
        <v>1</v>
      </c>
      <c r="M3572" s="7">
        <f t="shared" si="220"/>
        <v>6541</v>
      </c>
      <c r="N3572" s="7">
        <f t="shared" si="221"/>
        <v>7141</v>
      </c>
      <c r="O3572" s="2">
        <v>39</v>
      </c>
      <c r="P3572" s="8">
        <f t="shared" si="222"/>
        <v>7180</v>
      </c>
      <c r="Q3572" s="8">
        <f t="shared" si="223"/>
        <v>600</v>
      </c>
      <c r="R3572" s="2" t="s">
        <v>28</v>
      </c>
      <c r="S3572" s="9" t="str" cm="1">
        <f t="array" ref="S3572">_xlfn.IFS(
P3572=0,"2% commission",
AND(P3572&gt;0,P3572&lt;25000),"5% commission",
AND(P3572&gt;=25000,P3572&lt;50000),"7% commission",
AND(P3572&gt;=50000,P3572&lt;100000),"9% commission",
P3572&gt;=100000,"15% commission"
)</f>
        <v>5% commission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IFERROR(VLOOKUP($F3573,'Customer Info'!$A3564:$E4064,2,FALSE),"NOT Available")</f>
        <v>NOT Available</v>
      </c>
      <c r="H3573" s="6" t="str">
        <f>IFERROR(VLOOKUP(F3573,'Customer Info'!A3564:E4064,3,),"NOT Available")</f>
        <v>NOT Available</v>
      </c>
      <c r="I3573" s="6" t="str">
        <f>IFERROR(VLOOKUP(F3573,'Customer Info'!A3564:E4064,5,FALSE),"NOT Available")</f>
        <v>NOT Available</v>
      </c>
      <c r="J3573" s="2">
        <v>4846</v>
      </c>
      <c r="K3573" s="2">
        <v>4492</v>
      </c>
      <c r="L3573" s="2">
        <v>2</v>
      </c>
      <c r="M3573" s="7">
        <f t="shared" si="220"/>
        <v>8984</v>
      </c>
      <c r="N3573" s="7">
        <f t="shared" si="221"/>
        <v>9692</v>
      </c>
      <c r="O3573" s="2">
        <v>64</v>
      </c>
      <c r="P3573" s="8">
        <f t="shared" si="222"/>
        <v>9756</v>
      </c>
      <c r="Q3573" s="8">
        <f t="shared" si="223"/>
        <v>708</v>
      </c>
      <c r="R3573" s="2" t="s">
        <v>28</v>
      </c>
      <c r="S3573" s="9" t="str" cm="1">
        <f t="array" ref="S3573">_xlfn.IFS(
P3573=0,"2% commission",
AND(P3573&gt;0,P3573&lt;25000),"5% commission",
AND(P3573&gt;=25000,P3573&lt;50000),"7% commission",
AND(P3573&gt;=50000,P3573&lt;100000),"9% commission",
P3573&gt;=100000,"15% commission"
)</f>
        <v>5% commission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IFERROR(VLOOKUP($F3574,'Customer Info'!$A3565:$E4065,2,FALSE),"NOT Available")</f>
        <v>NOT Available</v>
      </c>
      <c r="H3574" s="6" t="str">
        <f>IFERROR(VLOOKUP(F3574,'Customer Info'!A3565:E4065,3,),"NOT Available")</f>
        <v>NOT Available</v>
      </c>
      <c r="I3574" s="6" t="str">
        <f>IFERROR(VLOOKUP(F3574,'Customer Info'!A3565:E4065,5,FALSE),"NOT Available")</f>
        <v>NOT Available</v>
      </c>
      <c r="J3574" s="2">
        <v>142</v>
      </c>
      <c r="K3574" s="2">
        <v>129</v>
      </c>
      <c r="L3574" s="2">
        <v>2</v>
      </c>
      <c r="M3574" s="7">
        <f t="shared" si="220"/>
        <v>258</v>
      </c>
      <c r="N3574" s="7">
        <f t="shared" si="221"/>
        <v>284</v>
      </c>
      <c r="O3574" s="2">
        <v>30</v>
      </c>
      <c r="P3574" s="8">
        <f t="shared" si="222"/>
        <v>314</v>
      </c>
      <c r="Q3574" s="8">
        <f t="shared" si="223"/>
        <v>26</v>
      </c>
      <c r="R3574" s="2" t="s">
        <v>50</v>
      </c>
      <c r="S3574" s="9" t="str" cm="1">
        <f t="array" ref="S3574">_xlfn.IFS(
P3574=0,"2% commission",
AND(P3574&gt;0,P3574&lt;25000),"5% commission",
AND(P3574&gt;=25000,P3574&lt;50000),"7% commission",
AND(P3574&gt;=50000,P3574&lt;100000),"9% commission",
P3574&gt;=100000,"15% commission"
)</f>
        <v>5% commission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IFERROR(VLOOKUP($F3575,'Customer Info'!$A3566:$E4066,2,FALSE),"NOT Available")</f>
        <v>NOT Available</v>
      </c>
      <c r="H3575" s="6" t="str">
        <f>IFERROR(VLOOKUP(F3575,'Customer Info'!A3566:E4066,3,),"NOT Available")</f>
        <v>NOT Available</v>
      </c>
      <c r="I3575" s="6" t="str">
        <f>IFERROR(VLOOKUP(F3575,'Customer Info'!A3566:E4066,5,FALSE),"NOT Available")</f>
        <v>NOT Available</v>
      </c>
      <c r="J3575" s="2">
        <v>1808</v>
      </c>
      <c r="K3575" s="2">
        <v>1740</v>
      </c>
      <c r="L3575" s="2">
        <v>1</v>
      </c>
      <c r="M3575" s="7">
        <f t="shared" si="220"/>
        <v>1740</v>
      </c>
      <c r="N3575" s="7">
        <f t="shared" si="221"/>
        <v>1808</v>
      </c>
      <c r="O3575" s="2">
        <v>29</v>
      </c>
      <c r="P3575" s="8">
        <f t="shared" si="222"/>
        <v>1837</v>
      </c>
      <c r="Q3575" s="8">
        <f t="shared" si="223"/>
        <v>68</v>
      </c>
      <c r="R3575" s="2" t="s">
        <v>28</v>
      </c>
      <c r="S3575" s="9" t="str" cm="1">
        <f t="array" ref="S3575">_xlfn.IFS(
P3575=0,"2% commission",
AND(P3575&gt;0,P3575&lt;25000),"5% commission",
AND(P3575&gt;=25000,P3575&lt;50000),"7% commission",
AND(P3575&gt;=50000,P3575&lt;100000),"9% commission",
P3575&gt;=100000,"15% commission"
)</f>
        <v>5% commission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IFERROR(VLOOKUP($F3576,'Customer Info'!$A3567:$E4067,2,FALSE),"NOT Available")</f>
        <v>NOT Available</v>
      </c>
      <c r="H3576" s="6" t="str">
        <f>IFERROR(VLOOKUP(F3576,'Customer Info'!A3567:E4067,3,),"NOT Available")</f>
        <v>NOT Available</v>
      </c>
      <c r="I3576" s="6" t="str">
        <f>IFERROR(VLOOKUP(F3576,'Customer Info'!A3567:E4067,5,FALSE),"NOT Available")</f>
        <v>NOT Available</v>
      </c>
      <c r="J3576" s="2">
        <v>2951</v>
      </c>
      <c r="K3576" s="2">
        <v>2786</v>
      </c>
      <c r="L3576" s="2">
        <v>3</v>
      </c>
      <c r="M3576" s="7">
        <f t="shared" si="220"/>
        <v>8358</v>
      </c>
      <c r="N3576" s="7">
        <f t="shared" si="221"/>
        <v>8853</v>
      </c>
      <c r="O3576" s="2">
        <v>82</v>
      </c>
      <c r="P3576" s="8">
        <f t="shared" si="222"/>
        <v>8935</v>
      </c>
      <c r="Q3576" s="8">
        <f t="shared" si="223"/>
        <v>495</v>
      </c>
      <c r="R3576" s="2" t="s">
        <v>28</v>
      </c>
      <c r="S3576" s="9" t="str" cm="1">
        <f t="array" ref="S3576">_xlfn.IFS(
P3576=0,"2% commission",
AND(P3576&gt;0,P3576&lt;25000),"5% commission",
AND(P3576&gt;=25000,P3576&lt;50000),"7% commission",
AND(P3576&gt;=50000,P3576&lt;100000),"9% commission",
P3576&gt;=100000,"15% commission"
)</f>
        <v>5% commission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IFERROR(VLOOKUP($F3577,'Customer Info'!$A3568:$E4068,2,FALSE),"NOT Available")</f>
        <v>NOT Available</v>
      </c>
      <c r="H3577" s="6" t="str">
        <f>IFERROR(VLOOKUP(F3577,'Customer Info'!A3568:E4068,3,),"NOT Available")</f>
        <v>NOT Available</v>
      </c>
      <c r="I3577" s="6" t="str">
        <f>IFERROR(VLOOKUP(F3577,'Customer Info'!A3568:E4068,5,FALSE),"NOT Available")</f>
        <v>NOT Available</v>
      </c>
      <c r="J3577" s="2">
        <v>288</v>
      </c>
      <c r="K3577" s="2">
        <v>264</v>
      </c>
      <c r="L3577" s="2">
        <v>1</v>
      </c>
      <c r="M3577" s="7">
        <f t="shared" si="220"/>
        <v>264</v>
      </c>
      <c r="N3577" s="7">
        <f t="shared" si="221"/>
        <v>288</v>
      </c>
      <c r="O3577" s="2">
        <v>54</v>
      </c>
      <c r="P3577" s="8">
        <f t="shared" si="222"/>
        <v>342</v>
      </c>
      <c r="Q3577" s="8">
        <f t="shared" si="223"/>
        <v>24</v>
      </c>
      <c r="R3577" s="2" t="s">
        <v>28</v>
      </c>
      <c r="S3577" s="9" t="str" cm="1">
        <f t="array" ref="S3577">_xlfn.IFS(
P3577=0,"2% commission",
AND(P3577&gt;0,P3577&lt;25000),"5% commission",
AND(P3577&gt;=25000,P3577&lt;50000),"7% commission",
AND(P3577&gt;=50000,P3577&lt;100000),"9% commission",
P3577&gt;=100000,"15% commission"
)</f>
        <v>5% commission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IFERROR(VLOOKUP($F3578,'Customer Info'!$A3569:$E4069,2,FALSE),"NOT Available")</f>
        <v>NOT Available</v>
      </c>
      <c r="H3578" s="6" t="str">
        <f>IFERROR(VLOOKUP(F3578,'Customer Info'!A3569:E4069,3,),"NOT Available")</f>
        <v>NOT Available</v>
      </c>
      <c r="I3578" s="6" t="str">
        <f>IFERROR(VLOOKUP(F3578,'Customer Info'!A3569:E4069,5,FALSE),"NOT Available")</f>
        <v>NOT Available</v>
      </c>
      <c r="J3578" s="2">
        <v>144</v>
      </c>
      <c r="K3578" s="2">
        <v>132</v>
      </c>
      <c r="L3578" s="2">
        <v>4</v>
      </c>
      <c r="M3578" s="7">
        <f t="shared" si="220"/>
        <v>528</v>
      </c>
      <c r="N3578" s="7">
        <f t="shared" si="221"/>
        <v>576</v>
      </c>
      <c r="O3578" s="2">
        <v>30</v>
      </c>
      <c r="P3578" s="8">
        <f t="shared" si="222"/>
        <v>606</v>
      </c>
      <c r="Q3578" s="8">
        <f t="shared" si="223"/>
        <v>48</v>
      </c>
      <c r="R3578" s="2" t="s">
        <v>50</v>
      </c>
      <c r="S3578" s="9" t="str" cm="1">
        <f t="array" ref="S3578">_xlfn.IFS(
P3578=0,"2% commission",
AND(P3578&gt;0,P3578&lt;25000),"5% commission",
AND(P3578&gt;=25000,P3578&lt;50000),"7% commission",
AND(P3578&gt;=50000,P3578&lt;100000),"9% commission",
P3578&gt;=100000,"15% commission"
)</f>
        <v>5% commission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IFERROR(VLOOKUP($F3579,'Customer Info'!$A3570:$E4070,2,FALSE),"NOT Available")</f>
        <v>NOT Available</v>
      </c>
      <c r="H3579" s="6" t="str">
        <f>IFERROR(VLOOKUP(F3579,'Customer Info'!A3570:E4070,3,),"NOT Available")</f>
        <v>NOT Available</v>
      </c>
      <c r="I3579" s="6" t="str">
        <f>IFERROR(VLOOKUP(F3579,'Customer Info'!A3570:E4070,5,FALSE),"NOT Available")</f>
        <v>NOT Available</v>
      </c>
      <c r="J3579" s="2">
        <v>6354</v>
      </c>
      <c r="K3579" s="2">
        <v>5769</v>
      </c>
      <c r="L3579" s="2">
        <v>3</v>
      </c>
      <c r="M3579" s="7">
        <f t="shared" si="220"/>
        <v>17307</v>
      </c>
      <c r="N3579" s="7">
        <f t="shared" si="221"/>
        <v>19062</v>
      </c>
      <c r="O3579" s="2">
        <v>49</v>
      </c>
      <c r="P3579" s="8">
        <f t="shared" si="222"/>
        <v>19111</v>
      </c>
      <c r="Q3579" s="8">
        <f t="shared" si="223"/>
        <v>1755</v>
      </c>
      <c r="R3579" s="2" t="s">
        <v>50</v>
      </c>
      <c r="S3579" s="9" t="str" cm="1">
        <f t="array" ref="S3579">_xlfn.IFS(
P3579=0,"2% commission",
AND(P3579&gt;0,P3579&lt;25000),"5% commission",
AND(P3579&gt;=25000,P3579&lt;50000),"7% commission",
AND(P3579&gt;=50000,P3579&lt;100000),"9% commission",
P3579&gt;=100000,"15% commission"
)</f>
        <v>5% commission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IFERROR(VLOOKUP($F3580,'Customer Info'!$A3571:$E4071,2,FALSE),"NOT Available")</f>
        <v>NOT Available</v>
      </c>
      <c r="H3580" s="6" t="str">
        <f>IFERROR(VLOOKUP(F3580,'Customer Info'!A3571:E4071,3,),"NOT Available")</f>
        <v>NOT Available</v>
      </c>
      <c r="I3580" s="6" t="str">
        <f>IFERROR(VLOOKUP(F3580,'Customer Info'!A3571:E4071,5,FALSE),"NOT Available")</f>
        <v>NOT Available</v>
      </c>
      <c r="J3580" s="2">
        <v>92</v>
      </c>
      <c r="K3580" s="2">
        <v>85</v>
      </c>
      <c r="L3580" s="2">
        <v>2</v>
      </c>
      <c r="M3580" s="7">
        <f t="shared" si="220"/>
        <v>170</v>
      </c>
      <c r="N3580" s="7">
        <f t="shared" si="221"/>
        <v>184</v>
      </c>
      <c r="O3580" s="2">
        <v>10</v>
      </c>
      <c r="P3580" s="8">
        <f t="shared" si="222"/>
        <v>194</v>
      </c>
      <c r="Q3580" s="8">
        <f t="shared" si="223"/>
        <v>14</v>
      </c>
      <c r="R3580" s="2" t="s">
        <v>56</v>
      </c>
      <c r="S3580" s="9" t="str" cm="1">
        <f t="array" ref="S3580">_xlfn.IFS(
P3580=0,"2% commission",
AND(P3580&gt;0,P3580&lt;25000),"5% commission",
AND(P3580&gt;=25000,P3580&lt;50000),"7% commission",
AND(P3580&gt;=50000,P3580&lt;100000),"9% commission",
P3580&gt;=100000,"15% commission"
)</f>
        <v>5% commission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IFERROR(VLOOKUP($F3581,'Customer Info'!$A3572:$E4072,2,FALSE),"NOT Available")</f>
        <v>NOT Available</v>
      </c>
      <c r="H3581" s="6" t="str">
        <f>IFERROR(VLOOKUP(F3581,'Customer Info'!A3572:E4072,3,),"NOT Available")</f>
        <v>NOT Available</v>
      </c>
      <c r="I3581" s="6" t="str">
        <f>IFERROR(VLOOKUP(F3581,'Customer Info'!A3572:E4072,5,FALSE),"NOT Available")</f>
        <v>NOT Available</v>
      </c>
      <c r="J3581" s="2">
        <v>1186</v>
      </c>
      <c r="K3581" s="2">
        <v>1141</v>
      </c>
      <c r="L3581" s="2">
        <v>3</v>
      </c>
      <c r="M3581" s="7">
        <f t="shared" si="220"/>
        <v>3423</v>
      </c>
      <c r="N3581" s="7">
        <f t="shared" si="221"/>
        <v>3558</v>
      </c>
      <c r="O3581" s="2">
        <v>49</v>
      </c>
      <c r="P3581" s="8">
        <f t="shared" si="222"/>
        <v>3607</v>
      </c>
      <c r="Q3581" s="8">
        <f t="shared" si="223"/>
        <v>135</v>
      </c>
      <c r="R3581" s="2" t="s">
        <v>28</v>
      </c>
      <c r="S3581" s="9" t="str" cm="1">
        <f t="array" ref="S3581">_xlfn.IFS(
P3581=0,"2% commission",
AND(P3581&gt;0,P3581&lt;25000),"5% commission",
AND(P3581&gt;=25000,P3581&lt;50000),"7% commission",
AND(P3581&gt;=50000,P3581&lt;100000),"9% commission",
P3581&gt;=100000,"15% commission"
)</f>
        <v>5% commission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IFERROR(VLOOKUP($F3582,'Customer Info'!$A3573:$E4073,2,FALSE),"NOT Available")</f>
        <v>NOT Available</v>
      </c>
      <c r="H3582" s="6" t="str">
        <f>IFERROR(VLOOKUP(F3582,'Customer Info'!A3573:E4073,3,),"NOT Available")</f>
        <v>NOT Available</v>
      </c>
      <c r="I3582" s="6" t="str">
        <f>IFERROR(VLOOKUP(F3582,'Customer Info'!A3573:E4073,5,FALSE),"NOT Available")</f>
        <v>NOT Available</v>
      </c>
      <c r="J3582" s="2">
        <v>7361</v>
      </c>
      <c r="K3582" s="2">
        <v>6887</v>
      </c>
      <c r="L3582" s="2">
        <v>4</v>
      </c>
      <c r="M3582" s="7">
        <f t="shared" si="220"/>
        <v>27548</v>
      </c>
      <c r="N3582" s="7">
        <f t="shared" si="221"/>
        <v>29444</v>
      </c>
      <c r="O3582" s="2">
        <v>28</v>
      </c>
      <c r="P3582" s="8">
        <f t="shared" si="222"/>
        <v>29472</v>
      </c>
      <c r="Q3582" s="8">
        <f t="shared" si="223"/>
        <v>1896</v>
      </c>
      <c r="R3582" s="2" t="s">
        <v>50</v>
      </c>
      <c r="S3582" s="9" t="str" cm="1">
        <f t="array" ref="S3582">_xlfn.IFS(
P3582=0,"2% commission",
AND(P3582&gt;0,P3582&lt;25000),"5% commission",
AND(P3582&gt;=25000,P3582&lt;50000),"7% commission",
AND(P3582&gt;=50000,P3582&lt;100000),"9% commission",
P3582&gt;=100000,"15% commission"
)</f>
        <v>7% commission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IFERROR(VLOOKUP($F3583,'Customer Info'!$A3574:$E4074,2,FALSE),"NOT Available")</f>
        <v>NOT Available</v>
      </c>
      <c r="H3583" s="6" t="str">
        <f>IFERROR(VLOOKUP(F3583,'Customer Info'!A3574:E4074,3,),"NOT Available")</f>
        <v>NOT Available</v>
      </c>
      <c r="I3583" s="6" t="str">
        <f>IFERROR(VLOOKUP(F3583,'Customer Info'!A3574:E4074,5,FALSE),"NOT Available")</f>
        <v>NOT Available</v>
      </c>
      <c r="J3583" s="2">
        <v>58</v>
      </c>
      <c r="K3583" s="2">
        <v>56</v>
      </c>
      <c r="L3583" s="2">
        <v>1</v>
      </c>
      <c r="M3583" s="7">
        <f t="shared" si="220"/>
        <v>56</v>
      </c>
      <c r="N3583" s="7">
        <f t="shared" si="221"/>
        <v>58</v>
      </c>
      <c r="O3583" s="2">
        <v>10</v>
      </c>
      <c r="P3583" s="8">
        <f t="shared" si="222"/>
        <v>68</v>
      </c>
      <c r="Q3583" s="8">
        <f t="shared" si="223"/>
        <v>2</v>
      </c>
      <c r="R3583" s="2" t="s">
        <v>28</v>
      </c>
      <c r="S3583" s="9" t="str" cm="1">
        <f t="array" ref="S3583">_xlfn.IFS(
P3583=0,"2% commission",
AND(P3583&gt;0,P3583&lt;25000),"5% commission",
AND(P3583&gt;=25000,P3583&lt;50000),"7% commission",
AND(P3583&gt;=50000,P3583&lt;100000),"9% commission",
P3583&gt;=100000,"15% commission"
)</f>
        <v>5% commission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IFERROR(VLOOKUP($F3584,'Customer Info'!$A3575:$E4075,2,FALSE),"NOT Available")</f>
        <v>NOT Available</v>
      </c>
      <c r="H3584" s="6" t="str">
        <f>IFERROR(VLOOKUP(F3584,'Customer Info'!A3575:E4075,3,),"NOT Available")</f>
        <v>NOT Available</v>
      </c>
      <c r="I3584" s="6" t="str">
        <f>IFERROR(VLOOKUP(F3584,'Customer Info'!A3575:E4075,5,FALSE),"NOT Available")</f>
        <v>NOT Available</v>
      </c>
      <c r="J3584" s="2">
        <v>886</v>
      </c>
      <c r="K3584" s="2">
        <v>796</v>
      </c>
      <c r="L3584" s="2">
        <v>9</v>
      </c>
      <c r="M3584" s="7">
        <f t="shared" si="220"/>
        <v>7164</v>
      </c>
      <c r="N3584" s="7">
        <f t="shared" si="221"/>
        <v>7974</v>
      </c>
      <c r="O3584" s="2">
        <v>71</v>
      </c>
      <c r="P3584" s="8">
        <f t="shared" si="222"/>
        <v>8045</v>
      </c>
      <c r="Q3584" s="8">
        <f t="shared" si="223"/>
        <v>810</v>
      </c>
      <c r="R3584" s="2" t="s">
        <v>28</v>
      </c>
      <c r="S3584" s="9" t="str" cm="1">
        <f t="array" ref="S3584">_xlfn.IFS(
P3584=0,"2% commission",
AND(P3584&gt;0,P3584&lt;25000),"5% commission",
AND(P3584&gt;=25000,P3584&lt;50000),"7% commission",
AND(P3584&gt;=50000,P3584&lt;100000),"9% commission",
P3584&gt;=100000,"15% commission"
)</f>
        <v>5% commission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IFERROR(VLOOKUP($F3585,'Customer Info'!$A3576:$E4076,2,FALSE),"NOT Available")</f>
        <v>NOT Available</v>
      </c>
      <c r="H3585" s="6" t="str">
        <f>IFERROR(VLOOKUP(F3585,'Customer Info'!A3576:E4076,3,),"NOT Available")</f>
        <v>NOT Available</v>
      </c>
      <c r="I3585" s="6" t="str">
        <f>IFERROR(VLOOKUP(F3585,'Customer Info'!A3576:E4076,5,FALSE),"NOT Available")</f>
        <v>NOT Available</v>
      </c>
      <c r="J3585" s="2">
        <v>851</v>
      </c>
      <c r="K3585" s="2">
        <v>773</v>
      </c>
      <c r="L3585" s="2">
        <v>7</v>
      </c>
      <c r="M3585" s="7">
        <f t="shared" si="220"/>
        <v>5411</v>
      </c>
      <c r="N3585" s="7">
        <f t="shared" si="221"/>
        <v>5957</v>
      </c>
      <c r="O3585" s="2">
        <v>72</v>
      </c>
      <c r="P3585" s="8">
        <f t="shared" si="222"/>
        <v>6029</v>
      </c>
      <c r="Q3585" s="8">
        <f t="shared" si="223"/>
        <v>546</v>
      </c>
      <c r="R3585" s="2" t="s">
        <v>28</v>
      </c>
      <c r="S3585" s="9" t="str" cm="1">
        <f t="array" ref="S3585">_xlfn.IFS(
P3585=0,"2% commission",
AND(P3585&gt;0,P3585&lt;25000),"5% commission",
AND(P3585&gt;=25000,P3585&lt;50000),"7% commission",
AND(P3585&gt;=50000,P3585&lt;100000),"9% commission",
P3585&gt;=100000,"15% commission"
)</f>
        <v>5% commission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IFERROR(VLOOKUP($F3586,'Customer Info'!$A3577:$E4077,2,FALSE),"NOT Available")</f>
        <v>NOT Available</v>
      </c>
      <c r="H3586" s="6" t="str">
        <f>IFERROR(VLOOKUP(F3586,'Customer Info'!A3577:E4077,3,),"NOT Available")</f>
        <v>NOT Available</v>
      </c>
      <c r="I3586" s="6" t="str">
        <f>IFERROR(VLOOKUP(F3586,'Customer Info'!A3577:E4077,5,FALSE),"NOT Available")</f>
        <v>NOT Available</v>
      </c>
      <c r="J3586" s="2">
        <v>100</v>
      </c>
      <c r="K3586" s="2">
        <v>95</v>
      </c>
      <c r="L3586" s="2">
        <v>1</v>
      </c>
      <c r="M3586" s="7">
        <f t="shared" si="220"/>
        <v>95</v>
      </c>
      <c r="N3586" s="7">
        <f t="shared" si="221"/>
        <v>100</v>
      </c>
      <c r="O3586" s="2">
        <v>10</v>
      </c>
      <c r="P3586" s="8">
        <f t="shared" si="222"/>
        <v>110</v>
      </c>
      <c r="Q3586" s="8">
        <f t="shared" si="223"/>
        <v>5</v>
      </c>
      <c r="R3586" s="2" t="s">
        <v>28</v>
      </c>
      <c r="S3586" s="9" t="str" cm="1">
        <f t="array" ref="S3586">_xlfn.IFS(
P3586=0,"2% commission",
AND(P3586&gt;0,P3586&lt;25000),"5% commission",
AND(P3586&gt;=25000,P3586&lt;50000),"7% commission",
AND(P3586&gt;=50000,P3586&lt;100000),"9% commission",
P3586&gt;=100000,"15% commission"
)</f>
        <v>5% commission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IFERROR(VLOOKUP($F3587,'Customer Info'!$A3578:$E4078,2,FALSE),"NOT Available")</f>
        <v>NOT Available</v>
      </c>
      <c r="H3587" s="6" t="str">
        <f>IFERROR(VLOOKUP(F3587,'Customer Info'!A3578:E4078,3,),"NOT Available")</f>
        <v>NOT Available</v>
      </c>
      <c r="I3587" s="6" t="str">
        <f>IFERROR(VLOOKUP(F3587,'Customer Info'!A3578:E4078,5,FALSE),"NOT Available")</f>
        <v>NOT Available</v>
      </c>
      <c r="J3587" s="2">
        <v>1039</v>
      </c>
      <c r="K3587" s="2">
        <v>954</v>
      </c>
      <c r="L3587" s="2">
        <v>1</v>
      </c>
      <c r="M3587" s="7">
        <f t="shared" si="220"/>
        <v>954</v>
      </c>
      <c r="N3587" s="7">
        <f t="shared" si="221"/>
        <v>1039</v>
      </c>
      <c r="O3587" s="2">
        <v>63</v>
      </c>
      <c r="P3587" s="8">
        <f t="shared" si="222"/>
        <v>1102</v>
      </c>
      <c r="Q3587" s="8">
        <f t="shared" si="223"/>
        <v>85</v>
      </c>
      <c r="R3587" s="2" t="s">
        <v>28</v>
      </c>
      <c r="S3587" s="9" t="str" cm="1">
        <f t="array" ref="S3587">_xlfn.IFS(
P3587=0,"2% commission",
AND(P3587&gt;0,P3587&lt;25000),"5% commission",
AND(P3587&gt;=25000,P3587&lt;50000),"7% commission",
AND(P3587&gt;=50000,P3587&lt;100000),"9% commission",
P3587&gt;=100000,"15% commission"
)</f>
        <v>5% commission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IFERROR(VLOOKUP($F3588,'Customer Info'!$A3579:$E4079,2,FALSE),"NOT Available")</f>
        <v>NOT Available</v>
      </c>
      <c r="H3588" s="6" t="str">
        <f>IFERROR(VLOOKUP(F3588,'Customer Info'!A3579:E4079,3,),"NOT Available")</f>
        <v>NOT Available</v>
      </c>
      <c r="I3588" s="6" t="str">
        <f>IFERROR(VLOOKUP(F3588,'Customer Info'!A3579:E4079,5,FALSE),"NOT Available")</f>
        <v>NOT Available</v>
      </c>
      <c r="J3588" s="2">
        <v>30223</v>
      </c>
      <c r="K3588" s="2">
        <v>27428</v>
      </c>
      <c r="L3588" s="2">
        <v>2</v>
      </c>
      <c r="M3588" s="7">
        <f t="shared" si="220"/>
        <v>54856</v>
      </c>
      <c r="N3588" s="7">
        <f t="shared" si="221"/>
        <v>60446</v>
      </c>
      <c r="O3588" s="2">
        <v>92</v>
      </c>
      <c r="P3588" s="8">
        <f t="shared" si="222"/>
        <v>60538</v>
      </c>
      <c r="Q3588" s="8">
        <f t="shared" si="223"/>
        <v>5590</v>
      </c>
      <c r="R3588" s="2" t="s">
        <v>28</v>
      </c>
      <c r="S3588" s="9" t="str" cm="1">
        <f t="array" ref="S3588">_xlfn.IFS(
P3588=0,"2% commission",
AND(P3588&gt;0,P3588&lt;25000),"5% commission",
AND(P3588&gt;=25000,P3588&lt;50000),"7% commission",
AND(P3588&gt;=50000,P3588&lt;100000),"9% commission",
P3588&gt;=100000,"15% commission"
)</f>
        <v>9% commission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IFERROR(VLOOKUP($F3589,'Customer Info'!$A3580:$E4080,2,FALSE),"NOT Available")</f>
        <v>NOT Available</v>
      </c>
      <c r="H3589" s="6" t="str">
        <f>IFERROR(VLOOKUP(F3589,'Customer Info'!A3580:E4080,3,),"NOT Available")</f>
        <v>NOT Available</v>
      </c>
      <c r="I3589" s="6" t="str">
        <f>IFERROR(VLOOKUP(F3589,'Customer Info'!A3580:E4080,5,FALSE),"NOT Available")</f>
        <v>NOT Available</v>
      </c>
      <c r="J3589" s="2">
        <v>2273</v>
      </c>
      <c r="K3589" s="2">
        <v>2229</v>
      </c>
      <c r="L3589" s="2">
        <v>1</v>
      </c>
      <c r="M3589" s="7">
        <f t="shared" si="220"/>
        <v>2229</v>
      </c>
      <c r="N3589" s="7">
        <f t="shared" si="221"/>
        <v>2273</v>
      </c>
      <c r="O3589" s="2">
        <v>71</v>
      </c>
      <c r="P3589" s="8">
        <f t="shared" si="222"/>
        <v>2344</v>
      </c>
      <c r="Q3589" s="8">
        <f t="shared" si="223"/>
        <v>44</v>
      </c>
      <c r="R3589" s="2" t="s">
        <v>26</v>
      </c>
      <c r="S3589" s="9" t="str" cm="1">
        <f t="array" ref="S3589">_xlfn.IFS(
P3589=0,"2% commission",
AND(P3589&gt;0,P3589&lt;25000),"5% commission",
AND(P3589&gt;=25000,P3589&lt;50000),"7% commission",
AND(P3589&gt;=50000,P3589&lt;100000),"9% commission",
P3589&gt;=100000,"15% commission"
)</f>
        <v>5% commission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IFERROR(VLOOKUP($F3590,'Customer Info'!$A3581:$E4081,2,FALSE),"NOT Available")</f>
        <v>NOT Available</v>
      </c>
      <c r="H3590" s="6" t="str">
        <f>IFERROR(VLOOKUP(F3590,'Customer Info'!A3581:E4081,3,),"NOT Available")</f>
        <v>NOT Available</v>
      </c>
      <c r="I3590" s="6" t="str">
        <f>IFERROR(VLOOKUP(F3590,'Customer Info'!A3581:E4081,5,FALSE),"NOT Available")</f>
        <v>NOT Available</v>
      </c>
      <c r="J3590" s="2">
        <v>1808</v>
      </c>
      <c r="K3590" s="2">
        <v>1740</v>
      </c>
      <c r="L3590" s="2">
        <v>3</v>
      </c>
      <c r="M3590" s="7">
        <f t="shared" si="220"/>
        <v>5220</v>
      </c>
      <c r="N3590" s="7">
        <f t="shared" si="221"/>
        <v>5424</v>
      </c>
      <c r="O3590" s="2">
        <v>35</v>
      </c>
      <c r="P3590" s="8">
        <f t="shared" si="222"/>
        <v>5459</v>
      </c>
      <c r="Q3590" s="8">
        <f t="shared" si="223"/>
        <v>204</v>
      </c>
      <c r="R3590" s="2" t="s">
        <v>28</v>
      </c>
      <c r="S3590" s="9" t="str" cm="1">
        <f t="array" ref="S3590">_xlfn.IFS(
P3590=0,"2% commission",
AND(P3590&gt;0,P3590&lt;25000),"5% commission",
AND(P3590&gt;=25000,P3590&lt;50000),"7% commission",
AND(P3590&gt;=50000,P3590&lt;100000),"9% commission",
P3590&gt;=100000,"15% commission"
)</f>
        <v>5% commission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IFERROR(VLOOKUP($F3591,'Customer Info'!$A3582:$E4082,2,FALSE),"NOT Available")</f>
        <v>NOT Available</v>
      </c>
      <c r="H3591" s="6" t="str">
        <f>IFERROR(VLOOKUP(F3591,'Customer Info'!A3582:E4082,3,),"NOT Available")</f>
        <v>NOT Available</v>
      </c>
      <c r="I3591" s="6" t="str">
        <f>IFERROR(VLOOKUP(F3591,'Customer Info'!A3582:E4082,5,FALSE),"NOT Available")</f>
        <v>NOT Available</v>
      </c>
      <c r="J3591" s="2">
        <v>2958</v>
      </c>
      <c r="K3591" s="2">
        <v>2743</v>
      </c>
      <c r="L3591" s="2">
        <v>4</v>
      </c>
      <c r="M3591" s="7">
        <f t="shared" si="220"/>
        <v>10972</v>
      </c>
      <c r="N3591" s="7">
        <f t="shared" si="221"/>
        <v>11832</v>
      </c>
      <c r="O3591" s="2">
        <v>32</v>
      </c>
      <c r="P3591" s="8">
        <f t="shared" si="222"/>
        <v>11864</v>
      </c>
      <c r="Q3591" s="8">
        <f t="shared" si="223"/>
        <v>860</v>
      </c>
      <c r="R3591" s="2" t="s">
        <v>50</v>
      </c>
      <c r="S3591" s="9" t="str" cm="1">
        <f t="array" ref="S3591">_xlfn.IFS(
P3591=0,"2% commission",
AND(P3591&gt;0,P3591&lt;25000),"5% commission",
AND(P3591&gt;=25000,P3591&lt;50000),"7% commission",
AND(P3591&gt;=50000,P3591&lt;100000),"9% commission",
P3591&gt;=100000,"15% commission"
)</f>
        <v>5% commission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IFERROR(VLOOKUP($F3592,'Customer Info'!$A3583:$E4083,2,FALSE),"NOT Available")</f>
        <v>NOT Available</v>
      </c>
      <c r="H3592" s="6" t="str">
        <f>IFERROR(VLOOKUP(F3592,'Customer Info'!A3583:E4083,3,),"NOT Available")</f>
        <v>NOT Available</v>
      </c>
      <c r="I3592" s="6" t="str">
        <f>IFERROR(VLOOKUP(F3592,'Customer Info'!A3583:E4083,5,FALSE),"NOT Available")</f>
        <v>NOT Available</v>
      </c>
      <c r="J3592" s="2">
        <v>2706</v>
      </c>
      <c r="K3592" s="2">
        <v>2553</v>
      </c>
      <c r="L3592" s="2">
        <v>2</v>
      </c>
      <c r="M3592" s="7">
        <f t="shared" si="220"/>
        <v>5106</v>
      </c>
      <c r="N3592" s="7">
        <f t="shared" si="221"/>
        <v>5412</v>
      </c>
      <c r="O3592" s="2">
        <v>22</v>
      </c>
      <c r="P3592" s="8">
        <f t="shared" si="222"/>
        <v>5434</v>
      </c>
      <c r="Q3592" s="8">
        <f t="shared" si="223"/>
        <v>306</v>
      </c>
      <c r="R3592" s="2" t="s">
        <v>50</v>
      </c>
      <c r="S3592" s="9" t="str" cm="1">
        <f t="array" ref="S3592">_xlfn.IFS(
P3592=0,"2% commission",
AND(P3592&gt;0,P3592&lt;25000),"5% commission",
AND(P3592&gt;=25000,P3592&lt;50000),"7% commission",
AND(P3592&gt;=50000,P3592&lt;100000),"9% commission",
P3592&gt;=100000,"15% commission"
)</f>
        <v>5% commission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IFERROR(VLOOKUP($F3593,'Customer Info'!$A3584:$E4084,2,FALSE),"NOT Available")</f>
        <v>NOT Available</v>
      </c>
      <c r="H3593" s="6" t="str">
        <f>IFERROR(VLOOKUP(F3593,'Customer Info'!A3584:E4084,3,),"NOT Available")</f>
        <v>NOT Available</v>
      </c>
      <c r="I3593" s="6" t="str">
        <f>IFERROR(VLOOKUP(F3593,'Customer Info'!A3584:E4084,5,FALSE),"NOT Available")</f>
        <v>NOT Available</v>
      </c>
      <c r="J3593" s="2">
        <v>1305</v>
      </c>
      <c r="K3593" s="2">
        <v>1197</v>
      </c>
      <c r="L3593" s="2">
        <v>2</v>
      </c>
      <c r="M3593" s="7">
        <f t="shared" si="220"/>
        <v>2394</v>
      </c>
      <c r="N3593" s="7">
        <f t="shared" si="221"/>
        <v>2610</v>
      </c>
      <c r="O3593" s="2">
        <v>76</v>
      </c>
      <c r="P3593" s="8">
        <f t="shared" si="222"/>
        <v>2686</v>
      </c>
      <c r="Q3593" s="8">
        <f t="shared" si="223"/>
        <v>216</v>
      </c>
      <c r="R3593" s="2" t="s">
        <v>28</v>
      </c>
      <c r="S3593" s="9" t="str" cm="1">
        <f t="array" ref="S3593">_xlfn.IFS(
P3593=0,"2% commission",
AND(P3593&gt;0,P3593&lt;25000),"5% commission",
AND(P3593&gt;=25000,P3593&lt;50000),"7% commission",
AND(P3593&gt;=50000,P3593&lt;100000),"9% commission",
P3593&gt;=100000,"15% commission"
)</f>
        <v>5% commission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IFERROR(VLOOKUP($F3594,'Customer Info'!$A3585:$E4085,2,FALSE),"NOT Available")</f>
        <v>NOT Available</v>
      </c>
      <c r="H3594" s="6" t="str">
        <f>IFERROR(VLOOKUP(F3594,'Customer Info'!A3585:E4085,3,),"NOT Available")</f>
        <v>NOT Available</v>
      </c>
      <c r="I3594" s="6" t="str">
        <f>IFERROR(VLOOKUP(F3594,'Customer Info'!A3585:E4085,5,FALSE),"NOT Available")</f>
        <v>NOT Available</v>
      </c>
      <c r="J3594" s="2">
        <v>123</v>
      </c>
      <c r="K3594" s="2">
        <v>115</v>
      </c>
      <c r="L3594" s="2">
        <v>2</v>
      </c>
      <c r="M3594" s="7">
        <f t="shared" si="220"/>
        <v>230</v>
      </c>
      <c r="N3594" s="7">
        <f t="shared" si="221"/>
        <v>246</v>
      </c>
      <c r="O3594" s="2">
        <v>30</v>
      </c>
      <c r="P3594" s="8">
        <f t="shared" si="222"/>
        <v>276</v>
      </c>
      <c r="Q3594" s="8">
        <f t="shared" si="223"/>
        <v>16</v>
      </c>
      <c r="R3594" s="2" t="s">
        <v>28</v>
      </c>
      <c r="S3594" s="9" t="str" cm="1">
        <f t="array" ref="S3594">_xlfn.IFS(
P3594=0,"2% commission",
AND(P3594&gt;0,P3594&lt;25000),"5% commission",
AND(P3594&gt;=25000,P3594&lt;50000),"7% commission",
AND(P3594&gt;=50000,P3594&lt;100000),"9% commission",
P3594&gt;=100000,"15% commission"
)</f>
        <v>5% commission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IFERROR(VLOOKUP($F3595,'Customer Info'!$A3586:$E4086,2,FALSE),"NOT Available")</f>
        <v>NOT Available</v>
      </c>
      <c r="H3595" s="6" t="str">
        <f>IFERROR(VLOOKUP(F3595,'Customer Info'!A3586:E4086,3,),"NOT Available")</f>
        <v>NOT Available</v>
      </c>
      <c r="I3595" s="6" t="str">
        <f>IFERROR(VLOOKUP(F3595,'Customer Info'!A3586:E4086,5,FALSE),"NOT Available")</f>
        <v>NOT Available</v>
      </c>
      <c r="J3595" s="2">
        <v>183</v>
      </c>
      <c r="K3595" s="2">
        <v>168</v>
      </c>
      <c r="L3595" s="2">
        <v>4</v>
      </c>
      <c r="M3595" s="7">
        <f t="shared" ref="M3595:M3658" si="224">K3595*L3595</f>
        <v>672</v>
      </c>
      <c r="N3595" s="7">
        <f t="shared" ref="N3595:N3658" si="225">J3595*L3595</f>
        <v>732</v>
      </c>
      <c r="O3595" s="2">
        <v>30</v>
      </c>
      <c r="P3595" s="8">
        <f t="shared" ref="P3595:P3658" si="226">SUM(N3595,O3595)</f>
        <v>762</v>
      </c>
      <c r="Q3595" s="8">
        <f t="shared" ref="Q3595:Q3658" si="227">N3595-M3595</f>
        <v>60</v>
      </c>
      <c r="R3595" s="2" t="s">
        <v>26</v>
      </c>
      <c r="S3595" s="9" t="str" cm="1">
        <f t="array" ref="S3595">_xlfn.IFS(
P3595=0,"2% commission",
AND(P3595&gt;0,P3595&lt;25000),"5% commission",
AND(P3595&gt;=25000,P3595&lt;50000),"7% commission",
AND(P3595&gt;=50000,P3595&lt;100000),"9% commission",
P3595&gt;=100000,"15% commission"
)</f>
        <v>5% commission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IFERROR(VLOOKUP($F3596,'Customer Info'!$A3587:$E4087,2,FALSE),"NOT Available")</f>
        <v>NOT Available</v>
      </c>
      <c r="H3596" s="6" t="str">
        <f>IFERROR(VLOOKUP(F3596,'Customer Info'!A3587:E4087,3,),"NOT Available")</f>
        <v>NOT Available</v>
      </c>
      <c r="I3596" s="6" t="str">
        <f>IFERROR(VLOOKUP(F3596,'Customer Info'!A3587:E4087,5,FALSE),"NOT Available")</f>
        <v>NOT Available</v>
      </c>
      <c r="J3596" s="2">
        <v>6481</v>
      </c>
      <c r="K3596" s="2">
        <v>5884</v>
      </c>
      <c r="L3596" s="2">
        <v>6</v>
      </c>
      <c r="M3596" s="7">
        <f t="shared" si="224"/>
        <v>35304</v>
      </c>
      <c r="N3596" s="7">
        <f t="shared" si="225"/>
        <v>38886</v>
      </c>
      <c r="O3596" s="2">
        <v>77</v>
      </c>
      <c r="P3596" s="8">
        <f t="shared" si="226"/>
        <v>38963</v>
      </c>
      <c r="Q3596" s="8">
        <f t="shared" si="227"/>
        <v>3582</v>
      </c>
      <c r="R3596" s="2" t="s">
        <v>28</v>
      </c>
      <c r="S3596" s="9" t="str" cm="1">
        <f t="array" ref="S3596">_xlfn.IFS(
P3596=0,"2% commission",
AND(P3596&gt;0,P3596&lt;25000),"5% commission",
AND(P3596&gt;=25000,P3596&lt;50000),"7% commission",
AND(P3596&gt;=50000,P3596&lt;100000),"9% commission",
P3596&gt;=100000,"15% commission"
)</f>
        <v>7% commission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IFERROR(VLOOKUP($F3597,'Customer Info'!$A3588:$E4088,2,FALSE),"NOT Available")</f>
        <v>NOT Available</v>
      </c>
      <c r="H3597" s="6" t="str">
        <f>IFERROR(VLOOKUP(F3597,'Customer Info'!A3588:E4088,3,),"NOT Available")</f>
        <v>NOT Available</v>
      </c>
      <c r="I3597" s="6" t="str">
        <f>IFERROR(VLOOKUP(F3597,'Customer Info'!A3588:E4088,5,FALSE),"NOT Available")</f>
        <v>NOT Available</v>
      </c>
      <c r="J3597" s="2">
        <v>1441</v>
      </c>
      <c r="K3597" s="2">
        <v>1360</v>
      </c>
      <c r="L3597" s="2">
        <v>2</v>
      </c>
      <c r="M3597" s="7">
        <f t="shared" si="224"/>
        <v>2720</v>
      </c>
      <c r="N3597" s="7">
        <f t="shared" si="225"/>
        <v>2882</v>
      </c>
      <c r="O3597" s="2">
        <v>93</v>
      </c>
      <c r="P3597" s="8">
        <f t="shared" si="226"/>
        <v>2975</v>
      </c>
      <c r="Q3597" s="8">
        <f t="shared" si="227"/>
        <v>162</v>
      </c>
      <c r="R3597" s="2" t="s">
        <v>50</v>
      </c>
      <c r="S3597" s="9" t="str" cm="1">
        <f t="array" ref="S3597">_xlfn.IFS(
P3597=0,"2% commission",
AND(P3597&gt;0,P3597&lt;25000),"5% commission",
AND(P3597&gt;=25000,P3597&lt;50000),"7% commission",
AND(P3597&gt;=50000,P3597&lt;100000),"9% commission",
P3597&gt;=100000,"15% commission"
)</f>
        <v>5% commission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IFERROR(VLOOKUP($F3598,'Customer Info'!$A3589:$E4089,2,FALSE),"NOT Available")</f>
        <v>NOT Available</v>
      </c>
      <c r="H3598" s="6" t="str">
        <f>IFERROR(VLOOKUP(F3598,'Customer Info'!A3589:E4089,3,),"NOT Available")</f>
        <v>NOT Available</v>
      </c>
      <c r="I3598" s="6" t="str">
        <f>IFERROR(VLOOKUP(F3598,'Customer Info'!A3589:E4089,5,FALSE),"NOT Available")</f>
        <v>NOT Available</v>
      </c>
      <c r="J3598" s="2">
        <v>393</v>
      </c>
      <c r="K3598" s="2">
        <v>374</v>
      </c>
      <c r="L3598" s="2">
        <v>2</v>
      </c>
      <c r="M3598" s="7">
        <f t="shared" si="224"/>
        <v>748</v>
      </c>
      <c r="N3598" s="7">
        <f t="shared" si="225"/>
        <v>786</v>
      </c>
      <c r="O3598" s="2">
        <v>78</v>
      </c>
      <c r="P3598" s="8">
        <f t="shared" si="226"/>
        <v>864</v>
      </c>
      <c r="Q3598" s="8">
        <f t="shared" si="227"/>
        <v>38</v>
      </c>
      <c r="R3598" s="2" t="s">
        <v>50</v>
      </c>
      <c r="S3598" s="9" t="str" cm="1">
        <f t="array" ref="S3598">_xlfn.IFS(
P3598=0,"2% commission",
AND(P3598&gt;0,P3598&lt;25000),"5% commission",
AND(P3598&gt;=25000,P3598&lt;50000),"7% commission",
AND(P3598&gt;=50000,P3598&lt;100000),"9% commission",
P3598&gt;=100000,"15% commission"
)</f>
        <v>5% commission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IFERROR(VLOOKUP($F3599,'Customer Info'!$A3590:$E4090,2,FALSE),"NOT Available")</f>
        <v>NOT Available</v>
      </c>
      <c r="H3599" s="6" t="str">
        <f>IFERROR(VLOOKUP(F3599,'Customer Info'!A3590:E4090,3,),"NOT Available")</f>
        <v>NOT Available</v>
      </c>
      <c r="I3599" s="6" t="str">
        <f>IFERROR(VLOOKUP(F3599,'Customer Info'!A3590:E4090,5,FALSE),"NOT Available")</f>
        <v>NOT Available</v>
      </c>
      <c r="J3599" s="2">
        <v>101</v>
      </c>
      <c r="K3599" s="2">
        <v>98</v>
      </c>
      <c r="L3599" s="2">
        <v>4</v>
      </c>
      <c r="M3599" s="7">
        <f t="shared" si="224"/>
        <v>392</v>
      </c>
      <c r="N3599" s="7">
        <f t="shared" si="225"/>
        <v>404</v>
      </c>
      <c r="O3599" s="2">
        <v>10</v>
      </c>
      <c r="P3599" s="8">
        <f t="shared" si="226"/>
        <v>414</v>
      </c>
      <c r="Q3599" s="8">
        <f t="shared" si="227"/>
        <v>12</v>
      </c>
      <c r="R3599" s="2" t="s">
        <v>28</v>
      </c>
      <c r="S3599" s="9" t="str" cm="1">
        <f t="array" ref="S3599">_xlfn.IFS(
P3599=0,"2% commission",
AND(P3599&gt;0,P3599&lt;25000),"5% commission",
AND(P3599&gt;=25000,P3599&lt;50000),"7% commission",
AND(P3599&gt;=50000,P3599&lt;100000),"9% commission",
P3599&gt;=100000,"15% commission"
)</f>
        <v>5% commission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IFERROR(VLOOKUP($F3600,'Customer Info'!$A3591:$E4091,2,FALSE),"NOT Available")</f>
        <v>NOT Available</v>
      </c>
      <c r="H3600" s="6" t="str">
        <f>IFERROR(VLOOKUP(F3600,'Customer Info'!A3591:E4091,3,),"NOT Available")</f>
        <v>NOT Available</v>
      </c>
      <c r="I3600" s="6" t="str">
        <f>IFERROR(VLOOKUP(F3600,'Customer Info'!A3591:E4091,5,FALSE),"NOT Available")</f>
        <v>NOT Available</v>
      </c>
      <c r="J3600" s="2">
        <v>7922</v>
      </c>
      <c r="K3600" s="2">
        <v>7328</v>
      </c>
      <c r="L3600" s="2">
        <v>1</v>
      </c>
      <c r="M3600" s="7">
        <f t="shared" si="224"/>
        <v>7328</v>
      </c>
      <c r="N3600" s="7">
        <f t="shared" si="225"/>
        <v>7922</v>
      </c>
      <c r="O3600" s="2">
        <v>88</v>
      </c>
      <c r="P3600" s="8">
        <f t="shared" si="226"/>
        <v>8010</v>
      </c>
      <c r="Q3600" s="8">
        <f t="shared" si="227"/>
        <v>594</v>
      </c>
      <c r="R3600" s="2" t="s">
        <v>50</v>
      </c>
      <c r="S3600" s="9" t="str" cm="1">
        <f t="array" ref="S3600">_xlfn.IFS(
P3600=0,"2% commission",
AND(P3600&gt;0,P3600&lt;25000),"5% commission",
AND(P3600&gt;=25000,P3600&lt;50000),"7% commission",
AND(P3600&gt;=50000,P3600&lt;100000),"9% commission",
P3600&gt;=100000,"15% commission"
)</f>
        <v>5% commission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IFERROR(VLOOKUP($F3601,'Customer Info'!$A3592:$E4092,2,FALSE),"NOT Available")</f>
        <v>NOT Available</v>
      </c>
      <c r="H3601" s="6" t="str">
        <f>IFERROR(VLOOKUP(F3601,'Customer Info'!A3592:E4092,3,),"NOT Available")</f>
        <v>NOT Available</v>
      </c>
      <c r="I3601" s="6" t="str">
        <f>IFERROR(VLOOKUP(F3601,'Customer Info'!A3592:E4092,5,FALSE),"NOT Available")</f>
        <v>NOT Available</v>
      </c>
      <c r="J3601" s="2">
        <v>4704</v>
      </c>
      <c r="K3601" s="2">
        <v>4361</v>
      </c>
      <c r="L3601" s="2">
        <v>3</v>
      </c>
      <c r="M3601" s="7">
        <f t="shared" si="224"/>
        <v>13083</v>
      </c>
      <c r="N3601" s="7">
        <f t="shared" si="225"/>
        <v>14112</v>
      </c>
      <c r="O3601" s="2">
        <v>63</v>
      </c>
      <c r="P3601" s="8">
        <f t="shared" si="226"/>
        <v>14175</v>
      </c>
      <c r="Q3601" s="8">
        <f t="shared" si="227"/>
        <v>1029</v>
      </c>
      <c r="R3601" s="2" t="s">
        <v>28</v>
      </c>
      <c r="S3601" s="9" t="str" cm="1">
        <f t="array" ref="S3601">_xlfn.IFS(
P3601=0,"2% commission",
AND(P3601&gt;0,P3601&lt;25000),"5% commission",
AND(P3601&gt;=25000,P3601&lt;50000),"7% commission",
AND(P3601&gt;=50000,P3601&lt;100000),"9% commission",
P3601&gt;=100000,"15% commission"
)</f>
        <v>5% commission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IFERROR(VLOOKUP($F3602,'Customer Info'!$A3593:$E4093,2,FALSE),"NOT Available")</f>
        <v>NOT Available</v>
      </c>
      <c r="H3602" s="6" t="str">
        <f>IFERROR(VLOOKUP(F3602,'Customer Info'!A3593:E4093,3,),"NOT Available")</f>
        <v>NOT Available</v>
      </c>
      <c r="I3602" s="6" t="str">
        <f>IFERROR(VLOOKUP(F3602,'Customer Info'!A3593:E4093,5,FALSE),"NOT Available")</f>
        <v>NOT Available</v>
      </c>
      <c r="J3602" s="2">
        <v>3408</v>
      </c>
      <c r="K3602" s="2">
        <v>3215</v>
      </c>
      <c r="L3602" s="2">
        <v>3</v>
      </c>
      <c r="M3602" s="7">
        <f t="shared" si="224"/>
        <v>9645</v>
      </c>
      <c r="N3602" s="7">
        <f t="shared" si="225"/>
        <v>10224</v>
      </c>
      <c r="O3602" s="2">
        <v>63</v>
      </c>
      <c r="P3602" s="8">
        <f t="shared" si="226"/>
        <v>10287</v>
      </c>
      <c r="Q3602" s="8">
        <f t="shared" si="227"/>
        <v>579</v>
      </c>
      <c r="R3602" s="2" t="s">
        <v>28</v>
      </c>
      <c r="S3602" s="9" t="str" cm="1">
        <f t="array" ref="S3602">_xlfn.IFS(
P3602=0,"2% commission",
AND(P3602&gt;0,P3602&lt;25000),"5% commission",
AND(P3602&gt;=25000,P3602&lt;50000),"7% commission",
AND(P3602&gt;=50000,P3602&lt;100000),"9% commission",
P3602&gt;=100000,"15% commission"
)</f>
        <v>5% commission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IFERROR(VLOOKUP($F3603,'Customer Info'!$A3594:$E4094,2,FALSE),"NOT Available")</f>
        <v>NOT Available</v>
      </c>
      <c r="H3603" s="6" t="str">
        <f>IFERROR(VLOOKUP(F3603,'Customer Info'!A3594:E4094,3,),"NOT Available")</f>
        <v>NOT Available</v>
      </c>
      <c r="I3603" s="6" t="str">
        <f>IFERROR(VLOOKUP(F3603,'Customer Info'!A3594:E4094,5,FALSE),"NOT Available")</f>
        <v>NOT Available</v>
      </c>
      <c r="J3603" s="2">
        <v>4246</v>
      </c>
      <c r="K3603" s="2">
        <v>3857</v>
      </c>
      <c r="L3603" s="2">
        <v>3</v>
      </c>
      <c r="M3603" s="7">
        <f t="shared" si="224"/>
        <v>11571</v>
      </c>
      <c r="N3603" s="7">
        <f t="shared" si="225"/>
        <v>12738</v>
      </c>
      <c r="O3603" s="2">
        <v>82</v>
      </c>
      <c r="P3603" s="8">
        <f t="shared" si="226"/>
        <v>12820</v>
      </c>
      <c r="Q3603" s="8">
        <f t="shared" si="227"/>
        <v>1167</v>
      </c>
      <c r="R3603" s="2" t="s">
        <v>50</v>
      </c>
      <c r="S3603" s="9" t="str" cm="1">
        <f t="array" ref="S3603">_xlfn.IFS(
P3603=0,"2% commission",
AND(P3603&gt;0,P3603&lt;25000),"5% commission",
AND(P3603&gt;=25000,P3603&lt;50000),"7% commission",
AND(P3603&gt;=50000,P3603&lt;100000),"9% commission",
P3603&gt;=100000,"15% commission"
)</f>
        <v>5% commission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IFERROR(VLOOKUP($F3604,'Customer Info'!$A3595:$E4095,2,FALSE),"NOT Available")</f>
        <v>NOT Available</v>
      </c>
      <c r="H3604" s="6" t="str">
        <f>IFERROR(VLOOKUP(F3604,'Customer Info'!A3595:E4095,3,),"NOT Available")</f>
        <v>NOT Available</v>
      </c>
      <c r="I3604" s="6" t="str">
        <f>IFERROR(VLOOKUP(F3604,'Customer Info'!A3595:E4095,5,FALSE),"NOT Available")</f>
        <v>NOT Available</v>
      </c>
      <c r="J3604" s="2">
        <v>2466</v>
      </c>
      <c r="K3604" s="2">
        <v>2327</v>
      </c>
      <c r="L3604" s="2">
        <v>8</v>
      </c>
      <c r="M3604" s="7">
        <f t="shared" si="224"/>
        <v>18616</v>
      </c>
      <c r="N3604" s="7">
        <f t="shared" si="225"/>
        <v>19728</v>
      </c>
      <c r="O3604" s="2">
        <v>25</v>
      </c>
      <c r="P3604" s="8">
        <f t="shared" si="226"/>
        <v>19753</v>
      </c>
      <c r="Q3604" s="8">
        <f t="shared" si="227"/>
        <v>1112</v>
      </c>
      <c r="R3604" s="2" t="s">
        <v>28</v>
      </c>
      <c r="S3604" s="9" t="str" cm="1">
        <f t="array" ref="S3604">_xlfn.IFS(
P3604=0,"2% commission",
AND(P3604&gt;0,P3604&lt;25000),"5% commission",
AND(P3604&gt;=25000,P3604&lt;50000),"7% commission",
AND(P3604&gt;=50000,P3604&lt;100000),"9% commission",
P3604&gt;=100000,"15% commission"
)</f>
        <v>5% commission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IFERROR(VLOOKUP($F3605,'Customer Info'!$A3596:$E4096,2,FALSE),"NOT Available")</f>
        <v>NOT Available</v>
      </c>
      <c r="H3605" s="6" t="str">
        <f>IFERROR(VLOOKUP(F3605,'Customer Info'!A3596:E4096,3,),"NOT Available")</f>
        <v>NOT Available</v>
      </c>
      <c r="I3605" s="6" t="str">
        <f>IFERROR(VLOOKUP(F3605,'Customer Info'!A3596:E4096,5,FALSE),"NOT Available")</f>
        <v>NOT Available</v>
      </c>
      <c r="J3605" s="2">
        <v>1321</v>
      </c>
      <c r="K3605" s="2">
        <v>1211</v>
      </c>
      <c r="L3605" s="2">
        <v>3</v>
      </c>
      <c r="M3605" s="7">
        <f t="shared" si="224"/>
        <v>3633</v>
      </c>
      <c r="N3605" s="7">
        <f t="shared" si="225"/>
        <v>3963</v>
      </c>
      <c r="O3605" s="2">
        <v>65</v>
      </c>
      <c r="P3605" s="8">
        <f t="shared" si="226"/>
        <v>4028</v>
      </c>
      <c r="Q3605" s="8">
        <f t="shared" si="227"/>
        <v>330</v>
      </c>
      <c r="R3605" s="2" t="s">
        <v>50</v>
      </c>
      <c r="S3605" s="9" t="str" cm="1">
        <f t="array" ref="S3605">_xlfn.IFS(
P3605=0,"2% commission",
AND(P3605&gt;0,P3605&lt;25000),"5% commission",
AND(P3605&gt;=25000,P3605&lt;50000),"7% commission",
AND(P3605&gt;=50000,P3605&lt;100000),"9% commission",
P3605&gt;=100000,"15% commission"
)</f>
        <v>5% commission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IFERROR(VLOOKUP($F3606,'Customer Info'!$A3597:$E4097,2,FALSE),"NOT Available")</f>
        <v>NOT Available</v>
      </c>
      <c r="H3606" s="6" t="str">
        <f>IFERROR(VLOOKUP(F3606,'Customer Info'!A3597:E4097,3,),"NOT Available")</f>
        <v>NOT Available</v>
      </c>
      <c r="I3606" s="6" t="str">
        <f>IFERROR(VLOOKUP(F3606,'Customer Info'!A3597:E4097,5,FALSE),"NOT Available")</f>
        <v>NOT Available</v>
      </c>
      <c r="J3606" s="2">
        <v>6717</v>
      </c>
      <c r="K3606" s="2">
        <v>6288</v>
      </c>
      <c r="L3606" s="2">
        <v>4</v>
      </c>
      <c r="M3606" s="7">
        <f t="shared" si="224"/>
        <v>25152</v>
      </c>
      <c r="N3606" s="7">
        <f t="shared" si="225"/>
        <v>26868</v>
      </c>
      <c r="O3606" s="2">
        <v>75</v>
      </c>
      <c r="P3606" s="8">
        <f t="shared" si="226"/>
        <v>26943</v>
      </c>
      <c r="Q3606" s="8">
        <f t="shared" si="227"/>
        <v>1716</v>
      </c>
      <c r="R3606" s="2" t="s">
        <v>50</v>
      </c>
      <c r="S3606" s="9" t="str" cm="1">
        <f t="array" ref="S3606">_xlfn.IFS(
P3606=0,"2% commission",
AND(P3606&gt;0,P3606&lt;25000),"5% commission",
AND(P3606&gt;=25000,P3606&lt;50000),"7% commission",
AND(P3606&gt;=50000,P3606&lt;100000),"9% commission",
P3606&gt;=100000,"15% commission"
)</f>
        <v>7% commission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IFERROR(VLOOKUP($F3607,'Customer Info'!$A3598:$E4098,2,FALSE),"NOT Available")</f>
        <v>NOT Available</v>
      </c>
      <c r="H3607" s="6" t="str">
        <f>IFERROR(VLOOKUP(F3607,'Customer Info'!A3598:E4098,3,),"NOT Available")</f>
        <v>NOT Available</v>
      </c>
      <c r="I3607" s="6" t="str">
        <f>IFERROR(VLOOKUP(F3607,'Customer Info'!A3598:E4098,5,FALSE),"NOT Available")</f>
        <v>NOT Available</v>
      </c>
      <c r="J3607" s="2">
        <v>87</v>
      </c>
      <c r="K3607" s="2">
        <v>80</v>
      </c>
      <c r="L3607" s="2">
        <v>3</v>
      </c>
      <c r="M3607" s="7">
        <f t="shared" si="224"/>
        <v>240</v>
      </c>
      <c r="N3607" s="7">
        <f t="shared" si="225"/>
        <v>261</v>
      </c>
      <c r="O3607" s="2">
        <v>10</v>
      </c>
      <c r="P3607" s="8">
        <f t="shared" si="226"/>
        <v>271</v>
      </c>
      <c r="Q3607" s="8">
        <f t="shared" si="227"/>
        <v>21</v>
      </c>
      <c r="R3607" s="2" t="s">
        <v>26</v>
      </c>
      <c r="S3607" s="9" t="str" cm="1">
        <f t="array" ref="S3607">_xlfn.IFS(
P3607=0,"2% commission",
AND(P3607&gt;0,P3607&lt;25000),"5% commission",
AND(P3607&gt;=25000,P3607&lt;50000),"7% commission",
AND(P3607&gt;=50000,P3607&lt;100000),"9% commission",
P3607&gt;=100000,"15% commission"
)</f>
        <v>5% commission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IFERROR(VLOOKUP($F3608,'Customer Info'!$A3599:$E4099,2,FALSE),"NOT Available")</f>
        <v>NOT Available</v>
      </c>
      <c r="H3608" s="6" t="str">
        <f>IFERROR(VLOOKUP(F3608,'Customer Info'!A3599:E4099,3,),"NOT Available")</f>
        <v>NOT Available</v>
      </c>
      <c r="I3608" s="6" t="str">
        <f>IFERROR(VLOOKUP(F3608,'Customer Info'!A3599:E4099,5,FALSE),"NOT Available")</f>
        <v>NOT Available</v>
      </c>
      <c r="J3608" s="2">
        <v>7691</v>
      </c>
      <c r="K3608" s="2">
        <v>7255</v>
      </c>
      <c r="L3608" s="2">
        <v>6</v>
      </c>
      <c r="M3608" s="7">
        <f t="shared" si="224"/>
        <v>43530</v>
      </c>
      <c r="N3608" s="7">
        <f t="shared" si="225"/>
        <v>46146</v>
      </c>
      <c r="O3608" s="2">
        <v>50</v>
      </c>
      <c r="P3608" s="8">
        <f t="shared" si="226"/>
        <v>46196</v>
      </c>
      <c r="Q3608" s="8">
        <f t="shared" si="227"/>
        <v>2616</v>
      </c>
      <c r="R3608" s="2" t="s">
        <v>28</v>
      </c>
      <c r="S3608" s="9" t="str" cm="1">
        <f t="array" ref="S3608">_xlfn.IFS(
P3608=0,"2% commission",
AND(P3608&gt;0,P3608&lt;25000),"5% commission",
AND(P3608&gt;=25000,P3608&lt;50000),"7% commission",
AND(P3608&gt;=50000,P3608&lt;100000),"9% commission",
P3608&gt;=100000,"15% commission"
)</f>
        <v>7% commission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IFERROR(VLOOKUP($F3609,'Customer Info'!$A3600:$E4100,2,FALSE),"NOT Available")</f>
        <v>NOT Available</v>
      </c>
      <c r="H3609" s="6" t="str">
        <f>IFERROR(VLOOKUP(F3609,'Customer Info'!A3600:E4100,3,),"NOT Available")</f>
        <v>NOT Available</v>
      </c>
      <c r="I3609" s="6" t="str">
        <f>IFERROR(VLOOKUP(F3609,'Customer Info'!A3600:E4100,5,FALSE),"NOT Available")</f>
        <v>NOT Available</v>
      </c>
      <c r="J3609" s="2">
        <v>1901</v>
      </c>
      <c r="K3609" s="2">
        <v>1810</v>
      </c>
      <c r="L3609" s="2">
        <v>2</v>
      </c>
      <c r="M3609" s="7">
        <f t="shared" si="224"/>
        <v>3620</v>
      </c>
      <c r="N3609" s="7">
        <f t="shared" si="225"/>
        <v>3802</v>
      </c>
      <c r="O3609" s="2">
        <v>88</v>
      </c>
      <c r="P3609" s="8">
        <f t="shared" si="226"/>
        <v>3890</v>
      </c>
      <c r="Q3609" s="8">
        <f t="shared" si="227"/>
        <v>182</v>
      </c>
      <c r="R3609" s="2" t="s">
        <v>28</v>
      </c>
      <c r="S3609" s="9" t="str" cm="1">
        <f t="array" ref="S3609">_xlfn.IFS(
P3609=0,"2% commission",
AND(P3609&gt;0,P3609&lt;25000),"5% commission",
AND(P3609&gt;=25000,P3609&lt;50000),"7% commission",
AND(P3609&gt;=50000,P3609&lt;100000),"9% commission",
P3609&gt;=100000,"15% commission"
)</f>
        <v>5% commission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IFERROR(VLOOKUP($F3610,'Customer Info'!$A3601:$E4101,2,FALSE),"NOT Available")</f>
        <v>NOT Available</v>
      </c>
      <c r="H3610" s="6" t="str">
        <f>IFERROR(VLOOKUP(F3610,'Customer Info'!A3601:E4101,3,),"NOT Available")</f>
        <v>NOT Available</v>
      </c>
      <c r="I3610" s="6" t="str">
        <f>IFERROR(VLOOKUP(F3610,'Customer Info'!A3601:E4101,5,FALSE),"NOT Available")</f>
        <v>NOT Available</v>
      </c>
      <c r="J3610" s="2">
        <v>7361</v>
      </c>
      <c r="K3610" s="2">
        <v>6887</v>
      </c>
      <c r="L3610" s="2">
        <v>3</v>
      </c>
      <c r="M3610" s="7">
        <f t="shared" si="224"/>
        <v>20661</v>
      </c>
      <c r="N3610" s="7">
        <f t="shared" si="225"/>
        <v>22083</v>
      </c>
      <c r="O3610" s="2">
        <v>89</v>
      </c>
      <c r="P3610" s="8">
        <f t="shared" si="226"/>
        <v>22172</v>
      </c>
      <c r="Q3610" s="8">
        <f t="shared" si="227"/>
        <v>1422</v>
      </c>
      <c r="R3610" s="2" t="s">
        <v>50</v>
      </c>
      <c r="S3610" s="9" t="str" cm="1">
        <f t="array" ref="S3610">_xlfn.IFS(
P3610=0,"2% commission",
AND(P3610&gt;0,P3610&lt;25000),"5% commission",
AND(P3610&gt;=25000,P3610&lt;50000),"7% commission",
AND(P3610&gt;=50000,P3610&lt;100000),"9% commission",
P3610&gt;=100000,"15% commission"
)</f>
        <v>5% commission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IFERROR(VLOOKUP($F3611,'Customer Info'!$A3602:$E4102,2,FALSE),"NOT Available")</f>
        <v>NOT Available</v>
      </c>
      <c r="H3611" s="6" t="str">
        <f>IFERROR(VLOOKUP(F3611,'Customer Info'!A3602:E4102,3,),"NOT Available")</f>
        <v>NOT Available</v>
      </c>
      <c r="I3611" s="6" t="str">
        <f>IFERROR(VLOOKUP(F3611,'Customer Info'!A3602:E4102,5,FALSE),"NOT Available")</f>
        <v>NOT Available</v>
      </c>
      <c r="J3611" s="2">
        <v>9306</v>
      </c>
      <c r="K3611" s="2">
        <v>8461</v>
      </c>
      <c r="L3611" s="2">
        <v>7</v>
      </c>
      <c r="M3611" s="7">
        <f t="shared" si="224"/>
        <v>59227</v>
      </c>
      <c r="N3611" s="7">
        <f t="shared" si="225"/>
        <v>65142</v>
      </c>
      <c r="O3611" s="2">
        <v>100</v>
      </c>
      <c r="P3611" s="8">
        <f t="shared" si="226"/>
        <v>65242</v>
      </c>
      <c r="Q3611" s="8">
        <f t="shared" si="227"/>
        <v>5915</v>
      </c>
      <c r="R3611" s="2" t="s">
        <v>50</v>
      </c>
      <c r="S3611" s="9" t="str" cm="1">
        <f t="array" ref="S3611">_xlfn.IFS(
P3611=0,"2% commission",
AND(P3611&gt;0,P3611&lt;25000),"5% commission",
AND(P3611&gt;=25000,P3611&lt;50000),"7% commission",
AND(P3611&gt;=50000,P3611&lt;100000),"9% commission",
P3611&gt;=100000,"15% commission"
)</f>
        <v>9% commission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IFERROR(VLOOKUP($F3612,'Customer Info'!$A3603:$E4103,2,FALSE),"NOT Available")</f>
        <v>NOT Available</v>
      </c>
      <c r="H3612" s="6" t="str">
        <f>IFERROR(VLOOKUP(F3612,'Customer Info'!A3603:E4103,3,),"NOT Available")</f>
        <v>NOT Available</v>
      </c>
      <c r="I3612" s="6" t="str">
        <f>IFERROR(VLOOKUP(F3612,'Customer Info'!A3603:E4103,5,FALSE),"NOT Available")</f>
        <v>NOT Available</v>
      </c>
      <c r="J3612" s="2">
        <v>1332</v>
      </c>
      <c r="K3612" s="2">
        <v>1209</v>
      </c>
      <c r="L3612" s="2">
        <v>2</v>
      </c>
      <c r="M3612" s="7">
        <f t="shared" si="224"/>
        <v>2418</v>
      </c>
      <c r="N3612" s="7">
        <f t="shared" si="225"/>
        <v>2664</v>
      </c>
      <c r="O3612" s="2">
        <v>71</v>
      </c>
      <c r="P3612" s="8">
        <f t="shared" si="226"/>
        <v>2735</v>
      </c>
      <c r="Q3612" s="8">
        <f t="shared" si="227"/>
        <v>246</v>
      </c>
      <c r="R3612" s="2" t="s">
        <v>28</v>
      </c>
      <c r="S3612" s="9" t="str" cm="1">
        <f t="array" ref="S3612">_xlfn.IFS(
P3612=0,"2% commission",
AND(P3612&gt;0,P3612&lt;25000),"5% commission",
AND(P3612&gt;=25000,P3612&lt;50000),"7% commission",
AND(P3612&gt;=50000,P3612&lt;100000),"9% commission",
P3612&gt;=100000,"15% commission"
)</f>
        <v>5% commission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IFERROR(VLOOKUP($F3613,'Customer Info'!$A3604:$E4104,2,FALSE),"NOT Available")</f>
        <v>NOT Available</v>
      </c>
      <c r="H3613" s="6" t="str">
        <f>IFERROR(VLOOKUP(F3613,'Customer Info'!A3604:E4104,3,),"NOT Available")</f>
        <v>NOT Available</v>
      </c>
      <c r="I3613" s="6" t="str">
        <f>IFERROR(VLOOKUP(F3613,'Customer Info'!A3604:E4104,5,FALSE),"NOT Available")</f>
        <v>NOT Available</v>
      </c>
      <c r="J3613" s="2">
        <v>1734</v>
      </c>
      <c r="K3613" s="2">
        <v>1702</v>
      </c>
      <c r="L3613" s="2">
        <v>2</v>
      </c>
      <c r="M3613" s="7">
        <f t="shared" si="224"/>
        <v>3404</v>
      </c>
      <c r="N3613" s="7">
        <f t="shared" si="225"/>
        <v>3468</v>
      </c>
      <c r="O3613" s="2">
        <v>97</v>
      </c>
      <c r="P3613" s="8">
        <f t="shared" si="226"/>
        <v>3565</v>
      </c>
      <c r="Q3613" s="8">
        <f t="shared" si="227"/>
        <v>64</v>
      </c>
      <c r="R3613" s="2" t="s">
        <v>26</v>
      </c>
      <c r="S3613" s="9" t="str" cm="1">
        <f t="array" ref="S3613">_xlfn.IFS(
P3613=0,"2% commission",
AND(P3613&gt;0,P3613&lt;25000),"5% commission",
AND(P3613&gt;=25000,P3613&lt;50000),"7% commission",
AND(P3613&gt;=50000,P3613&lt;100000),"9% commission",
P3613&gt;=100000,"15% commission"
)</f>
        <v>5% commission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IFERROR(VLOOKUP($F3614,'Customer Info'!$A3605:$E4105,2,FALSE),"NOT Available")</f>
        <v>NOT Available</v>
      </c>
      <c r="H3614" s="6" t="str">
        <f>IFERROR(VLOOKUP(F3614,'Customer Info'!A3605:E4105,3,),"NOT Available")</f>
        <v>NOT Available</v>
      </c>
      <c r="I3614" s="6" t="str">
        <f>IFERROR(VLOOKUP(F3614,'Customer Info'!A3605:E4105,5,FALSE),"NOT Available")</f>
        <v>NOT Available</v>
      </c>
      <c r="J3614" s="2">
        <v>3054</v>
      </c>
      <c r="K3614" s="2">
        <v>2721</v>
      </c>
      <c r="L3614" s="2">
        <v>1</v>
      </c>
      <c r="M3614" s="7">
        <f t="shared" si="224"/>
        <v>2721</v>
      </c>
      <c r="N3614" s="7">
        <f t="shared" si="225"/>
        <v>3054</v>
      </c>
      <c r="O3614" s="2">
        <v>40</v>
      </c>
      <c r="P3614" s="8">
        <f t="shared" si="226"/>
        <v>3094</v>
      </c>
      <c r="Q3614" s="8">
        <f t="shared" si="227"/>
        <v>333</v>
      </c>
      <c r="R3614" s="2" t="s">
        <v>26</v>
      </c>
      <c r="S3614" s="9" t="str" cm="1">
        <f t="array" ref="S3614">_xlfn.IFS(
P3614=0,"2% commission",
AND(P3614&gt;0,P3614&lt;25000),"5% commission",
AND(P3614&gt;=25000,P3614&lt;50000),"7% commission",
AND(P3614&gt;=50000,P3614&lt;100000),"9% commission",
P3614&gt;=100000,"15% commission"
)</f>
        <v>5% commission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IFERROR(VLOOKUP($F3615,'Customer Info'!$A3606:$E4106,2,FALSE),"NOT Available")</f>
        <v>NOT Available</v>
      </c>
      <c r="H3615" s="6" t="str">
        <f>IFERROR(VLOOKUP(F3615,'Customer Info'!A3606:E4106,3,),"NOT Available")</f>
        <v>NOT Available</v>
      </c>
      <c r="I3615" s="6" t="str">
        <f>IFERROR(VLOOKUP(F3615,'Customer Info'!A3606:E4106,5,FALSE),"NOT Available")</f>
        <v>NOT Available</v>
      </c>
      <c r="J3615" s="2">
        <v>4122</v>
      </c>
      <c r="K3615" s="2">
        <v>3781</v>
      </c>
      <c r="L3615" s="2">
        <v>6</v>
      </c>
      <c r="M3615" s="7">
        <f t="shared" si="224"/>
        <v>22686</v>
      </c>
      <c r="N3615" s="7">
        <f t="shared" si="225"/>
        <v>24732</v>
      </c>
      <c r="O3615" s="2">
        <v>34</v>
      </c>
      <c r="P3615" s="8">
        <f t="shared" si="226"/>
        <v>24766</v>
      </c>
      <c r="Q3615" s="8">
        <f t="shared" si="227"/>
        <v>2046</v>
      </c>
      <c r="R3615" s="2" t="s">
        <v>50</v>
      </c>
      <c r="S3615" s="9" t="str" cm="1">
        <f t="array" ref="S3615">_xlfn.IFS(
P3615=0,"2% commission",
AND(P3615&gt;0,P3615&lt;25000),"5% commission",
AND(P3615&gt;=25000,P3615&lt;50000),"7% commission",
AND(P3615&gt;=50000,P3615&lt;100000),"9% commission",
P3615&gt;=100000,"15% commission"
)</f>
        <v>5% commission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IFERROR(VLOOKUP($F3616,'Customer Info'!$A3607:$E4107,2,FALSE),"NOT Available")</f>
        <v>NOT Available</v>
      </c>
      <c r="H3616" s="6" t="str">
        <f>IFERROR(VLOOKUP(F3616,'Customer Info'!A3607:E4107,3,),"NOT Available")</f>
        <v>NOT Available</v>
      </c>
      <c r="I3616" s="6" t="str">
        <f>IFERROR(VLOOKUP(F3616,'Customer Info'!A3607:E4107,5,FALSE),"NOT Available")</f>
        <v>NOT Available</v>
      </c>
      <c r="J3616" s="2">
        <v>1552</v>
      </c>
      <c r="K3616" s="2">
        <v>1466</v>
      </c>
      <c r="L3616" s="2">
        <v>2</v>
      </c>
      <c r="M3616" s="7">
        <f t="shared" si="224"/>
        <v>2932</v>
      </c>
      <c r="N3616" s="7">
        <f t="shared" si="225"/>
        <v>3104</v>
      </c>
      <c r="O3616" s="2">
        <v>21</v>
      </c>
      <c r="P3616" s="8">
        <f t="shared" si="226"/>
        <v>3125</v>
      </c>
      <c r="Q3616" s="8">
        <f t="shared" si="227"/>
        <v>172</v>
      </c>
      <c r="R3616" s="2" t="s">
        <v>28</v>
      </c>
      <c r="S3616" s="9" t="str" cm="1">
        <f t="array" ref="S3616">_xlfn.IFS(
P3616=0,"2% commission",
AND(P3616&gt;0,P3616&lt;25000),"5% commission",
AND(P3616&gt;=25000,P3616&lt;50000),"7% commission",
AND(P3616&gt;=50000,P3616&lt;100000),"9% commission",
P3616&gt;=100000,"15% commission"
)</f>
        <v>5% commission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IFERROR(VLOOKUP($F3617,'Customer Info'!$A3608:$E4108,2,FALSE),"NOT Available")</f>
        <v>NOT Available</v>
      </c>
      <c r="H3617" s="6" t="str">
        <f>IFERROR(VLOOKUP(F3617,'Customer Info'!A3608:E4108,3,),"NOT Available")</f>
        <v>NOT Available</v>
      </c>
      <c r="I3617" s="6" t="str">
        <f>IFERROR(VLOOKUP(F3617,'Customer Info'!A3608:E4108,5,FALSE),"NOT Available")</f>
        <v>NOT Available</v>
      </c>
      <c r="J3617" s="2">
        <v>6012</v>
      </c>
      <c r="K3617" s="2">
        <v>5677</v>
      </c>
      <c r="L3617" s="2">
        <v>3</v>
      </c>
      <c r="M3617" s="7">
        <f t="shared" si="224"/>
        <v>17031</v>
      </c>
      <c r="N3617" s="7">
        <f t="shared" si="225"/>
        <v>18036</v>
      </c>
      <c r="O3617" s="2">
        <v>63</v>
      </c>
      <c r="P3617" s="8">
        <f t="shared" si="226"/>
        <v>18099</v>
      </c>
      <c r="Q3617" s="8">
        <f t="shared" si="227"/>
        <v>1005</v>
      </c>
      <c r="R3617" s="2" t="s">
        <v>50</v>
      </c>
      <c r="S3617" s="9" t="str" cm="1">
        <f t="array" ref="S3617">_xlfn.IFS(
P3617=0,"2% commission",
AND(P3617&gt;0,P3617&lt;25000),"5% commission",
AND(P3617&gt;=25000,P3617&lt;50000),"7% commission",
AND(P3617&gt;=50000,P3617&lt;100000),"9% commission",
P3617&gt;=100000,"15% commission"
)</f>
        <v>5% commission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IFERROR(VLOOKUP($F3618,'Customer Info'!$A3609:$E4109,2,FALSE),"NOT Available")</f>
        <v>NOT Available</v>
      </c>
      <c r="H3618" s="6" t="str">
        <f>IFERROR(VLOOKUP(F3618,'Customer Info'!A3609:E4109,3,),"NOT Available")</f>
        <v>NOT Available</v>
      </c>
      <c r="I3618" s="6" t="str">
        <f>IFERROR(VLOOKUP(F3618,'Customer Info'!A3609:E4109,5,FALSE),"NOT Available")</f>
        <v>NOT Available</v>
      </c>
      <c r="J3618" s="2">
        <v>167</v>
      </c>
      <c r="K3618" s="2">
        <v>155</v>
      </c>
      <c r="L3618" s="2">
        <v>2</v>
      </c>
      <c r="M3618" s="7">
        <f t="shared" si="224"/>
        <v>310</v>
      </c>
      <c r="N3618" s="7">
        <f t="shared" si="225"/>
        <v>334</v>
      </c>
      <c r="O3618" s="2">
        <v>30</v>
      </c>
      <c r="P3618" s="8">
        <f t="shared" si="226"/>
        <v>364</v>
      </c>
      <c r="Q3618" s="8">
        <f t="shared" si="227"/>
        <v>24</v>
      </c>
      <c r="R3618" s="2" t="s">
        <v>50</v>
      </c>
      <c r="S3618" s="9" t="str" cm="1">
        <f t="array" ref="S3618">_xlfn.IFS(
P3618=0,"2% commission",
AND(P3618&gt;0,P3618&lt;25000),"5% commission",
AND(P3618&gt;=25000,P3618&lt;50000),"7% commission",
AND(P3618&gt;=50000,P3618&lt;100000),"9% commission",
P3618&gt;=100000,"15% commission"
)</f>
        <v>5% commission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IFERROR(VLOOKUP($F3619,'Customer Info'!$A3610:$E4110,2,FALSE),"NOT Available")</f>
        <v>NOT Available</v>
      </c>
      <c r="H3619" s="6" t="str">
        <f>IFERROR(VLOOKUP(F3619,'Customer Info'!A3610:E4110,3,),"NOT Available")</f>
        <v>NOT Available</v>
      </c>
      <c r="I3619" s="6" t="str">
        <f>IFERROR(VLOOKUP(F3619,'Customer Info'!A3610:E4110,5,FALSE),"NOT Available")</f>
        <v>NOT Available</v>
      </c>
      <c r="J3619" s="2">
        <v>100</v>
      </c>
      <c r="K3619" s="2">
        <v>95</v>
      </c>
      <c r="L3619" s="2">
        <v>2</v>
      </c>
      <c r="M3619" s="7">
        <f t="shared" si="224"/>
        <v>190</v>
      </c>
      <c r="N3619" s="7">
        <f t="shared" si="225"/>
        <v>200</v>
      </c>
      <c r="O3619" s="2">
        <v>10</v>
      </c>
      <c r="P3619" s="8">
        <f t="shared" si="226"/>
        <v>210</v>
      </c>
      <c r="Q3619" s="8">
        <f t="shared" si="227"/>
        <v>10</v>
      </c>
      <c r="R3619" s="2" t="s">
        <v>50</v>
      </c>
      <c r="S3619" s="9" t="str" cm="1">
        <f t="array" ref="S3619">_xlfn.IFS(
P3619=0,"2% commission",
AND(P3619&gt;0,P3619&lt;25000),"5% commission",
AND(P3619&gt;=25000,P3619&lt;50000),"7% commission",
AND(P3619&gt;=50000,P3619&lt;100000),"9% commission",
P3619&gt;=100000,"15% commission"
)</f>
        <v>5% commission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IFERROR(VLOOKUP($F3620,'Customer Info'!$A3611:$E4111,2,FALSE),"NOT Available")</f>
        <v>NOT Available</v>
      </c>
      <c r="H3620" s="6" t="str">
        <f>IFERROR(VLOOKUP(F3620,'Customer Info'!A3611:E4111,3,),"NOT Available")</f>
        <v>NOT Available</v>
      </c>
      <c r="I3620" s="6" t="str">
        <f>IFERROR(VLOOKUP(F3620,'Customer Info'!A3611:E4111,5,FALSE),"NOT Available")</f>
        <v>NOT Available</v>
      </c>
      <c r="J3620" s="2">
        <v>1887</v>
      </c>
      <c r="K3620" s="2">
        <v>1763</v>
      </c>
      <c r="L3620" s="2">
        <v>3</v>
      </c>
      <c r="M3620" s="7">
        <f t="shared" si="224"/>
        <v>5289</v>
      </c>
      <c r="N3620" s="7">
        <f t="shared" si="225"/>
        <v>5661</v>
      </c>
      <c r="O3620" s="2">
        <v>20</v>
      </c>
      <c r="P3620" s="8">
        <f t="shared" si="226"/>
        <v>5681</v>
      </c>
      <c r="Q3620" s="8">
        <f t="shared" si="227"/>
        <v>372</v>
      </c>
      <c r="R3620" s="2" t="s">
        <v>28</v>
      </c>
      <c r="S3620" s="9" t="str" cm="1">
        <f t="array" ref="S3620">_xlfn.IFS(
P3620=0,"2% commission",
AND(P3620&gt;0,P3620&lt;25000),"5% commission",
AND(P3620&gt;=25000,P3620&lt;50000),"7% commission",
AND(P3620&gt;=50000,P3620&lt;100000),"9% commission",
P3620&gt;=100000,"15% commission"
)</f>
        <v>5% commission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IFERROR(VLOOKUP($F3621,'Customer Info'!$A3612:$E4112,2,FALSE),"NOT Available")</f>
        <v>NOT Available</v>
      </c>
      <c r="H3621" s="6" t="str">
        <f>IFERROR(VLOOKUP(F3621,'Customer Info'!A3612:E4112,3,),"NOT Available")</f>
        <v>NOT Available</v>
      </c>
      <c r="I3621" s="6" t="str">
        <f>IFERROR(VLOOKUP(F3621,'Customer Info'!A3612:E4112,5,FALSE),"NOT Available")</f>
        <v>NOT Available</v>
      </c>
      <c r="J3621" s="2">
        <v>1071</v>
      </c>
      <c r="K3621" s="2">
        <v>1010</v>
      </c>
      <c r="L3621" s="2">
        <v>1</v>
      </c>
      <c r="M3621" s="7">
        <f t="shared" si="224"/>
        <v>1010</v>
      </c>
      <c r="N3621" s="7">
        <f t="shared" si="225"/>
        <v>1071</v>
      </c>
      <c r="O3621" s="2">
        <v>99</v>
      </c>
      <c r="P3621" s="8">
        <f t="shared" si="226"/>
        <v>1170</v>
      </c>
      <c r="Q3621" s="8">
        <f t="shared" si="227"/>
        <v>61</v>
      </c>
      <c r="R3621" s="2" t="s">
        <v>26</v>
      </c>
      <c r="S3621" s="9" t="str" cm="1">
        <f t="array" ref="S3621">_xlfn.IFS(
P3621=0,"2% commission",
AND(P3621&gt;0,P3621&lt;25000),"5% commission",
AND(P3621&gt;=25000,P3621&lt;50000),"7% commission",
AND(P3621&gt;=50000,P3621&lt;100000),"9% commission",
P3621&gt;=100000,"15% commission"
)</f>
        <v>5% commission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IFERROR(VLOOKUP($F3622,'Customer Info'!$A3613:$E4113,2,FALSE),"NOT Available")</f>
        <v>NOT Available</v>
      </c>
      <c r="H3622" s="6" t="str">
        <f>IFERROR(VLOOKUP(F3622,'Customer Info'!A3613:E4113,3,),"NOT Available")</f>
        <v>NOT Available</v>
      </c>
      <c r="I3622" s="6" t="str">
        <f>IFERROR(VLOOKUP(F3622,'Customer Info'!A3613:E4113,5,FALSE),"NOT Available")</f>
        <v>NOT Available</v>
      </c>
      <c r="J3622" s="2">
        <v>6337</v>
      </c>
      <c r="K3622" s="2">
        <v>6215</v>
      </c>
      <c r="L3622" s="2">
        <v>3</v>
      </c>
      <c r="M3622" s="7">
        <f t="shared" si="224"/>
        <v>18645</v>
      </c>
      <c r="N3622" s="7">
        <f t="shared" si="225"/>
        <v>19011</v>
      </c>
      <c r="O3622" s="2">
        <v>52</v>
      </c>
      <c r="P3622" s="8">
        <f t="shared" si="226"/>
        <v>19063</v>
      </c>
      <c r="Q3622" s="8">
        <f t="shared" si="227"/>
        <v>366</v>
      </c>
      <c r="R3622" s="2" t="s">
        <v>50</v>
      </c>
      <c r="S3622" s="9" t="str" cm="1">
        <f t="array" ref="S3622">_xlfn.IFS(
P3622=0,"2% commission",
AND(P3622&gt;0,P3622&lt;25000),"5% commission",
AND(P3622&gt;=25000,P3622&lt;50000),"7% commission",
AND(P3622&gt;=50000,P3622&lt;100000),"9% commission",
P3622&gt;=100000,"15% commission"
)</f>
        <v>5% commission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IFERROR(VLOOKUP($F3623,'Customer Info'!$A3614:$E4114,2,FALSE),"NOT Available")</f>
        <v>NOT Available</v>
      </c>
      <c r="H3623" s="6" t="str">
        <f>IFERROR(VLOOKUP(F3623,'Customer Info'!A3614:E4114,3,),"NOT Available")</f>
        <v>NOT Available</v>
      </c>
      <c r="I3623" s="6" t="str">
        <f>IFERROR(VLOOKUP(F3623,'Customer Info'!A3614:E4114,5,FALSE),"NOT Available")</f>
        <v>NOT Available</v>
      </c>
      <c r="J3623" s="2">
        <v>8869</v>
      </c>
      <c r="K3623" s="2">
        <v>7906</v>
      </c>
      <c r="L3623" s="2">
        <v>3</v>
      </c>
      <c r="M3623" s="7">
        <f t="shared" si="224"/>
        <v>23718</v>
      </c>
      <c r="N3623" s="7">
        <f t="shared" si="225"/>
        <v>26607</v>
      </c>
      <c r="O3623" s="2">
        <v>76</v>
      </c>
      <c r="P3623" s="8">
        <f t="shared" si="226"/>
        <v>26683</v>
      </c>
      <c r="Q3623" s="8">
        <f t="shared" si="227"/>
        <v>2889</v>
      </c>
      <c r="R3623" s="2" t="s">
        <v>28</v>
      </c>
      <c r="S3623" s="9" t="str" cm="1">
        <f t="array" ref="S3623">_xlfn.IFS(
P3623=0,"2% commission",
AND(P3623&gt;0,P3623&lt;25000),"5% commission",
AND(P3623&gt;=25000,P3623&lt;50000),"7% commission",
AND(P3623&gt;=50000,P3623&lt;100000),"9% commission",
P3623&gt;=100000,"15% commission"
)</f>
        <v>7% commission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IFERROR(VLOOKUP($F3624,'Customer Info'!$A3615:$E4115,2,FALSE),"NOT Available")</f>
        <v>NOT Available</v>
      </c>
      <c r="H3624" s="6" t="str">
        <f>IFERROR(VLOOKUP(F3624,'Customer Info'!A3615:E4115,3,),"NOT Available")</f>
        <v>NOT Available</v>
      </c>
      <c r="I3624" s="6" t="str">
        <f>IFERROR(VLOOKUP(F3624,'Customer Info'!A3615:E4115,5,FALSE),"NOT Available")</f>
        <v>NOT Available</v>
      </c>
      <c r="J3624" s="2">
        <v>1859</v>
      </c>
      <c r="K3624" s="2">
        <v>1755</v>
      </c>
      <c r="L3624" s="2">
        <v>5</v>
      </c>
      <c r="M3624" s="7">
        <f t="shared" si="224"/>
        <v>8775</v>
      </c>
      <c r="N3624" s="7">
        <f t="shared" si="225"/>
        <v>9295</v>
      </c>
      <c r="O3624" s="2">
        <v>22</v>
      </c>
      <c r="P3624" s="8">
        <f t="shared" si="226"/>
        <v>9317</v>
      </c>
      <c r="Q3624" s="8">
        <f t="shared" si="227"/>
        <v>520</v>
      </c>
      <c r="R3624" s="2" t="s">
        <v>28</v>
      </c>
      <c r="S3624" s="9" t="str" cm="1">
        <f t="array" ref="S3624">_xlfn.IFS(
P3624=0,"2% commission",
AND(P3624&gt;0,P3624&lt;25000),"5% commission",
AND(P3624&gt;=25000,P3624&lt;50000),"7% commission",
AND(P3624&gt;=50000,P3624&lt;100000),"9% commission",
P3624&gt;=100000,"15% commission"
)</f>
        <v>5% commission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IFERROR(VLOOKUP($F3625,'Customer Info'!$A3616:$E4116,2,FALSE),"NOT Available")</f>
        <v>NOT Available</v>
      </c>
      <c r="H3625" s="6" t="str">
        <f>IFERROR(VLOOKUP(F3625,'Customer Info'!A3616:E4116,3,),"NOT Available")</f>
        <v>NOT Available</v>
      </c>
      <c r="I3625" s="6" t="str">
        <f>IFERROR(VLOOKUP(F3625,'Customer Info'!A3616:E4116,5,FALSE),"NOT Available")</f>
        <v>NOT Available</v>
      </c>
      <c r="J3625" s="2">
        <v>2627</v>
      </c>
      <c r="K3625" s="2">
        <v>2528</v>
      </c>
      <c r="L3625" s="2">
        <v>4</v>
      </c>
      <c r="M3625" s="7">
        <f t="shared" si="224"/>
        <v>10112</v>
      </c>
      <c r="N3625" s="7">
        <f t="shared" si="225"/>
        <v>10508</v>
      </c>
      <c r="O3625" s="2">
        <v>46</v>
      </c>
      <c r="P3625" s="8">
        <f t="shared" si="226"/>
        <v>10554</v>
      </c>
      <c r="Q3625" s="8">
        <f t="shared" si="227"/>
        <v>396</v>
      </c>
      <c r="R3625" s="2" t="s">
        <v>28</v>
      </c>
      <c r="S3625" s="9" t="str" cm="1">
        <f t="array" ref="S3625">_xlfn.IFS(
P3625=0,"2% commission",
AND(P3625&gt;0,P3625&lt;25000),"5% commission",
AND(P3625&gt;=25000,P3625&lt;50000),"7% commission",
AND(P3625&gt;=50000,P3625&lt;100000),"9% commission",
P3625&gt;=100000,"15% commission"
)</f>
        <v>5% commission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IFERROR(VLOOKUP($F3626,'Customer Info'!$A3617:$E4117,2,FALSE),"NOT Available")</f>
        <v>NOT Available</v>
      </c>
      <c r="H3626" s="6" t="str">
        <f>IFERROR(VLOOKUP(F3626,'Customer Info'!A3617:E4117,3,),"NOT Available")</f>
        <v>NOT Available</v>
      </c>
      <c r="I3626" s="6" t="str">
        <f>IFERROR(VLOOKUP(F3626,'Customer Info'!A3617:E4117,5,FALSE),"NOT Available")</f>
        <v>NOT Available</v>
      </c>
      <c r="J3626" s="2">
        <v>6481</v>
      </c>
      <c r="K3626" s="2">
        <v>5884</v>
      </c>
      <c r="L3626" s="2">
        <v>5</v>
      </c>
      <c r="M3626" s="7">
        <f t="shared" si="224"/>
        <v>29420</v>
      </c>
      <c r="N3626" s="7">
        <f t="shared" si="225"/>
        <v>32405</v>
      </c>
      <c r="O3626" s="2">
        <v>66</v>
      </c>
      <c r="P3626" s="8">
        <f t="shared" si="226"/>
        <v>32471</v>
      </c>
      <c r="Q3626" s="8">
        <f t="shared" si="227"/>
        <v>2985</v>
      </c>
      <c r="R3626" s="2" t="s">
        <v>28</v>
      </c>
      <c r="S3626" s="9" t="str" cm="1">
        <f t="array" ref="S3626">_xlfn.IFS(
P3626=0,"2% commission",
AND(P3626&gt;0,P3626&lt;25000),"5% commission",
AND(P3626&gt;=25000,P3626&lt;50000),"7% commission",
AND(P3626&gt;=50000,P3626&lt;100000),"9% commission",
P3626&gt;=100000,"15% commission"
)</f>
        <v>7% commission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IFERROR(VLOOKUP($F3627,'Customer Info'!$A3618:$E4118,2,FALSE),"NOT Available")</f>
        <v>NOT Available</v>
      </c>
      <c r="H3627" s="6" t="str">
        <f>IFERROR(VLOOKUP(F3627,'Customer Info'!A3618:E4118,3,),"NOT Available")</f>
        <v>NOT Available</v>
      </c>
      <c r="I3627" s="6" t="str">
        <f>IFERROR(VLOOKUP(F3627,'Customer Info'!A3618:E4118,5,FALSE),"NOT Available")</f>
        <v>NOT Available</v>
      </c>
      <c r="J3627" s="2">
        <v>8495</v>
      </c>
      <c r="K3627" s="2">
        <v>7647</v>
      </c>
      <c r="L3627" s="2">
        <v>2</v>
      </c>
      <c r="M3627" s="7">
        <f t="shared" si="224"/>
        <v>15294</v>
      </c>
      <c r="N3627" s="7">
        <f t="shared" si="225"/>
        <v>16990</v>
      </c>
      <c r="O3627" s="2">
        <v>23</v>
      </c>
      <c r="P3627" s="8">
        <f t="shared" si="226"/>
        <v>17013</v>
      </c>
      <c r="Q3627" s="8">
        <f t="shared" si="227"/>
        <v>1696</v>
      </c>
      <c r="R3627" s="2" t="s">
        <v>28</v>
      </c>
      <c r="S3627" s="9" t="str" cm="1">
        <f t="array" ref="S3627">_xlfn.IFS(
P3627=0,"2% commission",
AND(P3627&gt;0,P3627&lt;25000),"5% commission",
AND(P3627&gt;=25000,P3627&lt;50000),"7% commission",
AND(P3627&gt;=50000,P3627&lt;100000),"9% commission",
P3627&gt;=100000,"15% commission"
)</f>
        <v>5% commission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IFERROR(VLOOKUP($F3628,'Customer Info'!$A3619:$E4119,2,FALSE),"NOT Available")</f>
        <v>NOT Available</v>
      </c>
      <c r="H3628" s="6" t="str">
        <f>IFERROR(VLOOKUP(F3628,'Customer Info'!A3619:E4119,3,),"NOT Available")</f>
        <v>NOT Available</v>
      </c>
      <c r="I3628" s="6" t="str">
        <f>IFERROR(VLOOKUP(F3628,'Customer Info'!A3619:E4119,5,FALSE),"NOT Available")</f>
        <v>NOT Available</v>
      </c>
      <c r="J3628" s="2">
        <v>2733</v>
      </c>
      <c r="K3628" s="2">
        <v>2579</v>
      </c>
      <c r="L3628" s="2">
        <v>11</v>
      </c>
      <c r="M3628" s="7">
        <f t="shared" si="224"/>
        <v>28369</v>
      </c>
      <c r="N3628" s="7">
        <f t="shared" si="225"/>
        <v>30063</v>
      </c>
      <c r="O3628" s="2">
        <v>59</v>
      </c>
      <c r="P3628" s="8">
        <f t="shared" si="226"/>
        <v>30122</v>
      </c>
      <c r="Q3628" s="8">
        <f t="shared" si="227"/>
        <v>1694</v>
      </c>
      <c r="R3628" s="2" t="s">
        <v>28</v>
      </c>
      <c r="S3628" s="9" t="str" cm="1">
        <f t="array" ref="S3628">_xlfn.IFS(
P3628=0,"2% commission",
AND(P3628&gt;0,P3628&lt;25000),"5% commission",
AND(P3628&gt;=25000,P3628&lt;50000),"7% commission",
AND(P3628&gt;=50000,P3628&lt;100000),"9% commission",
P3628&gt;=100000,"15% commission"
)</f>
        <v>7% commission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IFERROR(VLOOKUP($F3629,'Customer Info'!$A3620:$E4120,2,FALSE),"NOT Available")</f>
        <v>NOT Available</v>
      </c>
      <c r="H3629" s="6" t="str">
        <f>IFERROR(VLOOKUP(F3629,'Customer Info'!A3620:E4120,3,),"NOT Available")</f>
        <v>NOT Available</v>
      </c>
      <c r="I3629" s="6" t="str">
        <f>IFERROR(VLOOKUP(F3629,'Customer Info'!A3620:E4120,5,FALSE),"NOT Available")</f>
        <v>NOT Available</v>
      </c>
      <c r="J3629" s="2">
        <v>2706</v>
      </c>
      <c r="K3629" s="2">
        <v>2553</v>
      </c>
      <c r="L3629" s="2">
        <v>2</v>
      </c>
      <c r="M3629" s="7">
        <f t="shared" si="224"/>
        <v>5106</v>
      </c>
      <c r="N3629" s="7">
        <f t="shared" si="225"/>
        <v>5412</v>
      </c>
      <c r="O3629" s="2">
        <v>54</v>
      </c>
      <c r="P3629" s="8">
        <f t="shared" si="226"/>
        <v>5466</v>
      </c>
      <c r="Q3629" s="8">
        <f t="shared" si="227"/>
        <v>306</v>
      </c>
      <c r="R3629" s="2" t="s">
        <v>50</v>
      </c>
      <c r="S3629" s="9" t="str" cm="1">
        <f t="array" ref="S3629">_xlfn.IFS(
P3629=0,"2% commission",
AND(P3629&gt;0,P3629&lt;25000),"5% commission",
AND(P3629&gt;=25000,P3629&lt;50000),"7% commission",
AND(P3629&gt;=50000,P3629&lt;100000),"9% commission",
P3629&gt;=100000,"15% commission"
)</f>
        <v>5% commission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IFERROR(VLOOKUP($F3630,'Customer Info'!$A3621:$E4121,2,FALSE),"NOT Available")</f>
        <v>NOT Available</v>
      </c>
      <c r="H3630" s="6" t="str">
        <f>IFERROR(VLOOKUP(F3630,'Customer Info'!A3621:E4121,3,),"NOT Available")</f>
        <v>NOT Available</v>
      </c>
      <c r="I3630" s="6" t="str">
        <f>IFERROR(VLOOKUP(F3630,'Customer Info'!A3621:E4121,5,FALSE),"NOT Available")</f>
        <v>NOT Available</v>
      </c>
      <c r="J3630" s="2">
        <v>144</v>
      </c>
      <c r="K3630" s="2">
        <v>132</v>
      </c>
      <c r="L3630" s="2">
        <v>3</v>
      </c>
      <c r="M3630" s="7">
        <f t="shared" si="224"/>
        <v>396</v>
      </c>
      <c r="N3630" s="7">
        <f t="shared" si="225"/>
        <v>432</v>
      </c>
      <c r="O3630" s="2">
        <v>30</v>
      </c>
      <c r="P3630" s="8">
        <f t="shared" si="226"/>
        <v>462</v>
      </c>
      <c r="Q3630" s="8">
        <f t="shared" si="227"/>
        <v>36</v>
      </c>
      <c r="R3630" s="2" t="s">
        <v>50</v>
      </c>
      <c r="S3630" s="9" t="str" cm="1">
        <f t="array" ref="S3630">_xlfn.IFS(
P3630=0,"2% commission",
AND(P3630&gt;0,P3630&lt;25000),"5% commission",
AND(P3630&gt;=25000,P3630&lt;50000),"7% commission",
AND(P3630&gt;=50000,P3630&lt;100000),"9% commission",
P3630&gt;=100000,"15% commission"
)</f>
        <v>5% commission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IFERROR(VLOOKUP($F3631,'Customer Info'!$A3622:$E4122,2,FALSE),"NOT Available")</f>
        <v>NOT Available</v>
      </c>
      <c r="H3631" s="6" t="str">
        <f>IFERROR(VLOOKUP(F3631,'Customer Info'!A3622:E4122,3,),"NOT Available")</f>
        <v>NOT Available</v>
      </c>
      <c r="I3631" s="6" t="str">
        <f>IFERROR(VLOOKUP(F3631,'Customer Info'!A3622:E4122,5,FALSE),"NOT Available")</f>
        <v>NOT Available</v>
      </c>
      <c r="J3631" s="2">
        <v>175</v>
      </c>
      <c r="K3631" s="2">
        <v>158</v>
      </c>
      <c r="L3631" s="2">
        <v>2</v>
      </c>
      <c r="M3631" s="7">
        <f t="shared" si="224"/>
        <v>316</v>
      </c>
      <c r="N3631" s="7">
        <f t="shared" si="225"/>
        <v>350</v>
      </c>
      <c r="O3631" s="2">
        <v>30</v>
      </c>
      <c r="P3631" s="8">
        <f t="shared" si="226"/>
        <v>380</v>
      </c>
      <c r="Q3631" s="8">
        <f t="shared" si="227"/>
        <v>34</v>
      </c>
      <c r="R3631" s="2" t="s">
        <v>50</v>
      </c>
      <c r="S3631" s="9" t="str" cm="1">
        <f t="array" ref="S3631">_xlfn.IFS(
P3631=0,"2% commission",
AND(P3631&gt;0,P3631&lt;25000),"5% commission",
AND(P3631&gt;=25000,P3631&lt;50000),"7% commission",
AND(P3631&gt;=50000,P3631&lt;100000),"9% commission",
P3631&gt;=100000,"15% commission"
)</f>
        <v>5% commission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IFERROR(VLOOKUP($F3632,'Customer Info'!$A3623:$E4123,2,FALSE),"NOT Available")</f>
        <v>NOT Available</v>
      </c>
      <c r="H3632" s="6" t="str">
        <f>IFERROR(VLOOKUP(F3632,'Customer Info'!A3623:E4123,3,),"NOT Available")</f>
        <v>NOT Available</v>
      </c>
      <c r="I3632" s="6" t="str">
        <f>IFERROR(VLOOKUP(F3632,'Customer Info'!A3623:E4123,5,FALSE),"NOT Available")</f>
        <v>NOT Available</v>
      </c>
      <c r="J3632" s="2">
        <v>6520</v>
      </c>
      <c r="K3632" s="2">
        <v>5985</v>
      </c>
      <c r="L3632" s="2">
        <v>4</v>
      </c>
      <c r="M3632" s="7">
        <f t="shared" si="224"/>
        <v>23940</v>
      </c>
      <c r="N3632" s="7">
        <f t="shared" si="225"/>
        <v>26080</v>
      </c>
      <c r="O3632" s="2">
        <v>23</v>
      </c>
      <c r="P3632" s="8">
        <f t="shared" si="226"/>
        <v>26103</v>
      </c>
      <c r="Q3632" s="8">
        <f t="shared" si="227"/>
        <v>2140</v>
      </c>
      <c r="R3632" s="2" t="s">
        <v>50</v>
      </c>
      <c r="S3632" s="9" t="str" cm="1">
        <f t="array" ref="S3632">_xlfn.IFS(
P3632=0,"2% commission",
AND(P3632&gt;0,P3632&lt;25000),"5% commission",
AND(P3632&gt;=25000,P3632&lt;50000),"7% commission",
AND(P3632&gt;=50000,P3632&lt;100000),"9% commission",
P3632&gt;=100000,"15% commission"
)</f>
        <v>7% commission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IFERROR(VLOOKUP($F3633,'Customer Info'!$A3624:$E4124,2,FALSE),"NOT Available")</f>
        <v>NOT Available</v>
      </c>
      <c r="H3633" s="6" t="str">
        <f>IFERROR(VLOOKUP(F3633,'Customer Info'!A3624:E4124,3,),"NOT Available")</f>
        <v>NOT Available</v>
      </c>
      <c r="I3633" s="6" t="str">
        <f>IFERROR(VLOOKUP(F3633,'Customer Info'!A3624:E4124,5,FALSE),"NOT Available")</f>
        <v>NOT Available</v>
      </c>
      <c r="J3633" s="2">
        <v>8399</v>
      </c>
      <c r="K3633" s="2">
        <v>8001</v>
      </c>
      <c r="L3633" s="2">
        <v>9</v>
      </c>
      <c r="M3633" s="7">
        <f t="shared" si="224"/>
        <v>72009</v>
      </c>
      <c r="N3633" s="7">
        <f t="shared" si="225"/>
        <v>75591</v>
      </c>
      <c r="O3633" s="2">
        <v>54</v>
      </c>
      <c r="P3633" s="8">
        <f t="shared" si="226"/>
        <v>75645</v>
      </c>
      <c r="Q3633" s="8">
        <f t="shared" si="227"/>
        <v>3582</v>
      </c>
      <c r="R3633" s="2" t="s">
        <v>28</v>
      </c>
      <c r="S3633" s="9" t="str" cm="1">
        <f t="array" ref="S3633">_xlfn.IFS(
P3633=0,"2% commission",
AND(P3633&gt;0,P3633&lt;25000),"5% commission",
AND(P3633&gt;=25000,P3633&lt;50000),"7% commission",
AND(P3633&gt;=50000,P3633&lt;100000),"9% commission",
P3633&gt;=100000,"15% commission"
)</f>
        <v>9% commission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IFERROR(VLOOKUP($F3634,'Customer Info'!$A3625:$E4125,2,FALSE),"NOT Available")</f>
        <v>NOT Available</v>
      </c>
      <c r="H3634" s="6" t="str">
        <f>IFERROR(VLOOKUP(F3634,'Customer Info'!A3625:E4125,3,),"NOT Available")</f>
        <v>NOT Available</v>
      </c>
      <c r="I3634" s="6" t="str">
        <f>IFERROR(VLOOKUP(F3634,'Customer Info'!A3625:E4125,5,FALSE),"NOT Available")</f>
        <v>NOT Available</v>
      </c>
      <c r="J3634" s="2">
        <v>520</v>
      </c>
      <c r="K3634" s="2">
        <v>477</v>
      </c>
      <c r="L3634" s="2">
        <v>3</v>
      </c>
      <c r="M3634" s="7">
        <f t="shared" si="224"/>
        <v>1431</v>
      </c>
      <c r="N3634" s="7">
        <f t="shared" si="225"/>
        <v>1560</v>
      </c>
      <c r="O3634" s="2">
        <v>54</v>
      </c>
      <c r="P3634" s="8">
        <f t="shared" si="226"/>
        <v>1614</v>
      </c>
      <c r="Q3634" s="8">
        <f t="shared" si="227"/>
        <v>129</v>
      </c>
      <c r="R3634" s="2" t="s">
        <v>56</v>
      </c>
      <c r="S3634" s="9" t="str" cm="1">
        <f t="array" ref="S3634">_xlfn.IFS(
P3634=0,"2% commission",
AND(P3634&gt;0,P3634&lt;25000),"5% commission",
AND(P3634&gt;=25000,P3634&lt;50000),"7% commission",
AND(P3634&gt;=50000,P3634&lt;100000),"9% commission",
P3634&gt;=100000,"15% commission"
)</f>
        <v>5% commission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IFERROR(VLOOKUP($F3635,'Customer Info'!$A3626:$E4126,2,FALSE),"NOT Available")</f>
        <v>NOT Available</v>
      </c>
      <c r="H3635" s="6" t="str">
        <f>IFERROR(VLOOKUP(F3635,'Customer Info'!A3626:E4126,3,),"NOT Available")</f>
        <v>NOT Available</v>
      </c>
      <c r="I3635" s="6" t="str">
        <f>IFERROR(VLOOKUP(F3635,'Customer Info'!A3626:E4126,5,FALSE),"NOT Available")</f>
        <v>NOT Available</v>
      </c>
      <c r="J3635" s="2">
        <v>60</v>
      </c>
      <c r="K3635" s="2">
        <v>58</v>
      </c>
      <c r="L3635" s="2">
        <v>3</v>
      </c>
      <c r="M3635" s="7">
        <f t="shared" si="224"/>
        <v>174</v>
      </c>
      <c r="N3635" s="7">
        <f t="shared" si="225"/>
        <v>180</v>
      </c>
      <c r="O3635" s="2">
        <v>10</v>
      </c>
      <c r="P3635" s="8">
        <f t="shared" si="226"/>
        <v>190</v>
      </c>
      <c r="Q3635" s="8">
        <f t="shared" si="227"/>
        <v>6</v>
      </c>
      <c r="R3635" s="2" t="s">
        <v>28</v>
      </c>
      <c r="S3635" s="9" t="str" cm="1">
        <f t="array" ref="S3635">_xlfn.IFS(
P3635=0,"2% commission",
AND(P3635&gt;0,P3635&lt;25000),"5% commission",
AND(P3635&gt;=25000,P3635&lt;50000),"7% commission",
AND(P3635&gt;=50000,P3635&lt;100000),"9% commission",
P3635&gt;=100000,"15% commission"
)</f>
        <v>5% commission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IFERROR(VLOOKUP($F3636,'Customer Info'!$A3627:$E4127,2,FALSE),"NOT Available")</f>
        <v>NOT Available</v>
      </c>
      <c r="H3636" s="6" t="str">
        <f>IFERROR(VLOOKUP(F3636,'Customer Info'!A3627:E4127,3,),"NOT Available")</f>
        <v>NOT Available</v>
      </c>
      <c r="I3636" s="6" t="str">
        <f>IFERROR(VLOOKUP(F3636,'Customer Info'!A3627:E4127,5,FALSE),"NOT Available")</f>
        <v>NOT Available</v>
      </c>
      <c r="J3636" s="2">
        <v>199</v>
      </c>
      <c r="K3636" s="2">
        <v>176</v>
      </c>
      <c r="L3636" s="2">
        <v>4</v>
      </c>
      <c r="M3636" s="7">
        <f t="shared" si="224"/>
        <v>704</v>
      </c>
      <c r="N3636" s="7">
        <f t="shared" si="225"/>
        <v>796</v>
      </c>
      <c r="O3636" s="2">
        <v>30</v>
      </c>
      <c r="P3636" s="8">
        <f t="shared" si="226"/>
        <v>826</v>
      </c>
      <c r="Q3636" s="8">
        <f t="shared" si="227"/>
        <v>92</v>
      </c>
      <c r="R3636" s="2" t="s">
        <v>50</v>
      </c>
      <c r="S3636" s="9" t="str" cm="1">
        <f t="array" ref="S3636">_xlfn.IFS(
P3636=0,"2% commission",
AND(P3636&gt;0,P3636&lt;25000),"5% commission",
AND(P3636&gt;=25000,P3636&lt;50000),"7% commission",
AND(P3636&gt;=50000,P3636&lt;100000),"9% commission",
P3636&gt;=100000,"15% commission"
)</f>
        <v>5% commission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IFERROR(VLOOKUP($F3637,'Customer Info'!$A3628:$E4128,2,FALSE),"NOT Available")</f>
        <v>NOT Available</v>
      </c>
      <c r="H3637" s="6" t="str">
        <f>IFERROR(VLOOKUP(F3637,'Customer Info'!A3628:E4128,3,),"NOT Available")</f>
        <v>NOT Available</v>
      </c>
      <c r="I3637" s="6" t="str">
        <f>IFERROR(VLOOKUP(F3637,'Customer Info'!A3628:E4128,5,FALSE),"NOT Available")</f>
        <v>NOT Available</v>
      </c>
      <c r="J3637" s="2">
        <v>8889</v>
      </c>
      <c r="K3637" s="2">
        <v>8469</v>
      </c>
      <c r="L3637" s="2">
        <v>1</v>
      </c>
      <c r="M3637" s="7">
        <f t="shared" si="224"/>
        <v>8469</v>
      </c>
      <c r="N3637" s="7">
        <f t="shared" si="225"/>
        <v>8889</v>
      </c>
      <c r="O3637" s="2">
        <v>80</v>
      </c>
      <c r="P3637" s="8">
        <f t="shared" si="226"/>
        <v>8969</v>
      </c>
      <c r="Q3637" s="8">
        <f t="shared" si="227"/>
        <v>420</v>
      </c>
      <c r="R3637" s="2" t="s">
        <v>28</v>
      </c>
      <c r="S3637" s="9" t="str" cm="1">
        <f t="array" ref="S3637">_xlfn.IFS(
P3637=0,"2% commission",
AND(P3637&gt;0,P3637&lt;25000),"5% commission",
AND(P3637&gt;=25000,P3637&lt;50000),"7% commission",
AND(P3637&gt;=50000,P3637&lt;100000),"9% commission",
P3637&gt;=100000,"15% commission"
)</f>
        <v>5% commission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IFERROR(VLOOKUP($F3638,'Customer Info'!$A3629:$E4129,2,FALSE),"NOT Available")</f>
        <v>NOT Available</v>
      </c>
      <c r="H3638" s="6" t="str">
        <f>IFERROR(VLOOKUP(F3638,'Customer Info'!A3629:E4129,3,),"NOT Available")</f>
        <v>NOT Available</v>
      </c>
      <c r="I3638" s="6" t="str">
        <f>IFERROR(VLOOKUP(F3638,'Customer Info'!A3629:E4129,5,FALSE),"NOT Available")</f>
        <v>NOT Available</v>
      </c>
      <c r="J3638" s="2">
        <v>175</v>
      </c>
      <c r="K3638" s="2">
        <v>158</v>
      </c>
      <c r="L3638" s="2">
        <v>3</v>
      </c>
      <c r="M3638" s="7">
        <f t="shared" si="224"/>
        <v>474</v>
      </c>
      <c r="N3638" s="7">
        <f t="shared" si="225"/>
        <v>525</v>
      </c>
      <c r="O3638" s="2">
        <v>30</v>
      </c>
      <c r="P3638" s="8">
        <f t="shared" si="226"/>
        <v>555</v>
      </c>
      <c r="Q3638" s="8">
        <f t="shared" si="227"/>
        <v>51</v>
      </c>
      <c r="R3638" s="2" t="s">
        <v>28</v>
      </c>
      <c r="S3638" s="9" t="str" cm="1">
        <f t="array" ref="S3638">_xlfn.IFS(
P3638=0,"2% commission",
AND(P3638&gt;0,P3638&lt;25000),"5% commission",
AND(P3638&gt;=25000,P3638&lt;50000),"7% commission",
AND(P3638&gt;=50000,P3638&lt;100000),"9% commission",
P3638&gt;=100000,"15% commission"
)</f>
        <v>5% commission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IFERROR(VLOOKUP($F3639,'Customer Info'!$A3630:$E4130,2,FALSE),"NOT Available")</f>
        <v>NOT Available</v>
      </c>
      <c r="H3639" s="6" t="str">
        <f>IFERROR(VLOOKUP(F3639,'Customer Info'!A3630:E4130,3,),"NOT Available")</f>
        <v>NOT Available</v>
      </c>
      <c r="I3639" s="6" t="str">
        <f>IFERROR(VLOOKUP(F3639,'Customer Info'!A3630:E4130,5,FALSE),"NOT Available")</f>
        <v>NOT Available</v>
      </c>
      <c r="J3639" s="2">
        <v>2088</v>
      </c>
      <c r="K3639" s="2">
        <v>1970</v>
      </c>
      <c r="L3639" s="2">
        <v>4</v>
      </c>
      <c r="M3639" s="7">
        <f t="shared" si="224"/>
        <v>7880</v>
      </c>
      <c r="N3639" s="7">
        <f t="shared" si="225"/>
        <v>8352</v>
      </c>
      <c r="O3639" s="2">
        <v>63</v>
      </c>
      <c r="P3639" s="8">
        <f t="shared" si="226"/>
        <v>8415</v>
      </c>
      <c r="Q3639" s="8">
        <f t="shared" si="227"/>
        <v>472</v>
      </c>
      <c r="R3639" s="2" t="s">
        <v>50</v>
      </c>
      <c r="S3639" s="9" t="str" cm="1">
        <f t="array" ref="S3639">_xlfn.IFS(
P3639=0,"2% commission",
AND(P3639&gt;0,P3639&lt;25000),"5% commission",
AND(P3639&gt;=25000,P3639&lt;50000),"7% commission",
AND(P3639&gt;=50000,P3639&lt;100000),"9% commission",
P3639&gt;=100000,"15% commission"
)</f>
        <v>5% commission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IFERROR(VLOOKUP($F3640,'Customer Info'!$A3631:$E4131,2,FALSE),"NOT Available")</f>
        <v>NOT Available</v>
      </c>
      <c r="H3640" s="6" t="str">
        <f>IFERROR(VLOOKUP(F3640,'Customer Info'!A3631:E4131,3,),"NOT Available")</f>
        <v>NOT Available</v>
      </c>
      <c r="I3640" s="6" t="str">
        <f>IFERROR(VLOOKUP(F3640,'Customer Info'!A3631:E4131,5,FALSE),"NOT Available")</f>
        <v>NOT Available</v>
      </c>
      <c r="J3640" s="2">
        <v>4808</v>
      </c>
      <c r="K3640" s="2">
        <v>4453</v>
      </c>
      <c r="L3640" s="2">
        <v>5</v>
      </c>
      <c r="M3640" s="7">
        <f t="shared" si="224"/>
        <v>22265</v>
      </c>
      <c r="N3640" s="7">
        <f t="shared" si="225"/>
        <v>24040</v>
      </c>
      <c r="O3640" s="2">
        <v>58</v>
      </c>
      <c r="P3640" s="8">
        <f t="shared" si="226"/>
        <v>24098</v>
      </c>
      <c r="Q3640" s="8">
        <f t="shared" si="227"/>
        <v>1775</v>
      </c>
      <c r="R3640" s="2" t="s">
        <v>50</v>
      </c>
      <c r="S3640" s="9" t="str" cm="1">
        <f t="array" ref="S3640">_xlfn.IFS(
P3640=0,"2% commission",
AND(P3640&gt;0,P3640&lt;25000),"5% commission",
AND(P3640&gt;=25000,P3640&lt;50000),"7% commission",
AND(P3640&gt;=50000,P3640&lt;100000),"9% commission",
P3640&gt;=100000,"15% commission"
)</f>
        <v>5% commission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IFERROR(VLOOKUP($F3641,'Customer Info'!$A3632:$E4132,2,FALSE),"NOT Available")</f>
        <v>NOT Available</v>
      </c>
      <c r="H3641" s="6" t="str">
        <f>IFERROR(VLOOKUP(F3641,'Customer Info'!A3632:E4132,3,),"NOT Available")</f>
        <v>NOT Available</v>
      </c>
      <c r="I3641" s="6" t="str">
        <f>IFERROR(VLOOKUP(F3641,'Customer Info'!A3632:E4132,5,FALSE),"NOT Available")</f>
        <v>NOT Available</v>
      </c>
      <c r="J3641" s="2">
        <v>202</v>
      </c>
      <c r="K3641" s="2">
        <v>187</v>
      </c>
      <c r="L3641" s="2">
        <v>2</v>
      </c>
      <c r="M3641" s="7">
        <f t="shared" si="224"/>
        <v>374</v>
      </c>
      <c r="N3641" s="7">
        <f t="shared" si="225"/>
        <v>404</v>
      </c>
      <c r="O3641" s="2">
        <v>30</v>
      </c>
      <c r="P3641" s="8">
        <f t="shared" si="226"/>
        <v>434</v>
      </c>
      <c r="Q3641" s="8">
        <f t="shared" si="227"/>
        <v>30</v>
      </c>
      <c r="R3641" s="2" t="s">
        <v>28</v>
      </c>
      <c r="S3641" s="9" t="str" cm="1">
        <f t="array" ref="S3641">_xlfn.IFS(
P3641=0,"2% commission",
AND(P3641&gt;0,P3641&lt;25000),"5% commission",
AND(P3641&gt;=25000,P3641&lt;50000),"7% commission",
AND(P3641&gt;=50000,P3641&lt;100000),"9% commission",
P3641&gt;=100000,"15% commission"
)</f>
        <v>5% commission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IFERROR(VLOOKUP($F3642,'Customer Info'!$A3633:$E4133,2,FALSE),"NOT Available")</f>
        <v>NOT Available</v>
      </c>
      <c r="H3642" s="6" t="str">
        <f>IFERROR(VLOOKUP(F3642,'Customer Info'!A3633:E4133,3,),"NOT Available")</f>
        <v>NOT Available</v>
      </c>
      <c r="I3642" s="6" t="str">
        <f>IFERROR(VLOOKUP(F3642,'Customer Info'!A3633:E4133,5,FALSE),"NOT Available")</f>
        <v>NOT Available</v>
      </c>
      <c r="J3642" s="2">
        <v>6635</v>
      </c>
      <c r="K3642" s="2">
        <v>6321</v>
      </c>
      <c r="L3642" s="2">
        <v>6</v>
      </c>
      <c r="M3642" s="7">
        <f t="shared" si="224"/>
        <v>37926</v>
      </c>
      <c r="N3642" s="7">
        <f t="shared" si="225"/>
        <v>39810</v>
      </c>
      <c r="O3642" s="2">
        <v>92</v>
      </c>
      <c r="P3642" s="8">
        <f t="shared" si="226"/>
        <v>39902</v>
      </c>
      <c r="Q3642" s="8">
        <f t="shared" si="227"/>
        <v>1884</v>
      </c>
      <c r="R3642" s="2" t="s">
        <v>28</v>
      </c>
      <c r="S3642" s="9" t="str" cm="1">
        <f t="array" ref="S3642">_xlfn.IFS(
P3642=0,"2% commission",
AND(P3642&gt;0,P3642&lt;25000),"5% commission",
AND(P3642&gt;=25000,P3642&lt;50000),"7% commission",
AND(P3642&gt;=50000,P3642&lt;100000),"9% commission",
P3642&gt;=100000,"15% commission"
)</f>
        <v>7% commission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IFERROR(VLOOKUP($F3643,'Customer Info'!$A3634:$E4134,2,FALSE),"NOT Available")</f>
        <v>NOT Available</v>
      </c>
      <c r="H3643" s="6" t="str">
        <f>IFERROR(VLOOKUP(F3643,'Customer Info'!A3634:E4134,3,),"NOT Available")</f>
        <v>NOT Available</v>
      </c>
      <c r="I3643" s="6" t="str">
        <f>IFERROR(VLOOKUP(F3643,'Customer Info'!A3634:E4134,5,FALSE),"NOT Available")</f>
        <v>NOT Available</v>
      </c>
      <c r="J3643" s="2">
        <v>1372</v>
      </c>
      <c r="K3643" s="2">
        <v>1308</v>
      </c>
      <c r="L3643" s="2">
        <v>1</v>
      </c>
      <c r="M3643" s="7">
        <f t="shared" si="224"/>
        <v>1308</v>
      </c>
      <c r="N3643" s="7">
        <f t="shared" si="225"/>
        <v>1372</v>
      </c>
      <c r="O3643" s="2">
        <v>69</v>
      </c>
      <c r="P3643" s="8">
        <f t="shared" si="226"/>
        <v>1441</v>
      </c>
      <c r="Q3643" s="8">
        <f t="shared" si="227"/>
        <v>64</v>
      </c>
      <c r="R3643" s="2" t="s">
        <v>50</v>
      </c>
      <c r="S3643" s="9" t="str" cm="1">
        <f t="array" ref="S3643">_xlfn.IFS(
P3643=0,"2% commission",
AND(P3643&gt;0,P3643&lt;25000),"5% commission",
AND(P3643&gt;=25000,P3643&lt;50000),"7% commission",
AND(P3643&gt;=50000,P3643&lt;100000),"9% commission",
P3643&gt;=100000,"15% commission"
)</f>
        <v>5% commission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IFERROR(VLOOKUP($F3644,'Customer Info'!$A3635:$E4135,2,FALSE),"NOT Available")</f>
        <v>NOT Available</v>
      </c>
      <c r="H3644" s="6" t="str">
        <f>IFERROR(VLOOKUP(F3644,'Customer Info'!A3635:E4135,3,),"NOT Available")</f>
        <v>NOT Available</v>
      </c>
      <c r="I3644" s="6" t="str">
        <f>IFERROR(VLOOKUP(F3644,'Customer Info'!A3635:E4135,5,FALSE),"NOT Available")</f>
        <v>NOT Available</v>
      </c>
      <c r="J3644" s="2">
        <v>3184</v>
      </c>
      <c r="K3644" s="2">
        <v>2947</v>
      </c>
      <c r="L3644" s="2">
        <v>4</v>
      </c>
      <c r="M3644" s="7">
        <f t="shared" si="224"/>
        <v>11788</v>
      </c>
      <c r="N3644" s="7">
        <f t="shared" si="225"/>
        <v>12736</v>
      </c>
      <c r="O3644" s="2">
        <v>67</v>
      </c>
      <c r="P3644" s="8">
        <f t="shared" si="226"/>
        <v>12803</v>
      </c>
      <c r="Q3644" s="8">
        <f t="shared" si="227"/>
        <v>948</v>
      </c>
      <c r="R3644" s="2" t="s">
        <v>50</v>
      </c>
      <c r="S3644" s="9" t="str" cm="1">
        <f t="array" ref="S3644">_xlfn.IFS(
P3644=0,"2% commission",
AND(P3644&gt;0,P3644&lt;25000),"5% commission",
AND(P3644&gt;=25000,P3644&lt;50000),"7% commission",
AND(P3644&gt;=50000,P3644&lt;100000),"9% commission",
P3644&gt;=100000,"15% commission"
)</f>
        <v>5% commission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IFERROR(VLOOKUP($F3645,'Customer Info'!$A3636:$E4136,2,FALSE),"NOT Available")</f>
        <v>NOT Available</v>
      </c>
      <c r="H3645" s="6" t="str">
        <f>IFERROR(VLOOKUP(F3645,'Customer Info'!A3636:E4136,3,),"NOT Available")</f>
        <v>NOT Available</v>
      </c>
      <c r="I3645" s="6" t="str">
        <f>IFERROR(VLOOKUP(F3645,'Customer Info'!A3636:E4136,5,FALSE),"NOT Available")</f>
        <v>NOT Available</v>
      </c>
      <c r="J3645" s="2">
        <v>7361</v>
      </c>
      <c r="K3645" s="2">
        <v>6887</v>
      </c>
      <c r="L3645" s="2">
        <v>1</v>
      </c>
      <c r="M3645" s="7">
        <f t="shared" si="224"/>
        <v>6887</v>
      </c>
      <c r="N3645" s="7">
        <f t="shared" si="225"/>
        <v>7361</v>
      </c>
      <c r="O3645" s="2">
        <v>87</v>
      </c>
      <c r="P3645" s="8">
        <f t="shared" si="226"/>
        <v>7448</v>
      </c>
      <c r="Q3645" s="8">
        <f t="shared" si="227"/>
        <v>474</v>
      </c>
      <c r="R3645" s="2" t="s">
        <v>26</v>
      </c>
      <c r="S3645" s="9" t="str" cm="1">
        <f t="array" ref="S3645">_xlfn.IFS(
P3645=0,"2% commission",
AND(P3645&gt;0,P3645&lt;25000),"5% commission",
AND(P3645&gt;=25000,P3645&lt;50000),"7% commission",
AND(P3645&gt;=50000,P3645&lt;100000),"9% commission",
P3645&gt;=100000,"15% commission"
)</f>
        <v>5% commission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IFERROR(VLOOKUP($F3646,'Customer Info'!$A3637:$E4137,2,FALSE),"NOT Available")</f>
        <v>NOT Available</v>
      </c>
      <c r="H3646" s="6" t="str">
        <f>IFERROR(VLOOKUP(F3646,'Customer Info'!A3637:E4137,3,),"NOT Available")</f>
        <v>NOT Available</v>
      </c>
      <c r="I3646" s="6" t="str">
        <f>IFERROR(VLOOKUP(F3646,'Customer Info'!A3637:E4137,5,FALSE),"NOT Available")</f>
        <v>NOT Available</v>
      </c>
      <c r="J3646" s="2">
        <v>3354</v>
      </c>
      <c r="K3646" s="2">
        <v>3102</v>
      </c>
      <c r="L3646" s="2">
        <v>1</v>
      </c>
      <c r="M3646" s="7">
        <f t="shared" si="224"/>
        <v>3102</v>
      </c>
      <c r="N3646" s="7">
        <f t="shared" si="225"/>
        <v>3354</v>
      </c>
      <c r="O3646" s="2">
        <v>21</v>
      </c>
      <c r="P3646" s="8">
        <f t="shared" si="226"/>
        <v>3375</v>
      </c>
      <c r="Q3646" s="8">
        <f t="shared" si="227"/>
        <v>252</v>
      </c>
      <c r="R3646" s="2" t="s">
        <v>28</v>
      </c>
      <c r="S3646" s="9" t="str" cm="1">
        <f t="array" ref="S3646">_xlfn.IFS(
P3646=0,"2% commission",
AND(P3646&gt;0,P3646&lt;25000),"5% commission",
AND(P3646&gt;=25000,P3646&lt;50000),"7% commission",
AND(P3646&gt;=50000,P3646&lt;100000),"9% commission",
P3646&gt;=100000,"15% commission"
)</f>
        <v>5% commission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IFERROR(VLOOKUP($F3647,'Customer Info'!$A3638:$E4138,2,FALSE),"NOT Available")</f>
        <v>NOT Available</v>
      </c>
      <c r="H3647" s="6" t="str">
        <f>IFERROR(VLOOKUP(F3647,'Customer Info'!A3638:E4138,3,),"NOT Available")</f>
        <v>NOT Available</v>
      </c>
      <c r="I3647" s="6" t="str">
        <f>IFERROR(VLOOKUP(F3647,'Customer Info'!A3638:E4138,5,FALSE),"NOT Available")</f>
        <v>NOT Available</v>
      </c>
      <c r="J3647" s="2">
        <v>1552</v>
      </c>
      <c r="K3647" s="2">
        <v>1466</v>
      </c>
      <c r="L3647" s="2">
        <v>7</v>
      </c>
      <c r="M3647" s="7">
        <f t="shared" si="224"/>
        <v>10262</v>
      </c>
      <c r="N3647" s="7">
        <f t="shared" si="225"/>
        <v>10864</v>
      </c>
      <c r="O3647" s="2">
        <v>84</v>
      </c>
      <c r="P3647" s="8">
        <f t="shared" si="226"/>
        <v>10948</v>
      </c>
      <c r="Q3647" s="8">
        <f t="shared" si="227"/>
        <v>602</v>
      </c>
      <c r="R3647" s="2" t="s">
        <v>50</v>
      </c>
      <c r="S3647" s="9" t="str" cm="1">
        <f t="array" ref="S3647">_xlfn.IFS(
P3647=0,"2% commission",
AND(P3647&gt;0,P3647&lt;25000),"5% commission",
AND(P3647&gt;=25000,P3647&lt;50000),"7% commission",
AND(P3647&gt;=50000,P3647&lt;100000),"9% commission",
P3647&gt;=100000,"15% commission"
)</f>
        <v>5% commission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IFERROR(VLOOKUP($F3648,'Customer Info'!$A3639:$E4139,2,FALSE),"NOT Available")</f>
        <v>NOT Available</v>
      </c>
      <c r="H3648" s="6" t="str">
        <f>IFERROR(VLOOKUP(F3648,'Customer Info'!A3639:E4139,3,),"NOT Available")</f>
        <v>NOT Available</v>
      </c>
      <c r="I3648" s="6" t="str">
        <f>IFERROR(VLOOKUP(F3648,'Customer Info'!A3639:E4139,5,FALSE),"NOT Available")</f>
        <v>NOT Available</v>
      </c>
      <c r="J3648" s="2">
        <v>92</v>
      </c>
      <c r="K3648" s="2">
        <v>82</v>
      </c>
      <c r="L3648" s="2">
        <v>3</v>
      </c>
      <c r="M3648" s="7">
        <f t="shared" si="224"/>
        <v>246</v>
      </c>
      <c r="N3648" s="7">
        <f t="shared" si="225"/>
        <v>276</v>
      </c>
      <c r="O3648" s="2">
        <v>10</v>
      </c>
      <c r="P3648" s="8">
        <f t="shared" si="226"/>
        <v>286</v>
      </c>
      <c r="Q3648" s="8">
        <f t="shared" si="227"/>
        <v>30</v>
      </c>
      <c r="R3648" s="2" t="s">
        <v>28</v>
      </c>
      <c r="S3648" s="9" t="str" cm="1">
        <f t="array" ref="S3648">_xlfn.IFS(
P3648=0,"2% commission",
AND(P3648&gt;0,P3648&lt;25000),"5% commission",
AND(P3648&gt;=25000,P3648&lt;50000),"7% commission",
AND(P3648&gt;=50000,P3648&lt;100000),"9% commission",
P3648&gt;=100000,"15% commission"
)</f>
        <v>5% commission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IFERROR(VLOOKUP($F3649,'Customer Info'!$A3640:$E4140,2,FALSE),"NOT Available")</f>
        <v>NOT Available</v>
      </c>
      <c r="H3649" s="6" t="str">
        <f>IFERROR(VLOOKUP(F3649,'Customer Info'!A3640:E4140,3,),"NOT Available")</f>
        <v>NOT Available</v>
      </c>
      <c r="I3649" s="6" t="str">
        <f>IFERROR(VLOOKUP(F3649,'Customer Info'!A3640:E4140,5,FALSE),"NOT Available")</f>
        <v>NOT Available</v>
      </c>
      <c r="J3649" s="2">
        <v>1774</v>
      </c>
      <c r="K3649" s="2">
        <v>1642</v>
      </c>
      <c r="L3649" s="2">
        <v>4</v>
      </c>
      <c r="M3649" s="7">
        <f t="shared" si="224"/>
        <v>6568</v>
      </c>
      <c r="N3649" s="7">
        <f t="shared" si="225"/>
        <v>7096</v>
      </c>
      <c r="O3649" s="2">
        <v>51</v>
      </c>
      <c r="P3649" s="8">
        <f t="shared" si="226"/>
        <v>7147</v>
      </c>
      <c r="Q3649" s="8">
        <f t="shared" si="227"/>
        <v>528</v>
      </c>
      <c r="R3649" s="2" t="s">
        <v>50</v>
      </c>
      <c r="S3649" s="9" t="str" cm="1">
        <f t="array" ref="S3649">_xlfn.IFS(
P3649=0,"2% commission",
AND(P3649&gt;0,P3649&lt;25000),"5% commission",
AND(P3649&gt;=25000,P3649&lt;50000),"7% commission",
AND(P3649&gt;=50000,P3649&lt;100000),"9% commission",
P3649&gt;=100000,"15% commission"
)</f>
        <v>5% commission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IFERROR(VLOOKUP($F3650,'Customer Info'!$A3641:$E4141,2,FALSE),"NOT Available")</f>
        <v>NOT Available</v>
      </c>
      <c r="H3650" s="6" t="str">
        <f>IFERROR(VLOOKUP(F3650,'Customer Info'!A3641:E4141,3,),"NOT Available")</f>
        <v>NOT Available</v>
      </c>
      <c r="I3650" s="6" t="str">
        <f>IFERROR(VLOOKUP(F3650,'Customer Info'!A3641:E4141,5,FALSE),"NOT Available")</f>
        <v>NOT Available</v>
      </c>
      <c r="J3650" s="2">
        <v>914</v>
      </c>
      <c r="K3650" s="2">
        <v>830</v>
      </c>
      <c r="L3650" s="2">
        <v>3</v>
      </c>
      <c r="M3650" s="7">
        <f t="shared" si="224"/>
        <v>2490</v>
      </c>
      <c r="N3650" s="7">
        <f t="shared" si="225"/>
        <v>2742</v>
      </c>
      <c r="O3650" s="2">
        <v>26</v>
      </c>
      <c r="P3650" s="8">
        <f t="shared" si="226"/>
        <v>2768</v>
      </c>
      <c r="Q3650" s="8">
        <f t="shared" si="227"/>
        <v>252</v>
      </c>
      <c r="R3650" s="2" t="s">
        <v>28</v>
      </c>
      <c r="S3650" s="9" t="str" cm="1">
        <f t="array" ref="S3650">_xlfn.IFS(
P3650=0,"2% commission",
AND(P3650&gt;0,P3650&lt;25000),"5% commission",
AND(P3650&gt;=25000,P3650&lt;50000),"7% commission",
AND(P3650&gt;=50000,P3650&lt;100000),"9% commission",
P3650&gt;=100000,"15% commission"
)</f>
        <v>5% commission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IFERROR(VLOOKUP($F3651,'Customer Info'!$A3642:$E4142,2,FALSE),"NOT Available")</f>
        <v>NOT Available</v>
      </c>
      <c r="H3651" s="6" t="str">
        <f>IFERROR(VLOOKUP(F3651,'Customer Info'!A3642:E4142,3,),"NOT Available")</f>
        <v>NOT Available</v>
      </c>
      <c r="I3651" s="6" t="str">
        <f>IFERROR(VLOOKUP(F3651,'Customer Info'!A3642:E4142,5,FALSE),"NOT Available")</f>
        <v>NOT Available</v>
      </c>
      <c r="J3651" s="2">
        <v>1798</v>
      </c>
      <c r="K3651" s="2">
        <v>1650</v>
      </c>
      <c r="L3651" s="2">
        <v>4</v>
      </c>
      <c r="M3651" s="7">
        <f t="shared" si="224"/>
        <v>6600</v>
      </c>
      <c r="N3651" s="7">
        <f t="shared" si="225"/>
        <v>7192</v>
      </c>
      <c r="O3651" s="2">
        <v>84</v>
      </c>
      <c r="P3651" s="8">
        <f t="shared" si="226"/>
        <v>7276</v>
      </c>
      <c r="Q3651" s="8">
        <f t="shared" si="227"/>
        <v>592</v>
      </c>
      <c r="R3651" s="2" t="s">
        <v>28</v>
      </c>
      <c r="S3651" s="9" t="str" cm="1">
        <f t="array" ref="S3651">_xlfn.IFS(
P3651=0,"2% commission",
AND(P3651&gt;0,P3651&lt;25000),"5% commission",
AND(P3651&gt;=25000,P3651&lt;50000),"7% commission",
AND(P3651&gt;=50000,P3651&lt;100000),"9% commission",
P3651&gt;=100000,"15% commission"
)</f>
        <v>5% commission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IFERROR(VLOOKUP($F3652,'Customer Info'!$A3643:$E4143,2,FALSE),"NOT Available")</f>
        <v>NOT Available</v>
      </c>
      <c r="H3652" s="6" t="str">
        <f>IFERROR(VLOOKUP(F3652,'Customer Info'!A3643:E4143,3,),"NOT Available")</f>
        <v>NOT Available</v>
      </c>
      <c r="I3652" s="6" t="str">
        <f>IFERROR(VLOOKUP(F3652,'Customer Info'!A3643:E4143,5,FALSE),"NOT Available")</f>
        <v>NOT Available</v>
      </c>
      <c r="J3652" s="2">
        <v>2271</v>
      </c>
      <c r="K3652" s="2">
        <v>2144</v>
      </c>
      <c r="L3652" s="2">
        <v>5</v>
      </c>
      <c r="M3652" s="7">
        <f t="shared" si="224"/>
        <v>10720</v>
      </c>
      <c r="N3652" s="7">
        <f t="shared" si="225"/>
        <v>11355</v>
      </c>
      <c r="O3652" s="2">
        <v>46</v>
      </c>
      <c r="P3652" s="8">
        <f t="shared" si="226"/>
        <v>11401</v>
      </c>
      <c r="Q3652" s="8">
        <f t="shared" si="227"/>
        <v>635</v>
      </c>
      <c r="R3652" s="2" t="s">
        <v>28</v>
      </c>
      <c r="S3652" s="9" t="str" cm="1">
        <f t="array" ref="S3652">_xlfn.IFS(
P3652=0,"2% commission",
AND(P3652&gt;0,P3652&lt;25000),"5% commission",
AND(P3652&gt;=25000,P3652&lt;50000),"7% commission",
AND(P3652&gt;=50000,P3652&lt;100000),"9% commission",
P3652&gt;=100000,"15% commission"
)</f>
        <v>5% commission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IFERROR(VLOOKUP($F3653,'Customer Info'!$A3644:$E4144,2,FALSE),"NOT Available")</f>
        <v>NOT Available</v>
      </c>
      <c r="H3653" s="6" t="str">
        <f>IFERROR(VLOOKUP(F3653,'Customer Info'!A3644:E4144,3,),"NOT Available")</f>
        <v>NOT Available</v>
      </c>
      <c r="I3653" s="6" t="str">
        <f>IFERROR(VLOOKUP(F3653,'Customer Info'!A3644:E4144,5,FALSE),"NOT Available")</f>
        <v>NOT Available</v>
      </c>
      <c r="J3653" s="2">
        <v>8619</v>
      </c>
      <c r="K3653" s="2">
        <v>7759</v>
      </c>
      <c r="L3653" s="2">
        <v>3</v>
      </c>
      <c r="M3653" s="7">
        <f t="shared" si="224"/>
        <v>23277</v>
      </c>
      <c r="N3653" s="7">
        <f t="shared" si="225"/>
        <v>25857</v>
      </c>
      <c r="O3653" s="2">
        <v>28</v>
      </c>
      <c r="P3653" s="8">
        <f t="shared" si="226"/>
        <v>25885</v>
      </c>
      <c r="Q3653" s="8">
        <f t="shared" si="227"/>
        <v>2580</v>
      </c>
      <c r="R3653" s="2" t="s">
        <v>50</v>
      </c>
      <c r="S3653" s="9" t="str" cm="1">
        <f t="array" ref="S3653">_xlfn.IFS(
P3653=0,"2% commission",
AND(P3653&gt;0,P3653&lt;25000),"5% commission",
AND(P3653&gt;=25000,P3653&lt;50000),"7% commission",
AND(P3653&gt;=50000,P3653&lt;100000),"9% commission",
P3653&gt;=100000,"15% commission"
)</f>
        <v>7% commission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IFERROR(VLOOKUP($F3654,'Customer Info'!$A3645:$E4145,2,FALSE),"NOT Available")</f>
        <v>NOT Available</v>
      </c>
      <c r="H3654" s="6" t="str">
        <f>IFERROR(VLOOKUP(F3654,'Customer Info'!A3645:E4145,3,),"NOT Available")</f>
        <v>NOT Available</v>
      </c>
      <c r="I3654" s="6" t="str">
        <f>IFERROR(VLOOKUP(F3654,'Customer Info'!A3645:E4145,5,FALSE),"NOT Available")</f>
        <v>NOT Available</v>
      </c>
      <c r="J3654" s="2">
        <v>882</v>
      </c>
      <c r="K3654" s="2">
        <v>818</v>
      </c>
      <c r="L3654" s="2">
        <v>3</v>
      </c>
      <c r="M3654" s="7">
        <f t="shared" si="224"/>
        <v>2454</v>
      </c>
      <c r="N3654" s="7">
        <f t="shared" si="225"/>
        <v>2646</v>
      </c>
      <c r="O3654" s="2">
        <v>87</v>
      </c>
      <c r="P3654" s="8">
        <f t="shared" si="226"/>
        <v>2733</v>
      </c>
      <c r="Q3654" s="8">
        <f t="shared" si="227"/>
        <v>192</v>
      </c>
      <c r="R3654" s="2" t="s">
        <v>28</v>
      </c>
      <c r="S3654" s="9" t="str" cm="1">
        <f t="array" ref="S3654">_xlfn.IFS(
P3654=0,"2% commission",
AND(P3654&gt;0,P3654&lt;25000),"5% commission",
AND(P3654&gt;=25000,P3654&lt;50000),"7% commission",
AND(P3654&gt;=50000,P3654&lt;100000),"9% commission",
P3654&gt;=100000,"15% commission"
)</f>
        <v>5% commission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IFERROR(VLOOKUP($F3655,'Customer Info'!$A3646:$E4146,2,FALSE),"NOT Available")</f>
        <v>NOT Available</v>
      </c>
      <c r="H3655" s="6" t="str">
        <f>IFERROR(VLOOKUP(F3655,'Customer Info'!A3646:E4146,3,),"NOT Available")</f>
        <v>NOT Available</v>
      </c>
      <c r="I3655" s="6" t="str">
        <f>IFERROR(VLOOKUP(F3655,'Customer Info'!A3646:E4146,5,FALSE),"NOT Available")</f>
        <v>NOT Available</v>
      </c>
      <c r="J3655" s="2">
        <v>63</v>
      </c>
      <c r="K3655" s="2">
        <v>59</v>
      </c>
      <c r="L3655" s="2">
        <v>1</v>
      </c>
      <c r="M3655" s="7">
        <f t="shared" si="224"/>
        <v>59</v>
      </c>
      <c r="N3655" s="7">
        <f t="shared" si="225"/>
        <v>63</v>
      </c>
      <c r="O3655" s="2">
        <v>10</v>
      </c>
      <c r="P3655" s="8">
        <f t="shared" si="226"/>
        <v>73</v>
      </c>
      <c r="Q3655" s="8">
        <f t="shared" si="227"/>
        <v>4</v>
      </c>
      <c r="R3655" s="2" t="s">
        <v>50</v>
      </c>
      <c r="S3655" s="9" t="str" cm="1">
        <f t="array" ref="S3655">_xlfn.IFS(
P3655=0,"2% commission",
AND(P3655&gt;0,P3655&lt;25000),"5% commission",
AND(P3655&gt;=25000,P3655&lt;50000),"7% commission",
AND(P3655&gt;=50000,P3655&lt;100000),"9% commission",
P3655&gt;=100000,"15% commission"
)</f>
        <v>5% commission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IFERROR(VLOOKUP($F3656,'Customer Info'!$A3647:$E4147,2,FALSE),"NOT Available")</f>
        <v>NOT Available</v>
      </c>
      <c r="H3656" s="6" t="str">
        <f>IFERROR(VLOOKUP(F3656,'Customer Info'!A3647:E4147,3,),"NOT Available")</f>
        <v>NOT Available</v>
      </c>
      <c r="I3656" s="6" t="str">
        <f>IFERROR(VLOOKUP(F3656,'Customer Info'!A3647:E4147,5,FALSE),"NOT Available")</f>
        <v>NOT Available</v>
      </c>
      <c r="J3656" s="2">
        <v>8630</v>
      </c>
      <c r="K3656" s="2">
        <v>8303</v>
      </c>
      <c r="L3656" s="2">
        <v>2</v>
      </c>
      <c r="M3656" s="7">
        <f t="shared" si="224"/>
        <v>16606</v>
      </c>
      <c r="N3656" s="7">
        <f t="shared" si="225"/>
        <v>17260</v>
      </c>
      <c r="O3656" s="2">
        <v>50</v>
      </c>
      <c r="P3656" s="8">
        <f t="shared" si="226"/>
        <v>17310</v>
      </c>
      <c r="Q3656" s="8">
        <f t="shared" si="227"/>
        <v>654</v>
      </c>
      <c r="R3656" s="2" t="s">
        <v>50</v>
      </c>
      <c r="S3656" s="9" t="str" cm="1">
        <f t="array" ref="S3656">_xlfn.IFS(
P3656=0,"2% commission",
AND(P3656&gt;0,P3656&lt;25000),"5% commission",
AND(P3656&gt;=25000,P3656&lt;50000),"7% commission",
AND(P3656&gt;=50000,P3656&lt;100000),"9% commission",
P3656&gt;=100000,"15% commission"
)</f>
        <v>5% commission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IFERROR(VLOOKUP($F3657,'Customer Info'!$A3648:$E4148,2,FALSE),"NOT Available")</f>
        <v>NOT Available</v>
      </c>
      <c r="H3657" s="6" t="str">
        <f>IFERROR(VLOOKUP(F3657,'Customer Info'!A3648:E4148,3,),"NOT Available")</f>
        <v>NOT Available</v>
      </c>
      <c r="I3657" s="6" t="str">
        <f>IFERROR(VLOOKUP(F3657,'Customer Info'!A3648:E4148,5,FALSE),"NOT Available")</f>
        <v>NOT Available</v>
      </c>
      <c r="J3657" s="2">
        <v>1887</v>
      </c>
      <c r="K3657" s="2">
        <v>1763</v>
      </c>
      <c r="L3657" s="2">
        <v>2</v>
      </c>
      <c r="M3657" s="7">
        <f t="shared" si="224"/>
        <v>3526</v>
      </c>
      <c r="N3657" s="7">
        <f t="shared" si="225"/>
        <v>3774</v>
      </c>
      <c r="O3657" s="2">
        <v>23</v>
      </c>
      <c r="P3657" s="8">
        <f t="shared" si="226"/>
        <v>3797</v>
      </c>
      <c r="Q3657" s="8">
        <f t="shared" si="227"/>
        <v>248</v>
      </c>
      <c r="R3657" s="2" t="s">
        <v>50</v>
      </c>
      <c r="S3657" s="9" t="str" cm="1">
        <f t="array" ref="S3657">_xlfn.IFS(
P3657=0,"2% commission",
AND(P3657&gt;0,P3657&lt;25000),"5% commission",
AND(P3657&gt;=25000,P3657&lt;50000),"7% commission",
AND(P3657&gt;=50000,P3657&lt;100000),"9% commission",
P3657&gt;=100000,"15% commission"
)</f>
        <v>5% commission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IFERROR(VLOOKUP($F3658,'Customer Info'!$A3649:$E4149,2,FALSE),"NOT Available")</f>
        <v>NOT Available</v>
      </c>
      <c r="H3658" s="6" t="str">
        <f>IFERROR(VLOOKUP(F3658,'Customer Info'!A3649:E4149,3,),"NOT Available")</f>
        <v>NOT Available</v>
      </c>
      <c r="I3658" s="6" t="str">
        <f>IFERROR(VLOOKUP(F3658,'Customer Info'!A3649:E4149,5,FALSE),"NOT Available")</f>
        <v>NOT Available</v>
      </c>
      <c r="J3658" s="2">
        <v>6274</v>
      </c>
      <c r="K3658" s="2">
        <v>6093</v>
      </c>
      <c r="L3658" s="2">
        <v>3</v>
      </c>
      <c r="M3658" s="7">
        <f t="shared" si="224"/>
        <v>18279</v>
      </c>
      <c r="N3658" s="7">
        <f t="shared" si="225"/>
        <v>18822</v>
      </c>
      <c r="O3658" s="2">
        <v>44</v>
      </c>
      <c r="P3658" s="8">
        <f t="shared" si="226"/>
        <v>18866</v>
      </c>
      <c r="Q3658" s="8">
        <f t="shared" si="227"/>
        <v>543</v>
      </c>
      <c r="R3658" s="2" t="s">
        <v>50</v>
      </c>
      <c r="S3658" s="9" t="str" cm="1">
        <f t="array" ref="S3658">_xlfn.IFS(
P3658=0,"2% commission",
AND(P3658&gt;0,P3658&lt;25000),"5% commission",
AND(P3658&gt;=25000,P3658&lt;50000),"7% commission",
AND(P3658&gt;=50000,P3658&lt;100000),"9% commission",
P3658&gt;=100000,"15% commission"
)</f>
        <v>5% commission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IFERROR(VLOOKUP($F3659,'Customer Info'!$A3650:$E4150,2,FALSE),"NOT Available")</f>
        <v>NOT Available</v>
      </c>
      <c r="H3659" s="6" t="str">
        <f>IFERROR(VLOOKUP(F3659,'Customer Info'!A3650:E4150,3,),"NOT Available")</f>
        <v>NOT Available</v>
      </c>
      <c r="I3659" s="6" t="str">
        <f>IFERROR(VLOOKUP(F3659,'Customer Info'!A3650:E4150,5,FALSE),"NOT Available")</f>
        <v>NOT Available</v>
      </c>
      <c r="J3659" s="2">
        <v>5836</v>
      </c>
      <c r="K3659" s="2">
        <v>5457</v>
      </c>
      <c r="L3659" s="2">
        <v>2</v>
      </c>
      <c r="M3659" s="7">
        <f t="shared" ref="M3659:M3722" si="228">K3659*L3659</f>
        <v>10914</v>
      </c>
      <c r="N3659" s="7">
        <f t="shared" ref="N3659:N3722" si="229">J3659*L3659</f>
        <v>11672</v>
      </c>
      <c r="O3659" s="2">
        <v>29</v>
      </c>
      <c r="P3659" s="8">
        <f t="shared" ref="P3659:P3722" si="230">SUM(N3659,O3659)</f>
        <v>11701</v>
      </c>
      <c r="Q3659" s="8">
        <f t="shared" ref="Q3659:Q3722" si="231">N3659-M3659</f>
        <v>758</v>
      </c>
      <c r="R3659" s="2" t="s">
        <v>50</v>
      </c>
      <c r="S3659" s="9" t="str" cm="1">
        <f t="array" ref="S3659">_xlfn.IFS(
P3659=0,"2% commission",
AND(P3659&gt;0,P3659&lt;25000),"5% commission",
AND(P3659&gt;=25000,P3659&lt;50000),"7% commission",
AND(P3659&gt;=50000,P3659&lt;100000),"9% commission",
P3659&gt;=100000,"15% commission"
)</f>
        <v>5% commission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IFERROR(VLOOKUP($F3660,'Customer Info'!$A3651:$E4151,2,FALSE),"NOT Available")</f>
        <v>NOT Available</v>
      </c>
      <c r="H3660" s="6" t="str">
        <f>IFERROR(VLOOKUP(F3660,'Customer Info'!A3651:E4151,3,),"NOT Available")</f>
        <v>NOT Available</v>
      </c>
      <c r="I3660" s="6" t="str">
        <f>IFERROR(VLOOKUP(F3660,'Customer Info'!A3651:E4151,5,FALSE),"NOT Available")</f>
        <v>NOT Available</v>
      </c>
      <c r="J3660" s="2">
        <v>626</v>
      </c>
      <c r="K3660" s="2">
        <v>559</v>
      </c>
      <c r="L3660" s="2">
        <v>2</v>
      </c>
      <c r="M3660" s="7">
        <f t="shared" si="228"/>
        <v>1118</v>
      </c>
      <c r="N3660" s="7">
        <f t="shared" si="229"/>
        <v>1252</v>
      </c>
      <c r="O3660" s="2">
        <v>95</v>
      </c>
      <c r="P3660" s="8">
        <f t="shared" si="230"/>
        <v>1347</v>
      </c>
      <c r="Q3660" s="8">
        <f t="shared" si="231"/>
        <v>134</v>
      </c>
      <c r="R3660" s="2" t="s">
        <v>50</v>
      </c>
      <c r="S3660" s="9" t="str" cm="1">
        <f t="array" ref="S3660">_xlfn.IFS(
P3660=0,"2% commission",
AND(P3660&gt;0,P3660&lt;25000),"5% commission",
AND(P3660&gt;=25000,P3660&lt;50000),"7% commission",
AND(P3660&gt;=50000,P3660&lt;100000),"9% commission",
P3660&gt;=100000,"15% commission"
)</f>
        <v>5% commission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IFERROR(VLOOKUP($F3661,'Customer Info'!$A3652:$E4152,2,FALSE),"NOT Available")</f>
        <v>NOT Available</v>
      </c>
      <c r="H3661" s="6" t="str">
        <f>IFERROR(VLOOKUP(F3661,'Customer Info'!A3652:E4152,3,),"NOT Available")</f>
        <v>NOT Available</v>
      </c>
      <c r="I3661" s="6" t="str">
        <f>IFERROR(VLOOKUP(F3661,'Customer Info'!A3652:E4152,5,FALSE),"NOT Available")</f>
        <v>NOT Available</v>
      </c>
      <c r="J3661" s="2">
        <v>8199</v>
      </c>
      <c r="K3661" s="2">
        <v>7523</v>
      </c>
      <c r="L3661" s="2">
        <v>2</v>
      </c>
      <c r="M3661" s="7">
        <f t="shared" si="228"/>
        <v>15046</v>
      </c>
      <c r="N3661" s="7">
        <f t="shared" si="229"/>
        <v>16398</v>
      </c>
      <c r="O3661" s="2">
        <v>89</v>
      </c>
      <c r="P3661" s="8">
        <f t="shared" si="230"/>
        <v>16487</v>
      </c>
      <c r="Q3661" s="8">
        <f t="shared" si="231"/>
        <v>1352</v>
      </c>
      <c r="R3661" s="2" t="s">
        <v>28</v>
      </c>
      <c r="S3661" s="9" t="str" cm="1">
        <f t="array" ref="S3661">_xlfn.IFS(
P3661=0,"2% commission",
AND(P3661&gt;0,P3661&lt;25000),"5% commission",
AND(P3661&gt;=25000,P3661&lt;50000),"7% commission",
AND(P3661&gt;=50000,P3661&lt;100000),"9% commission",
P3661&gt;=100000,"15% commission"
)</f>
        <v>5% commission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IFERROR(VLOOKUP($F3662,'Customer Info'!$A3653:$E4153,2,FALSE),"NOT Available")</f>
        <v>NOT Available</v>
      </c>
      <c r="H3662" s="6" t="str">
        <f>IFERROR(VLOOKUP(F3662,'Customer Info'!A3653:E4153,3,),"NOT Available")</f>
        <v>NOT Available</v>
      </c>
      <c r="I3662" s="6" t="str">
        <f>IFERROR(VLOOKUP(F3662,'Customer Info'!A3653:E4153,5,FALSE),"NOT Available")</f>
        <v>NOT Available</v>
      </c>
      <c r="J3662" s="2">
        <v>3224</v>
      </c>
      <c r="K3662" s="2">
        <v>2901</v>
      </c>
      <c r="L3662" s="2">
        <v>1</v>
      </c>
      <c r="M3662" s="7">
        <f t="shared" si="228"/>
        <v>2901</v>
      </c>
      <c r="N3662" s="7">
        <f t="shared" si="229"/>
        <v>3224</v>
      </c>
      <c r="O3662" s="2">
        <v>76</v>
      </c>
      <c r="P3662" s="8">
        <f t="shared" si="230"/>
        <v>3300</v>
      </c>
      <c r="Q3662" s="8">
        <f t="shared" si="231"/>
        <v>323</v>
      </c>
      <c r="R3662" s="2" t="s">
        <v>28</v>
      </c>
      <c r="S3662" s="9" t="str" cm="1">
        <f t="array" ref="S3662">_xlfn.IFS(
P3662=0,"2% commission",
AND(P3662&gt;0,P3662&lt;25000),"5% commission",
AND(P3662&gt;=25000,P3662&lt;50000),"7% commission",
AND(P3662&gt;=50000,P3662&lt;100000),"9% commission",
P3662&gt;=100000,"15% commission"
)</f>
        <v>5% commission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IFERROR(VLOOKUP($F3663,'Customer Info'!$A3654:$E4154,2,FALSE),"NOT Available")</f>
        <v>NOT Available</v>
      </c>
      <c r="H3663" s="6" t="str">
        <f>IFERROR(VLOOKUP(F3663,'Customer Info'!A3654:E4154,3,),"NOT Available")</f>
        <v>NOT Available</v>
      </c>
      <c r="I3663" s="6" t="str">
        <f>IFERROR(VLOOKUP(F3663,'Customer Info'!A3654:E4154,5,FALSE),"NOT Available")</f>
        <v>NOT Available</v>
      </c>
      <c r="J3663" s="2">
        <v>2747</v>
      </c>
      <c r="K3663" s="2">
        <v>2545</v>
      </c>
      <c r="L3663" s="2">
        <v>4</v>
      </c>
      <c r="M3663" s="7">
        <f t="shared" si="228"/>
        <v>10180</v>
      </c>
      <c r="N3663" s="7">
        <f t="shared" si="229"/>
        <v>10988</v>
      </c>
      <c r="O3663" s="2">
        <v>56</v>
      </c>
      <c r="P3663" s="8">
        <f t="shared" si="230"/>
        <v>11044</v>
      </c>
      <c r="Q3663" s="8">
        <f t="shared" si="231"/>
        <v>808</v>
      </c>
      <c r="R3663" s="2" t="s">
        <v>28</v>
      </c>
      <c r="S3663" s="9" t="str" cm="1">
        <f t="array" ref="S3663">_xlfn.IFS(
P3663=0,"2% commission",
AND(P3663&gt;0,P3663&lt;25000),"5% commission",
AND(P3663&gt;=25000,P3663&lt;50000),"7% commission",
AND(P3663&gt;=50000,P3663&lt;100000),"9% commission",
P3663&gt;=100000,"15% commission"
)</f>
        <v>5% commission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IFERROR(VLOOKUP($F3664,'Customer Info'!$A3655:$E4155,2,FALSE),"NOT Available")</f>
        <v>NOT Available</v>
      </c>
      <c r="H3664" s="6" t="str">
        <f>IFERROR(VLOOKUP(F3664,'Customer Info'!A3655:E4155,3,),"NOT Available")</f>
        <v>NOT Available</v>
      </c>
      <c r="I3664" s="6" t="str">
        <f>IFERROR(VLOOKUP(F3664,'Customer Info'!A3655:E4155,5,FALSE),"NOT Available")</f>
        <v>NOT Available</v>
      </c>
      <c r="J3664" s="2">
        <v>4737</v>
      </c>
      <c r="K3664" s="2">
        <v>4473</v>
      </c>
      <c r="L3664" s="2">
        <v>2</v>
      </c>
      <c r="M3664" s="7">
        <f t="shared" si="228"/>
        <v>8946</v>
      </c>
      <c r="N3664" s="7">
        <f t="shared" si="229"/>
        <v>9474</v>
      </c>
      <c r="O3664" s="2">
        <v>65</v>
      </c>
      <c r="P3664" s="8">
        <f t="shared" si="230"/>
        <v>9539</v>
      </c>
      <c r="Q3664" s="8">
        <f t="shared" si="231"/>
        <v>528</v>
      </c>
      <c r="R3664" s="2" t="s">
        <v>28</v>
      </c>
      <c r="S3664" s="9" t="str" cm="1">
        <f t="array" ref="S3664">_xlfn.IFS(
P3664=0,"2% commission",
AND(P3664&gt;0,P3664&lt;25000),"5% commission",
AND(P3664&gt;=25000,P3664&lt;50000),"7% commission",
AND(P3664&gt;=50000,P3664&lt;100000),"9% commission",
P3664&gt;=100000,"15% commission"
)</f>
        <v>5% commission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IFERROR(VLOOKUP($F3665,'Customer Info'!$A3656:$E4156,2,FALSE),"NOT Available")</f>
        <v>NOT Available</v>
      </c>
      <c r="H3665" s="6" t="str">
        <f>IFERROR(VLOOKUP(F3665,'Customer Info'!A3656:E4156,3,),"NOT Available")</f>
        <v>NOT Available</v>
      </c>
      <c r="I3665" s="6" t="str">
        <f>IFERROR(VLOOKUP(F3665,'Customer Info'!A3656:E4156,5,FALSE),"NOT Available")</f>
        <v>NOT Available</v>
      </c>
      <c r="J3665" s="2">
        <v>8878</v>
      </c>
      <c r="K3665" s="2">
        <v>7914</v>
      </c>
      <c r="L3665" s="2">
        <v>2</v>
      </c>
      <c r="M3665" s="7">
        <f t="shared" si="228"/>
        <v>15828</v>
      </c>
      <c r="N3665" s="7">
        <f t="shared" si="229"/>
        <v>17756</v>
      </c>
      <c r="O3665" s="2">
        <v>90</v>
      </c>
      <c r="P3665" s="8">
        <f t="shared" si="230"/>
        <v>17846</v>
      </c>
      <c r="Q3665" s="8">
        <f t="shared" si="231"/>
        <v>1928</v>
      </c>
      <c r="R3665" s="2" t="s">
        <v>56</v>
      </c>
      <c r="S3665" s="9" t="str" cm="1">
        <f t="array" ref="S3665">_xlfn.IFS(
P3665=0,"2% commission",
AND(P3665&gt;0,P3665&lt;25000),"5% commission",
AND(P3665&gt;=25000,P3665&lt;50000),"7% commission",
AND(P3665&gt;=50000,P3665&lt;100000),"9% commission",
P3665&gt;=100000,"15% commission"
)</f>
        <v>5% commission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IFERROR(VLOOKUP($F3666,'Customer Info'!$A3657:$E4157,2,FALSE),"NOT Available")</f>
        <v>NOT Available</v>
      </c>
      <c r="H3666" s="6" t="str">
        <f>IFERROR(VLOOKUP(F3666,'Customer Info'!A3657:E4157,3,),"NOT Available")</f>
        <v>NOT Available</v>
      </c>
      <c r="I3666" s="6" t="str">
        <f>IFERROR(VLOOKUP(F3666,'Customer Info'!A3657:E4157,5,FALSE),"NOT Available")</f>
        <v>NOT Available</v>
      </c>
      <c r="J3666" s="2">
        <v>1653</v>
      </c>
      <c r="K3666" s="2">
        <v>1560</v>
      </c>
      <c r="L3666" s="2">
        <v>2</v>
      </c>
      <c r="M3666" s="7">
        <f t="shared" si="228"/>
        <v>3120</v>
      </c>
      <c r="N3666" s="7">
        <f t="shared" si="229"/>
        <v>3306</v>
      </c>
      <c r="O3666" s="2">
        <v>67</v>
      </c>
      <c r="P3666" s="8">
        <f t="shared" si="230"/>
        <v>3373</v>
      </c>
      <c r="Q3666" s="8">
        <f t="shared" si="231"/>
        <v>186</v>
      </c>
      <c r="R3666" s="2" t="s">
        <v>28</v>
      </c>
      <c r="S3666" s="9" t="str" cm="1">
        <f t="array" ref="S3666">_xlfn.IFS(
P3666=0,"2% commission",
AND(P3666&gt;0,P3666&lt;25000),"5% commission",
AND(P3666&gt;=25000,P3666&lt;50000),"7% commission",
AND(P3666&gt;=50000,P3666&lt;100000),"9% commission",
P3666&gt;=100000,"15% commission"
)</f>
        <v>5% commission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IFERROR(VLOOKUP($F3667,'Customer Info'!$A3658:$E4158,2,FALSE),"NOT Available")</f>
        <v>NOT Available</v>
      </c>
      <c r="H3667" s="6" t="str">
        <f>IFERROR(VLOOKUP(F3667,'Customer Info'!A3658:E4158,3,),"NOT Available")</f>
        <v>NOT Available</v>
      </c>
      <c r="I3667" s="6" t="str">
        <f>IFERROR(VLOOKUP(F3667,'Customer Info'!A3658:E4158,5,FALSE),"NOT Available")</f>
        <v>NOT Available</v>
      </c>
      <c r="J3667" s="2">
        <v>5836</v>
      </c>
      <c r="K3667" s="2">
        <v>5457</v>
      </c>
      <c r="L3667" s="2">
        <v>1</v>
      </c>
      <c r="M3667" s="7">
        <f t="shared" si="228"/>
        <v>5457</v>
      </c>
      <c r="N3667" s="7">
        <f t="shared" si="229"/>
        <v>5836</v>
      </c>
      <c r="O3667" s="2">
        <v>59</v>
      </c>
      <c r="P3667" s="8">
        <f t="shared" si="230"/>
        <v>5895</v>
      </c>
      <c r="Q3667" s="8">
        <f t="shared" si="231"/>
        <v>379</v>
      </c>
      <c r="R3667" s="2" t="s">
        <v>50</v>
      </c>
      <c r="S3667" s="9" t="str" cm="1">
        <f t="array" ref="S3667">_xlfn.IFS(
P3667=0,"2% commission",
AND(P3667&gt;0,P3667&lt;25000),"5% commission",
AND(P3667&gt;=25000,P3667&lt;50000),"7% commission",
AND(P3667&gt;=50000,P3667&lt;100000),"9% commission",
P3667&gt;=100000,"15% commission"
)</f>
        <v>5% commission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IFERROR(VLOOKUP($F3668,'Customer Info'!$A3659:$E4159,2,FALSE),"NOT Available")</f>
        <v>NOT Available</v>
      </c>
      <c r="H3668" s="6" t="str">
        <f>IFERROR(VLOOKUP(F3668,'Customer Info'!A3659:E4159,3,),"NOT Available")</f>
        <v>NOT Available</v>
      </c>
      <c r="I3668" s="6" t="str">
        <f>IFERROR(VLOOKUP(F3668,'Customer Info'!A3659:E4159,5,FALSE),"NOT Available")</f>
        <v>NOT Available</v>
      </c>
      <c r="J3668" s="2">
        <v>119</v>
      </c>
      <c r="K3668" s="2">
        <v>112</v>
      </c>
      <c r="L3668" s="2">
        <v>2</v>
      </c>
      <c r="M3668" s="7">
        <f t="shared" si="228"/>
        <v>224</v>
      </c>
      <c r="N3668" s="7">
        <f t="shared" si="229"/>
        <v>238</v>
      </c>
      <c r="O3668" s="2">
        <v>30</v>
      </c>
      <c r="P3668" s="8">
        <f t="shared" si="230"/>
        <v>268</v>
      </c>
      <c r="Q3668" s="8">
        <f t="shared" si="231"/>
        <v>14</v>
      </c>
      <c r="R3668" s="2" t="s">
        <v>28</v>
      </c>
      <c r="S3668" s="9" t="str" cm="1">
        <f t="array" ref="S3668">_xlfn.IFS(
P3668=0,"2% commission",
AND(P3668&gt;0,P3668&lt;25000),"5% commission",
AND(P3668&gt;=25000,P3668&lt;50000),"7% commission",
AND(P3668&gt;=50000,P3668&lt;100000),"9% commission",
P3668&gt;=100000,"15% commission"
)</f>
        <v>5% commission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IFERROR(VLOOKUP($F3669,'Customer Info'!$A3660:$E4160,2,FALSE),"NOT Available")</f>
        <v>NOT Available</v>
      </c>
      <c r="H3669" s="6" t="str">
        <f>IFERROR(VLOOKUP(F3669,'Customer Info'!A3660:E4160,3,),"NOT Available")</f>
        <v>NOT Available</v>
      </c>
      <c r="I3669" s="6" t="str">
        <f>IFERROR(VLOOKUP(F3669,'Customer Info'!A3660:E4160,5,FALSE),"NOT Available")</f>
        <v>NOT Available</v>
      </c>
      <c r="J3669" s="2">
        <v>1246</v>
      </c>
      <c r="K3669" s="2">
        <v>1164</v>
      </c>
      <c r="L3669" s="2">
        <v>4</v>
      </c>
      <c r="M3669" s="7">
        <f t="shared" si="228"/>
        <v>4656</v>
      </c>
      <c r="N3669" s="7">
        <f t="shared" si="229"/>
        <v>4984</v>
      </c>
      <c r="O3669" s="2">
        <v>76</v>
      </c>
      <c r="P3669" s="8">
        <f t="shared" si="230"/>
        <v>5060</v>
      </c>
      <c r="Q3669" s="8">
        <f t="shared" si="231"/>
        <v>328</v>
      </c>
      <c r="R3669" s="2" t="s">
        <v>28</v>
      </c>
      <c r="S3669" s="9" t="str" cm="1">
        <f t="array" ref="S3669">_xlfn.IFS(
P3669=0,"2% commission",
AND(P3669&gt;0,P3669&lt;25000),"5% commission",
AND(P3669&gt;=25000,P3669&lt;50000),"7% commission",
AND(P3669&gt;=50000,P3669&lt;100000),"9% commission",
P3669&gt;=100000,"15% commission"
)</f>
        <v>5% commission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IFERROR(VLOOKUP($F3670,'Customer Info'!$A3661:$E4161,2,FALSE),"NOT Available")</f>
        <v>NOT Available</v>
      </c>
      <c r="H3670" s="6" t="str">
        <f>IFERROR(VLOOKUP(F3670,'Customer Info'!A3661:E4161,3,),"NOT Available")</f>
        <v>NOT Available</v>
      </c>
      <c r="I3670" s="6" t="str">
        <f>IFERROR(VLOOKUP(F3670,'Customer Info'!A3661:E4161,5,FALSE),"NOT Available")</f>
        <v>NOT Available</v>
      </c>
      <c r="J3670" s="2">
        <v>7508</v>
      </c>
      <c r="K3670" s="2">
        <v>6956</v>
      </c>
      <c r="L3670" s="2">
        <v>2</v>
      </c>
      <c r="M3670" s="7">
        <f t="shared" si="228"/>
        <v>13912</v>
      </c>
      <c r="N3670" s="7">
        <f t="shared" si="229"/>
        <v>15016</v>
      </c>
      <c r="O3670" s="2">
        <v>48</v>
      </c>
      <c r="P3670" s="8">
        <f t="shared" si="230"/>
        <v>15064</v>
      </c>
      <c r="Q3670" s="8">
        <f t="shared" si="231"/>
        <v>1104</v>
      </c>
      <c r="R3670" s="2" t="s">
        <v>28</v>
      </c>
      <c r="S3670" s="9" t="str" cm="1">
        <f t="array" ref="S3670">_xlfn.IFS(
P3670=0,"2% commission",
AND(P3670&gt;0,P3670&lt;25000),"5% commission",
AND(P3670&gt;=25000,P3670&lt;50000),"7% commission",
AND(P3670&gt;=50000,P3670&lt;100000),"9% commission",
P3670&gt;=100000,"15% commission"
)</f>
        <v>5% commission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IFERROR(VLOOKUP($F3671,'Customer Info'!$A3662:$E4162,2,FALSE),"NOT Available")</f>
        <v>NOT Available</v>
      </c>
      <c r="H3671" s="6" t="str">
        <f>IFERROR(VLOOKUP(F3671,'Customer Info'!A3662:E4162,3,),"NOT Available")</f>
        <v>NOT Available</v>
      </c>
      <c r="I3671" s="6" t="str">
        <f>IFERROR(VLOOKUP(F3671,'Customer Info'!A3662:E4162,5,FALSE),"NOT Available")</f>
        <v>NOT Available</v>
      </c>
      <c r="J3671" s="2">
        <v>918</v>
      </c>
      <c r="K3671" s="2">
        <v>859</v>
      </c>
      <c r="L3671" s="2">
        <v>3</v>
      </c>
      <c r="M3671" s="7">
        <f t="shared" si="228"/>
        <v>2577</v>
      </c>
      <c r="N3671" s="7">
        <f t="shared" si="229"/>
        <v>2754</v>
      </c>
      <c r="O3671" s="2">
        <v>86</v>
      </c>
      <c r="P3671" s="8">
        <f t="shared" si="230"/>
        <v>2840</v>
      </c>
      <c r="Q3671" s="8">
        <f t="shared" si="231"/>
        <v>177</v>
      </c>
      <c r="R3671" s="2" t="s">
        <v>28</v>
      </c>
      <c r="S3671" s="9" t="str" cm="1">
        <f t="array" ref="S3671">_xlfn.IFS(
P3671=0,"2% commission",
AND(P3671&gt;0,P3671&lt;25000),"5% commission",
AND(P3671&gt;=25000,P3671&lt;50000),"7% commission",
AND(P3671&gt;=50000,P3671&lt;100000),"9% commission",
P3671&gt;=100000,"15% commission"
)</f>
        <v>5% commission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IFERROR(VLOOKUP($F3672,'Customer Info'!$A3663:$E4163,2,FALSE),"NOT Available")</f>
        <v>NOT Available</v>
      </c>
      <c r="H3672" s="6" t="str">
        <f>IFERROR(VLOOKUP(F3672,'Customer Info'!A3663:E4163,3,),"NOT Available")</f>
        <v>NOT Available</v>
      </c>
      <c r="I3672" s="6" t="str">
        <f>IFERROR(VLOOKUP(F3672,'Customer Info'!A3663:E4163,5,FALSE),"NOT Available")</f>
        <v>NOT Available</v>
      </c>
      <c r="J3672" s="2">
        <v>1071</v>
      </c>
      <c r="K3672" s="2">
        <v>1010</v>
      </c>
      <c r="L3672" s="2">
        <v>1</v>
      </c>
      <c r="M3672" s="7">
        <f t="shared" si="228"/>
        <v>1010</v>
      </c>
      <c r="N3672" s="7">
        <f t="shared" si="229"/>
        <v>1071</v>
      </c>
      <c r="O3672" s="2">
        <v>58</v>
      </c>
      <c r="P3672" s="8">
        <f t="shared" si="230"/>
        <v>1129</v>
      </c>
      <c r="Q3672" s="8">
        <f t="shared" si="231"/>
        <v>61</v>
      </c>
      <c r="R3672" s="2" t="s">
        <v>50</v>
      </c>
      <c r="S3672" s="9" t="str" cm="1">
        <f t="array" ref="S3672">_xlfn.IFS(
P3672=0,"2% commission",
AND(P3672&gt;0,P3672&lt;25000),"5% commission",
AND(P3672&gt;=25000,P3672&lt;50000),"7% commission",
AND(P3672&gt;=50000,P3672&lt;100000),"9% commission",
P3672&gt;=100000,"15% commission"
)</f>
        <v>5% commission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IFERROR(VLOOKUP($F3673,'Customer Info'!$A3664:$E4164,2,FALSE),"NOT Available")</f>
        <v>NOT Available</v>
      </c>
      <c r="H3673" s="6" t="str">
        <f>IFERROR(VLOOKUP(F3673,'Customer Info'!A3664:E4164,3,),"NOT Available")</f>
        <v>NOT Available</v>
      </c>
      <c r="I3673" s="6" t="str">
        <f>IFERROR(VLOOKUP(F3673,'Customer Info'!A3664:E4164,5,FALSE),"NOT Available")</f>
        <v>NOT Available</v>
      </c>
      <c r="J3673" s="2">
        <v>3176</v>
      </c>
      <c r="K3673" s="2">
        <v>3116</v>
      </c>
      <c r="L3673" s="2">
        <v>1</v>
      </c>
      <c r="M3673" s="7">
        <f t="shared" si="228"/>
        <v>3116</v>
      </c>
      <c r="N3673" s="7">
        <f t="shared" si="229"/>
        <v>3176</v>
      </c>
      <c r="O3673" s="2">
        <v>69</v>
      </c>
      <c r="P3673" s="8">
        <f t="shared" si="230"/>
        <v>3245</v>
      </c>
      <c r="Q3673" s="8">
        <f t="shared" si="231"/>
        <v>60</v>
      </c>
      <c r="R3673" s="2" t="s">
        <v>50</v>
      </c>
      <c r="S3673" s="9" t="str" cm="1">
        <f t="array" ref="S3673">_xlfn.IFS(
P3673=0,"2% commission",
AND(P3673&gt;0,P3673&lt;25000),"5% commission",
AND(P3673&gt;=25000,P3673&lt;50000),"7% commission",
AND(P3673&gt;=50000,P3673&lt;100000),"9% commission",
P3673&gt;=100000,"15% commission"
)</f>
        <v>5% commission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IFERROR(VLOOKUP($F3674,'Customer Info'!$A3665:$E4165,2,FALSE),"NOT Available")</f>
        <v>NOT Available</v>
      </c>
      <c r="H3674" s="6" t="str">
        <f>IFERROR(VLOOKUP(F3674,'Customer Info'!A3665:E4165,3,),"NOT Available")</f>
        <v>NOT Available</v>
      </c>
      <c r="I3674" s="6" t="str">
        <f>IFERROR(VLOOKUP(F3674,'Customer Info'!A3665:E4165,5,FALSE),"NOT Available")</f>
        <v>NOT Available</v>
      </c>
      <c r="J3674" s="2">
        <v>3275</v>
      </c>
      <c r="K3674" s="2">
        <v>3090</v>
      </c>
      <c r="L3674" s="2">
        <v>1</v>
      </c>
      <c r="M3674" s="7">
        <f t="shared" si="228"/>
        <v>3090</v>
      </c>
      <c r="N3674" s="7">
        <f t="shared" si="229"/>
        <v>3275</v>
      </c>
      <c r="O3674" s="2">
        <v>22</v>
      </c>
      <c r="P3674" s="8">
        <f t="shared" si="230"/>
        <v>3297</v>
      </c>
      <c r="Q3674" s="8">
        <f t="shared" si="231"/>
        <v>185</v>
      </c>
      <c r="R3674" s="2" t="s">
        <v>28</v>
      </c>
      <c r="S3674" s="9" t="str" cm="1">
        <f t="array" ref="S3674">_xlfn.IFS(
P3674=0,"2% commission",
AND(P3674&gt;0,P3674&lt;25000),"5% commission",
AND(P3674&gt;=25000,P3674&lt;50000),"7% commission",
AND(P3674&gt;=50000,P3674&lt;100000),"9% commission",
P3674&gt;=100000,"15% commission"
)</f>
        <v>5% commission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IFERROR(VLOOKUP($F3675,'Customer Info'!$A3666:$E4166,2,FALSE),"NOT Available")</f>
        <v>NOT Available</v>
      </c>
      <c r="H3675" s="6" t="str">
        <f>IFERROR(VLOOKUP(F3675,'Customer Info'!A3666:E4166,3,),"NOT Available")</f>
        <v>NOT Available</v>
      </c>
      <c r="I3675" s="6" t="str">
        <f>IFERROR(VLOOKUP(F3675,'Customer Info'!A3666:E4166,5,FALSE),"NOT Available")</f>
        <v>NOT Available</v>
      </c>
      <c r="J3675" s="2">
        <v>4002</v>
      </c>
      <c r="K3675" s="2">
        <v>3744</v>
      </c>
      <c r="L3675" s="2">
        <v>1</v>
      </c>
      <c r="M3675" s="7">
        <f t="shared" si="228"/>
        <v>3744</v>
      </c>
      <c r="N3675" s="7">
        <f t="shared" si="229"/>
        <v>4002</v>
      </c>
      <c r="O3675" s="2">
        <v>24</v>
      </c>
      <c r="P3675" s="8">
        <f t="shared" si="230"/>
        <v>4026</v>
      </c>
      <c r="Q3675" s="8">
        <f t="shared" si="231"/>
        <v>258</v>
      </c>
      <c r="R3675" s="2" t="s">
        <v>50</v>
      </c>
      <c r="S3675" s="9" t="str" cm="1">
        <f t="array" ref="S3675">_xlfn.IFS(
P3675=0,"2% commission",
AND(P3675&gt;0,P3675&lt;25000),"5% commission",
AND(P3675&gt;=25000,P3675&lt;50000),"7% commission",
AND(P3675&gt;=50000,P3675&lt;100000),"9% commission",
P3675&gt;=100000,"15% commission"
)</f>
        <v>5% commission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IFERROR(VLOOKUP($F3676,'Customer Info'!$A3667:$E4167,2,FALSE),"NOT Available")</f>
        <v>NOT Available</v>
      </c>
      <c r="H3676" s="6" t="str">
        <f>IFERROR(VLOOKUP(F3676,'Customer Info'!A3667:E4167,3,),"NOT Available")</f>
        <v>NOT Available</v>
      </c>
      <c r="I3676" s="6" t="str">
        <f>IFERROR(VLOOKUP(F3676,'Customer Info'!A3667:E4167,5,FALSE),"NOT Available")</f>
        <v>NOT Available</v>
      </c>
      <c r="J3676" s="2">
        <v>2829</v>
      </c>
      <c r="K3676" s="2">
        <v>2596</v>
      </c>
      <c r="L3676" s="2">
        <v>1</v>
      </c>
      <c r="M3676" s="7">
        <f t="shared" si="228"/>
        <v>2596</v>
      </c>
      <c r="N3676" s="7">
        <f t="shared" si="229"/>
        <v>2829</v>
      </c>
      <c r="O3676" s="2">
        <v>82</v>
      </c>
      <c r="P3676" s="8">
        <f t="shared" si="230"/>
        <v>2911</v>
      </c>
      <c r="Q3676" s="8">
        <f t="shared" si="231"/>
        <v>233</v>
      </c>
      <c r="R3676" s="2" t="s">
        <v>50</v>
      </c>
      <c r="S3676" s="9" t="str" cm="1">
        <f t="array" ref="S3676">_xlfn.IFS(
P3676=0,"2% commission",
AND(P3676&gt;0,P3676&lt;25000),"5% commission",
AND(P3676&gt;=25000,P3676&lt;50000),"7% commission",
AND(P3676&gt;=50000,P3676&lt;100000),"9% commission",
P3676&gt;=100000,"15% commission"
)</f>
        <v>5% commission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IFERROR(VLOOKUP($F3677,'Customer Info'!$A3668:$E4168,2,FALSE),"NOT Available")</f>
        <v>NOT Available</v>
      </c>
      <c r="H3677" s="6" t="str">
        <f>IFERROR(VLOOKUP(F3677,'Customer Info'!A3668:E4168,3,),"NOT Available")</f>
        <v>NOT Available</v>
      </c>
      <c r="I3677" s="6" t="str">
        <f>IFERROR(VLOOKUP(F3677,'Customer Info'!A3668:E4168,5,FALSE),"NOT Available")</f>
        <v>NOT Available</v>
      </c>
      <c r="J3677" s="2">
        <v>2365</v>
      </c>
      <c r="K3677" s="2">
        <v>2232</v>
      </c>
      <c r="L3677" s="2">
        <v>3</v>
      </c>
      <c r="M3677" s="7">
        <f t="shared" si="228"/>
        <v>6696</v>
      </c>
      <c r="N3677" s="7">
        <f t="shared" si="229"/>
        <v>7095</v>
      </c>
      <c r="O3677" s="2">
        <v>26</v>
      </c>
      <c r="P3677" s="8">
        <f t="shared" si="230"/>
        <v>7121</v>
      </c>
      <c r="Q3677" s="8">
        <f t="shared" si="231"/>
        <v>399</v>
      </c>
      <c r="R3677" s="2" t="s">
        <v>28</v>
      </c>
      <c r="S3677" s="9" t="str" cm="1">
        <f t="array" ref="S3677">_xlfn.IFS(
P3677=0,"2% commission",
AND(P3677&gt;0,P3677&lt;25000),"5% commission",
AND(P3677&gt;=25000,P3677&lt;50000),"7% commission",
AND(P3677&gt;=50000,P3677&lt;100000),"9% commission",
P3677&gt;=100000,"15% commission"
)</f>
        <v>5% commission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IFERROR(VLOOKUP($F3678,'Customer Info'!$A3669:$E4169,2,FALSE),"NOT Available")</f>
        <v>NOT Available</v>
      </c>
      <c r="H3678" s="6" t="str">
        <f>IFERROR(VLOOKUP(F3678,'Customer Info'!A3669:E4169,3,),"NOT Available")</f>
        <v>NOT Available</v>
      </c>
      <c r="I3678" s="6" t="str">
        <f>IFERROR(VLOOKUP(F3678,'Customer Info'!A3669:E4169,5,FALSE),"NOT Available")</f>
        <v>NOT Available</v>
      </c>
      <c r="J3678" s="2">
        <v>1222</v>
      </c>
      <c r="K3678" s="2">
        <v>1187</v>
      </c>
      <c r="L3678" s="2">
        <v>6</v>
      </c>
      <c r="M3678" s="7">
        <f t="shared" si="228"/>
        <v>7122</v>
      </c>
      <c r="N3678" s="7">
        <f t="shared" si="229"/>
        <v>7332</v>
      </c>
      <c r="O3678" s="2">
        <v>97</v>
      </c>
      <c r="P3678" s="8">
        <f t="shared" si="230"/>
        <v>7429</v>
      </c>
      <c r="Q3678" s="8">
        <f t="shared" si="231"/>
        <v>210</v>
      </c>
      <c r="R3678" s="2" t="s">
        <v>28</v>
      </c>
      <c r="S3678" s="9" t="str" cm="1">
        <f t="array" ref="S3678">_xlfn.IFS(
P3678=0,"2% commission",
AND(P3678&gt;0,P3678&lt;25000),"5% commission",
AND(P3678&gt;=25000,P3678&lt;50000),"7% commission",
AND(P3678&gt;=50000,P3678&lt;100000),"9% commission",
P3678&gt;=100000,"15% commission"
)</f>
        <v>5% commission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IFERROR(VLOOKUP($F3679,'Customer Info'!$A3670:$E4170,2,FALSE),"NOT Available")</f>
        <v>NOT Available</v>
      </c>
      <c r="H3679" s="6" t="str">
        <f>IFERROR(VLOOKUP(F3679,'Customer Info'!A3670:E4170,3,),"NOT Available")</f>
        <v>NOT Available</v>
      </c>
      <c r="I3679" s="6" t="str">
        <f>IFERROR(VLOOKUP(F3679,'Customer Info'!A3670:E4170,5,FALSE),"NOT Available")</f>
        <v>NOT Available</v>
      </c>
      <c r="J3679" s="2">
        <v>96</v>
      </c>
      <c r="K3679" s="2">
        <v>87</v>
      </c>
      <c r="L3679" s="2">
        <v>1</v>
      </c>
      <c r="M3679" s="7">
        <f t="shared" si="228"/>
        <v>87</v>
      </c>
      <c r="N3679" s="7">
        <f t="shared" si="229"/>
        <v>96</v>
      </c>
      <c r="O3679" s="2">
        <v>10</v>
      </c>
      <c r="P3679" s="8">
        <f t="shared" si="230"/>
        <v>106</v>
      </c>
      <c r="Q3679" s="8">
        <f t="shared" si="231"/>
        <v>9</v>
      </c>
      <c r="R3679" s="2" t="s">
        <v>28</v>
      </c>
      <c r="S3679" s="9" t="str" cm="1">
        <f t="array" ref="S3679">_xlfn.IFS(
P3679=0,"2% commission",
AND(P3679&gt;0,P3679&lt;25000),"5% commission",
AND(P3679&gt;=25000,P3679&lt;50000),"7% commission",
AND(P3679&gt;=50000,P3679&lt;100000),"9% commission",
P3679&gt;=100000,"15% commission"
)</f>
        <v>5% commission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IFERROR(VLOOKUP($F3680,'Customer Info'!$A3671:$E4171,2,FALSE),"NOT Available")</f>
        <v>NOT Available</v>
      </c>
      <c r="H3680" s="6" t="str">
        <f>IFERROR(VLOOKUP(F3680,'Customer Info'!A3671:E4171,3,),"NOT Available")</f>
        <v>NOT Available</v>
      </c>
      <c r="I3680" s="6" t="str">
        <f>IFERROR(VLOOKUP(F3680,'Customer Info'!A3671:E4171,5,FALSE),"NOT Available")</f>
        <v>NOT Available</v>
      </c>
      <c r="J3680" s="2">
        <v>279</v>
      </c>
      <c r="K3680" s="2">
        <v>254</v>
      </c>
      <c r="L3680" s="2">
        <v>1</v>
      </c>
      <c r="M3680" s="7">
        <f t="shared" si="228"/>
        <v>254</v>
      </c>
      <c r="N3680" s="7">
        <f t="shared" si="229"/>
        <v>279</v>
      </c>
      <c r="O3680" s="2">
        <v>64</v>
      </c>
      <c r="P3680" s="8">
        <f t="shared" si="230"/>
        <v>343</v>
      </c>
      <c r="Q3680" s="8">
        <f t="shared" si="231"/>
        <v>25</v>
      </c>
      <c r="R3680" s="2" t="s">
        <v>50</v>
      </c>
      <c r="S3680" s="9" t="str" cm="1">
        <f t="array" ref="S3680">_xlfn.IFS(
P3680=0,"2% commission",
AND(P3680&gt;0,P3680&lt;25000),"5% commission",
AND(P3680&gt;=25000,P3680&lt;50000),"7% commission",
AND(P3680&gt;=50000,P3680&lt;100000),"9% commission",
P3680&gt;=100000,"15% commission"
)</f>
        <v>5% commission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IFERROR(VLOOKUP($F3681,'Customer Info'!$A3672:$E4172,2,FALSE),"NOT Available")</f>
        <v>NOT Available</v>
      </c>
      <c r="H3681" s="6" t="str">
        <f>IFERROR(VLOOKUP(F3681,'Customer Info'!A3672:E4172,3,),"NOT Available")</f>
        <v>NOT Available</v>
      </c>
      <c r="I3681" s="6" t="str">
        <f>IFERROR(VLOOKUP(F3681,'Customer Info'!A3672:E4172,5,FALSE),"NOT Available")</f>
        <v>NOT Available</v>
      </c>
      <c r="J3681" s="2">
        <v>2551</v>
      </c>
      <c r="K3681" s="2">
        <v>2456</v>
      </c>
      <c r="L3681" s="2">
        <v>1</v>
      </c>
      <c r="M3681" s="7">
        <f t="shared" si="228"/>
        <v>2456</v>
      </c>
      <c r="N3681" s="7">
        <f t="shared" si="229"/>
        <v>2551</v>
      </c>
      <c r="O3681" s="2">
        <v>39</v>
      </c>
      <c r="P3681" s="8">
        <f t="shared" si="230"/>
        <v>2590</v>
      </c>
      <c r="Q3681" s="8">
        <f t="shared" si="231"/>
        <v>95</v>
      </c>
      <c r="R3681" s="2" t="s">
        <v>28</v>
      </c>
      <c r="S3681" s="9" t="str" cm="1">
        <f t="array" ref="S3681">_xlfn.IFS(
P3681=0,"2% commission",
AND(P3681&gt;0,P3681&lt;25000),"5% commission",
AND(P3681&gt;=25000,P3681&lt;50000),"7% commission",
AND(P3681&gt;=50000,P3681&lt;100000),"9% commission",
P3681&gt;=100000,"15% commission"
)</f>
        <v>5% commission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IFERROR(VLOOKUP($F3682,'Customer Info'!$A3673:$E4173,2,FALSE),"NOT Available")</f>
        <v>NOT Available</v>
      </c>
      <c r="H3682" s="6" t="str">
        <f>IFERROR(VLOOKUP(F3682,'Customer Info'!A3673:E4173,3,),"NOT Available")</f>
        <v>NOT Available</v>
      </c>
      <c r="I3682" s="6" t="str">
        <f>IFERROR(VLOOKUP(F3682,'Customer Info'!A3673:E4173,5,FALSE),"NOT Available")</f>
        <v>NOT Available</v>
      </c>
      <c r="J3682" s="2">
        <v>4798</v>
      </c>
      <c r="K3682" s="2">
        <v>4448</v>
      </c>
      <c r="L3682" s="2">
        <v>3</v>
      </c>
      <c r="M3682" s="7">
        <f t="shared" si="228"/>
        <v>13344</v>
      </c>
      <c r="N3682" s="7">
        <f t="shared" si="229"/>
        <v>14394</v>
      </c>
      <c r="O3682" s="2">
        <v>56</v>
      </c>
      <c r="P3682" s="8">
        <f t="shared" si="230"/>
        <v>14450</v>
      </c>
      <c r="Q3682" s="8">
        <f t="shared" si="231"/>
        <v>1050</v>
      </c>
      <c r="R3682" s="2" t="s">
        <v>28</v>
      </c>
      <c r="S3682" s="9" t="str" cm="1">
        <f t="array" ref="S3682">_xlfn.IFS(
P3682=0,"2% commission",
AND(P3682&gt;0,P3682&lt;25000),"5% commission",
AND(P3682&gt;=25000,P3682&lt;50000),"7% commission",
AND(P3682&gt;=50000,P3682&lt;100000),"9% commission",
P3682&gt;=100000,"15% commission"
)</f>
        <v>5% commission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IFERROR(VLOOKUP($F3683,'Customer Info'!$A3674:$E4174,2,FALSE),"NOT Available")</f>
        <v>NOT Available</v>
      </c>
      <c r="H3683" s="6" t="str">
        <f>IFERROR(VLOOKUP(F3683,'Customer Info'!A3674:E4174,3,),"NOT Available")</f>
        <v>NOT Available</v>
      </c>
      <c r="I3683" s="6" t="str">
        <f>IFERROR(VLOOKUP(F3683,'Customer Info'!A3674:E4174,5,FALSE),"NOT Available")</f>
        <v>NOT Available</v>
      </c>
      <c r="J3683" s="2">
        <v>1385</v>
      </c>
      <c r="K3683" s="2">
        <v>1295</v>
      </c>
      <c r="L3683" s="2">
        <v>4</v>
      </c>
      <c r="M3683" s="7">
        <f t="shared" si="228"/>
        <v>5180</v>
      </c>
      <c r="N3683" s="7">
        <f t="shared" si="229"/>
        <v>5540</v>
      </c>
      <c r="O3683" s="2">
        <v>62</v>
      </c>
      <c r="P3683" s="8">
        <f t="shared" si="230"/>
        <v>5602</v>
      </c>
      <c r="Q3683" s="8">
        <f t="shared" si="231"/>
        <v>360</v>
      </c>
      <c r="R3683" s="2" t="s">
        <v>28</v>
      </c>
      <c r="S3683" s="9" t="str" cm="1">
        <f t="array" ref="S3683">_xlfn.IFS(
P3683=0,"2% commission",
AND(P3683&gt;0,P3683&lt;25000),"5% commission",
AND(P3683&gt;=25000,P3683&lt;50000),"7% commission",
AND(P3683&gt;=50000,P3683&lt;100000),"9% commission",
P3683&gt;=100000,"15% commission"
)</f>
        <v>5% commission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IFERROR(VLOOKUP($F3684,'Customer Info'!$A3675:$E4175,2,FALSE),"NOT Available")</f>
        <v>NOT Available</v>
      </c>
      <c r="H3684" s="6" t="str">
        <f>IFERROR(VLOOKUP(F3684,'Customer Info'!A3675:E4175,3,),"NOT Available")</f>
        <v>NOT Available</v>
      </c>
      <c r="I3684" s="6" t="str">
        <f>IFERROR(VLOOKUP(F3684,'Customer Info'!A3675:E4175,5,FALSE),"NOT Available")</f>
        <v>NOT Available</v>
      </c>
      <c r="J3684" s="2">
        <v>8160</v>
      </c>
      <c r="K3684" s="2">
        <v>7475</v>
      </c>
      <c r="L3684" s="2">
        <v>5</v>
      </c>
      <c r="M3684" s="7">
        <f t="shared" si="228"/>
        <v>37375</v>
      </c>
      <c r="N3684" s="7">
        <f t="shared" si="229"/>
        <v>40800</v>
      </c>
      <c r="O3684" s="2">
        <v>44</v>
      </c>
      <c r="P3684" s="8">
        <f t="shared" si="230"/>
        <v>40844</v>
      </c>
      <c r="Q3684" s="8">
        <f t="shared" si="231"/>
        <v>3425</v>
      </c>
      <c r="R3684" s="2" t="s">
        <v>28</v>
      </c>
      <c r="S3684" s="9" t="str" cm="1">
        <f t="array" ref="S3684">_xlfn.IFS(
P3684=0,"2% commission",
AND(P3684&gt;0,P3684&lt;25000),"5% commission",
AND(P3684&gt;=25000,P3684&lt;50000),"7% commission",
AND(P3684&gt;=50000,P3684&lt;100000),"9% commission",
P3684&gt;=100000,"15% commission"
)</f>
        <v>7% commission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IFERROR(VLOOKUP($F3685,'Customer Info'!$A3676:$E4176,2,FALSE),"NOT Available")</f>
        <v>NOT Available</v>
      </c>
      <c r="H3685" s="6" t="str">
        <f>IFERROR(VLOOKUP(F3685,'Customer Info'!A3676:E4176,3,),"NOT Available")</f>
        <v>NOT Available</v>
      </c>
      <c r="I3685" s="6" t="str">
        <f>IFERROR(VLOOKUP(F3685,'Customer Info'!A3676:E4176,5,FALSE),"NOT Available")</f>
        <v>NOT Available</v>
      </c>
      <c r="J3685" s="2">
        <v>60</v>
      </c>
      <c r="K3685" s="2">
        <v>56</v>
      </c>
      <c r="L3685" s="2">
        <v>2</v>
      </c>
      <c r="M3685" s="7">
        <f t="shared" si="228"/>
        <v>112</v>
      </c>
      <c r="N3685" s="7">
        <f t="shared" si="229"/>
        <v>120</v>
      </c>
      <c r="O3685" s="2">
        <v>10</v>
      </c>
      <c r="P3685" s="8">
        <f t="shared" si="230"/>
        <v>130</v>
      </c>
      <c r="Q3685" s="8">
        <f t="shared" si="231"/>
        <v>8</v>
      </c>
      <c r="R3685" s="2" t="s">
        <v>50</v>
      </c>
      <c r="S3685" s="9" t="str" cm="1">
        <f t="array" ref="S3685">_xlfn.IFS(
P3685=0,"2% commission",
AND(P3685&gt;0,P3685&lt;25000),"5% commission",
AND(P3685&gt;=25000,P3685&lt;50000),"7% commission",
AND(P3685&gt;=50000,P3685&lt;100000),"9% commission",
P3685&gt;=100000,"15% commission"
)</f>
        <v>5% commission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IFERROR(VLOOKUP($F3686,'Customer Info'!$A3677:$E4177,2,FALSE),"NOT Available")</f>
        <v>NOT Available</v>
      </c>
      <c r="H3686" s="6" t="str">
        <f>IFERROR(VLOOKUP(F3686,'Customer Info'!A3677:E4177,3,),"NOT Available")</f>
        <v>NOT Available</v>
      </c>
      <c r="I3686" s="6" t="str">
        <f>IFERROR(VLOOKUP(F3686,'Customer Info'!A3677:E4177,5,FALSE),"NOT Available")</f>
        <v>NOT Available</v>
      </c>
      <c r="J3686" s="2">
        <v>136</v>
      </c>
      <c r="K3686" s="2">
        <v>130</v>
      </c>
      <c r="L3686" s="2">
        <v>2</v>
      </c>
      <c r="M3686" s="7">
        <f t="shared" si="228"/>
        <v>260</v>
      </c>
      <c r="N3686" s="7">
        <f t="shared" si="229"/>
        <v>272</v>
      </c>
      <c r="O3686" s="2">
        <v>30</v>
      </c>
      <c r="P3686" s="8">
        <f t="shared" si="230"/>
        <v>302</v>
      </c>
      <c r="Q3686" s="8">
        <f t="shared" si="231"/>
        <v>12</v>
      </c>
      <c r="R3686" s="2" t="s">
        <v>28</v>
      </c>
      <c r="S3686" s="9" t="str" cm="1">
        <f t="array" ref="S3686">_xlfn.IFS(
P3686=0,"2% commission",
AND(P3686&gt;0,P3686&lt;25000),"5% commission",
AND(P3686&gt;=25000,P3686&lt;50000),"7% commission",
AND(P3686&gt;=50000,P3686&lt;100000),"9% commission",
P3686&gt;=100000,"15% commission"
)</f>
        <v>5% commission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IFERROR(VLOOKUP($F3687,'Customer Info'!$A3678:$E4178,2,FALSE),"NOT Available")</f>
        <v>NOT Available</v>
      </c>
      <c r="H3687" s="6" t="str">
        <f>IFERROR(VLOOKUP(F3687,'Customer Info'!A3678:E4178,3,),"NOT Available")</f>
        <v>NOT Available</v>
      </c>
      <c r="I3687" s="6" t="str">
        <f>IFERROR(VLOOKUP(F3687,'Customer Info'!A3678:E4178,5,FALSE),"NOT Available")</f>
        <v>NOT Available</v>
      </c>
      <c r="J3687" s="2">
        <v>6598</v>
      </c>
      <c r="K3687" s="2">
        <v>6346</v>
      </c>
      <c r="L3687" s="2">
        <v>2</v>
      </c>
      <c r="M3687" s="7">
        <f t="shared" si="228"/>
        <v>12692</v>
      </c>
      <c r="N3687" s="7">
        <f t="shared" si="229"/>
        <v>13196</v>
      </c>
      <c r="O3687" s="2">
        <v>65</v>
      </c>
      <c r="P3687" s="8">
        <f t="shared" si="230"/>
        <v>13261</v>
      </c>
      <c r="Q3687" s="8">
        <f t="shared" si="231"/>
        <v>504</v>
      </c>
      <c r="R3687" s="2" t="s">
        <v>26</v>
      </c>
      <c r="S3687" s="9" t="str" cm="1">
        <f t="array" ref="S3687">_xlfn.IFS(
P3687=0,"2% commission",
AND(P3687&gt;0,P3687&lt;25000),"5% commission",
AND(P3687&gt;=25000,P3687&lt;50000),"7% commission",
AND(P3687&gt;=50000,P3687&lt;100000),"9% commission",
P3687&gt;=100000,"15% commission"
)</f>
        <v>5% commission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IFERROR(VLOOKUP($F3688,'Customer Info'!$A3679:$E4179,2,FALSE),"NOT Available")</f>
        <v>NOT Available</v>
      </c>
      <c r="H3688" s="6" t="str">
        <f>IFERROR(VLOOKUP(F3688,'Customer Info'!A3679:E4179,3,),"NOT Available")</f>
        <v>NOT Available</v>
      </c>
      <c r="I3688" s="6" t="str">
        <f>IFERROR(VLOOKUP(F3688,'Customer Info'!A3679:E4179,5,FALSE),"NOT Available")</f>
        <v>NOT Available</v>
      </c>
      <c r="J3688" s="2">
        <v>2787</v>
      </c>
      <c r="K3688" s="2">
        <v>2681</v>
      </c>
      <c r="L3688" s="2">
        <v>2</v>
      </c>
      <c r="M3688" s="7">
        <f t="shared" si="228"/>
        <v>5362</v>
      </c>
      <c r="N3688" s="7">
        <f t="shared" si="229"/>
        <v>5574</v>
      </c>
      <c r="O3688" s="2">
        <v>96</v>
      </c>
      <c r="P3688" s="8">
        <f t="shared" si="230"/>
        <v>5670</v>
      </c>
      <c r="Q3688" s="8">
        <f t="shared" si="231"/>
        <v>212</v>
      </c>
      <c r="R3688" s="2" t="s">
        <v>26</v>
      </c>
      <c r="S3688" s="9" t="str" cm="1">
        <f t="array" ref="S3688">_xlfn.IFS(
P3688=0,"2% commission",
AND(P3688&gt;0,P3688&lt;25000),"5% commission",
AND(P3688&gt;=25000,P3688&lt;50000),"7% commission",
AND(P3688&gt;=50000,P3688&lt;100000),"9% commission",
P3688&gt;=100000,"15% commission"
)</f>
        <v>5% commission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IFERROR(VLOOKUP($F3689,'Customer Info'!$A3680:$E4180,2,FALSE),"NOT Available")</f>
        <v>NOT Available</v>
      </c>
      <c r="H3689" s="6" t="str">
        <f>IFERROR(VLOOKUP(F3689,'Customer Info'!A3680:E4180,3,),"NOT Available")</f>
        <v>NOT Available</v>
      </c>
      <c r="I3689" s="6" t="str">
        <f>IFERROR(VLOOKUP(F3689,'Customer Info'!A3680:E4180,5,FALSE),"NOT Available")</f>
        <v>NOT Available</v>
      </c>
      <c r="J3689" s="2">
        <v>60</v>
      </c>
      <c r="K3689" s="2">
        <v>55</v>
      </c>
      <c r="L3689" s="2">
        <v>6</v>
      </c>
      <c r="M3689" s="7">
        <f t="shared" si="228"/>
        <v>330</v>
      </c>
      <c r="N3689" s="7">
        <f t="shared" si="229"/>
        <v>360</v>
      </c>
      <c r="O3689" s="2">
        <v>10</v>
      </c>
      <c r="P3689" s="8">
        <f t="shared" si="230"/>
        <v>370</v>
      </c>
      <c r="Q3689" s="8">
        <f t="shared" si="231"/>
        <v>30</v>
      </c>
      <c r="R3689" s="2" t="s">
        <v>28</v>
      </c>
      <c r="S3689" s="9" t="str" cm="1">
        <f t="array" ref="S3689">_xlfn.IFS(
P3689=0,"2% commission",
AND(P3689&gt;0,P3689&lt;25000),"5% commission",
AND(P3689&gt;=25000,P3689&lt;50000),"7% commission",
AND(P3689&gt;=50000,P3689&lt;100000),"9% commission",
P3689&gt;=100000,"15% commission"
)</f>
        <v>5% commission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IFERROR(VLOOKUP($F3690,'Customer Info'!$A3681:$E4181,2,FALSE),"NOT Available")</f>
        <v>NOT Available</v>
      </c>
      <c r="H3690" s="6" t="str">
        <f>IFERROR(VLOOKUP(F3690,'Customer Info'!A3681:E4181,3,),"NOT Available")</f>
        <v>NOT Available</v>
      </c>
      <c r="I3690" s="6" t="str">
        <f>IFERROR(VLOOKUP(F3690,'Customer Info'!A3681:E4181,5,FALSE),"NOT Available")</f>
        <v>NOT Available</v>
      </c>
      <c r="J3690" s="2">
        <v>1925</v>
      </c>
      <c r="K3690" s="2">
        <v>1834</v>
      </c>
      <c r="L3690" s="2">
        <v>3</v>
      </c>
      <c r="M3690" s="7">
        <f t="shared" si="228"/>
        <v>5502</v>
      </c>
      <c r="N3690" s="7">
        <f t="shared" si="229"/>
        <v>5775</v>
      </c>
      <c r="O3690" s="2">
        <v>83</v>
      </c>
      <c r="P3690" s="8">
        <f t="shared" si="230"/>
        <v>5858</v>
      </c>
      <c r="Q3690" s="8">
        <f t="shared" si="231"/>
        <v>273</v>
      </c>
      <c r="R3690" s="2" t="s">
        <v>26</v>
      </c>
      <c r="S3690" s="9" t="str" cm="1">
        <f t="array" ref="S3690">_xlfn.IFS(
P3690=0,"2% commission",
AND(P3690&gt;0,P3690&lt;25000),"5% commission",
AND(P3690&gt;=25000,P3690&lt;50000),"7% commission",
AND(P3690&gt;=50000,P3690&lt;100000),"9% commission",
P3690&gt;=100000,"15% commission"
)</f>
        <v>5% commission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IFERROR(VLOOKUP($F3691,'Customer Info'!$A3682:$E4182,2,FALSE),"NOT Available")</f>
        <v>NOT Available</v>
      </c>
      <c r="H3691" s="6" t="str">
        <f>IFERROR(VLOOKUP(F3691,'Customer Info'!A3682:E4182,3,),"NOT Available")</f>
        <v>NOT Available</v>
      </c>
      <c r="I3691" s="6" t="str">
        <f>IFERROR(VLOOKUP(F3691,'Customer Info'!A3682:E4182,5,FALSE),"NOT Available")</f>
        <v>NOT Available</v>
      </c>
      <c r="J3691" s="2">
        <v>2017</v>
      </c>
      <c r="K3691" s="2">
        <v>1834</v>
      </c>
      <c r="L3691" s="2">
        <v>2</v>
      </c>
      <c r="M3691" s="7">
        <f t="shared" si="228"/>
        <v>3668</v>
      </c>
      <c r="N3691" s="7">
        <f t="shared" si="229"/>
        <v>4034</v>
      </c>
      <c r="O3691" s="2">
        <v>47</v>
      </c>
      <c r="P3691" s="8">
        <f t="shared" si="230"/>
        <v>4081</v>
      </c>
      <c r="Q3691" s="8">
        <f t="shared" si="231"/>
        <v>366</v>
      </c>
      <c r="R3691" s="2" t="s">
        <v>28</v>
      </c>
      <c r="S3691" s="9" t="str" cm="1">
        <f t="array" ref="S3691">_xlfn.IFS(
P3691=0,"2% commission",
AND(P3691&gt;0,P3691&lt;25000),"5% commission",
AND(P3691&gt;=25000,P3691&lt;50000),"7% commission",
AND(P3691&gt;=50000,P3691&lt;100000),"9% commission",
P3691&gt;=100000,"15% commission"
)</f>
        <v>5% commission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IFERROR(VLOOKUP($F3692,'Customer Info'!$A3683:$E4183,2,FALSE),"NOT Available")</f>
        <v>NOT Available</v>
      </c>
      <c r="H3692" s="6" t="str">
        <f>IFERROR(VLOOKUP(F3692,'Customer Info'!A3683:E4183,3,),"NOT Available")</f>
        <v>NOT Available</v>
      </c>
      <c r="I3692" s="6" t="str">
        <f>IFERROR(VLOOKUP(F3692,'Customer Info'!A3683:E4183,5,FALSE),"NOT Available")</f>
        <v>NOT Available</v>
      </c>
      <c r="J3692" s="2">
        <v>8773</v>
      </c>
      <c r="K3692" s="2">
        <v>8115</v>
      </c>
      <c r="L3692" s="2">
        <v>4</v>
      </c>
      <c r="M3692" s="7">
        <f t="shared" si="228"/>
        <v>32460</v>
      </c>
      <c r="N3692" s="7">
        <f t="shared" si="229"/>
        <v>35092</v>
      </c>
      <c r="O3692" s="2">
        <v>100</v>
      </c>
      <c r="P3692" s="8">
        <f t="shared" si="230"/>
        <v>35192</v>
      </c>
      <c r="Q3692" s="8">
        <f t="shared" si="231"/>
        <v>2632</v>
      </c>
      <c r="R3692" s="2" t="s">
        <v>50</v>
      </c>
      <c r="S3692" s="9" t="str" cm="1">
        <f t="array" ref="S3692">_xlfn.IFS(
P3692=0,"2% commission",
AND(P3692&gt;0,P3692&lt;25000),"5% commission",
AND(P3692&gt;=25000,P3692&lt;50000),"7% commission",
AND(P3692&gt;=50000,P3692&lt;100000),"9% commission",
P3692&gt;=100000,"15% commission"
)</f>
        <v>7% commission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IFERROR(VLOOKUP($F3693,'Customer Info'!$A3684:$E4184,2,FALSE),"NOT Available")</f>
        <v>NOT Available</v>
      </c>
      <c r="H3693" s="6" t="str">
        <f>IFERROR(VLOOKUP(F3693,'Customer Info'!A3684:E4184,3,),"NOT Available")</f>
        <v>NOT Available</v>
      </c>
      <c r="I3693" s="6" t="str">
        <f>IFERROR(VLOOKUP(F3693,'Customer Info'!A3684:E4184,5,FALSE),"NOT Available")</f>
        <v>NOT Available</v>
      </c>
      <c r="J3693" s="2">
        <v>8026</v>
      </c>
      <c r="K3693" s="2">
        <v>7572</v>
      </c>
      <c r="L3693" s="2">
        <v>2</v>
      </c>
      <c r="M3693" s="7">
        <f t="shared" si="228"/>
        <v>15144</v>
      </c>
      <c r="N3693" s="7">
        <f t="shared" si="229"/>
        <v>16052</v>
      </c>
      <c r="O3693" s="2">
        <v>65</v>
      </c>
      <c r="P3693" s="8">
        <f t="shared" si="230"/>
        <v>16117</v>
      </c>
      <c r="Q3693" s="8">
        <f t="shared" si="231"/>
        <v>908</v>
      </c>
      <c r="R3693" s="2" t="s">
        <v>50</v>
      </c>
      <c r="S3693" s="9" t="str" cm="1">
        <f t="array" ref="S3693">_xlfn.IFS(
P3693=0,"2% commission",
AND(P3693&gt;0,P3693&lt;25000),"5% commission",
AND(P3693&gt;=25000,P3693&lt;50000),"7% commission",
AND(P3693&gt;=50000,P3693&lt;100000),"9% commission",
P3693&gt;=100000,"15% commission"
)</f>
        <v>5% commission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IFERROR(VLOOKUP($F3694,'Customer Info'!$A3685:$E4185,2,FALSE),"NOT Available")</f>
        <v>NOT Available</v>
      </c>
      <c r="H3694" s="6" t="str">
        <f>IFERROR(VLOOKUP(F3694,'Customer Info'!A3685:E4185,3,),"NOT Available")</f>
        <v>NOT Available</v>
      </c>
      <c r="I3694" s="6" t="str">
        <f>IFERROR(VLOOKUP(F3694,'Customer Info'!A3685:E4185,5,FALSE),"NOT Available")</f>
        <v>NOT Available</v>
      </c>
      <c r="J3694" s="2">
        <v>3256</v>
      </c>
      <c r="K3694" s="2">
        <v>2959</v>
      </c>
      <c r="L3694" s="2">
        <v>4</v>
      </c>
      <c r="M3694" s="7">
        <f t="shared" si="228"/>
        <v>11836</v>
      </c>
      <c r="N3694" s="7">
        <f t="shared" si="229"/>
        <v>13024</v>
      </c>
      <c r="O3694" s="2">
        <v>70</v>
      </c>
      <c r="P3694" s="8">
        <f t="shared" si="230"/>
        <v>13094</v>
      </c>
      <c r="Q3694" s="8">
        <f t="shared" si="231"/>
        <v>1188</v>
      </c>
      <c r="R3694" s="2" t="s">
        <v>28</v>
      </c>
      <c r="S3694" s="9" t="str" cm="1">
        <f t="array" ref="S3694">_xlfn.IFS(
P3694=0,"2% commission",
AND(P3694&gt;0,P3694&lt;25000),"5% commission",
AND(P3694&gt;=25000,P3694&lt;50000),"7% commission",
AND(P3694&gt;=50000,P3694&lt;100000),"9% commission",
P3694&gt;=100000,"15% commission"
)</f>
        <v>5% commission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IFERROR(VLOOKUP($F3695,'Customer Info'!$A3686:$E4186,2,FALSE),"NOT Available")</f>
        <v>NOT Available</v>
      </c>
      <c r="H3695" s="6" t="str">
        <f>IFERROR(VLOOKUP(F3695,'Customer Info'!A3686:E4186,3,),"NOT Available")</f>
        <v>NOT Available</v>
      </c>
      <c r="I3695" s="6" t="str">
        <f>IFERROR(VLOOKUP(F3695,'Customer Info'!A3686:E4186,5,FALSE),"NOT Available")</f>
        <v>NOT Available</v>
      </c>
      <c r="J3695" s="2">
        <v>139</v>
      </c>
      <c r="K3695" s="2">
        <v>133</v>
      </c>
      <c r="L3695" s="2">
        <v>6</v>
      </c>
      <c r="M3695" s="7">
        <f t="shared" si="228"/>
        <v>798</v>
      </c>
      <c r="N3695" s="7">
        <f t="shared" si="229"/>
        <v>834</v>
      </c>
      <c r="O3695" s="2">
        <v>30</v>
      </c>
      <c r="P3695" s="8">
        <f t="shared" si="230"/>
        <v>864</v>
      </c>
      <c r="Q3695" s="8">
        <f t="shared" si="231"/>
        <v>36</v>
      </c>
      <c r="R3695" s="2" t="s">
        <v>28</v>
      </c>
      <c r="S3695" s="9" t="str" cm="1">
        <f t="array" ref="S3695">_xlfn.IFS(
P3695=0,"2% commission",
AND(P3695&gt;0,P3695&lt;25000),"5% commission",
AND(P3695&gt;=25000,P3695&lt;50000),"7% commission",
AND(P3695&gt;=50000,P3695&lt;100000),"9% commission",
P3695&gt;=100000,"15% commission"
)</f>
        <v>5% commission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IFERROR(VLOOKUP($F3696,'Customer Info'!$A3687:$E4187,2,FALSE),"NOT Available")</f>
        <v>NOT Available</v>
      </c>
      <c r="H3696" s="6" t="str">
        <f>IFERROR(VLOOKUP(F3696,'Customer Info'!A3687:E4187,3,),"NOT Available")</f>
        <v>NOT Available</v>
      </c>
      <c r="I3696" s="6" t="str">
        <f>IFERROR(VLOOKUP(F3696,'Customer Info'!A3687:E4187,5,FALSE),"NOT Available")</f>
        <v>NOT Available</v>
      </c>
      <c r="J3696" s="2">
        <v>210</v>
      </c>
      <c r="K3696" s="2">
        <v>191</v>
      </c>
      <c r="L3696" s="2">
        <v>2</v>
      </c>
      <c r="M3696" s="7">
        <f t="shared" si="228"/>
        <v>382</v>
      </c>
      <c r="N3696" s="7">
        <f t="shared" si="229"/>
        <v>420</v>
      </c>
      <c r="O3696" s="2">
        <v>79</v>
      </c>
      <c r="P3696" s="8">
        <f t="shared" si="230"/>
        <v>499</v>
      </c>
      <c r="Q3696" s="8">
        <f t="shared" si="231"/>
        <v>38</v>
      </c>
      <c r="R3696" s="2" t="s">
        <v>50</v>
      </c>
      <c r="S3696" s="9" t="str" cm="1">
        <f t="array" ref="S3696">_xlfn.IFS(
P3696=0,"2% commission",
AND(P3696&gt;0,P3696&lt;25000),"5% commission",
AND(P3696&gt;=25000,P3696&lt;50000),"7% commission",
AND(P3696&gt;=50000,P3696&lt;100000),"9% commission",
P3696&gt;=100000,"15% commission"
)</f>
        <v>5% commission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IFERROR(VLOOKUP($F3697,'Customer Info'!$A3688:$E4188,2,FALSE),"NOT Available")</f>
        <v>NOT Available</v>
      </c>
      <c r="H3697" s="6" t="str">
        <f>IFERROR(VLOOKUP(F3697,'Customer Info'!A3688:E4188,3,),"NOT Available")</f>
        <v>NOT Available</v>
      </c>
      <c r="I3697" s="6" t="str">
        <f>IFERROR(VLOOKUP(F3697,'Customer Info'!A3688:E4188,5,FALSE),"NOT Available")</f>
        <v>NOT Available</v>
      </c>
      <c r="J3697" s="2">
        <v>1048</v>
      </c>
      <c r="K3697" s="2">
        <v>979</v>
      </c>
      <c r="L3697" s="2">
        <v>1</v>
      </c>
      <c r="M3697" s="7">
        <f t="shared" si="228"/>
        <v>979</v>
      </c>
      <c r="N3697" s="7">
        <f t="shared" si="229"/>
        <v>1048</v>
      </c>
      <c r="O3697" s="2">
        <v>49</v>
      </c>
      <c r="P3697" s="8">
        <f t="shared" si="230"/>
        <v>1097</v>
      </c>
      <c r="Q3697" s="8">
        <f t="shared" si="231"/>
        <v>69</v>
      </c>
      <c r="R3697" s="2" t="s">
        <v>26</v>
      </c>
      <c r="S3697" s="9" t="str" cm="1">
        <f t="array" ref="S3697">_xlfn.IFS(
P3697=0,"2% commission",
AND(P3697&gt;0,P3697&lt;25000),"5% commission",
AND(P3697&gt;=25000,P3697&lt;50000),"7% commission",
AND(P3697&gt;=50000,P3697&lt;100000),"9% commission",
P3697&gt;=100000,"15% commission"
)</f>
        <v>5% commission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IFERROR(VLOOKUP($F3698,'Customer Info'!$A3689:$E4189,2,FALSE),"NOT Available")</f>
        <v>NOT Available</v>
      </c>
      <c r="H3698" s="6" t="str">
        <f>IFERROR(VLOOKUP(F3698,'Customer Info'!A3689:E4189,3,),"NOT Available")</f>
        <v>NOT Available</v>
      </c>
      <c r="I3698" s="6" t="str">
        <f>IFERROR(VLOOKUP(F3698,'Customer Info'!A3689:E4189,5,FALSE),"NOT Available")</f>
        <v>NOT Available</v>
      </c>
      <c r="J3698" s="2">
        <v>56</v>
      </c>
      <c r="K3698" s="2">
        <v>54</v>
      </c>
      <c r="L3698" s="2">
        <v>4</v>
      </c>
      <c r="M3698" s="7">
        <f t="shared" si="228"/>
        <v>216</v>
      </c>
      <c r="N3698" s="7">
        <f t="shared" si="229"/>
        <v>224</v>
      </c>
      <c r="O3698" s="2">
        <v>10</v>
      </c>
      <c r="P3698" s="8">
        <f t="shared" si="230"/>
        <v>234</v>
      </c>
      <c r="Q3698" s="8">
        <f t="shared" si="231"/>
        <v>8</v>
      </c>
      <c r="R3698" s="2" t="s">
        <v>28</v>
      </c>
      <c r="S3698" s="9" t="str" cm="1">
        <f t="array" ref="S3698">_xlfn.IFS(
P3698=0,"2% commission",
AND(P3698&gt;0,P3698&lt;25000),"5% commission",
AND(P3698&gt;=25000,P3698&lt;50000),"7% commission",
AND(P3698&gt;=50000,P3698&lt;100000),"9% commission",
P3698&gt;=100000,"15% commission"
)</f>
        <v>5% commission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IFERROR(VLOOKUP($F3699,'Customer Info'!$A3690:$E4190,2,FALSE),"NOT Available")</f>
        <v>NOT Available</v>
      </c>
      <c r="H3699" s="6" t="str">
        <f>IFERROR(VLOOKUP(F3699,'Customer Info'!A3690:E4190,3,),"NOT Available")</f>
        <v>NOT Available</v>
      </c>
      <c r="I3699" s="6" t="str">
        <f>IFERROR(VLOOKUP(F3699,'Customer Info'!A3690:E4190,5,FALSE),"NOT Available")</f>
        <v>NOT Available</v>
      </c>
      <c r="J3699" s="2">
        <v>2747</v>
      </c>
      <c r="K3699" s="2">
        <v>2545</v>
      </c>
      <c r="L3699" s="2">
        <v>3</v>
      </c>
      <c r="M3699" s="7">
        <f t="shared" si="228"/>
        <v>7635</v>
      </c>
      <c r="N3699" s="7">
        <f t="shared" si="229"/>
        <v>8241</v>
      </c>
      <c r="O3699" s="2">
        <v>81</v>
      </c>
      <c r="P3699" s="8">
        <f t="shared" si="230"/>
        <v>8322</v>
      </c>
      <c r="Q3699" s="8">
        <f t="shared" si="231"/>
        <v>606</v>
      </c>
      <c r="R3699" s="2" t="s">
        <v>26</v>
      </c>
      <c r="S3699" s="9" t="str" cm="1">
        <f t="array" ref="S3699">_xlfn.IFS(
P3699=0,"2% commission",
AND(P3699&gt;0,P3699&lt;25000),"5% commission",
AND(P3699&gt;=25000,P3699&lt;50000),"7% commission",
AND(P3699&gt;=50000,P3699&lt;100000),"9% commission",
P3699&gt;=100000,"15% commission"
)</f>
        <v>5% commission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IFERROR(VLOOKUP($F3700,'Customer Info'!$A3691:$E4191,2,FALSE),"NOT Available")</f>
        <v>NOT Available</v>
      </c>
      <c r="H3700" s="6" t="str">
        <f>IFERROR(VLOOKUP(F3700,'Customer Info'!A3691:E4191,3,),"NOT Available")</f>
        <v>NOT Available</v>
      </c>
      <c r="I3700" s="6" t="str">
        <f>IFERROR(VLOOKUP(F3700,'Customer Info'!A3691:E4191,5,FALSE),"NOT Available")</f>
        <v>NOT Available</v>
      </c>
      <c r="J3700" s="2">
        <v>4784</v>
      </c>
      <c r="K3700" s="2">
        <v>4518</v>
      </c>
      <c r="L3700" s="2">
        <v>4</v>
      </c>
      <c r="M3700" s="7">
        <f t="shared" si="228"/>
        <v>18072</v>
      </c>
      <c r="N3700" s="7">
        <f t="shared" si="229"/>
        <v>19136</v>
      </c>
      <c r="O3700" s="2">
        <v>85</v>
      </c>
      <c r="P3700" s="8">
        <f t="shared" si="230"/>
        <v>19221</v>
      </c>
      <c r="Q3700" s="8">
        <f t="shared" si="231"/>
        <v>1064</v>
      </c>
      <c r="R3700" s="2" t="s">
        <v>28</v>
      </c>
      <c r="S3700" s="9" t="str" cm="1">
        <f t="array" ref="S3700">_xlfn.IFS(
P3700=0,"2% commission",
AND(P3700&gt;0,P3700&lt;25000),"5% commission",
AND(P3700&gt;=25000,P3700&lt;50000),"7% commission",
AND(P3700&gt;=50000,P3700&lt;100000),"9% commission",
P3700&gt;=100000,"15% commission"
)</f>
        <v>5% commission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IFERROR(VLOOKUP($F3701,'Customer Info'!$A3692:$E4192,2,FALSE),"NOT Available")</f>
        <v>NOT Available</v>
      </c>
      <c r="H3701" s="6" t="str">
        <f>IFERROR(VLOOKUP(F3701,'Customer Info'!A3692:E4192,3,),"NOT Available")</f>
        <v>NOT Available</v>
      </c>
      <c r="I3701" s="6" t="str">
        <f>IFERROR(VLOOKUP(F3701,'Customer Info'!A3692:E4192,5,FALSE),"NOT Available")</f>
        <v>NOT Available</v>
      </c>
      <c r="J3701" s="2">
        <v>4122</v>
      </c>
      <c r="K3701" s="2">
        <v>3781</v>
      </c>
      <c r="L3701" s="2">
        <v>4</v>
      </c>
      <c r="M3701" s="7">
        <f t="shared" si="228"/>
        <v>15124</v>
      </c>
      <c r="N3701" s="7">
        <f t="shared" si="229"/>
        <v>16488</v>
      </c>
      <c r="O3701" s="2">
        <v>23</v>
      </c>
      <c r="P3701" s="8">
        <f t="shared" si="230"/>
        <v>16511</v>
      </c>
      <c r="Q3701" s="8">
        <f t="shared" si="231"/>
        <v>1364</v>
      </c>
      <c r="R3701" s="2" t="s">
        <v>50</v>
      </c>
      <c r="S3701" s="9" t="str" cm="1">
        <f t="array" ref="S3701">_xlfn.IFS(
P3701=0,"2% commission",
AND(P3701&gt;0,P3701&lt;25000),"5% commission",
AND(P3701&gt;=25000,P3701&lt;50000),"7% commission",
AND(P3701&gt;=50000,P3701&lt;100000),"9% commission",
P3701&gt;=100000,"15% commission"
)</f>
        <v>5% commission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IFERROR(VLOOKUP($F3702,'Customer Info'!$A3693:$E4193,2,FALSE),"NOT Available")</f>
        <v>NOT Available</v>
      </c>
      <c r="H3702" s="6" t="str">
        <f>IFERROR(VLOOKUP(F3702,'Customer Info'!A3693:E4193,3,),"NOT Available")</f>
        <v>NOT Available</v>
      </c>
      <c r="I3702" s="6" t="str">
        <f>IFERROR(VLOOKUP(F3702,'Customer Info'!A3693:E4193,5,FALSE),"NOT Available")</f>
        <v>NOT Available</v>
      </c>
      <c r="J3702" s="2">
        <v>101</v>
      </c>
      <c r="K3702" s="2">
        <v>98</v>
      </c>
      <c r="L3702" s="2">
        <v>2</v>
      </c>
      <c r="M3702" s="7">
        <f t="shared" si="228"/>
        <v>196</v>
      </c>
      <c r="N3702" s="7">
        <f t="shared" si="229"/>
        <v>202</v>
      </c>
      <c r="O3702" s="2">
        <v>10</v>
      </c>
      <c r="P3702" s="8">
        <f t="shared" si="230"/>
        <v>212</v>
      </c>
      <c r="Q3702" s="8">
        <f t="shared" si="231"/>
        <v>6</v>
      </c>
      <c r="R3702" s="2" t="s">
        <v>50</v>
      </c>
      <c r="S3702" s="9" t="str" cm="1">
        <f t="array" ref="S3702">_xlfn.IFS(
P3702=0,"2% commission",
AND(P3702&gt;0,P3702&lt;25000),"5% commission",
AND(P3702&gt;=25000,P3702&lt;50000),"7% commission",
AND(P3702&gt;=50000,P3702&lt;100000),"9% commission",
P3702&gt;=100000,"15% commission"
)</f>
        <v>5% commission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IFERROR(VLOOKUP($F3703,'Customer Info'!$A3694:$E4194,2,FALSE),"NOT Available")</f>
        <v>NOT Available</v>
      </c>
      <c r="H3703" s="6" t="str">
        <f>IFERROR(VLOOKUP(F3703,'Customer Info'!A3694:E4194,3,),"NOT Available")</f>
        <v>NOT Available</v>
      </c>
      <c r="I3703" s="6" t="str">
        <f>IFERROR(VLOOKUP(F3703,'Customer Info'!A3694:E4194,5,FALSE),"NOT Available")</f>
        <v>NOT Available</v>
      </c>
      <c r="J3703" s="2">
        <v>1734</v>
      </c>
      <c r="K3703" s="2">
        <v>1702</v>
      </c>
      <c r="L3703" s="2">
        <v>3</v>
      </c>
      <c r="M3703" s="7">
        <f t="shared" si="228"/>
        <v>5106</v>
      </c>
      <c r="N3703" s="7">
        <f t="shared" si="229"/>
        <v>5202</v>
      </c>
      <c r="O3703" s="2">
        <v>39</v>
      </c>
      <c r="P3703" s="8">
        <f t="shared" si="230"/>
        <v>5241</v>
      </c>
      <c r="Q3703" s="8">
        <f t="shared" si="231"/>
        <v>96</v>
      </c>
      <c r="R3703" s="2" t="s">
        <v>28</v>
      </c>
      <c r="S3703" s="9" t="str" cm="1">
        <f t="array" ref="S3703">_xlfn.IFS(
P3703=0,"2% commission",
AND(P3703&gt;0,P3703&lt;25000),"5% commission",
AND(P3703&gt;=25000,P3703&lt;50000),"7% commission",
AND(P3703&gt;=50000,P3703&lt;100000),"9% commission",
P3703&gt;=100000,"15% commission"
)</f>
        <v>5% commission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IFERROR(VLOOKUP($F3704,'Customer Info'!$A3695:$E4195,2,FALSE),"NOT Available")</f>
        <v>NOT Available</v>
      </c>
      <c r="H3704" s="6" t="str">
        <f>IFERROR(VLOOKUP(F3704,'Customer Info'!A3695:E4195,3,),"NOT Available")</f>
        <v>NOT Available</v>
      </c>
      <c r="I3704" s="6" t="str">
        <f>IFERROR(VLOOKUP(F3704,'Customer Info'!A3695:E4195,5,FALSE),"NOT Available")</f>
        <v>NOT Available</v>
      </c>
      <c r="J3704" s="2">
        <v>139</v>
      </c>
      <c r="K3704" s="2">
        <v>133</v>
      </c>
      <c r="L3704" s="2">
        <v>3</v>
      </c>
      <c r="M3704" s="7">
        <f t="shared" si="228"/>
        <v>399</v>
      </c>
      <c r="N3704" s="7">
        <f t="shared" si="229"/>
        <v>417</v>
      </c>
      <c r="O3704" s="2">
        <v>30</v>
      </c>
      <c r="P3704" s="8">
        <f t="shared" si="230"/>
        <v>447</v>
      </c>
      <c r="Q3704" s="8">
        <f t="shared" si="231"/>
        <v>18</v>
      </c>
      <c r="R3704" s="2" t="s">
        <v>28</v>
      </c>
      <c r="S3704" s="9" t="str" cm="1">
        <f t="array" ref="S3704">_xlfn.IFS(
P3704=0,"2% commission",
AND(P3704&gt;0,P3704&lt;25000),"5% commission",
AND(P3704&gt;=25000,P3704&lt;50000),"7% commission",
AND(P3704&gt;=50000,P3704&lt;100000),"9% commission",
P3704&gt;=100000,"15% commission"
)</f>
        <v>5% commission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IFERROR(VLOOKUP($F3705,'Customer Info'!$A3696:$E4196,2,FALSE),"NOT Available")</f>
        <v>NOT Available</v>
      </c>
      <c r="H3705" s="6" t="str">
        <f>IFERROR(VLOOKUP(F3705,'Customer Info'!A3696:E4196,3,),"NOT Available")</f>
        <v>NOT Available</v>
      </c>
      <c r="I3705" s="6" t="str">
        <f>IFERROR(VLOOKUP(F3705,'Customer Info'!A3696:E4196,5,FALSE),"NOT Available")</f>
        <v>NOT Available</v>
      </c>
      <c r="J3705" s="2">
        <v>139</v>
      </c>
      <c r="K3705" s="2">
        <v>133</v>
      </c>
      <c r="L3705" s="2">
        <v>3</v>
      </c>
      <c r="M3705" s="7">
        <f t="shared" si="228"/>
        <v>399</v>
      </c>
      <c r="N3705" s="7">
        <f t="shared" si="229"/>
        <v>417</v>
      </c>
      <c r="O3705" s="2">
        <v>30</v>
      </c>
      <c r="P3705" s="8">
        <f t="shared" si="230"/>
        <v>447</v>
      </c>
      <c r="Q3705" s="8">
        <f t="shared" si="231"/>
        <v>18</v>
      </c>
      <c r="R3705" s="2" t="s">
        <v>28</v>
      </c>
      <c r="S3705" s="9" t="str" cm="1">
        <f t="array" ref="S3705">_xlfn.IFS(
P3705=0,"2% commission",
AND(P3705&gt;0,P3705&lt;25000),"5% commission",
AND(P3705&gt;=25000,P3705&lt;50000),"7% commission",
AND(P3705&gt;=50000,P3705&lt;100000),"9% commission",
P3705&gt;=100000,"15% commission"
)</f>
        <v>5% commission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IFERROR(VLOOKUP($F3706,'Customer Info'!$A3697:$E4197,2,FALSE),"NOT Available")</f>
        <v>NOT Available</v>
      </c>
      <c r="H3706" s="6" t="str">
        <f>IFERROR(VLOOKUP(F3706,'Customer Info'!A3697:E4197,3,),"NOT Available")</f>
        <v>NOT Available</v>
      </c>
      <c r="I3706" s="6" t="str">
        <f>IFERROR(VLOOKUP(F3706,'Customer Info'!A3697:E4197,5,FALSE),"NOT Available")</f>
        <v>NOT Available</v>
      </c>
      <c r="J3706" s="2">
        <v>3288</v>
      </c>
      <c r="K3706" s="2">
        <v>3041</v>
      </c>
      <c r="L3706" s="2">
        <v>4</v>
      </c>
      <c r="M3706" s="7">
        <f t="shared" si="228"/>
        <v>12164</v>
      </c>
      <c r="N3706" s="7">
        <f t="shared" si="229"/>
        <v>13152</v>
      </c>
      <c r="O3706" s="2">
        <v>51</v>
      </c>
      <c r="P3706" s="8">
        <f t="shared" si="230"/>
        <v>13203</v>
      </c>
      <c r="Q3706" s="8">
        <f t="shared" si="231"/>
        <v>988</v>
      </c>
      <c r="R3706" s="2" t="s">
        <v>50</v>
      </c>
      <c r="S3706" s="9" t="str" cm="1">
        <f t="array" ref="S3706">_xlfn.IFS(
P3706=0,"2% commission",
AND(P3706&gt;0,P3706&lt;25000),"5% commission",
AND(P3706&gt;=25000,P3706&lt;50000),"7% commission",
AND(P3706&gt;=50000,P3706&lt;100000),"9% commission",
P3706&gt;=100000,"15% commission"
)</f>
        <v>5% commission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IFERROR(VLOOKUP($F3707,'Customer Info'!$A3698:$E4198,2,FALSE),"NOT Available")</f>
        <v>NOT Available</v>
      </c>
      <c r="H3707" s="6" t="str">
        <f>IFERROR(VLOOKUP(F3707,'Customer Info'!A3698:E4198,3,),"NOT Available")</f>
        <v>NOT Available</v>
      </c>
      <c r="I3707" s="6" t="str">
        <f>IFERROR(VLOOKUP(F3707,'Customer Info'!A3698:E4198,5,FALSE),"NOT Available")</f>
        <v>NOT Available</v>
      </c>
      <c r="J3707" s="2">
        <v>1654</v>
      </c>
      <c r="K3707" s="2">
        <v>1577</v>
      </c>
      <c r="L3707" s="2">
        <v>1</v>
      </c>
      <c r="M3707" s="7">
        <f t="shared" si="228"/>
        <v>1577</v>
      </c>
      <c r="N3707" s="7">
        <f t="shared" si="229"/>
        <v>1654</v>
      </c>
      <c r="O3707" s="2">
        <v>21</v>
      </c>
      <c r="P3707" s="8">
        <f t="shared" si="230"/>
        <v>1675</v>
      </c>
      <c r="Q3707" s="8">
        <f t="shared" si="231"/>
        <v>77</v>
      </c>
      <c r="R3707" s="2" t="s">
        <v>50</v>
      </c>
      <c r="S3707" s="9" t="str" cm="1">
        <f t="array" ref="S3707">_xlfn.IFS(
P3707=0,"2% commission",
AND(P3707&gt;0,P3707&lt;25000),"5% commission",
AND(P3707&gt;=25000,P3707&lt;50000),"7% commission",
AND(P3707&gt;=50000,P3707&lt;100000),"9% commission",
P3707&gt;=100000,"15% commission"
)</f>
        <v>5% commission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IFERROR(VLOOKUP($F3708,'Customer Info'!$A3699:$E4199,2,FALSE),"NOT Available")</f>
        <v>NOT Available</v>
      </c>
      <c r="H3708" s="6" t="str">
        <f>IFERROR(VLOOKUP(F3708,'Customer Info'!A3699:E4199,3,),"NOT Available")</f>
        <v>NOT Available</v>
      </c>
      <c r="I3708" s="6" t="str">
        <f>IFERROR(VLOOKUP(F3708,'Customer Info'!A3699:E4199,5,FALSE),"NOT Available")</f>
        <v>NOT Available</v>
      </c>
      <c r="J3708" s="2">
        <v>2790</v>
      </c>
      <c r="K3708" s="2">
        <v>2557</v>
      </c>
      <c r="L3708" s="2">
        <v>3</v>
      </c>
      <c r="M3708" s="7">
        <f t="shared" si="228"/>
        <v>7671</v>
      </c>
      <c r="N3708" s="7">
        <f t="shared" si="229"/>
        <v>8370</v>
      </c>
      <c r="O3708" s="2">
        <v>94</v>
      </c>
      <c r="P3708" s="8">
        <f t="shared" si="230"/>
        <v>8464</v>
      </c>
      <c r="Q3708" s="8">
        <f t="shared" si="231"/>
        <v>699</v>
      </c>
      <c r="R3708" s="2" t="s">
        <v>28</v>
      </c>
      <c r="S3708" s="9" t="str" cm="1">
        <f t="array" ref="S3708">_xlfn.IFS(
P3708=0,"2% commission",
AND(P3708&gt;0,P3708&lt;25000),"5% commission",
AND(P3708&gt;=25000,P3708&lt;50000),"7% commission",
AND(P3708&gt;=50000,P3708&lt;100000),"9% commission",
P3708&gt;=100000,"15% commission"
)</f>
        <v>5% commission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IFERROR(VLOOKUP($F3709,'Customer Info'!$A3700:$E4200,2,FALSE),"NOT Available")</f>
        <v>NOT Available</v>
      </c>
      <c r="H3709" s="6" t="str">
        <f>IFERROR(VLOOKUP(F3709,'Customer Info'!A3700:E4200,3,),"NOT Available")</f>
        <v>NOT Available</v>
      </c>
      <c r="I3709" s="6" t="str">
        <f>IFERROR(VLOOKUP(F3709,'Customer Info'!A3700:E4200,5,FALSE),"NOT Available")</f>
        <v>NOT Available</v>
      </c>
      <c r="J3709" s="2">
        <v>2453</v>
      </c>
      <c r="K3709" s="2">
        <v>2336</v>
      </c>
      <c r="L3709" s="2">
        <v>3</v>
      </c>
      <c r="M3709" s="7">
        <f t="shared" si="228"/>
        <v>7008</v>
      </c>
      <c r="N3709" s="7">
        <f t="shared" si="229"/>
        <v>7359</v>
      </c>
      <c r="O3709" s="2">
        <v>47</v>
      </c>
      <c r="P3709" s="8">
        <f t="shared" si="230"/>
        <v>7406</v>
      </c>
      <c r="Q3709" s="8">
        <f t="shared" si="231"/>
        <v>351</v>
      </c>
      <c r="R3709" s="2" t="s">
        <v>28</v>
      </c>
      <c r="S3709" s="9" t="str" cm="1">
        <f t="array" ref="S3709">_xlfn.IFS(
P3709=0,"2% commission",
AND(P3709&gt;0,P3709&lt;25000),"5% commission",
AND(P3709&gt;=25000,P3709&lt;50000),"7% commission",
AND(P3709&gt;=50000,P3709&lt;100000),"9% commission",
P3709&gt;=100000,"15% commission"
)</f>
        <v>5% commission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IFERROR(VLOOKUP($F3710,'Customer Info'!$A3701:$E4201,2,FALSE),"NOT Available")</f>
        <v>NOT Available</v>
      </c>
      <c r="H3710" s="6" t="str">
        <f>IFERROR(VLOOKUP(F3710,'Customer Info'!A3701:E4201,3,),"NOT Available")</f>
        <v>NOT Available</v>
      </c>
      <c r="I3710" s="6" t="str">
        <f>IFERROR(VLOOKUP(F3710,'Customer Info'!A3701:E4201,5,FALSE),"NOT Available")</f>
        <v>NOT Available</v>
      </c>
      <c r="J3710" s="2">
        <v>695</v>
      </c>
      <c r="K3710" s="2">
        <v>661</v>
      </c>
      <c r="L3710" s="2">
        <v>6</v>
      </c>
      <c r="M3710" s="7">
        <f t="shared" si="228"/>
        <v>3966</v>
      </c>
      <c r="N3710" s="7">
        <f t="shared" si="229"/>
        <v>4170</v>
      </c>
      <c r="O3710" s="2">
        <v>50</v>
      </c>
      <c r="P3710" s="8">
        <f t="shared" si="230"/>
        <v>4220</v>
      </c>
      <c r="Q3710" s="8">
        <f t="shared" si="231"/>
        <v>204</v>
      </c>
      <c r="R3710" s="2" t="s">
        <v>28</v>
      </c>
      <c r="S3710" s="9" t="str" cm="1">
        <f t="array" ref="S3710">_xlfn.IFS(
P3710=0,"2% commission",
AND(P3710&gt;0,P3710&lt;25000),"5% commission",
AND(P3710&gt;=25000,P3710&lt;50000),"7% commission",
AND(P3710&gt;=50000,P3710&lt;100000),"9% commission",
P3710&gt;=100000,"15% commission"
)</f>
        <v>5% commission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IFERROR(VLOOKUP($F3711,'Customer Info'!$A3702:$E4202,2,FALSE),"NOT Available")</f>
        <v>NOT Available</v>
      </c>
      <c r="H3711" s="6" t="str">
        <f>IFERROR(VLOOKUP(F3711,'Customer Info'!A3702:E4202,3,),"NOT Available")</f>
        <v>NOT Available</v>
      </c>
      <c r="I3711" s="6" t="str">
        <f>IFERROR(VLOOKUP(F3711,'Customer Info'!A3702:E4202,5,FALSE),"NOT Available")</f>
        <v>NOT Available</v>
      </c>
      <c r="J3711" s="2">
        <v>3053</v>
      </c>
      <c r="K3711" s="2">
        <v>2937</v>
      </c>
      <c r="L3711" s="2">
        <v>2</v>
      </c>
      <c r="M3711" s="7">
        <f t="shared" si="228"/>
        <v>5874</v>
      </c>
      <c r="N3711" s="7">
        <f t="shared" si="229"/>
        <v>6106</v>
      </c>
      <c r="O3711" s="2">
        <v>29</v>
      </c>
      <c r="P3711" s="8">
        <f t="shared" si="230"/>
        <v>6135</v>
      </c>
      <c r="Q3711" s="8">
        <f t="shared" si="231"/>
        <v>232</v>
      </c>
      <c r="R3711" s="2" t="s">
        <v>28</v>
      </c>
      <c r="S3711" s="9" t="str" cm="1">
        <f t="array" ref="S3711">_xlfn.IFS(
P3711=0,"2% commission",
AND(P3711&gt;0,P3711&lt;25000),"5% commission",
AND(P3711&gt;=25000,P3711&lt;50000),"7% commission",
AND(P3711&gt;=50000,P3711&lt;100000),"9% commission",
P3711&gt;=100000,"15% commission"
)</f>
        <v>5% commission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IFERROR(VLOOKUP($F3712,'Customer Info'!$A3703:$E4203,2,FALSE),"NOT Available")</f>
        <v>NOT Available</v>
      </c>
      <c r="H3712" s="6" t="str">
        <f>IFERROR(VLOOKUP(F3712,'Customer Info'!A3703:E4203,3,),"NOT Available")</f>
        <v>NOT Available</v>
      </c>
      <c r="I3712" s="6" t="str">
        <f>IFERROR(VLOOKUP(F3712,'Customer Info'!A3703:E4203,5,FALSE),"NOT Available")</f>
        <v>NOT Available</v>
      </c>
      <c r="J3712" s="2">
        <v>191</v>
      </c>
      <c r="K3712" s="2">
        <v>170</v>
      </c>
      <c r="L3712" s="2">
        <v>2</v>
      </c>
      <c r="M3712" s="7">
        <f t="shared" si="228"/>
        <v>340</v>
      </c>
      <c r="N3712" s="7">
        <f t="shared" si="229"/>
        <v>382</v>
      </c>
      <c r="O3712" s="2">
        <v>30</v>
      </c>
      <c r="P3712" s="8">
        <f t="shared" si="230"/>
        <v>412</v>
      </c>
      <c r="Q3712" s="8">
        <f t="shared" si="231"/>
        <v>42</v>
      </c>
      <c r="R3712" s="2" t="s">
        <v>50</v>
      </c>
      <c r="S3712" s="9" t="str" cm="1">
        <f t="array" ref="S3712">_xlfn.IFS(
P3712=0,"2% commission",
AND(P3712&gt;0,P3712&lt;25000),"5% commission",
AND(P3712&gt;=25000,P3712&lt;50000),"7% commission",
AND(P3712&gt;=50000,P3712&lt;100000),"9% commission",
P3712&gt;=100000,"15% commission"
)</f>
        <v>5% commission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IFERROR(VLOOKUP($F3713,'Customer Info'!$A3704:$E4204,2,FALSE),"NOT Available")</f>
        <v>NOT Available</v>
      </c>
      <c r="H3713" s="6" t="str">
        <f>IFERROR(VLOOKUP(F3713,'Customer Info'!A3704:E4204,3,),"NOT Available")</f>
        <v>NOT Available</v>
      </c>
      <c r="I3713" s="6" t="str">
        <f>IFERROR(VLOOKUP(F3713,'Customer Info'!A3704:E4204,5,FALSE),"NOT Available")</f>
        <v>NOT Available</v>
      </c>
      <c r="J3713" s="2">
        <v>2205</v>
      </c>
      <c r="K3713" s="2">
        <v>2061</v>
      </c>
      <c r="L3713" s="2">
        <v>6</v>
      </c>
      <c r="M3713" s="7">
        <f t="shared" si="228"/>
        <v>12366</v>
      </c>
      <c r="N3713" s="7">
        <f t="shared" si="229"/>
        <v>13230</v>
      </c>
      <c r="O3713" s="2">
        <v>33</v>
      </c>
      <c r="P3713" s="8">
        <f t="shared" si="230"/>
        <v>13263</v>
      </c>
      <c r="Q3713" s="8">
        <f t="shared" si="231"/>
        <v>864</v>
      </c>
      <c r="R3713" s="2" t="s">
        <v>50</v>
      </c>
      <c r="S3713" s="9" t="str" cm="1">
        <f t="array" ref="S3713">_xlfn.IFS(
P3713=0,"2% commission",
AND(P3713&gt;0,P3713&lt;25000),"5% commission",
AND(P3713&gt;=25000,P3713&lt;50000),"7% commission",
AND(P3713&gt;=50000,P3713&lt;100000),"9% commission",
P3713&gt;=100000,"15% commission"
)</f>
        <v>5% commission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IFERROR(VLOOKUP($F3714,'Customer Info'!$A3705:$E4205,2,FALSE),"NOT Available")</f>
        <v>NOT Available</v>
      </c>
      <c r="H3714" s="6" t="str">
        <f>IFERROR(VLOOKUP(F3714,'Customer Info'!A3705:E4205,3,),"NOT Available")</f>
        <v>NOT Available</v>
      </c>
      <c r="I3714" s="6" t="str">
        <f>IFERROR(VLOOKUP(F3714,'Customer Info'!A3705:E4205,5,FALSE),"NOT Available")</f>
        <v>NOT Available</v>
      </c>
      <c r="J3714" s="2">
        <v>1770</v>
      </c>
      <c r="K3714" s="2">
        <v>1592</v>
      </c>
      <c r="L3714" s="2">
        <v>6</v>
      </c>
      <c r="M3714" s="7">
        <f t="shared" si="228"/>
        <v>9552</v>
      </c>
      <c r="N3714" s="7">
        <f t="shared" si="229"/>
        <v>10620</v>
      </c>
      <c r="O3714" s="2">
        <v>68</v>
      </c>
      <c r="P3714" s="8">
        <f t="shared" si="230"/>
        <v>10688</v>
      </c>
      <c r="Q3714" s="8">
        <f t="shared" si="231"/>
        <v>1068</v>
      </c>
      <c r="R3714" s="2" t="s">
        <v>28</v>
      </c>
      <c r="S3714" s="9" t="str" cm="1">
        <f t="array" ref="S3714">_xlfn.IFS(
P3714=0,"2% commission",
AND(P3714&gt;0,P3714&lt;25000),"5% commission",
AND(P3714&gt;=25000,P3714&lt;50000),"7% commission",
AND(P3714&gt;=50000,P3714&lt;100000),"9% commission",
P3714&gt;=100000,"15% commission"
)</f>
        <v>5% commission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IFERROR(VLOOKUP($F3715,'Customer Info'!$A3706:$E4206,2,FALSE),"NOT Available")</f>
        <v>NOT Available</v>
      </c>
      <c r="H3715" s="6" t="str">
        <f>IFERROR(VLOOKUP(F3715,'Customer Info'!A3706:E4206,3,),"NOT Available")</f>
        <v>NOT Available</v>
      </c>
      <c r="I3715" s="6" t="str">
        <f>IFERROR(VLOOKUP(F3715,'Customer Info'!A3706:E4206,5,FALSE),"NOT Available")</f>
        <v>NOT Available</v>
      </c>
      <c r="J3715" s="2">
        <v>1569</v>
      </c>
      <c r="K3715" s="2">
        <v>1466</v>
      </c>
      <c r="L3715" s="2">
        <v>4</v>
      </c>
      <c r="M3715" s="7">
        <f t="shared" si="228"/>
        <v>5864</v>
      </c>
      <c r="N3715" s="7">
        <f t="shared" si="229"/>
        <v>6276</v>
      </c>
      <c r="O3715" s="2">
        <v>96</v>
      </c>
      <c r="P3715" s="8">
        <f t="shared" si="230"/>
        <v>6372</v>
      </c>
      <c r="Q3715" s="8">
        <f t="shared" si="231"/>
        <v>412</v>
      </c>
      <c r="R3715" s="2" t="s">
        <v>26</v>
      </c>
      <c r="S3715" s="9" t="str" cm="1">
        <f t="array" ref="S3715">_xlfn.IFS(
P3715=0,"2% commission",
AND(P3715&gt;0,P3715&lt;25000),"5% commission",
AND(P3715&gt;=25000,P3715&lt;50000),"7% commission",
AND(P3715&gt;=50000,P3715&lt;100000),"9% commission",
P3715&gt;=100000,"15% commission"
)</f>
        <v>5% commission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IFERROR(VLOOKUP($F3716,'Customer Info'!$A3707:$E4207,2,FALSE),"NOT Available")</f>
        <v>NOT Available</v>
      </c>
      <c r="H3716" s="6" t="str">
        <f>IFERROR(VLOOKUP(F3716,'Customer Info'!A3707:E4207,3,),"NOT Available")</f>
        <v>NOT Available</v>
      </c>
      <c r="I3716" s="6" t="str">
        <f>IFERROR(VLOOKUP(F3716,'Customer Info'!A3707:E4207,5,FALSE),"NOT Available")</f>
        <v>NOT Available</v>
      </c>
      <c r="J3716" s="2">
        <v>214</v>
      </c>
      <c r="K3716" s="2">
        <v>200</v>
      </c>
      <c r="L3716" s="2">
        <v>2</v>
      </c>
      <c r="M3716" s="7">
        <f t="shared" si="228"/>
        <v>400</v>
      </c>
      <c r="N3716" s="7">
        <f t="shared" si="229"/>
        <v>428</v>
      </c>
      <c r="O3716" s="2">
        <v>89</v>
      </c>
      <c r="P3716" s="8">
        <f t="shared" si="230"/>
        <v>517</v>
      </c>
      <c r="Q3716" s="8">
        <f t="shared" si="231"/>
        <v>28</v>
      </c>
      <c r="R3716" s="2" t="s">
        <v>28</v>
      </c>
      <c r="S3716" s="9" t="str" cm="1">
        <f t="array" ref="S3716">_xlfn.IFS(
P3716=0,"2% commission",
AND(P3716&gt;0,P3716&lt;25000),"5% commission",
AND(P3716&gt;=25000,P3716&lt;50000),"7% commission",
AND(P3716&gt;=50000,P3716&lt;100000),"9% commission",
P3716&gt;=100000,"15% commission"
)</f>
        <v>5% commission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IFERROR(VLOOKUP($F3717,'Customer Info'!$A3708:$E4208,2,FALSE),"NOT Available")</f>
        <v>NOT Available</v>
      </c>
      <c r="H3717" s="6" t="str">
        <f>IFERROR(VLOOKUP(F3717,'Customer Info'!A3708:E4208,3,),"NOT Available")</f>
        <v>NOT Available</v>
      </c>
      <c r="I3717" s="6" t="str">
        <f>IFERROR(VLOOKUP(F3717,'Customer Info'!A3708:E4208,5,FALSE),"NOT Available")</f>
        <v>NOT Available</v>
      </c>
      <c r="J3717" s="2">
        <v>5882</v>
      </c>
      <c r="K3717" s="2">
        <v>5713</v>
      </c>
      <c r="L3717" s="2">
        <v>4</v>
      </c>
      <c r="M3717" s="7">
        <f t="shared" si="228"/>
        <v>22852</v>
      </c>
      <c r="N3717" s="7">
        <f t="shared" si="229"/>
        <v>23528</v>
      </c>
      <c r="O3717" s="2">
        <v>66</v>
      </c>
      <c r="P3717" s="8">
        <f t="shared" si="230"/>
        <v>23594</v>
      </c>
      <c r="Q3717" s="8">
        <f t="shared" si="231"/>
        <v>676</v>
      </c>
      <c r="R3717" s="2" t="s">
        <v>28</v>
      </c>
      <c r="S3717" s="9" t="str" cm="1">
        <f t="array" ref="S3717">_xlfn.IFS(
P3717=0,"2% commission",
AND(P3717&gt;0,P3717&lt;25000),"5% commission",
AND(P3717&gt;=25000,P3717&lt;50000),"7% commission",
AND(P3717&gt;=50000,P3717&lt;100000),"9% commission",
P3717&gt;=100000,"15% commission"
)</f>
        <v>5% commission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IFERROR(VLOOKUP($F3718,'Customer Info'!$A3709:$E4209,2,FALSE),"NOT Available")</f>
        <v>NOT Available</v>
      </c>
      <c r="H3718" s="6" t="str">
        <f>IFERROR(VLOOKUP(F3718,'Customer Info'!A3709:E4209,3,),"NOT Available")</f>
        <v>NOT Available</v>
      </c>
      <c r="I3718" s="6" t="str">
        <f>IFERROR(VLOOKUP(F3718,'Customer Info'!A3709:E4209,5,FALSE),"NOT Available")</f>
        <v>NOT Available</v>
      </c>
      <c r="J3718" s="2">
        <v>170</v>
      </c>
      <c r="K3718" s="2">
        <v>153</v>
      </c>
      <c r="L3718" s="2">
        <v>1</v>
      </c>
      <c r="M3718" s="7">
        <f t="shared" si="228"/>
        <v>153</v>
      </c>
      <c r="N3718" s="7">
        <f t="shared" si="229"/>
        <v>170</v>
      </c>
      <c r="O3718" s="2">
        <v>30</v>
      </c>
      <c r="P3718" s="8">
        <f t="shared" si="230"/>
        <v>200</v>
      </c>
      <c r="Q3718" s="8">
        <f t="shared" si="231"/>
        <v>17</v>
      </c>
      <c r="R3718" s="2" t="s">
        <v>50</v>
      </c>
      <c r="S3718" s="9" t="str" cm="1">
        <f t="array" ref="S3718">_xlfn.IFS(
P3718=0,"2% commission",
AND(P3718&gt;0,P3718&lt;25000),"5% commission",
AND(P3718&gt;=25000,P3718&lt;50000),"7% commission",
AND(P3718&gt;=50000,P3718&lt;100000),"9% commission",
P3718&gt;=100000,"15% commission"
)</f>
        <v>5% commission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IFERROR(VLOOKUP($F3719,'Customer Info'!$A3710:$E4210,2,FALSE),"NOT Available")</f>
        <v>NOT Available</v>
      </c>
      <c r="H3719" s="6" t="str">
        <f>IFERROR(VLOOKUP(F3719,'Customer Info'!A3710:E4210,3,),"NOT Available")</f>
        <v>NOT Available</v>
      </c>
      <c r="I3719" s="6" t="str">
        <f>IFERROR(VLOOKUP(F3719,'Customer Info'!A3710:E4210,5,FALSE),"NOT Available")</f>
        <v>NOT Available</v>
      </c>
      <c r="J3719" s="2">
        <v>3041</v>
      </c>
      <c r="K3719" s="2">
        <v>2927</v>
      </c>
      <c r="L3719" s="2">
        <v>2</v>
      </c>
      <c r="M3719" s="7">
        <f t="shared" si="228"/>
        <v>5854</v>
      </c>
      <c r="N3719" s="7">
        <f t="shared" si="229"/>
        <v>6082</v>
      </c>
      <c r="O3719" s="2">
        <v>37</v>
      </c>
      <c r="P3719" s="8">
        <f t="shared" si="230"/>
        <v>6119</v>
      </c>
      <c r="Q3719" s="8">
        <f t="shared" si="231"/>
        <v>228</v>
      </c>
      <c r="R3719" s="2" t="s">
        <v>50</v>
      </c>
      <c r="S3719" s="9" t="str" cm="1">
        <f t="array" ref="S3719">_xlfn.IFS(
P3719=0,"2% commission",
AND(P3719&gt;0,P3719&lt;25000),"5% commission",
AND(P3719&gt;=25000,P3719&lt;50000),"7% commission",
AND(P3719&gt;=50000,P3719&lt;100000),"9% commission",
P3719&gt;=100000,"15% commission"
)</f>
        <v>5% commission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IFERROR(VLOOKUP($F3720,'Customer Info'!$A3711:$E4211,2,FALSE),"NOT Available")</f>
        <v>NOT Available</v>
      </c>
      <c r="H3720" s="6" t="str">
        <f>IFERROR(VLOOKUP(F3720,'Customer Info'!A3711:E4211,3,),"NOT Available")</f>
        <v>NOT Available</v>
      </c>
      <c r="I3720" s="6" t="str">
        <f>IFERROR(VLOOKUP(F3720,'Customer Info'!A3711:E4211,5,FALSE),"NOT Available")</f>
        <v>NOT Available</v>
      </c>
      <c r="J3720" s="2">
        <v>6337</v>
      </c>
      <c r="K3720" s="2">
        <v>6215</v>
      </c>
      <c r="L3720" s="2">
        <v>3</v>
      </c>
      <c r="M3720" s="7">
        <f t="shared" si="228"/>
        <v>18645</v>
      </c>
      <c r="N3720" s="7">
        <f t="shared" si="229"/>
        <v>19011</v>
      </c>
      <c r="O3720" s="2">
        <v>66</v>
      </c>
      <c r="P3720" s="8">
        <f t="shared" si="230"/>
        <v>19077</v>
      </c>
      <c r="Q3720" s="8">
        <f t="shared" si="231"/>
        <v>366</v>
      </c>
      <c r="R3720" s="2" t="s">
        <v>28</v>
      </c>
      <c r="S3720" s="9" t="str" cm="1">
        <f t="array" ref="S3720">_xlfn.IFS(
P3720=0,"2% commission",
AND(P3720&gt;0,P3720&lt;25000),"5% commission",
AND(P3720&gt;=25000,P3720&lt;50000),"7% commission",
AND(P3720&gt;=50000,P3720&lt;100000),"9% commission",
P3720&gt;=100000,"15% commission"
)</f>
        <v>5% commission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IFERROR(VLOOKUP($F3721,'Customer Info'!$A3712:$E4212,2,FALSE),"NOT Available")</f>
        <v>NOT Available</v>
      </c>
      <c r="H3721" s="6" t="str">
        <f>IFERROR(VLOOKUP(F3721,'Customer Info'!A3712:E4212,3,),"NOT Available")</f>
        <v>NOT Available</v>
      </c>
      <c r="I3721" s="6" t="str">
        <f>IFERROR(VLOOKUP(F3721,'Customer Info'!A3712:E4212,5,FALSE),"NOT Available")</f>
        <v>NOT Available</v>
      </c>
      <c r="J3721" s="2">
        <v>222</v>
      </c>
      <c r="K3721" s="2">
        <v>204</v>
      </c>
      <c r="L3721" s="2">
        <v>3</v>
      </c>
      <c r="M3721" s="7">
        <f t="shared" si="228"/>
        <v>612</v>
      </c>
      <c r="N3721" s="7">
        <f t="shared" si="229"/>
        <v>666</v>
      </c>
      <c r="O3721" s="2">
        <v>78</v>
      </c>
      <c r="P3721" s="8">
        <f t="shared" si="230"/>
        <v>744</v>
      </c>
      <c r="Q3721" s="8">
        <f t="shared" si="231"/>
        <v>54</v>
      </c>
      <c r="R3721" s="2" t="s">
        <v>50</v>
      </c>
      <c r="S3721" s="9" t="str" cm="1">
        <f t="array" ref="S3721">_xlfn.IFS(
P3721=0,"2% commission",
AND(P3721&gt;0,P3721&lt;25000),"5% commission",
AND(P3721&gt;=25000,P3721&lt;50000),"7% commission",
AND(P3721&gt;=50000,P3721&lt;100000),"9% commission",
P3721&gt;=100000,"15% commission"
)</f>
        <v>5% commission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IFERROR(VLOOKUP($F3722,'Customer Info'!$A3713:$E4213,2,FALSE),"NOT Available")</f>
        <v>NOT Available</v>
      </c>
      <c r="H3722" s="6" t="str">
        <f>IFERROR(VLOOKUP(F3722,'Customer Info'!A3713:E4213,3,),"NOT Available")</f>
        <v>NOT Available</v>
      </c>
      <c r="I3722" s="6" t="str">
        <f>IFERROR(VLOOKUP(F3722,'Customer Info'!A3713:E4213,5,FALSE),"NOT Available")</f>
        <v>NOT Available</v>
      </c>
      <c r="J3722" s="2">
        <v>92</v>
      </c>
      <c r="K3722" s="2">
        <v>85</v>
      </c>
      <c r="L3722" s="2">
        <v>6</v>
      </c>
      <c r="M3722" s="7">
        <f t="shared" si="228"/>
        <v>510</v>
      </c>
      <c r="N3722" s="7">
        <f t="shared" si="229"/>
        <v>552</v>
      </c>
      <c r="O3722" s="2">
        <v>10</v>
      </c>
      <c r="P3722" s="8">
        <f t="shared" si="230"/>
        <v>562</v>
      </c>
      <c r="Q3722" s="8">
        <f t="shared" si="231"/>
        <v>42</v>
      </c>
      <c r="R3722" s="2" t="s">
        <v>28</v>
      </c>
      <c r="S3722" s="9" t="str" cm="1">
        <f t="array" ref="S3722">_xlfn.IFS(
P3722=0,"2% commission",
AND(P3722&gt;0,P3722&lt;25000),"5% commission",
AND(P3722&gt;=25000,P3722&lt;50000),"7% commission",
AND(P3722&gt;=50000,P3722&lt;100000),"9% commission",
P3722&gt;=100000,"15% commission"
)</f>
        <v>5% commission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IFERROR(VLOOKUP($F3723,'Customer Info'!$A3714:$E4214,2,FALSE),"NOT Available")</f>
        <v>NOT Available</v>
      </c>
      <c r="H3723" s="6" t="str">
        <f>IFERROR(VLOOKUP(F3723,'Customer Info'!A3714:E4214,3,),"NOT Available")</f>
        <v>NOT Available</v>
      </c>
      <c r="I3723" s="6" t="str">
        <f>IFERROR(VLOOKUP(F3723,'Customer Info'!A3714:E4214,5,FALSE),"NOT Available")</f>
        <v>NOT Available</v>
      </c>
      <c r="J3723" s="2">
        <v>167</v>
      </c>
      <c r="K3723" s="2">
        <v>152</v>
      </c>
      <c r="L3723" s="2">
        <v>1</v>
      </c>
      <c r="M3723" s="7">
        <f t="shared" ref="M3723:M3786" si="232">K3723*L3723</f>
        <v>152</v>
      </c>
      <c r="N3723" s="7">
        <f t="shared" ref="N3723:N3786" si="233">J3723*L3723</f>
        <v>167</v>
      </c>
      <c r="O3723" s="2">
        <v>30</v>
      </c>
      <c r="P3723" s="8">
        <f t="shared" ref="P3723:P3786" si="234">SUM(N3723,O3723)</f>
        <v>197</v>
      </c>
      <c r="Q3723" s="8">
        <f t="shared" ref="Q3723:Q3786" si="235">N3723-M3723</f>
        <v>15</v>
      </c>
      <c r="R3723" s="2" t="s">
        <v>28</v>
      </c>
      <c r="S3723" s="9" t="str" cm="1">
        <f t="array" ref="S3723">_xlfn.IFS(
P3723=0,"2% commission",
AND(P3723&gt;0,P3723&lt;25000),"5% commission",
AND(P3723&gt;=25000,P3723&lt;50000),"7% commission",
AND(P3723&gt;=50000,P3723&lt;100000),"9% commission",
P3723&gt;=100000,"15% commission"
)</f>
        <v>5% commission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IFERROR(VLOOKUP($F3724,'Customer Info'!$A3715:$E4215,2,FALSE),"NOT Available")</f>
        <v>NOT Available</v>
      </c>
      <c r="H3724" s="6" t="str">
        <f>IFERROR(VLOOKUP(F3724,'Customer Info'!A3715:E4215,3,),"NOT Available")</f>
        <v>NOT Available</v>
      </c>
      <c r="I3724" s="6" t="str">
        <f>IFERROR(VLOOKUP(F3724,'Customer Info'!A3715:E4215,5,FALSE),"NOT Available")</f>
        <v>NOT Available</v>
      </c>
      <c r="J3724" s="2">
        <v>140</v>
      </c>
      <c r="K3724" s="2">
        <v>137</v>
      </c>
      <c r="L3724" s="2">
        <v>1</v>
      </c>
      <c r="M3724" s="7">
        <f t="shared" si="232"/>
        <v>137</v>
      </c>
      <c r="N3724" s="7">
        <f t="shared" si="233"/>
        <v>140</v>
      </c>
      <c r="O3724" s="2">
        <v>30</v>
      </c>
      <c r="P3724" s="8">
        <f t="shared" si="234"/>
        <v>170</v>
      </c>
      <c r="Q3724" s="8">
        <f t="shared" si="235"/>
        <v>3</v>
      </c>
      <c r="R3724" s="2" t="s">
        <v>28</v>
      </c>
      <c r="S3724" s="9" t="str" cm="1">
        <f t="array" ref="S3724">_xlfn.IFS(
P3724=0,"2% commission",
AND(P3724&gt;0,P3724&lt;25000),"5% commission",
AND(P3724&gt;=25000,P3724&lt;50000),"7% commission",
AND(P3724&gt;=50000,P3724&lt;100000),"9% commission",
P3724&gt;=100000,"15% commission"
)</f>
        <v>5% commission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IFERROR(VLOOKUP($F3725,'Customer Info'!$A3716:$E4216,2,FALSE),"NOT Available")</f>
        <v>NOT Available</v>
      </c>
      <c r="H3725" s="6" t="str">
        <f>IFERROR(VLOOKUP(F3725,'Customer Info'!A3716:E4216,3,),"NOT Available")</f>
        <v>NOT Available</v>
      </c>
      <c r="I3725" s="6" t="str">
        <f>IFERROR(VLOOKUP(F3725,'Customer Info'!A3716:E4216,5,FALSE),"NOT Available")</f>
        <v>NOT Available</v>
      </c>
      <c r="J3725" s="2">
        <v>1623</v>
      </c>
      <c r="K3725" s="2">
        <v>1546</v>
      </c>
      <c r="L3725" s="2">
        <v>6</v>
      </c>
      <c r="M3725" s="7">
        <f t="shared" si="232"/>
        <v>9276</v>
      </c>
      <c r="N3725" s="7">
        <f t="shared" si="233"/>
        <v>9738</v>
      </c>
      <c r="O3725" s="2">
        <v>59</v>
      </c>
      <c r="P3725" s="8">
        <f t="shared" si="234"/>
        <v>9797</v>
      </c>
      <c r="Q3725" s="8">
        <f t="shared" si="235"/>
        <v>462</v>
      </c>
      <c r="R3725" s="2" t="s">
        <v>56</v>
      </c>
      <c r="S3725" s="9" t="str" cm="1">
        <f t="array" ref="S3725">_xlfn.IFS(
P3725=0,"2% commission",
AND(P3725&gt;0,P3725&lt;25000),"5% commission",
AND(P3725&gt;=25000,P3725&lt;50000),"7% commission",
AND(P3725&gt;=50000,P3725&lt;100000),"9% commission",
P3725&gt;=100000,"15% commission"
)</f>
        <v>5% commission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IFERROR(VLOOKUP($F3726,'Customer Info'!$A3717:$E4217,2,FALSE),"NOT Available")</f>
        <v>NOT Available</v>
      </c>
      <c r="H3726" s="6" t="str">
        <f>IFERROR(VLOOKUP(F3726,'Customer Info'!A3717:E4217,3,),"NOT Available")</f>
        <v>NOT Available</v>
      </c>
      <c r="I3726" s="6" t="str">
        <f>IFERROR(VLOOKUP(F3726,'Customer Info'!A3717:E4217,5,FALSE),"NOT Available")</f>
        <v>NOT Available</v>
      </c>
      <c r="J3726" s="2">
        <v>151</v>
      </c>
      <c r="K3726" s="2">
        <v>139</v>
      </c>
      <c r="L3726" s="2">
        <v>5</v>
      </c>
      <c r="M3726" s="7">
        <f t="shared" si="232"/>
        <v>695</v>
      </c>
      <c r="N3726" s="7">
        <f t="shared" si="233"/>
        <v>755</v>
      </c>
      <c r="O3726" s="2">
        <v>30</v>
      </c>
      <c r="P3726" s="8">
        <f t="shared" si="234"/>
        <v>785</v>
      </c>
      <c r="Q3726" s="8">
        <f t="shared" si="235"/>
        <v>60</v>
      </c>
      <c r="R3726" s="2" t="s">
        <v>50</v>
      </c>
      <c r="S3726" s="9" t="str" cm="1">
        <f t="array" ref="S3726">_xlfn.IFS(
P3726=0,"2% commission",
AND(P3726&gt;0,P3726&lt;25000),"5% commission",
AND(P3726&gt;=25000,P3726&lt;50000),"7% commission",
AND(P3726&gt;=50000,P3726&lt;100000),"9% commission",
P3726&gt;=100000,"15% commission"
)</f>
        <v>5% commission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IFERROR(VLOOKUP($F3727,'Customer Info'!$A3718:$E4218,2,FALSE),"NOT Available")</f>
        <v>NOT Available</v>
      </c>
      <c r="H3727" s="6" t="str">
        <f>IFERROR(VLOOKUP(F3727,'Customer Info'!A3718:E4218,3,),"NOT Available")</f>
        <v>NOT Available</v>
      </c>
      <c r="I3727" s="6" t="str">
        <f>IFERROR(VLOOKUP(F3727,'Customer Info'!A3718:E4218,5,FALSE),"NOT Available")</f>
        <v>NOT Available</v>
      </c>
      <c r="J3727" s="2">
        <v>129</v>
      </c>
      <c r="K3727" s="2">
        <v>118</v>
      </c>
      <c r="L3727" s="2">
        <v>5</v>
      </c>
      <c r="M3727" s="7">
        <f t="shared" si="232"/>
        <v>590</v>
      </c>
      <c r="N3727" s="7">
        <f t="shared" si="233"/>
        <v>645</v>
      </c>
      <c r="O3727" s="2">
        <v>30</v>
      </c>
      <c r="P3727" s="8">
        <f t="shared" si="234"/>
        <v>675</v>
      </c>
      <c r="Q3727" s="8">
        <f t="shared" si="235"/>
        <v>55</v>
      </c>
      <c r="R3727" s="2" t="s">
        <v>50</v>
      </c>
      <c r="S3727" s="9" t="str" cm="1">
        <f t="array" ref="S3727">_xlfn.IFS(
P3727=0,"2% commission",
AND(P3727&gt;0,P3727&lt;25000),"5% commission",
AND(P3727&gt;=25000,P3727&lt;50000),"7% commission",
AND(P3727&gt;=50000,P3727&lt;100000),"9% commission",
P3727&gt;=100000,"15% commission"
)</f>
        <v>5% commission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IFERROR(VLOOKUP($F3728,'Customer Info'!$A3719:$E4219,2,FALSE),"NOT Available")</f>
        <v>NOT Available</v>
      </c>
      <c r="H3728" s="6" t="str">
        <f>IFERROR(VLOOKUP(F3728,'Customer Info'!A3719:E4219,3,),"NOT Available")</f>
        <v>NOT Available</v>
      </c>
      <c r="I3728" s="6" t="str">
        <f>IFERROR(VLOOKUP(F3728,'Customer Info'!A3719:E4219,5,FALSE),"NOT Available")</f>
        <v>NOT Available</v>
      </c>
      <c r="J3728" s="2">
        <v>185</v>
      </c>
      <c r="K3728" s="2">
        <v>171</v>
      </c>
      <c r="L3728" s="2">
        <v>2</v>
      </c>
      <c r="M3728" s="7">
        <f t="shared" si="232"/>
        <v>342</v>
      </c>
      <c r="N3728" s="7">
        <f t="shared" si="233"/>
        <v>370</v>
      </c>
      <c r="O3728" s="2">
        <v>30</v>
      </c>
      <c r="P3728" s="8">
        <f t="shared" si="234"/>
        <v>400</v>
      </c>
      <c r="Q3728" s="8">
        <f t="shared" si="235"/>
        <v>28</v>
      </c>
      <c r="R3728" s="2" t="s">
        <v>50</v>
      </c>
      <c r="S3728" s="9" t="str" cm="1">
        <f t="array" ref="S3728">_xlfn.IFS(
P3728=0,"2% commission",
AND(P3728&gt;0,P3728&lt;25000),"5% commission",
AND(P3728&gt;=25000,P3728&lt;50000),"7% commission",
AND(P3728&gt;=50000,P3728&lt;100000),"9% commission",
P3728&gt;=100000,"15% commission"
)</f>
        <v>5% commission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IFERROR(VLOOKUP($F3729,'Customer Info'!$A3720:$E4220,2,FALSE),"NOT Available")</f>
        <v>NOT Available</v>
      </c>
      <c r="H3729" s="6" t="str">
        <f>IFERROR(VLOOKUP(F3729,'Customer Info'!A3720:E4220,3,),"NOT Available")</f>
        <v>NOT Available</v>
      </c>
      <c r="I3729" s="6" t="str">
        <f>IFERROR(VLOOKUP(F3729,'Customer Info'!A3720:E4220,5,FALSE),"NOT Available")</f>
        <v>NOT Available</v>
      </c>
      <c r="J3729" s="2">
        <v>4798</v>
      </c>
      <c r="K3729" s="2">
        <v>4448</v>
      </c>
      <c r="L3729" s="2">
        <v>1</v>
      </c>
      <c r="M3729" s="7">
        <f t="shared" si="232"/>
        <v>4448</v>
      </c>
      <c r="N3729" s="7">
        <f t="shared" si="233"/>
        <v>4798</v>
      </c>
      <c r="O3729" s="2">
        <v>90</v>
      </c>
      <c r="P3729" s="8">
        <f t="shared" si="234"/>
        <v>4888</v>
      </c>
      <c r="Q3729" s="8">
        <f t="shared" si="235"/>
        <v>350</v>
      </c>
      <c r="R3729" s="2" t="s">
        <v>50</v>
      </c>
      <c r="S3729" s="9" t="str" cm="1">
        <f t="array" ref="S3729">_xlfn.IFS(
P3729=0,"2% commission",
AND(P3729&gt;0,P3729&lt;25000),"5% commission",
AND(P3729&gt;=25000,P3729&lt;50000),"7% commission",
AND(P3729&gt;=50000,P3729&lt;100000),"9% commission",
P3729&gt;=100000,"15% commission"
)</f>
        <v>5% commission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IFERROR(VLOOKUP($F3730,'Customer Info'!$A3721:$E4221,2,FALSE),"NOT Available")</f>
        <v>NOT Available</v>
      </c>
      <c r="H3730" s="6" t="str">
        <f>IFERROR(VLOOKUP(F3730,'Customer Info'!A3721:E4221,3,),"NOT Available")</f>
        <v>NOT Available</v>
      </c>
      <c r="I3730" s="6" t="str">
        <f>IFERROR(VLOOKUP(F3730,'Customer Info'!A3721:E4221,5,FALSE),"NOT Available")</f>
        <v>NOT Available</v>
      </c>
      <c r="J3730" s="2">
        <v>3184</v>
      </c>
      <c r="K3730" s="2">
        <v>2947</v>
      </c>
      <c r="L3730" s="2">
        <v>5</v>
      </c>
      <c r="M3730" s="7">
        <f t="shared" si="232"/>
        <v>14735</v>
      </c>
      <c r="N3730" s="7">
        <f t="shared" si="233"/>
        <v>15920</v>
      </c>
      <c r="O3730" s="2">
        <v>87</v>
      </c>
      <c r="P3730" s="8">
        <f t="shared" si="234"/>
        <v>16007</v>
      </c>
      <c r="Q3730" s="8">
        <f t="shared" si="235"/>
        <v>1185</v>
      </c>
      <c r="R3730" s="2" t="s">
        <v>50</v>
      </c>
      <c r="S3730" s="9" t="str" cm="1">
        <f t="array" ref="S3730">_xlfn.IFS(
P3730=0,"2% commission",
AND(P3730&gt;0,P3730&lt;25000),"5% commission",
AND(P3730&gt;=25000,P3730&lt;50000),"7% commission",
AND(P3730&gt;=50000,P3730&lt;100000),"9% commission",
P3730&gt;=100000,"15% commission"
)</f>
        <v>5% commission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IFERROR(VLOOKUP($F3731,'Customer Info'!$A3722:$E4222,2,FALSE),"NOT Available")</f>
        <v>NOT Available</v>
      </c>
      <c r="H3731" s="6" t="str">
        <f>IFERROR(VLOOKUP(F3731,'Customer Info'!A3722:E4222,3,),"NOT Available")</f>
        <v>NOT Available</v>
      </c>
      <c r="I3731" s="6" t="str">
        <f>IFERROR(VLOOKUP(F3731,'Customer Info'!A3722:E4222,5,FALSE),"NOT Available")</f>
        <v>NOT Available</v>
      </c>
      <c r="J3731" s="2">
        <v>60</v>
      </c>
      <c r="K3731" s="2">
        <v>58</v>
      </c>
      <c r="L3731" s="2">
        <v>7</v>
      </c>
      <c r="M3731" s="7">
        <f t="shared" si="232"/>
        <v>406</v>
      </c>
      <c r="N3731" s="7">
        <f t="shared" si="233"/>
        <v>420</v>
      </c>
      <c r="O3731" s="2">
        <v>10</v>
      </c>
      <c r="P3731" s="8">
        <f t="shared" si="234"/>
        <v>430</v>
      </c>
      <c r="Q3731" s="8">
        <f t="shared" si="235"/>
        <v>14</v>
      </c>
      <c r="R3731" s="2" t="s">
        <v>26</v>
      </c>
      <c r="S3731" s="9" t="str" cm="1">
        <f t="array" ref="S3731">_xlfn.IFS(
P3731=0,"2% commission",
AND(P3731&gt;0,P3731&lt;25000),"5% commission",
AND(P3731&gt;=25000,P3731&lt;50000),"7% commission",
AND(P3731&gt;=50000,P3731&lt;100000),"9% commission",
P3731&gt;=100000,"15% commission"
)</f>
        <v>5% commission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IFERROR(VLOOKUP($F3732,'Customer Info'!$A3723:$E4223,2,FALSE),"NOT Available")</f>
        <v>NOT Available</v>
      </c>
      <c r="H3732" s="6" t="str">
        <f>IFERROR(VLOOKUP(F3732,'Customer Info'!A3723:E4223,3,),"NOT Available")</f>
        <v>NOT Available</v>
      </c>
      <c r="I3732" s="6" t="str">
        <f>IFERROR(VLOOKUP(F3732,'Customer Info'!A3723:E4223,5,FALSE),"NOT Available")</f>
        <v>NOT Available</v>
      </c>
      <c r="J3732" s="2">
        <v>9214</v>
      </c>
      <c r="K3732" s="2">
        <v>8295</v>
      </c>
      <c r="L3732" s="2">
        <v>3</v>
      </c>
      <c r="M3732" s="7">
        <f t="shared" si="232"/>
        <v>24885</v>
      </c>
      <c r="N3732" s="7">
        <f t="shared" si="233"/>
        <v>27642</v>
      </c>
      <c r="O3732" s="2">
        <v>57</v>
      </c>
      <c r="P3732" s="8">
        <f t="shared" si="234"/>
        <v>27699</v>
      </c>
      <c r="Q3732" s="8">
        <f t="shared" si="235"/>
        <v>2757</v>
      </c>
      <c r="R3732" s="2" t="s">
        <v>28</v>
      </c>
      <c r="S3732" s="9" t="str" cm="1">
        <f t="array" ref="S3732">_xlfn.IFS(
P3732=0,"2% commission",
AND(P3732&gt;0,P3732&lt;25000),"5% commission",
AND(P3732&gt;=25000,P3732&lt;50000),"7% commission",
AND(P3732&gt;=50000,P3732&lt;100000),"9% commission",
P3732&gt;=100000,"15% commission"
)</f>
        <v>7% commission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IFERROR(VLOOKUP($F3733,'Customer Info'!$A3724:$E4224,2,FALSE),"NOT Available")</f>
        <v>NOT Available</v>
      </c>
      <c r="H3733" s="6" t="str">
        <f>IFERROR(VLOOKUP(F3733,'Customer Info'!A3724:E4224,3,),"NOT Available")</f>
        <v>NOT Available</v>
      </c>
      <c r="I3733" s="6" t="str">
        <f>IFERROR(VLOOKUP(F3733,'Customer Info'!A3724:E4224,5,FALSE),"NOT Available")</f>
        <v>NOT Available</v>
      </c>
      <c r="J3733" s="2">
        <v>1169</v>
      </c>
      <c r="K3733" s="2">
        <v>1072</v>
      </c>
      <c r="L3733" s="2">
        <v>1</v>
      </c>
      <c r="M3733" s="7">
        <f t="shared" si="232"/>
        <v>1072</v>
      </c>
      <c r="N3733" s="7">
        <f t="shared" si="233"/>
        <v>1169</v>
      </c>
      <c r="O3733" s="2">
        <v>97</v>
      </c>
      <c r="P3733" s="8">
        <f t="shared" si="234"/>
        <v>1266</v>
      </c>
      <c r="Q3733" s="8">
        <f t="shared" si="235"/>
        <v>97</v>
      </c>
      <c r="R3733" s="2" t="s">
        <v>56</v>
      </c>
      <c r="S3733" s="9" t="str" cm="1">
        <f t="array" ref="S3733">_xlfn.IFS(
P3733=0,"2% commission",
AND(P3733&gt;0,P3733&lt;25000),"5% commission",
AND(P3733&gt;=25000,P3733&lt;50000),"7% commission",
AND(P3733&gt;=50000,P3733&lt;100000),"9% commission",
P3733&gt;=100000,"15% commission"
)</f>
        <v>5% commission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IFERROR(VLOOKUP($F3734,'Customer Info'!$A3725:$E4225,2,FALSE),"NOT Available")</f>
        <v>NOT Available</v>
      </c>
      <c r="H3734" s="6" t="str">
        <f>IFERROR(VLOOKUP(F3734,'Customer Info'!A3725:E4225,3,),"NOT Available")</f>
        <v>NOT Available</v>
      </c>
      <c r="I3734" s="6" t="str">
        <f>IFERROR(VLOOKUP(F3734,'Customer Info'!A3725:E4225,5,FALSE),"NOT Available")</f>
        <v>NOT Available</v>
      </c>
      <c r="J3734" s="2">
        <v>7609</v>
      </c>
      <c r="K3734" s="2">
        <v>7248</v>
      </c>
      <c r="L3734" s="2">
        <v>2</v>
      </c>
      <c r="M3734" s="7">
        <f t="shared" si="232"/>
        <v>14496</v>
      </c>
      <c r="N3734" s="7">
        <f t="shared" si="233"/>
        <v>15218</v>
      </c>
      <c r="O3734" s="2">
        <v>84</v>
      </c>
      <c r="P3734" s="8">
        <f t="shared" si="234"/>
        <v>15302</v>
      </c>
      <c r="Q3734" s="8">
        <f t="shared" si="235"/>
        <v>722</v>
      </c>
      <c r="R3734" s="2" t="s">
        <v>28</v>
      </c>
      <c r="S3734" s="9" t="str" cm="1">
        <f t="array" ref="S3734">_xlfn.IFS(
P3734=0,"2% commission",
AND(P3734&gt;0,P3734&lt;25000),"5% commission",
AND(P3734&gt;=25000,P3734&lt;50000),"7% commission",
AND(P3734&gt;=50000,P3734&lt;100000),"9% commission",
P3734&gt;=100000,"15% commission"
)</f>
        <v>5% commission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IFERROR(VLOOKUP($F3735,'Customer Info'!$A3726:$E4226,2,FALSE),"NOT Available")</f>
        <v>NOT Available</v>
      </c>
      <c r="H3735" s="6" t="str">
        <f>IFERROR(VLOOKUP(F3735,'Customer Info'!A3726:E4226,3,),"NOT Available")</f>
        <v>NOT Available</v>
      </c>
      <c r="I3735" s="6" t="str">
        <f>IFERROR(VLOOKUP(F3735,'Customer Info'!A3726:E4226,5,FALSE),"NOT Available")</f>
        <v>NOT Available</v>
      </c>
      <c r="J3735" s="2">
        <v>1718</v>
      </c>
      <c r="K3735" s="2">
        <v>1545</v>
      </c>
      <c r="L3735" s="2">
        <v>4</v>
      </c>
      <c r="M3735" s="7">
        <f t="shared" si="232"/>
        <v>6180</v>
      </c>
      <c r="N3735" s="7">
        <f t="shared" si="233"/>
        <v>6872</v>
      </c>
      <c r="O3735" s="2">
        <v>46</v>
      </c>
      <c r="P3735" s="8">
        <f t="shared" si="234"/>
        <v>6918</v>
      </c>
      <c r="Q3735" s="8">
        <f t="shared" si="235"/>
        <v>692</v>
      </c>
      <c r="R3735" s="2" t="s">
        <v>26</v>
      </c>
      <c r="S3735" s="9" t="str" cm="1">
        <f t="array" ref="S3735">_xlfn.IFS(
P3735=0,"2% commission",
AND(P3735&gt;0,P3735&lt;25000),"5% commission",
AND(P3735&gt;=25000,P3735&lt;50000),"7% commission",
AND(P3735&gt;=50000,P3735&lt;100000),"9% commission",
P3735&gt;=100000,"15% commission"
)</f>
        <v>5% commission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IFERROR(VLOOKUP($F3736,'Customer Info'!$A3727:$E4227,2,FALSE),"NOT Available")</f>
        <v>NOT Available</v>
      </c>
      <c r="H3736" s="6" t="str">
        <f>IFERROR(VLOOKUP(F3736,'Customer Info'!A3727:E4227,3,),"NOT Available")</f>
        <v>NOT Available</v>
      </c>
      <c r="I3736" s="6" t="str">
        <f>IFERROR(VLOOKUP(F3736,'Customer Info'!A3727:E4227,5,FALSE),"NOT Available")</f>
        <v>NOT Available</v>
      </c>
      <c r="J3736" s="2">
        <v>1686</v>
      </c>
      <c r="K3736" s="2">
        <v>1591</v>
      </c>
      <c r="L3736" s="2">
        <v>3</v>
      </c>
      <c r="M3736" s="7">
        <f t="shared" si="232"/>
        <v>4773</v>
      </c>
      <c r="N3736" s="7">
        <f t="shared" si="233"/>
        <v>5058</v>
      </c>
      <c r="O3736" s="2">
        <v>70</v>
      </c>
      <c r="P3736" s="8">
        <f t="shared" si="234"/>
        <v>5128</v>
      </c>
      <c r="Q3736" s="8">
        <f t="shared" si="235"/>
        <v>285</v>
      </c>
      <c r="R3736" s="2" t="s">
        <v>28</v>
      </c>
      <c r="S3736" s="9" t="str" cm="1">
        <f t="array" ref="S3736">_xlfn.IFS(
P3736=0,"2% commission",
AND(P3736&gt;0,P3736&lt;25000),"5% commission",
AND(P3736&gt;=25000,P3736&lt;50000),"7% commission",
AND(P3736&gt;=50000,P3736&lt;100000),"9% commission",
P3736&gt;=100000,"15% commission"
)</f>
        <v>5% commission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IFERROR(VLOOKUP($F3737,'Customer Info'!$A3728:$E4228,2,FALSE),"NOT Available")</f>
        <v>NOT Available</v>
      </c>
      <c r="H3737" s="6" t="str">
        <f>IFERROR(VLOOKUP(F3737,'Customer Info'!A3728:E4228,3,),"NOT Available")</f>
        <v>NOT Available</v>
      </c>
      <c r="I3737" s="6" t="str">
        <f>IFERROR(VLOOKUP(F3737,'Customer Info'!A3728:E4228,5,FALSE),"NOT Available")</f>
        <v>NOT Available</v>
      </c>
      <c r="J3737" s="2">
        <v>1222</v>
      </c>
      <c r="K3737" s="2">
        <v>1187</v>
      </c>
      <c r="L3737" s="2">
        <v>5</v>
      </c>
      <c r="M3737" s="7">
        <f t="shared" si="232"/>
        <v>5935</v>
      </c>
      <c r="N3737" s="7">
        <f t="shared" si="233"/>
        <v>6110</v>
      </c>
      <c r="O3737" s="2">
        <v>47</v>
      </c>
      <c r="P3737" s="8">
        <f t="shared" si="234"/>
        <v>6157</v>
      </c>
      <c r="Q3737" s="8">
        <f t="shared" si="235"/>
        <v>175</v>
      </c>
      <c r="R3737" s="2" t="s">
        <v>50</v>
      </c>
      <c r="S3737" s="9" t="str" cm="1">
        <f t="array" ref="S3737">_xlfn.IFS(
P3737=0,"2% commission",
AND(P3737&gt;0,P3737&lt;25000),"5% commission",
AND(P3737&gt;=25000,P3737&lt;50000),"7% commission",
AND(P3737&gt;=50000,P3737&lt;100000),"9% commission",
P3737&gt;=100000,"15% commission"
)</f>
        <v>5% commission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IFERROR(VLOOKUP($F3738,'Customer Info'!$A3729:$E4229,2,FALSE),"NOT Available")</f>
        <v>NOT Available</v>
      </c>
      <c r="H3738" s="6" t="str">
        <f>IFERROR(VLOOKUP(F3738,'Customer Info'!A3729:E4229,3,),"NOT Available")</f>
        <v>NOT Available</v>
      </c>
      <c r="I3738" s="6" t="str">
        <f>IFERROR(VLOOKUP(F3738,'Customer Info'!A3729:E4229,5,FALSE),"NOT Available")</f>
        <v>NOT Available</v>
      </c>
      <c r="J3738" s="2">
        <v>2540</v>
      </c>
      <c r="K3738" s="2">
        <v>2397</v>
      </c>
      <c r="L3738" s="2">
        <v>4</v>
      </c>
      <c r="M3738" s="7">
        <f t="shared" si="232"/>
        <v>9588</v>
      </c>
      <c r="N3738" s="7">
        <f t="shared" si="233"/>
        <v>10160</v>
      </c>
      <c r="O3738" s="2">
        <v>57</v>
      </c>
      <c r="P3738" s="8">
        <f t="shared" si="234"/>
        <v>10217</v>
      </c>
      <c r="Q3738" s="8">
        <f t="shared" si="235"/>
        <v>572</v>
      </c>
      <c r="R3738" s="2" t="s">
        <v>28</v>
      </c>
      <c r="S3738" s="9" t="str" cm="1">
        <f t="array" ref="S3738">_xlfn.IFS(
P3738=0,"2% commission",
AND(P3738&gt;0,P3738&lt;25000),"5% commission",
AND(P3738&gt;=25000,P3738&lt;50000),"7% commission",
AND(P3738&gt;=50000,P3738&lt;100000),"9% commission",
P3738&gt;=100000,"15% commission"
)</f>
        <v>5% commission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IFERROR(VLOOKUP($F3739,'Customer Info'!$A3730:$E4230,2,FALSE),"NOT Available")</f>
        <v>NOT Available</v>
      </c>
      <c r="H3739" s="6" t="str">
        <f>IFERROR(VLOOKUP(F3739,'Customer Info'!A3730:E4230,3,),"NOT Available")</f>
        <v>NOT Available</v>
      </c>
      <c r="I3739" s="6" t="str">
        <f>IFERROR(VLOOKUP(F3739,'Customer Info'!A3730:E4230,5,FALSE),"NOT Available")</f>
        <v>NOT Available</v>
      </c>
      <c r="J3739" s="2">
        <v>151</v>
      </c>
      <c r="K3739" s="2">
        <v>139</v>
      </c>
      <c r="L3739" s="2">
        <v>4</v>
      </c>
      <c r="M3739" s="7">
        <f t="shared" si="232"/>
        <v>556</v>
      </c>
      <c r="N3739" s="7">
        <f t="shared" si="233"/>
        <v>604</v>
      </c>
      <c r="O3739" s="2">
        <v>30</v>
      </c>
      <c r="P3739" s="8">
        <f t="shared" si="234"/>
        <v>634</v>
      </c>
      <c r="Q3739" s="8">
        <f t="shared" si="235"/>
        <v>48</v>
      </c>
      <c r="R3739" s="2" t="s">
        <v>28</v>
      </c>
      <c r="S3739" s="9" t="str" cm="1">
        <f t="array" ref="S3739">_xlfn.IFS(
P3739=0,"2% commission",
AND(P3739&gt;0,P3739&lt;25000),"5% commission",
AND(P3739&gt;=25000,P3739&lt;50000),"7% commission",
AND(P3739&gt;=50000,P3739&lt;100000),"9% commission",
P3739&gt;=100000,"15% commission"
)</f>
        <v>5% commission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IFERROR(VLOOKUP($F3740,'Customer Info'!$A3731:$E4231,2,FALSE),"NOT Available")</f>
        <v>NOT Available</v>
      </c>
      <c r="H3740" s="6" t="str">
        <f>IFERROR(VLOOKUP(F3740,'Customer Info'!A3731:E4231,3,),"NOT Available")</f>
        <v>NOT Available</v>
      </c>
      <c r="I3740" s="6" t="str">
        <f>IFERROR(VLOOKUP(F3740,'Customer Info'!A3731:E4231,5,FALSE),"NOT Available")</f>
        <v>NOT Available</v>
      </c>
      <c r="J3740" s="2">
        <v>6400</v>
      </c>
      <c r="K3740" s="2">
        <v>6401</v>
      </c>
      <c r="L3740" s="2">
        <v>2</v>
      </c>
      <c r="M3740" s="7">
        <f t="shared" si="232"/>
        <v>12802</v>
      </c>
      <c r="N3740" s="7">
        <f t="shared" si="233"/>
        <v>12800</v>
      </c>
      <c r="O3740" s="2">
        <v>25</v>
      </c>
      <c r="P3740" s="8">
        <f t="shared" si="234"/>
        <v>12825</v>
      </c>
      <c r="Q3740" s="8">
        <f t="shared" si="235"/>
        <v>-2</v>
      </c>
      <c r="R3740" s="2" t="s">
        <v>28</v>
      </c>
      <c r="S3740" s="9" t="str" cm="1">
        <f t="array" ref="S3740">_xlfn.IFS(
P3740=0,"2% commission",
AND(P3740&gt;0,P3740&lt;25000),"5% commission",
AND(P3740&gt;=25000,P3740&lt;50000),"7% commission",
AND(P3740&gt;=50000,P3740&lt;100000),"9% commission",
P3740&gt;=100000,"15% commission"
)</f>
        <v>5% commission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IFERROR(VLOOKUP($F3741,'Customer Info'!$A3732:$E4232,2,FALSE),"NOT Available")</f>
        <v>NOT Available</v>
      </c>
      <c r="H3741" s="6" t="str">
        <f>IFERROR(VLOOKUP(F3741,'Customer Info'!A3732:E4232,3,),"NOT Available")</f>
        <v>NOT Available</v>
      </c>
      <c r="I3741" s="6" t="str">
        <f>IFERROR(VLOOKUP(F3741,'Customer Info'!A3732:E4232,5,FALSE),"NOT Available")</f>
        <v>NOT Available</v>
      </c>
      <c r="J3741" s="2">
        <v>68</v>
      </c>
      <c r="K3741" s="2">
        <v>63</v>
      </c>
      <c r="L3741" s="2">
        <v>2</v>
      </c>
      <c r="M3741" s="7">
        <f t="shared" si="232"/>
        <v>126</v>
      </c>
      <c r="N3741" s="7">
        <f t="shared" si="233"/>
        <v>136</v>
      </c>
      <c r="O3741" s="2">
        <v>10</v>
      </c>
      <c r="P3741" s="8">
        <f t="shared" si="234"/>
        <v>146</v>
      </c>
      <c r="Q3741" s="8">
        <f t="shared" si="235"/>
        <v>10</v>
      </c>
      <c r="R3741" s="2" t="s">
        <v>50</v>
      </c>
      <c r="S3741" s="9" t="str" cm="1">
        <f t="array" ref="S3741">_xlfn.IFS(
P3741=0,"2% commission",
AND(P3741&gt;0,P3741&lt;25000),"5% commission",
AND(P3741&gt;=25000,P3741&lt;50000),"7% commission",
AND(P3741&gt;=50000,P3741&lt;100000),"9% commission",
P3741&gt;=100000,"15% commission"
)</f>
        <v>5% commission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IFERROR(VLOOKUP($F3742,'Customer Info'!$A3733:$E4233,2,FALSE),"NOT Available")</f>
        <v>NOT Available</v>
      </c>
      <c r="H3742" s="6" t="str">
        <f>IFERROR(VLOOKUP(F3742,'Customer Info'!A3733:E4233,3,),"NOT Available")</f>
        <v>NOT Available</v>
      </c>
      <c r="I3742" s="6" t="str">
        <f>IFERROR(VLOOKUP(F3742,'Customer Info'!A3733:E4233,5,FALSE),"NOT Available")</f>
        <v>NOT Available</v>
      </c>
      <c r="J3742" s="2">
        <v>140</v>
      </c>
      <c r="K3742" s="2">
        <v>137</v>
      </c>
      <c r="L3742" s="2">
        <v>4</v>
      </c>
      <c r="M3742" s="7">
        <f t="shared" si="232"/>
        <v>548</v>
      </c>
      <c r="N3742" s="7">
        <f t="shared" si="233"/>
        <v>560</v>
      </c>
      <c r="O3742" s="2">
        <v>30</v>
      </c>
      <c r="P3742" s="8">
        <f t="shared" si="234"/>
        <v>590</v>
      </c>
      <c r="Q3742" s="8">
        <f t="shared" si="235"/>
        <v>12</v>
      </c>
      <c r="R3742" s="2" t="s">
        <v>28</v>
      </c>
      <c r="S3742" s="9" t="str" cm="1">
        <f t="array" ref="S3742">_xlfn.IFS(
P3742=0,"2% commission",
AND(P3742&gt;0,P3742&lt;25000),"5% commission",
AND(P3742&gt;=25000,P3742&lt;50000),"7% commission",
AND(P3742&gt;=50000,P3742&lt;100000),"9% commission",
P3742&gt;=100000,"15% commission"
)</f>
        <v>5% commission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IFERROR(VLOOKUP($F3743,'Customer Info'!$A3734:$E4234,2,FALSE),"NOT Available")</f>
        <v>NOT Available</v>
      </c>
      <c r="H3743" s="6" t="str">
        <f>IFERROR(VLOOKUP(F3743,'Customer Info'!A3734:E4234,3,),"NOT Available")</f>
        <v>NOT Available</v>
      </c>
      <c r="I3743" s="6" t="str">
        <f>IFERROR(VLOOKUP(F3743,'Customer Info'!A3734:E4234,5,FALSE),"NOT Available")</f>
        <v>NOT Available</v>
      </c>
      <c r="J3743" s="2">
        <v>4577</v>
      </c>
      <c r="K3743" s="2">
        <v>4280</v>
      </c>
      <c r="L3743" s="2">
        <v>1</v>
      </c>
      <c r="M3743" s="7">
        <f t="shared" si="232"/>
        <v>4280</v>
      </c>
      <c r="N3743" s="7">
        <f t="shared" si="233"/>
        <v>4577</v>
      </c>
      <c r="O3743" s="2">
        <v>64</v>
      </c>
      <c r="P3743" s="8">
        <f t="shared" si="234"/>
        <v>4641</v>
      </c>
      <c r="Q3743" s="8">
        <f t="shared" si="235"/>
        <v>297</v>
      </c>
      <c r="R3743" s="2" t="s">
        <v>50</v>
      </c>
      <c r="S3743" s="9" t="str" cm="1">
        <f t="array" ref="S3743">_xlfn.IFS(
P3743=0,"2% commission",
AND(P3743&gt;0,P3743&lt;25000),"5% commission",
AND(P3743&gt;=25000,P3743&lt;50000),"7% commission",
AND(P3743&gt;=50000,P3743&lt;100000),"9% commission",
P3743&gt;=100000,"15% commission"
)</f>
        <v>5% commission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IFERROR(VLOOKUP($F3744,'Customer Info'!$A3735:$E4235,2,FALSE),"NOT Available")</f>
        <v>NOT Available</v>
      </c>
      <c r="H3744" s="6" t="str">
        <f>IFERROR(VLOOKUP(F3744,'Customer Info'!A3735:E4235,3,),"NOT Available")</f>
        <v>NOT Available</v>
      </c>
      <c r="I3744" s="6" t="str">
        <f>IFERROR(VLOOKUP(F3744,'Customer Info'!A3735:E4235,5,FALSE),"NOT Available")</f>
        <v>NOT Available</v>
      </c>
      <c r="J3744" s="2">
        <v>69</v>
      </c>
      <c r="K3744" s="2">
        <v>63</v>
      </c>
      <c r="L3744" s="2">
        <v>3</v>
      </c>
      <c r="M3744" s="7">
        <f t="shared" si="232"/>
        <v>189</v>
      </c>
      <c r="N3744" s="7">
        <f t="shared" si="233"/>
        <v>207</v>
      </c>
      <c r="O3744" s="2">
        <v>10</v>
      </c>
      <c r="P3744" s="8">
        <f t="shared" si="234"/>
        <v>217</v>
      </c>
      <c r="Q3744" s="8">
        <f t="shared" si="235"/>
        <v>18</v>
      </c>
      <c r="R3744" s="2" t="s">
        <v>50</v>
      </c>
      <c r="S3744" s="9" t="str" cm="1">
        <f t="array" ref="S3744">_xlfn.IFS(
P3744=0,"2% commission",
AND(P3744&gt;0,P3744&lt;25000),"5% commission",
AND(P3744&gt;=25000,P3744&lt;50000),"7% commission",
AND(P3744&gt;=50000,P3744&lt;100000),"9% commission",
P3744&gt;=100000,"15% commission"
)</f>
        <v>5% commission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IFERROR(VLOOKUP($F3745,'Customer Info'!$A3736:$E4236,2,FALSE),"NOT Available")</f>
        <v>NOT Available</v>
      </c>
      <c r="H3745" s="6" t="str">
        <f>IFERROR(VLOOKUP(F3745,'Customer Info'!A3736:E4236,3,),"NOT Available")</f>
        <v>NOT Available</v>
      </c>
      <c r="I3745" s="6" t="str">
        <f>IFERROR(VLOOKUP(F3745,'Customer Info'!A3736:E4236,5,FALSE),"NOT Available")</f>
        <v>NOT Available</v>
      </c>
      <c r="J3745" s="2">
        <v>3289</v>
      </c>
      <c r="K3745" s="2">
        <v>3105</v>
      </c>
      <c r="L3745" s="2">
        <v>4</v>
      </c>
      <c r="M3745" s="7">
        <f t="shared" si="232"/>
        <v>12420</v>
      </c>
      <c r="N3745" s="7">
        <f t="shared" si="233"/>
        <v>13156</v>
      </c>
      <c r="O3745" s="2">
        <v>37</v>
      </c>
      <c r="P3745" s="8">
        <f t="shared" si="234"/>
        <v>13193</v>
      </c>
      <c r="Q3745" s="8">
        <f t="shared" si="235"/>
        <v>736</v>
      </c>
      <c r="R3745" s="2" t="s">
        <v>28</v>
      </c>
      <c r="S3745" s="9" t="str" cm="1">
        <f t="array" ref="S3745">_xlfn.IFS(
P3745=0,"2% commission",
AND(P3745&gt;0,P3745&lt;25000),"5% commission",
AND(P3745&gt;=25000,P3745&lt;50000),"7% commission",
AND(P3745&gt;=50000,P3745&lt;100000),"9% commission",
P3745&gt;=100000,"15% commission"
)</f>
        <v>5% commission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IFERROR(VLOOKUP($F3746,'Customer Info'!$A3737:$E4237,2,FALSE),"NOT Available")</f>
        <v>NOT Available</v>
      </c>
      <c r="H3746" s="6" t="str">
        <f>IFERROR(VLOOKUP(F3746,'Customer Info'!A3737:E4237,3,),"NOT Available")</f>
        <v>NOT Available</v>
      </c>
      <c r="I3746" s="6" t="str">
        <f>IFERROR(VLOOKUP(F3746,'Customer Info'!A3737:E4237,5,FALSE),"NOT Available")</f>
        <v>NOT Available</v>
      </c>
      <c r="J3746" s="2">
        <v>2747</v>
      </c>
      <c r="K3746" s="2">
        <v>2545</v>
      </c>
      <c r="L3746" s="2">
        <v>2</v>
      </c>
      <c r="M3746" s="7">
        <f t="shared" si="232"/>
        <v>5090</v>
      </c>
      <c r="N3746" s="7">
        <f t="shared" si="233"/>
        <v>5494</v>
      </c>
      <c r="O3746" s="2">
        <v>86</v>
      </c>
      <c r="P3746" s="8">
        <f t="shared" si="234"/>
        <v>5580</v>
      </c>
      <c r="Q3746" s="8">
        <f t="shared" si="235"/>
        <v>404</v>
      </c>
      <c r="R3746" s="2" t="s">
        <v>28</v>
      </c>
      <c r="S3746" s="9" t="str" cm="1">
        <f t="array" ref="S3746">_xlfn.IFS(
P3746=0,"2% commission",
AND(P3746&gt;0,P3746&lt;25000),"5% commission",
AND(P3746&gt;=25000,P3746&lt;50000),"7% commission",
AND(P3746&gt;=50000,P3746&lt;100000),"9% commission",
P3746&gt;=100000,"15% commission"
)</f>
        <v>5% commission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IFERROR(VLOOKUP($F3747,'Customer Info'!$A3738:$E4238,2,FALSE),"NOT Available")</f>
        <v>NOT Available</v>
      </c>
      <c r="H3747" s="6" t="str">
        <f>IFERROR(VLOOKUP(F3747,'Customer Info'!A3738:E4238,3,),"NOT Available")</f>
        <v>NOT Available</v>
      </c>
      <c r="I3747" s="6" t="str">
        <f>IFERROR(VLOOKUP(F3747,'Customer Info'!A3738:E4238,5,FALSE),"NOT Available")</f>
        <v>NOT Available</v>
      </c>
      <c r="J3747" s="2">
        <v>1399</v>
      </c>
      <c r="K3747" s="2">
        <v>1333</v>
      </c>
      <c r="L3747" s="2">
        <v>6</v>
      </c>
      <c r="M3747" s="7">
        <f t="shared" si="232"/>
        <v>7998</v>
      </c>
      <c r="N3747" s="7">
        <f t="shared" si="233"/>
        <v>8394</v>
      </c>
      <c r="O3747" s="2">
        <v>21</v>
      </c>
      <c r="P3747" s="8">
        <f t="shared" si="234"/>
        <v>8415</v>
      </c>
      <c r="Q3747" s="8">
        <f t="shared" si="235"/>
        <v>396</v>
      </c>
      <c r="R3747" s="2" t="s">
        <v>28</v>
      </c>
      <c r="S3747" s="9" t="str" cm="1">
        <f t="array" ref="S3747">_xlfn.IFS(
P3747=0,"2% commission",
AND(P3747&gt;0,P3747&lt;25000),"5% commission",
AND(P3747&gt;=25000,P3747&lt;50000),"7% commission",
AND(P3747&gt;=50000,P3747&lt;100000),"9% commission",
P3747&gt;=100000,"15% commission"
)</f>
        <v>5% commission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IFERROR(VLOOKUP($F3748,'Customer Info'!$A3739:$E4239,2,FALSE),"NOT Available")</f>
        <v>NOT Available</v>
      </c>
      <c r="H3748" s="6" t="str">
        <f>IFERROR(VLOOKUP(F3748,'Customer Info'!A3739:E4239,3,),"NOT Available")</f>
        <v>NOT Available</v>
      </c>
      <c r="I3748" s="6" t="str">
        <f>IFERROR(VLOOKUP(F3748,'Customer Info'!A3739:E4239,5,FALSE),"NOT Available")</f>
        <v>NOT Available</v>
      </c>
      <c r="J3748" s="2">
        <v>175</v>
      </c>
      <c r="K3748" s="2">
        <v>158</v>
      </c>
      <c r="L3748" s="2">
        <v>1</v>
      </c>
      <c r="M3748" s="7">
        <f t="shared" si="232"/>
        <v>158</v>
      </c>
      <c r="N3748" s="7">
        <f t="shared" si="233"/>
        <v>175</v>
      </c>
      <c r="O3748" s="2">
        <v>30</v>
      </c>
      <c r="P3748" s="8">
        <f t="shared" si="234"/>
        <v>205</v>
      </c>
      <c r="Q3748" s="8">
        <f t="shared" si="235"/>
        <v>17</v>
      </c>
      <c r="R3748" s="2" t="s">
        <v>28</v>
      </c>
      <c r="S3748" s="9" t="str" cm="1">
        <f t="array" ref="S3748">_xlfn.IFS(
P3748=0,"2% commission",
AND(P3748&gt;0,P3748&lt;25000),"5% commission",
AND(P3748&gt;=25000,P3748&lt;50000),"7% commission",
AND(P3748&gt;=50000,P3748&lt;100000),"9% commission",
P3748&gt;=100000,"15% commission"
)</f>
        <v>5% commission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IFERROR(VLOOKUP($F3749,'Customer Info'!$A3740:$E4240,2,FALSE),"NOT Available")</f>
        <v>NOT Available</v>
      </c>
      <c r="H3749" s="6" t="str">
        <f>IFERROR(VLOOKUP(F3749,'Customer Info'!A3740:E4240,3,),"NOT Available")</f>
        <v>NOT Available</v>
      </c>
      <c r="I3749" s="6" t="str">
        <f>IFERROR(VLOOKUP(F3749,'Customer Info'!A3740:E4240,5,FALSE),"NOT Available")</f>
        <v>NOT Available</v>
      </c>
      <c r="J3749" s="2">
        <v>4846</v>
      </c>
      <c r="K3749" s="2">
        <v>4492</v>
      </c>
      <c r="L3749" s="2">
        <v>2</v>
      </c>
      <c r="M3749" s="7">
        <f t="shared" si="232"/>
        <v>8984</v>
      </c>
      <c r="N3749" s="7">
        <f t="shared" si="233"/>
        <v>9692</v>
      </c>
      <c r="O3749" s="2">
        <v>41</v>
      </c>
      <c r="P3749" s="8">
        <f t="shared" si="234"/>
        <v>9733</v>
      </c>
      <c r="Q3749" s="8">
        <f t="shared" si="235"/>
        <v>708</v>
      </c>
      <c r="R3749" s="2" t="s">
        <v>28</v>
      </c>
      <c r="S3749" s="9" t="str" cm="1">
        <f t="array" ref="S3749">_xlfn.IFS(
P3749=0,"2% commission",
AND(P3749&gt;0,P3749&lt;25000),"5% commission",
AND(P3749&gt;=25000,P3749&lt;50000),"7% commission",
AND(P3749&gt;=50000,P3749&lt;100000),"9% commission",
P3749&gt;=100000,"15% commission"
)</f>
        <v>5% commission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IFERROR(VLOOKUP($F3750,'Customer Info'!$A3741:$E4241,2,FALSE),"NOT Available")</f>
        <v>NOT Available</v>
      </c>
      <c r="H3750" s="6" t="str">
        <f>IFERROR(VLOOKUP(F3750,'Customer Info'!A3741:E4241,3,),"NOT Available")</f>
        <v>NOT Available</v>
      </c>
      <c r="I3750" s="6" t="str">
        <f>IFERROR(VLOOKUP(F3750,'Customer Info'!A3741:E4241,5,FALSE),"NOT Available")</f>
        <v>NOT Available</v>
      </c>
      <c r="J3750" s="2">
        <v>6768</v>
      </c>
      <c r="K3750" s="2">
        <v>6512</v>
      </c>
      <c r="L3750" s="2">
        <v>2</v>
      </c>
      <c r="M3750" s="7">
        <f t="shared" si="232"/>
        <v>13024</v>
      </c>
      <c r="N3750" s="7">
        <f t="shared" si="233"/>
        <v>13536</v>
      </c>
      <c r="O3750" s="2">
        <v>28</v>
      </c>
      <c r="P3750" s="8">
        <f t="shared" si="234"/>
        <v>13564</v>
      </c>
      <c r="Q3750" s="8">
        <f t="shared" si="235"/>
        <v>512</v>
      </c>
      <c r="R3750" s="2" t="s">
        <v>28</v>
      </c>
      <c r="S3750" s="9" t="str" cm="1">
        <f t="array" ref="S3750">_xlfn.IFS(
P3750=0,"2% commission",
AND(P3750&gt;0,P3750&lt;25000),"5% commission",
AND(P3750&gt;=25000,P3750&lt;50000),"7% commission",
AND(P3750&gt;=50000,P3750&lt;100000),"9% commission",
P3750&gt;=100000,"15% commission"
)</f>
        <v>5% commission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IFERROR(VLOOKUP($F3751,'Customer Info'!$A3742:$E4242,2,FALSE),"NOT Available")</f>
        <v>NOT Available</v>
      </c>
      <c r="H3751" s="6" t="str">
        <f>IFERROR(VLOOKUP(F3751,'Customer Info'!A3742:E4242,3,),"NOT Available")</f>
        <v>NOT Available</v>
      </c>
      <c r="I3751" s="6" t="str">
        <f>IFERROR(VLOOKUP(F3751,'Customer Info'!A3742:E4242,5,FALSE),"NOT Available")</f>
        <v>NOT Available</v>
      </c>
      <c r="J3751" s="2">
        <v>1808</v>
      </c>
      <c r="K3751" s="2">
        <v>1740</v>
      </c>
      <c r="L3751" s="2">
        <v>3</v>
      </c>
      <c r="M3751" s="7">
        <f t="shared" si="232"/>
        <v>5220</v>
      </c>
      <c r="N3751" s="7">
        <f t="shared" si="233"/>
        <v>5424</v>
      </c>
      <c r="O3751" s="2">
        <v>42</v>
      </c>
      <c r="P3751" s="8">
        <f t="shared" si="234"/>
        <v>5466</v>
      </c>
      <c r="Q3751" s="8">
        <f t="shared" si="235"/>
        <v>204</v>
      </c>
      <c r="R3751" s="2" t="s">
        <v>50</v>
      </c>
      <c r="S3751" s="9" t="str" cm="1">
        <f t="array" ref="S3751">_xlfn.IFS(
P3751=0,"2% commission",
AND(P3751&gt;0,P3751&lt;25000),"5% commission",
AND(P3751&gt;=25000,P3751&lt;50000),"7% commission",
AND(P3751&gt;=50000,P3751&lt;100000),"9% commission",
P3751&gt;=100000,"15% commission"
)</f>
        <v>5% commission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IFERROR(VLOOKUP($F3752,'Customer Info'!$A3743:$E4243,2,FALSE),"NOT Available")</f>
        <v>NOT Available</v>
      </c>
      <c r="H3752" s="6" t="str">
        <f>IFERROR(VLOOKUP(F3752,'Customer Info'!A3743:E4243,3,),"NOT Available")</f>
        <v>NOT Available</v>
      </c>
      <c r="I3752" s="6" t="str">
        <f>IFERROR(VLOOKUP(F3752,'Customer Info'!A3743:E4243,5,FALSE),"NOT Available")</f>
        <v>NOT Available</v>
      </c>
      <c r="J3752" s="2">
        <v>145</v>
      </c>
      <c r="K3752" s="2">
        <v>130</v>
      </c>
      <c r="L3752" s="2">
        <v>2</v>
      </c>
      <c r="M3752" s="7">
        <f t="shared" si="232"/>
        <v>260</v>
      </c>
      <c r="N3752" s="7">
        <f t="shared" si="233"/>
        <v>290</v>
      </c>
      <c r="O3752" s="2">
        <v>30</v>
      </c>
      <c r="P3752" s="8">
        <f t="shared" si="234"/>
        <v>320</v>
      </c>
      <c r="Q3752" s="8">
        <f t="shared" si="235"/>
        <v>30</v>
      </c>
      <c r="R3752" s="2" t="s">
        <v>28</v>
      </c>
      <c r="S3752" s="9" t="str" cm="1">
        <f t="array" ref="S3752">_xlfn.IFS(
P3752=0,"2% commission",
AND(P3752&gt;0,P3752&lt;25000),"5% commission",
AND(P3752&gt;=25000,P3752&lt;50000),"7% commission",
AND(P3752&gt;=50000,P3752&lt;100000),"9% commission",
P3752&gt;=100000,"15% commission"
)</f>
        <v>5% commission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IFERROR(VLOOKUP($F3753,'Customer Info'!$A3744:$E4244,2,FALSE),"NOT Available")</f>
        <v>NOT Available</v>
      </c>
      <c r="H3753" s="6" t="str">
        <f>IFERROR(VLOOKUP(F3753,'Customer Info'!A3744:E4244,3,),"NOT Available")</f>
        <v>NOT Available</v>
      </c>
      <c r="I3753" s="6" t="str">
        <f>IFERROR(VLOOKUP(F3753,'Customer Info'!A3744:E4244,5,FALSE),"NOT Available")</f>
        <v>NOT Available</v>
      </c>
      <c r="J3753" s="2">
        <v>6481</v>
      </c>
      <c r="K3753" s="2">
        <v>5884</v>
      </c>
      <c r="L3753" s="2">
        <v>1</v>
      </c>
      <c r="M3753" s="7">
        <f t="shared" si="232"/>
        <v>5884</v>
      </c>
      <c r="N3753" s="7">
        <f t="shared" si="233"/>
        <v>6481</v>
      </c>
      <c r="O3753" s="2">
        <v>38</v>
      </c>
      <c r="P3753" s="8">
        <f t="shared" si="234"/>
        <v>6519</v>
      </c>
      <c r="Q3753" s="8">
        <f t="shared" si="235"/>
        <v>597</v>
      </c>
      <c r="R3753" s="2" t="s">
        <v>28</v>
      </c>
      <c r="S3753" s="9" t="str" cm="1">
        <f t="array" ref="S3753">_xlfn.IFS(
P3753=0,"2% commission",
AND(P3753&gt;0,P3753&lt;25000),"5% commission",
AND(P3753&gt;=25000,P3753&lt;50000),"7% commission",
AND(P3753&gt;=50000,P3753&lt;100000),"9% commission",
P3753&gt;=100000,"15% commission"
)</f>
        <v>5% commission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IFERROR(VLOOKUP($F3754,'Customer Info'!$A3745:$E4245,2,FALSE),"NOT Available")</f>
        <v>NOT Available</v>
      </c>
      <c r="H3754" s="6" t="str">
        <f>IFERROR(VLOOKUP(F3754,'Customer Info'!A3745:E4245,3,),"NOT Available")</f>
        <v>NOT Available</v>
      </c>
      <c r="I3754" s="6" t="str">
        <f>IFERROR(VLOOKUP(F3754,'Customer Info'!A3745:E4245,5,FALSE),"NOT Available")</f>
        <v>NOT Available</v>
      </c>
      <c r="J3754" s="2">
        <v>829</v>
      </c>
      <c r="K3754" s="2">
        <v>761</v>
      </c>
      <c r="L3754" s="2">
        <v>1</v>
      </c>
      <c r="M3754" s="7">
        <f t="shared" si="232"/>
        <v>761</v>
      </c>
      <c r="N3754" s="7">
        <f t="shared" si="233"/>
        <v>829</v>
      </c>
      <c r="O3754" s="2">
        <v>87</v>
      </c>
      <c r="P3754" s="8">
        <f t="shared" si="234"/>
        <v>916</v>
      </c>
      <c r="Q3754" s="8">
        <f t="shared" si="235"/>
        <v>68</v>
      </c>
      <c r="R3754" s="2" t="s">
        <v>28</v>
      </c>
      <c r="S3754" s="9" t="str" cm="1">
        <f t="array" ref="S3754">_xlfn.IFS(
P3754=0,"2% commission",
AND(P3754&gt;0,P3754&lt;25000),"5% commission",
AND(P3754&gt;=25000,P3754&lt;50000),"7% commission",
AND(P3754&gt;=50000,P3754&lt;100000),"9% commission",
P3754&gt;=100000,"15% commission"
)</f>
        <v>5% commission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IFERROR(VLOOKUP($F3755,'Customer Info'!$A3746:$E4246,2,FALSE),"NOT Available")</f>
        <v>NOT Available</v>
      </c>
      <c r="H3755" s="6" t="str">
        <f>IFERROR(VLOOKUP(F3755,'Customer Info'!A3746:E4246,3,),"NOT Available")</f>
        <v>NOT Available</v>
      </c>
      <c r="I3755" s="6" t="str">
        <f>IFERROR(VLOOKUP(F3755,'Customer Info'!A3746:E4246,5,FALSE),"NOT Available")</f>
        <v>NOT Available</v>
      </c>
      <c r="J3755" s="2">
        <v>658</v>
      </c>
      <c r="K3755" s="2">
        <v>615</v>
      </c>
      <c r="L3755" s="2">
        <v>7</v>
      </c>
      <c r="M3755" s="7">
        <f t="shared" si="232"/>
        <v>4305</v>
      </c>
      <c r="N3755" s="7">
        <f t="shared" si="233"/>
        <v>4606</v>
      </c>
      <c r="O3755" s="2">
        <v>36</v>
      </c>
      <c r="P3755" s="8">
        <f t="shared" si="234"/>
        <v>4642</v>
      </c>
      <c r="Q3755" s="8">
        <f t="shared" si="235"/>
        <v>301</v>
      </c>
      <c r="R3755" s="2" t="s">
        <v>28</v>
      </c>
      <c r="S3755" s="9" t="str" cm="1">
        <f t="array" ref="S3755">_xlfn.IFS(
P3755=0,"2% commission",
AND(P3755&gt;0,P3755&lt;25000),"5% commission",
AND(P3755&gt;=25000,P3755&lt;50000),"7% commission",
AND(P3755&gt;=50000,P3755&lt;100000),"9% commission",
P3755&gt;=100000,"15% commission"
)</f>
        <v>5% commission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IFERROR(VLOOKUP($F3756,'Customer Info'!$A3747:$E4247,2,FALSE),"NOT Available")</f>
        <v>NOT Available</v>
      </c>
      <c r="H3756" s="6" t="str">
        <f>IFERROR(VLOOKUP(F3756,'Customer Info'!A3747:E4247,3,),"NOT Available")</f>
        <v>NOT Available</v>
      </c>
      <c r="I3756" s="6" t="str">
        <f>IFERROR(VLOOKUP(F3756,'Customer Info'!A3747:E4247,5,FALSE),"NOT Available")</f>
        <v>NOT Available</v>
      </c>
      <c r="J3756" s="2">
        <v>2829</v>
      </c>
      <c r="K3756" s="2">
        <v>2596</v>
      </c>
      <c r="L3756" s="2">
        <v>1</v>
      </c>
      <c r="M3756" s="7">
        <f t="shared" si="232"/>
        <v>2596</v>
      </c>
      <c r="N3756" s="7">
        <f t="shared" si="233"/>
        <v>2829</v>
      </c>
      <c r="O3756" s="2">
        <v>76</v>
      </c>
      <c r="P3756" s="8">
        <f t="shared" si="234"/>
        <v>2905</v>
      </c>
      <c r="Q3756" s="8">
        <f t="shared" si="235"/>
        <v>233</v>
      </c>
      <c r="R3756" s="2" t="s">
        <v>28</v>
      </c>
      <c r="S3756" s="9" t="str" cm="1">
        <f t="array" ref="S3756">_xlfn.IFS(
P3756=0,"2% commission",
AND(P3756&gt;0,P3756&lt;25000),"5% commission",
AND(P3756&gt;=25000,P3756&lt;50000),"7% commission",
AND(P3756&gt;=50000,P3756&lt;100000),"9% commission",
P3756&gt;=100000,"15% commission"
)</f>
        <v>5% commission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IFERROR(VLOOKUP($F3757,'Customer Info'!$A3748:$E4248,2,FALSE),"NOT Available")</f>
        <v>NOT Available</v>
      </c>
      <c r="H3757" s="6" t="str">
        <f>IFERROR(VLOOKUP(F3757,'Customer Info'!A3748:E4248,3,),"NOT Available")</f>
        <v>NOT Available</v>
      </c>
      <c r="I3757" s="6" t="str">
        <f>IFERROR(VLOOKUP(F3757,'Customer Info'!A3748:E4248,5,FALSE),"NOT Available")</f>
        <v>NOT Available</v>
      </c>
      <c r="J3757" s="2">
        <v>6520</v>
      </c>
      <c r="K3757" s="2">
        <v>5985</v>
      </c>
      <c r="L3757" s="2">
        <v>3</v>
      </c>
      <c r="M3757" s="7">
        <f t="shared" si="232"/>
        <v>17955</v>
      </c>
      <c r="N3757" s="7">
        <f t="shared" si="233"/>
        <v>19560</v>
      </c>
      <c r="O3757" s="2">
        <v>62</v>
      </c>
      <c r="P3757" s="8">
        <f t="shared" si="234"/>
        <v>19622</v>
      </c>
      <c r="Q3757" s="8">
        <f t="shared" si="235"/>
        <v>1605</v>
      </c>
      <c r="R3757" s="2" t="s">
        <v>50</v>
      </c>
      <c r="S3757" s="9" t="str" cm="1">
        <f t="array" ref="S3757">_xlfn.IFS(
P3757=0,"2% commission",
AND(P3757&gt;0,P3757&lt;25000),"5% commission",
AND(P3757&gt;=25000,P3757&lt;50000),"7% commission",
AND(P3757&gt;=50000,P3757&lt;100000),"9% commission",
P3757&gt;=100000,"15% commission"
)</f>
        <v>5% commission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IFERROR(VLOOKUP($F3758,'Customer Info'!$A3749:$E4249,2,FALSE),"NOT Available")</f>
        <v>NOT Available</v>
      </c>
      <c r="H3758" s="6" t="str">
        <f>IFERROR(VLOOKUP(F3758,'Customer Info'!A3749:E4249,3,),"NOT Available")</f>
        <v>NOT Available</v>
      </c>
      <c r="I3758" s="6" t="str">
        <f>IFERROR(VLOOKUP(F3758,'Customer Info'!A3749:E4249,5,FALSE),"NOT Available")</f>
        <v>NOT Available</v>
      </c>
      <c r="J3758" s="2">
        <v>2706</v>
      </c>
      <c r="K3758" s="2">
        <v>2553</v>
      </c>
      <c r="L3758" s="2">
        <v>4</v>
      </c>
      <c r="M3758" s="7">
        <f t="shared" si="232"/>
        <v>10212</v>
      </c>
      <c r="N3758" s="7">
        <f t="shared" si="233"/>
        <v>10824</v>
      </c>
      <c r="O3758" s="2">
        <v>30</v>
      </c>
      <c r="P3758" s="8">
        <f t="shared" si="234"/>
        <v>10854</v>
      </c>
      <c r="Q3758" s="8">
        <f t="shared" si="235"/>
        <v>612</v>
      </c>
      <c r="R3758" s="2" t="s">
        <v>28</v>
      </c>
      <c r="S3758" s="9" t="str" cm="1">
        <f t="array" ref="S3758">_xlfn.IFS(
P3758=0,"2% commission",
AND(P3758&gt;0,P3758&lt;25000),"5% commission",
AND(P3758&gt;=25000,P3758&lt;50000),"7% commission",
AND(P3758&gt;=50000,P3758&lt;100000),"9% commission",
P3758&gt;=100000,"15% commission"
)</f>
        <v>5% commission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IFERROR(VLOOKUP($F3759,'Customer Info'!$A3750:$E4250,2,FALSE),"NOT Available")</f>
        <v>NOT Available</v>
      </c>
      <c r="H3759" s="6" t="str">
        <f>IFERROR(VLOOKUP(F3759,'Customer Info'!A3750:E4250,3,),"NOT Available")</f>
        <v>NOT Available</v>
      </c>
      <c r="I3759" s="6" t="str">
        <f>IFERROR(VLOOKUP(F3759,'Customer Info'!A3750:E4250,5,FALSE),"NOT Available")</f>
        <v>NOT Available</v>
      </c>
      <c r="J3759" s="2">
        <v>1498</v>
      </c>
      <c r="K3759" s="2">
        <v>1335</v>
      </c>
      <c r="L3759" s="2">
        <v>2</v>
      </c>
      <c r="M3759" s="7">
        <f t="shared" si="232"/>
        <v>2670</v>
      </c>
      <c r="N3759" s="7">
        <f t="shared" si="233"/>
        <v>2996</v>
      </c>
      <c r="O3759" s="2">
        <v>29</v>
      </c>
      <c r="P3759" s="8">
        <f t="shared" si="234"/>
        <v>3025</v>
      </c>
      <c r="Q3759" s="8">
        <f t="shared" si="235"/>
        <v>326</v>
      </c>
      <c r="R3759" s="2" t="s">
        <v>28</v>
      </c>
      <c r="S3759" s="9" t="str" cm="1">
        <f t="array" ref="S3759">_xlfn.IFS(
P3759=0,"2% commission",
AND(P3759&gt;0,P3759&lt;25000),"5% commission",
AND(P3759&gt;=25000,P3759&lt;50000),"7% commission",
AND(P3759&gt;=50000,P3759&lt;100000),"9% commission",
P3759&gt;=100000,"15% commission"
)</f>
        <v>5% commission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IFERROR(VLOOKUP($F3760,'Customer Info'!$A3751:$E4251,2,FALSE),"NOT Available")</f>
        <v>NOT Available</v>
      </c>
      <c r="H3760" s="6" t="str">
        <f>IFERROR(VLOOKUP(F3760,'Customer Info'!A3751:E4251,3,),"NOT Available")</f>
        <v>NOT Available</v>
      </c>
      <c r="I3760" s="6" t="str">
        <f>IFERROR(VLOOKUP(F3760,'Customer Info'!A3751:E4251,5,FALSE),"NOT Available")</f>
        <v>NOT Available</v>
      </c>
      <c r="J3760" s="2">
        <v>968</v>
      </c>
      <c r="K3760" s="2">
        <v>913</v>
      </c>
      <c r="L3760" s="2">
        <v>1</v>
      </c>
      <c r="M3760" s="7">
        <f t="shared" si="232"/>
        <v>913</v>
      </c>
      <c r="N3760" s="7">
        <f t="shared" si="233"/>
        <v>968</v>
      </c>
      <c r="O3760" s="2">
        <v>67</v>
      </c>
      <c r="P3760" s="8">
        <f t="shared" si="234"/>
        <v>1035</v>
      </c>
      <c r="Q3760" s="8">
        <f t="shared" si="235"/>
        <v>55</v>
      </c>
      <c r="R3760" s="2" t="s">
        <v>50</v>
      </c>
      <c r="S3760" s="9" t="str" cm="1">
        <f t="array" ref="S3760">_xlfn.IFS(
P3760=0,"2% commission",
AND(P3760&gt;0,P3760&lt;25000),"5% commission",
AND(P3760&gt;=25000,P3760&lt;50000),"7% commission",
AND(P3760&gt;=50000,P3760&lt;100000),"9% commission",
P3760&gt;=100000,"15% commission"
)</f>
        <v>5% commission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IFERROR(VLOOKUP($F3761,'Customer Info'!$A3752:$E4252,2,FALSE),"NOT Available")</f>
        <v>NOT Available</v>
      </c>
      <c r="H3761" s="6" t="str">
        <f>IFERROR(VLOOKUP(F3761,'Customer Info'!A3752:E4252,3,),"NOT Available")</f>
        <v>NOT Available</v>
      </c>
      <c r="I3761" s="6" t="str">
        <f>IFERROR(VLOOKUP(F3761,'Customer Info'!A3752:E4252,5,FALSE),"NOT Available")</f>
        <v>NOT Available</v>
      </c>
      <c r="J3761" s="2">
        <v>1058</v>
      </c>
      <c r="K3761" s="2">
        <v>989</v>
      </c>
      <c r="L3761" s="2">
        <v>2</v>
      </c>
      <c r="M3761" s="7">
        <f t="shared" si="232"/>
        <v>1978</v>
      </c>
      <c r="N3761" s="7">
        <f t="shared" si="233"/>
        <v>2116</v>
      </c>
      <c r="O3761" s="2">
        <v>94</v>
      </c>
      <c r="P3761" s="8">
        <f t="shared" si="234"/>
        <v>2210</v>
      </c>
      <c r="Q3761" s="8">
        <f t="shared" si="235"/>
        <v>138</v>
      </c>
      <c r="R3761" s="2" t="s">
        <v>26</v>
      </c>
      <c r="S3761" s="9" t="str" cm="1">
        <f t="array" ref="S3761">_xlfn.IFS(
P3761=0,"2% commission",
AND(P3761&gt;0,P3761&lt;25000),"5% commission",
AND(P3761&gt;=25000,P3761&lt;50000),"7% commission",
AND(P3761&gt;=50000,P3761&lt;100000),"9% commission",
P3761&gt;=100000,"15% commission"
)</f>
        <v>5% commission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IFERROR(VLOOKUP($F3762,'Customer Info'!$A3753:$E4253,2,FALSE),"NOT Available")</f>
        <v>NOT Available</v>
      </c>
      <c r="H3762" s="6" t="str">
        <f>IFERROR(VLOOKUP(F3762,'Customer Info'!A3753:E4253,3,),"NOT Available")</f>
        <v>NOT Available</v>
      </c>
      <c r="I3762" s="6" t="str">
        <f>IFERROR(VLOOKUP(F3762,'Customer Info'!A3753:E4253,5,FALSE),"NOT Available")</f>
        <v>NOT Available</v>
      </c>
      <c r="J3762" s="2">
        <v>2907</v>
      </c>
      <c r="K3762" s="2">
        <v>2667</v>
      </c>
      <c r="L3762" s="2">
        <v>1</v>
      </c>
      <c r="M3762" s="7">
        <f t="shared" si="232"/>
        <v>2667</v>
      </c>
      <c r="N3762" s="7">
        <f t="shared" si="233"/>
        <v>2907</v>
      </c>
      <c r="O3762" s="2">
        <v>61</v>
      </c>
      <c r="P3762" s="8">
        <f t="shared" si="234"/>
        <v>2968</v>
      </c>
      <c r="Q3762" s="8">
        <f t="shared" si="235"/>
        <v>240</v>
      </c>
      <c r="R3762" s="2" t="s">
        <v>28</v>
      </c>
      <c r="S3762" s="9" t="str" cm="1">
        <f t="array" ref="S3762">_xlfn.IFS(
P3762=0,"2% commission",
AND(P3762&gt;0,P3762&lt;25000),"5% commission",
AND(P3762&gt;=25000,P3762&lt;50000),"7% commission",
AND(P3762&gt;=50000,P3762&lt;100000),"9% commission",
P3762&gt;=100000,"15% commission"
)</f>
        <v>5% commission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IFERROR(VLOOKUP($F3763,'Customer Info'!$A3754:$E4254,2,FALSE),"NOT Available")</f>
        <v>NOT Available</v>
      </c>
      <c r="H3763" s="6" t="str">
        <f>IFERROR(VLOOKUP(F3763,'Customer Info'!A3754:E4254,3,),"NOT Available")</f>
        <v>NOT Available</v>
      </c>
      <c r="I3763" s="6" t="str">
        <f>IFERROR(VLOOKUP(F3763,'Customer Info'!A3754:E4254,5,FALSE),"NOT Available")</f>
        <v>NOT Available</v>
      </c>
      <c r="J3763" s="2">
        <v>2271</v>
      </c>
      <c r="K3763" s="2">
        <v>2144</v>
      </c>
      <c r="L3763" s="2">
        <v>4</v>
      </c>
      <c r="M3763" s="7">
        <f t="shared" si="232"/>
        <v>8576</v>
      </c>
      <c r="N3763" s="7">
        <f t="shared" si="233"/>
        <v>9084</v>
      </c>
      <c r="O3763" s="2">
        <v>26</v>
      </c>
      <c r="P3763" s="8">
        <f t="shared" si="234"/>
        <v>9110</v>
      </c>
      <c r="Q3763" s="8">
        <f t="shared" si="235"/>
        <v>508</v>
      </c>
      <c r="R3763" s="2" t="s">
        <v>50</v>
      </c>
      <c r="S3763" s="9" t="str" cm="1">
        <f t="array" ref="S3763">_xlfn.IFS(
P3763=0,"2% commission",
AND(P3763&gt;0,P3763&lt;25000),"5% commission",
AND(P3763&gt;=25000,P3763&lt;50000),"7% commission",
AND(P3763&gt;=50000,P3763&lt;100000),"9% commission",
P3763&gt;=100000,"15% commission"
)</f>
        <v>5% commission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IFERROR(VLOOKUP($F3764,'Customer Info'!$A3755:$E4255,2,FALSE),"NOT Available")</f>
        <v>NOT Available</v>
      </c>
      <c r="H3764" s="6" t="str">
        <f>IFERROR(VLOOKUP(F3764,'Customer Info'!A3755:E4255,3,),"NOT Available")</f>
        <v>NOT Available</v>
      </c>
      <c r="I3764" s="6" t="str">
        <f>IFERROR(VLOOKUP(F3764,'Customer Info'!A3755:E4255,5,FALSE),"NOT Available")</f>
        <v>NOT Available</v>
      </c>
      <c r="J3764" s="2">
        <v>187</v>
      </c>
      <c r="K3764" s="2">
        <v>176</v>
      </c>
      <c r="L3764" s="2">
        <v>3</v>
      </c>
      <c r="M3764" s="7">
        <f t="shared" si="232"/>
        <v>528</v>
      </c>
      <c r="N3764" s="7">
        <f t="shared" si="233"/>
        <v>561</v>
      </c>
      <c r="O3764" s="2">
        <v>30</v>
      </c>
      <c r="P3764" s="8">
        <f t="shared" si="234"/>
        <v>591</v>
      </c>
      <c r="Q3764" s="8">
        <f t="shared" si="235"/>
        <v>33</v>
      </c>
      <c r="R3764" s="2" t="s">
        <v>50</v>
      </c>
      <c r="S3764" s="9" t="str" cm="1">
        <f t="array" ref="S3764">_xlfn.IFS(
P3764=0,"2% commission",
AND(P3764&gt;0,P3764&lt;25000),"5% commission",
AND(P3764&gt;=25000,P3764&lt;50000),"7% commission",
AND(P3764&gt;=50000,P3764&lt;100000),"9% commission",
P3764&gt;=100000,"15% commission"
)</f>
        <v>5% commission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IFERROR(VLOOKUP($F3765,'Customer Info'!$A3756:$E4256,2,FALSE),"NOT Available")</f>
        <v>NOT Available</v>
      </c>
      <c r="H3765" s="6" t="str">
        <f>IFERROR(VLOOKUP(F3765,'Customer Info'!A3756:E4256,3,),"NOT Available")</f>
        <v>NOT Available</v>
      </c>
      <c r="I3765" s="6" t="str">
        <f>IFERROR(VLOOKUP(F3765,'Customer Info'!A3756:E4256,5,FALSE),"NOT Available")</f>
        <v>NOT Available</v>
      </c>
      <c r="J3765" s="2">
        <v>1372</v>
      </c>
      <c r="K3765" s="2">
        <v>1308</v>
      </c>
      <c r="L3765" s="2">
        <v>3</v>
      </c>
      <c r="M3765" s="7">
        <f t="shared" si="232"/>
        <v>3924</v>
      </c>
      <c r="N3765" s="7">
        <f t="shared" si="233"/>
        <v>4116</v>
      </c>
      <c r="O3765" s="2">
        <v>59</v>
      </c>
      <c r="P3765" s="8">
        <f t="shared" si="234"/>
        <v>4175</v>
      </c>
      <c r="Q3765" s="8">
        <f t="shared" si="235"/>
        <v>192</v>
      </c>
      <c r="R3765" s="2" t="s">
        <v>56</v>
      </c>
      <c r="S3765" s="9" t="str" cm="1">
        <f t="array" ref="S3765">_xlfn.IFS(
P3765=0,"2% commission",
AND(P3765&gt;0,P3765&lt;25000),"5% commission",
AND(P3765&gt;=25000,P3765&lt;50000),"7% commission",
AND(P3765&gt;=50000,P3765&lt;100000),"9% commission",
P3765&gt;=100000,"15% commission"
)</f>
        <v>5% commission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IFERROR(VLOOKUP($F3766,'Customer Info'!$A3757:$E4257,2,FALSE),"NOT Available")</f>
        <v>NOT Available</v>
      </c>
      <c r="H3766" s="6" t="str">
        <f>IFERROR(VLOOKUP(F3766,'Customer Info'!A3757:E4257,3,),"NOT Available")</f>
        <v>NOT Available</v>
      </c>
      <c r="I3766" s="6" t="str">
        <f>IFERROR(VLOOKUP(F3766,'Customer Info'!A3757:E4257,5,FALSE),"NOT Available")</f>
        <v>NOT Available</v>
      </c>
      <c r="J3766" s="2">
        <v>2222</v>
      </c>
      <c r="K3766" s="2">
        <v>2081</v>
      </c>
      <c r="L3766" s="2">
        <v>3</v>
      </c>
      <c r="M3766" s="7">
        <f t="shared" si="232"/>
        <v>6243</v>
      </c>
      <c r="N3766" s="7">
        <f t="shared" si="233"/>
        <v>6666</v>
      </c>
      <c r="O3766" s="2">
        <v>51</v>
      </c>
      <c r="P3766" s="8">
        <f t="shared" si="234"/>
        <v>6717</v>
      </c>
      <c r="Q3766" s="8">
        <f t="shared" si="235"/>
        <v>423</v>
      </c>
      <c r="R3766" s="2" t="s">
        <v>26</v>
      </c>
      <c r="S3766" s="9" t="str" cm="1">
        <f t="array" ref="S3766">_xlfn.IFS(
P3766=0,"2% commission",
AND(P3766&gt;0,P3766&lt;25000),"5% commission",
AND(P3766&gt;=25000,P3766&lt;50000),"7% commission",
AND(P3766&gt;=50000,P3766&lt;100000),"9% commission",
P3766&gt;=100000,"15% commission"
)</f>
        <v>5% commission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IFERROR(VLOOKUP($F3767,'Customer Info'!$A3758:$E4258,2,FALSE),"NOT Available")</f>
        <v>NOT Available</v>
      </c>
      <c r="H3767" s="6" t="str">
        <f>IFERROR(VLOOKUP(F3767,'Customer Info'!A3758:E4258,3,),"NOT Available")</f>
        <v>NOT Available</v>
      </c>
      <c r="I3767" s="6" t="str">
        <f>IFERROR(VLOOKUP(F3767,'Customer Info'!A3758:E4258,5,FALSE),"NOT Available")</f>
        <v>NOT Available</v>
      </c>
      <c r="J3767" s="2">
        <v>148</v>
      </c>
      <c r="K3767" s="2">
        <v>136</v>
      </c>
      <c r="L3767" s="2">
        <v>7</v>
      </c>
      <c r="M3767" s="7">
        <f t="shared" si="232"/>
        <v>952</v>
      </c>
      <c r="N3767" s="7">
        <f t="shared" si="233"/>
        <v>1036</v>
      </c>
      <c r="O3767" s="2">
        <v>30</v>
      </c>
      <c r="P3767" s="8">
        <f t="shared" si="234"/>
        <v>1066</v>
      </c>
      <c r="Q3767" s="8">
        <f t="shared" si="235"/>
        <v>84</v>
      </c>
      <c r="R3767" s="2" t="s">
        <v>50</v>
      </c>
      <c r="S3767" s="9" t="str" cm="1">
        <f t="array" ref="S3767">_xlfn.IFS(
P3767=0,"2% commission",
AND(P3767&gt;0,P3767&lt;25000),"5% commission",
AND(P3767&gt;=25000,P3767&lt;50000),"7% commission",
AND(P3767&gt;=50000,P3767&lt;100000),"9% commission",
P3767&gt;=100000,"15% commission"
)</f>
        <v>5% commission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IFERROR(VLOOKUP($F3768,'Customer Info'!$A3759:$E4259,2,FALSE),"NOT Available")</f>
        <v>NOT Available</v>
      </c>
      <c r="H3768" s="6" t="str">
        <f>IFERROR(VLOOKUP(F3768,'Customer Info'!A3759:E4259,3,),"NOT Available")</f>
        <v>NOT Available</v>
      </c>
      <c r="I3768" s="6" t="str">
        <f>IFERROR(VLOOKUP(F3768,'Customer Info'!A3759:E4259,5,FALSE),"NOT Available")</f>
        <v>NOT Available</v>
      </c>
      <c r="J3768" s="2">
        <v>2205</v>
      </c>
      <c r="K3768" s="2">
        <v>2061</v>
      </c>
      <c r="L3768" s="2">
        <v>2</v>
      </c>
      <c r="M3768" s="7">
        <f t="shared" si="232"/>
        <v>4122</v>
      </c>
      <c r="N3768" s="7">
        <f t="shared" si="233"/>
        <v>4410</v>
      </c>
      <c r="O3768" s="2">
        <v>34</v>
      </c>
      <c r="P3768" s="8">
        <f t="shared" si="234"/>
        <v>4444</v>
      </c>
      <c r="Q3768" s="8">
        <f t="shared" si="235"/>
        <v>288</v>
      </c>
      <c r="R3768" s="2" t="s">
        <v>28</v>
      </c>
      <c r="S3768" s="9" t="str" cm="1">
        <f t="array" ref="S3768">_xlfn.IFS(
P3768=0,"2% commission",
AND(P3768&gt;0,P3768&lt;25000),"5% commission",
AND(P3768&gt;=25000,P3768&lt;50000),"7% commission",
AND(P3768&gt;=50000,P3768&lt;100000),"9% commission",
P3768&gt;=100000,"15% commission"
)</f>
        <v>5% commission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IFERROR(VLOOKUP($F3769,'Customer Info'!$A3760:$E4260,2,FALSE),"NOT Available")</f>
        <v>NOT Available</v>
      </c>
      <c r="H3769" s="6" t="str">
        <f>IFERROR(VLOOKUP(F3769,'Customer Info'!A3760:E4260,3,),"NOT Available")</f>
        <v>NOT Available</v>
      </c>
      <c r="I3769" s="6" t="str">
        <f>IFERROR(VLOOKUP(F3769,'Customer Info'!A3760:E4260,5,FALSE),"NOT Available")</f>
        <v>NOT Available</v>
      </c>
      <c r="J3769" s="2">
        <v>1060</v>
      </c>
      <c r="K3769" s="2">
        <v>964</v>
      </c>
      <c r="L3769" s="2">
        <v>1</v>
      </c>
      <c r="M3769" s="7">
        <f t="shared" si="232"/>
        <v>964</v>
      </c>
      <c r="N3769" s="7">
        <f t="shared" si="233"/>
        <v>1060</v>
      </c>
      <c r="O3769" s="2">
        <v>83</v>
      </c>
      <c r="P3769" s="8">
        <f t="shared" si="234"/>
        <v>1143</v>
      </c>
      <c r="Q3769" s="8">
        <f t="shared" si="235"/>
        <v>96</v>
      </c>
      <c r="R3769" s="2" t="s">
        <v>28</v>
      </c>
      <c r="S3769" s="9" t="str" cm="1">
        <f t="array" ref="S3769">_xlfn.IFS(
P3769=0,"2% commission",
AND(P3769&gt;0,P3769&lt;25000),"5% commission",
AND(P3769&gt;=25000,P3769&lt;50000),"7% commission",
AND(P3769&gt;=50000,P3769&lt;100000),"9% commission",
P3769&gt;=100000,"15% commission"
)</f>
        <v>5% commission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IFERROR(VLOOKUP($F3770,'Customer Info'!$A3761:$E4261,2,FALSE),"NOT Available")</f>
        <v>NOT Available</v>
      </c>
      <c r="H3770" s="6" t="str">
        <f>IFERROR(VLOOKUP(F3770,'Customer Info'!A3761:E4261,3,),"NOT Available")</f>
        <v>NOT Available</v>
      </c>
      <c r="I3770" s="6" t="str">
        <f>IFERROR(VLOOKUP(F3770,'Customer Info'!A3761:E4261,5,FALSE),"NOT Available")</f>
        <v>NOT Available</v>
      </c>
      <c r="J3770" s="2">
        <v>63</v>
      </c>
      <c r="K3770" s="2">
        <v>58</v>
      </c>
      <c r="L3770" s="2">
        <v>1</v>
      </c>
      <c r="M3770" s="7">
        <f t="shared" si="232"/>
        <v>58</v>
      </c>
      <c r="N3770" s="7">
        <f t="shared" si="233"/>
        <v>63</v>
      </c>
      <c r="O3770" s="2">
        <v>10</v>
      </c>
      <c r="P3770" s="8">
        <f t="shared" si="234"/>
        <v>73</v>
      </c>
      <c r="Q3770" s="8">
        <f t="shared" si="235"/>
        <v>5</v>
      </c>
      <c r="R3770" s="2" t="s">
        <v>26</v>
      </c>
      <c r="S3770" s="9" t="str" cm="1">
        <f t="array" ref="S3770">_xlfn.IFS(
P3770=0,"2% commission",
AND(P3770&gt;0,P3770&lt;25000),"5% commission",
AND(P3770&gt;=25000,P3770&lt;50000),"7% commission",
AND(P3770&gt;=50000,P3770&lt;100000),"9% commission",
P3770&gt;=100000,"15% commission"
)</f>
        <v>5% commission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IFERROR(VLOOKUP($F3771,'Customer Info'!$A3762:$E4262,2,FALSE),"NOT Available")</f>
        <v>NOT Available</v>
      </c>
      <c r="H3771" s="6" t="str">
        <f>IFERROR(VLOOKUP(F3771,'Customer Info'!A3762:E4262,3,),"NOT Available")</f>
        <v>NOT Available</v>
      </c>
      <c r="I3771" s="6" t="str">
        <f>IFERROR(VLOOKUP(F3771,'Customer Info'!A3762:E4262,5,FALSE),"NOT Available")</f>
        <v>NOT Available</v>
      </c>
      <c r="J3771" s="2">
        <v>1845</v>
      </c>
      <c r="K3771" s="2">
        <v>1742</v>
      </c>
      <c r="L3771" s="2">
        <v>1</v>
      </c>
      <c r="M3771" s="7">
        <f t="shared" si="232"/>
        <v>1742</v>
      </c>
      <c r="N3771" s="7">
        <f t="shared" si="233"/>
        <v>1845</v>
      </c>
      <c r="O3771" s="2">
        <v>60</v>
      </c>
      <c r="P3771" s="8">
        <f t="shared" si="234"/>
        <v>1905</v>
      </c>
      <c r="Q3771" s="8">
        <f t="shared" si="235"/>
        <v>103</v>
      </c>
      <c r="R3771" s="2" t="s">
        <v>26</v>
      </c>
      <c r="S3771" s="9" t="str" cm="1">
        <f t="array" ref="S3771">_xlfn.IFS(
P3771=0,"2% commission",
AND(P3771&gt;0,P3771&lt;25000),"5% commission",
AND(P3771&gt;=25000,P3771&lt;50000),"7% commission",
AND(P3771&gt;=50000,P3771&lt;100000),"9% commission",
P3771&gt;=100000,"15% commission"
)</f>
        <v>5% commission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IFERROR(VLOOKUP($F3772,'Customer Info'!$A3763:$E4263,2,FALSE),"NOT Available")</f>
        <v>NOT Available</v>
      </c>
      <c r="H3772" s="6" t="str">
        <f>IFERROR(VLOOKUP(F3772,'Customer Info'!A3763:E4263,3,),"NOT Available")</f>
        <v>NOT Available</v>
      </c>
      <c r="I3772" s="6" t="str">
        <f>IFERROR(VLOOKUP(F3772,'Customer Info'!A3763:E4263,5,FALSE),"NOT Available")</f>
        <v>NOT Available</v>
      </c>
      <c r="J3772" s="2">
        <v>1318</v>
      </c>
      <c r="K3772" s="2">
        <v>1209</v>
      </c>
      <c r="L3772" s="2">
        <v>2</v>
      </c>
      <c r="M3772" s="7">
        <f t="shared" si="232"/>
        <v>2418</v>
      </c>
      <c r="N3772" s="7">
        <f t="shared" si="233"/>
        <v>2636</v>
      </c>
      <c r="O3772" s="2">
        <v>88</v>
      </c>
      <c r="P3772" s="8">
        <f t="shared" si="234"/>
        <v>2724</v>
      </c>
      <c r="Q3772" s="8">
        <f t="shared" si="235"/>
        <v>218</v>
      </c>
      <c r="R3772" s="2" t="s">
        <v>28</v>
      </c>
      <c r="S3772" s="9" t="str" cm="1">
        <f t="array" ref="S3772">_xlfn.IFS(
P3772=0,"2% commission",
AND(P3772&gt;0,P3772&lt;25000),"5% commission",
AND(P3772&gt;=25000,P3772&lt;50000),"7% commission",
AND(P3772&gt;=50000,P3772&lt;100000),"9% commission",
P3772&gt;=100000,"15% commission"
)</f>
        <v>5% commission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IFERROR(VLOOKUP($F3773,'Customer Info'!$A3764:$E4264,2,FALSE),"NOT Available")</f>
        <v>NOT Available</v>
      </c>
      <c r="H3773" s="6" t="str">
        <f>IFERROR(VLOOKUP(F3773,'Customer Info'!A3764:E4264,3,),"NOT Available")</f>
        <v>NOT Available</v>
      </c>
      <c r="I3773" s="6" t="str">
        <f>IFERROR(VLOOKUP(F3773,'Customer Info'!A3764:E4264,5,FALSE),"NOT Available")</f>
        <v>NOT Available</v>
      </c>
      <c r="J3773" s="2">
        <v>60</v>
      </c>
      <c r="K3773" s="2">
        <v>56</v>
      </c>
      <c r="L3773" s="2">
        <v>5</v>
      </c>
      <c r="M3773" s="7">
        <f t="shared" si="232"/>
        <v>280</v>
      </c>
      <c r="N3773" s="7">
        <f t="shared" si="233"/>
        <v>300</v>
      </c>
      <c r="O3773" s="2">
        <v>10</v>
      </c>
      <c r="P3773" s="8">
        <f t="shared" si="234"/>
        <v>310</v>
      </c>
      <c r="Q3773" s="8">
        <f t="shared" si="235"/>
        <v>20</v>
      </c>
      <c r="R3773" s="2" t="s">
        <v>50</v>
      </c>
      <c r="S3773" s="9" t="str" cm="1">
        <f t="array" ref="S3773">_xlfn.IFS(
P3773=0,"2% commission",
AND(P3773&gt;0,P3773&lt;25000),"5% commission",
AND(P3773&gt;=25000,P3773&lt;50000),"7% commission",
AND(P3773&gt;=50000,P3773&lt;100000),"9% commission",
P3773&gt;=100000,"15% commission"
)</f>
        <v>5% commission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IFERROR(VLOOKUP($F3774,'Customer Info'!$A3765:$E4265,2,FALSE),"NOT Available")</f>
        <v>NOT Available</v>
      </c>
      <c r="H3774" s="6" t="str">
        <f>IFERROR(VLOOKUP(F3774,'Customer Info'!A3765:E4265,3,),"NOT Available")</f>
        <v>NOT Available</v>
      </c>
      <c r="I3774" s="6" t="str">
        <f>IFERROR(VLOOKUP(F3774,'Customer Info'!A3765:E4265,5,FALSE),"NOT Available")</f>
        <v>NOT Available</v>
      </c>
      <c r="J3774" s="2">
        <v>793</v>
      </c>
      <c r="K3774" s="2">
        <v>755</v>
      </c>
      <c r="L3774" s="2">
        <v>10</v>
      </c>
      <c r="M3774" s="7">
        <f t="shared" si="232"/>
        <v>7550</v>
      </c>
      <c r="N3774" s="7">
        <f t="shared" si="233"/>
        <v>7930</v>
      </c>
      <c r="O3774" s="2">
        <v>47</v>
      </c>
      <c r="P3774" s="8">
        <f t="shared" si="234"/>
        <v>7977</v>
      </c>
      <c r="Q3774" s="8">
        <f t="shared" si="235"/>
        <v>380</v>
      </c>
      <c r="R3774" s="2" t="s">
        <v>26</v>
      </c>
      <c r="S3774" s="9" t="str" cm="1">
        <f t="array" ref="S3774">_xlfn.IFS(
P3774=0,"2% commission",
AND(P3774&gt;0,P3774&lt;25000),"5% commission",
AND(P3774&gt;=25000,P3774&lt;50000),"7% commission",
AND(P3774&gt;=50000,P3774&lt;100000),"9% commission",
P3774&gt;=100000,"15% commission"
)</f>
        <v>5% commission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IFERROR(VLOOKUP($F3775,'Customer Info'!$A3766:$E4266,2,FALSE),"NOT Available")</f>
        <v>NOT Available</v>
      </c>
      <c r="H3775" s="6" t="str">
        <f>IFERROR(VLOOKUP(F3775,'Customer Info'!A3766:E4266,3,),"NOT Available")</f>
        <v>NOT Available</v>
      </c>
      <c r="I3775" s="6" t="str">
        <f>IFERROR(VLOOKUP(F3775,'Customer Info'!A3766:E4266,5,FALSE),"NOT Available")</f>
        <v>NOT Available</v>
      </c>
      <c r="J3775" s="2">
        <v>29378</v>
      </c>
      <c r="K3775" s="2">
        <v>26912</v>
      </c>
      <c r="L3775" s="2">
        <v>5</v>
      </c>
      <c r="M3775" s="7">
        <f t="shared" si="232"/>
        <v>134560</v>
      </c>
      <c r="N3775" s="7">
        <f t="shared" si="233"/>
        <v>146890</v>
      </c>
      <c r="O3775" s="2">
        <v>34</v>
      </c>
      <c r="P3775" s="8">
        <f t="shared" si="234"/>
        <v>146924</v>
      </c>
      <c r="Q3775" s="8">
        <f t="shared" si="235"/>
        <v>12330</v>
      </c>
      <c r="R3775" s="2" t="s">
        <v>28</v>
      </c>
      <c r="S3775" s="9" t="str" cm="1">
        <f t="array" ref="S3775">_xlfn.IFS(
P3775=0,"2% commission",
AND(P3775&gt;0,P3775&lt;25000),"5% commission",
AND(P3775&gt;=25000,P3775&lt;50000),"7% commission",
AND(P3775&gt;=50000,P3775&lt;100000),"9% commission",
P3775&gt;=100000,"15% commission"
)</f>
        <v>15% commission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IFERROR(VLOOKUP($F3776,'Customer Info'!$A3767:$E4267,2,FALSE),"NOT Available")</f>
        <v>NOT Available</v>
      </c>
      <c r="H3776" s="6" t="str">
        <f>IFERROR(VLOOKUP(F3776,'Customer Info'!A3767:E4267,3,),"NOT Available")</f>
        <v>NOT Available</v>
      </c>
      <c r="I3776" s="6" t="str">
        <f>IFERROR(VLOOKUP(F3776,'Customer Info'!A3767:E4267,5,FALSE),"NOT Available")</f>
        <v>NOT Available</v>
      </c>
      <c r="J3776" s="2">
        <v>1181</v>
      </c>
      <c r="K3776" s="2">
        <v>1136</v>
      </c>
      <c r="L3776" s="2">
        <v>1</v>
      </c>
      <c r="M3776" s="7">
        <f t="shared" si="232"/>
        <v>1136</v>
      </c>
      <c r="N3776" s="7">
        <f t="shared" si="233"/>
        <v>1181</v>
      </c>
      <c r="O3776" s="2">
        <v>26</v>
      </c>
      <c r="P3776" s="8">
        <f t="shared" si="234"/>
        <v>1207</v>
      </c>
      <c r="Q3776" s="8">
        <f t="shared" si="235"/>
        <v>45</v>
      </c>
      <c r="R3776" s="2" t="s">
        <v>50</v>
      </c>
      <c r="S3776" s="9" t="str" cm="1">
        <f t="array" ref="S3776">_xlfn.IFS(
P3776=0,"2% commission",
AND(P3776&gt;0,P3776&lt;25000),"5% commission",
AND(P3776&gt;=25000,P3776&lt;50000),"7% commission",
AND(P3776&gt;=50000,P3776&lt;100000),"9% commission",
P3776&gt;=100000,"15% commission"
)</f>
        <v>5% commission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IFERROR(VLOOKUP($F3777,'Customer Info'!$A3768:$E4268,2,FALSE),"NOT Available")</f>
        <v>NOT Available</v>
      </c>
      <c r="H3777" s="6" t="str">
        <f>IFERROR(VLOOKUP(F3777,'Customer Info'!A3768:E4268,3,),"NOT Available")</f>
        <v>NOT Available</v>
      </c>
      <c r="I3777" s="6" t="str">
        <f>IFERROR(VLOOKUP(F3777,'Customer Info'!A3768:E4268,5,FALSE),"NOT Available")</f>
        <v>NOT Available</v>
      </c>
      <c r="J3777" s="2">
        <v>1186</v>
      </c>
      <c r="K3777" s="2">
        <v>1141</v>
      </c>
      <c r="L3777" s="2">
        <v>1</v>
      </c>
      <c r="M3777" s="7">
        <f t="shared" si="232"/>
        <v>1141</v>
      </c>
      <c r="N3777" s="7">
        <f t="shared" si="233"/>
        <v>1186</v>
      </c>
      <c r="O3777" s="2">
        <v>87</v>
      </c>
      <c r="P3777" s="8">
        <f t="shared" si="234"/>
        <v>1273</v>
      </c>
      <c r="Q3777" s="8">
        <f t="shared" si="235"/>
        <v>45</v>
      </c>
      <c r="R3777" s="2" t="s">
        <v>28</v>
      </c>
      <c r="S3777" s="9" t="str" cm="1">
        <f t="array" ref="S3777">_xlfn.IFS(
P3777=0,"2% commission",
AND(P3777&gt;0,P3777&lt;25000),"5% commission",
AND(P3777&gt;=25000,P3777&lt;50000),"7% commission",
AND(P3777&gt;=50000,P3777&lt;100000),"9% commission",
P3777&gt;=100000,"15% commission"
)</f>
        <v>5% commission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IFERROR(VLOOKUP($F3778,'Customer Info'!$A3769:$E4269,2,FALSE),"NOT Available")</f>
        <v>NOT Available</v>
      </c>
      <c r="H3778" s="6" t="str">
        <f>IFERROR(VLOOKUP(F3778,'Customer Info'!A3769:E4269,3,),"NOT Available")</f>
        <v>NOT Available</v>
      </c>
      <c r="I3778" s="6" t="str">
        <f>IFERROR(VLOOKUP(F3778,'Customer Info'!A3769:E4269,5,FALSE),"NOT Available")</f>
        <v>NOT Available</v>
      </c>
      <c r="J3778" s="2">
        <v>511</v>
      </c>
      <c r="K3778" s="2">
        <v>477</v>
      </c>
      <c r="L3778" s="2">
        <v>1</v>
      </c>
      <c r="M3778" s="7">
        <f t="shared" si="232"/>
        <v>477</v>
      </c>
      <c r="N3778" s="7">
        <f t="shared" si="233"/>
        <v>511</v>
      </c>
      <c r="O3778" s="2">
        <v>22</v>
      </c>
      <c r="P3778" s="8">
        <f t="shared" si="234"/>
        <v>533</v>
      </c>
      <c r="Q3778" s="8">
        <f t="shared" si="235"/>
        <v>34</v>
      </c>
      <c r="R3778" s="2" t="s">
        <v>28</v>
      </c>
      <c r="S3778" s="9" t="str" cm="1">
        <f t="array" ref="S3778">_xlfn.IFS(
P3778=0,"2% commission",
AND(P3778&gt;0,P3778&lt;25000),"5% commission",
AND(P3778&gt;=25000,P3778&lt;50000),"7% commission",
AND(P3778&gt;=50000,P3778&lt;100000),"9% commission",
P3778&gt;=100000,"15% commission"
)</f>
        <v>5% commission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IFERROR(VLOOKUP($F3779,'Customer Info'!$A3770:$E4270,2,FALSE),"NOT Available")</f>
        <v>NOT Available</v>
      </c>
      <c r="H3779" s="6" t="str">
        <f>IFERROR(VLOOKUP(F3779,'Customer Info'!A3770:E4270,3,),"NOT Available")</f>
        <v>NOT Available</v>
      </c>
      <c r="I3779" s="6" t="str">
        <f>IFERROR(VLOOKUP(F3779,'Customer Info'!A3770:E4270,5,FALSE),"NOT Available")</f>
        <v>NOT Available</v>
      </c>
      <c r="J3779" s="2">
        <v>2466</v>
      </c>
      <c r="K3779" s="2">
        <v>2350</v>
      </c>
      <c r="L3779" s="2">
        <v>3</v>
      </c>
      <c r="M3779" s="7">
        <f t="shared" si="232"/>
        <v>7050</v>
      </c>
      <c r="N3779" s="7">
        <f t="shared" si="233"/>
        <v>7398</v>
      </c>
      <c r="O3779" s="2">
        <v>53</v>
      </c>
      <c r="P3779" s="8">
        <f t="shared" si="234"/>
        <v>7451</v>
      </c>
      <c r="Q3779" s="8">
        <f t="shared" si="235"/>
        <v>348</v>
      </c>
      <c r="R3779" s="2" t="s">
        <v>28</v>
      </c>
      <c r="S3779" s="9" t="str" cm="1">
        <f t="array" ref="S3779">_xlfn.IFS(
P3779=0,"2% commission",
AND(P3779&gt;0,P3779&lt;25000),"5% commission",
AND(P3779&gt;=25000,P3779&lt;50000),"7% commission",
AND(P3779&gt;=50000,P3779&lt;100000),"9% commission",
P3779&gt;=100000,"15% commission"
)</f>
        <v>5% commission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IFERROR(VLOOKUP($F3780,'Customer Info'!$A3771:$E4271,2,FALSE),"NOT Available")</f>
        <v>NOT Available</v>
      </c>
      <c r="H3780" s="6" t="str">
        <f>IFERROR(VLOOKUP(F3780,'Customer Info'!A3771:E4271,3,),"NOT Available")</f>
        <v>NOT Available</v>
      </c>
      <c r="I3780" s="6" t="str">
        <f>IFERROR(VLOOKUP(F3780,'Customer Info'!A3771:E4271,5,FALSE),"NOT Available")</f>
        <v>NOT Available</v>
      </c>
      <c r="J3780" s="2">
        <v>1283</v>
      </c>
      <c r="K3780" s="2">
        <v>1187</v>
      </c>
      <c r="L3780" s="2">
        <v>2</v>
      </c>
      <c r="M3780" s="7">
        <f t="shared" si="232"/>
        <v>2374</v>
      </c>
      <c r="N3780" s="7">
        <f t="shared" si="233"/>
        <v>2566</v>
      </c>
      <c r="O3780" s="2">
        <v>43</v>
      </c>
      <c r="P3780" s="8">
        <f t="shared" si="234"/>
        <v>2609</v>
      </c>
      <c r="Q3780" s="8">
        <f t="shared" si="235"/>
        <v>192</v>
      </c>
      <c r="R3780" s="2" t="s">
        <v>26</v>
      </c>
      <c r="S3780" s="9" t="str" cm="1">
        <f t="array" ref="S3780">_xlfn.IFS(
P3780=0,"2% commission",
AND(P3780&gt;0,P3780&lt;25000),"5% commission",
AND(P3780&gt;=25000,P3780&lt;50000),"7% commission",
AND(P3780&gt;=50000,P3780&lt;100000),"9% commission",
P3780&gt;=100000,"15% commission"
)</f>
        <v>5% commission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IFERROR(VLOOKUP($F3781,'Customer Info'!$A3772:$E4272,2,FALSE),"NOT Available")</f>
        <v>NOT Available</v>
      </c>
      <c r="H3781" s="6" t="str">
        <f>IFERROR(VLOOKUP(F3781,'Customer Info'!A3772:E4272,3,),"NOT Available")</f>
        <v>NOT Available</v>
      </c>
      <c r="I3781" s="6" t="str">
        <f>IFERROR(VLOOKUP(F3781,'Customer Info'!A3772:E4272,5,FALSE),"NOT Available")</f>
        <v>NOT Available</v>
      </c>
      <c r="J3781" s="2">
        <v>199</v>
      </c>
      <c r="K3781" s="2">
        <v>176</v>
      </c>
      <c r="L3781" s="2">
        <v>3</v>
      </c>
      <c r="M3781" s="7">
        <f t="shared" si="232"/>
        <v>528</v>
      </c>
      <c r="N3781" s="7">
        <f t="shared" si="233"/>
        <v>597</v>
      </c>
      <c r="O3781" s="2">
        <v>30</v>
      </c>
      <c r="P3781" s="8">
        <f t="shared" si="234"/>
        <v>627</v>
      </c>
      <c r="Q3781" s="8">
        <f t="shared" si="235"/>
        <v>69</v>
      </c>
      <c r="R3781" s="2" t="s">
        <v>28</v>
      </c>
      <c r="S3781" s="9" t="str" cm="1">
        <f t="array" ref="S3781">_xlfn.IFS(
P3781=0,"2% commission",
AND(P3781&gt;0,P3781&lt;25000),"5% commission",
AND(P3781&gt;=25000,P3781&lt;50000),"7% commission",
AND(P3781&gt;=50000,P3781&lt;100000),"9% commission",
P3781&gt;=100000,"15% commission"
)</f>
        <v>5% commission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IFERROR(VLOOKUP($F3782,'Customer Info'!$A3773:$E4273,2,FALSE),"NOT Available")</f>
        <v>NOT Available</v>
      </c>
      <c r="H3782" s="6" t="str">
        <f>IFERROR(VLOOKUP(F3782,'Customer Info'!A3773:E4273,3,),"NOT Available")</f>
        <v>NOT Available</v>
      </c>
      <c r="I3782" s="6" t="str">
        <f>IFERROR(VLOOKUP(F3782,'Customer Info'!A3773:E4273,5,FALSE),"NOT Available")</f>
        <v>NOT Available</v>
      </c>
      <c r="J3782" s="2">
        <v>5906</v>
      </c>
      <c r="K3782" s="2">
        <v>5266</v>
      </c>
      <c r="L3782" s="2">
        <v>6</v>
      </c>
      <c r="M3782" s="7">
        <f t="shared" si="232"/>
        <v>31596</v>
      </c>
      <c r="N3782" s="7">
        <f t="shared" si="233"/>
        <v>35436</v>
      </c>
      <c r="O3782" s="2">
        <v>22</v>
      </c>
      <c r="P3782" s="8">
        <f t="shared" si="234"/>
        <v>35458</v>
      </c>
      <c r="Q3782" s="8">
        <f t="shared" si="235"/>
        <v>3840</v>
      </c>
      <c r="R3782" s="2" t="s">
        <v>28</v>
      </c>
      <c r="S3782" s="9" t="str" cm="1">
        <f t="array" ref="S3782">_xlfn.IFS(
P3782=0,"2% commission",
AND(P3782&gt;0,P3782&lt;25000),"5% commission",
AND(P3782&gt;=25000,P3782&lt;50000),"7% commission",
AND(P3782&gt;=50000,P3782&lt;100000),"9% commission",
P3782&gt;=100000,"15% commission"
)</f>
        <v>7% commission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IFERROR(VLOOKUP($F3783,'Customer Info'!$A3774:$E4274,2,FALSE),"NOT Available")</f>
        <v>NOT Available</v>
      </c>
      <c r="H3783" s="6" t="str">
        <f>IFERROR(VLOOKUP(F3783,'Customer Info'!A3774:E4274,3,),"NOT Available")</f>
        <v>NOT Available</v>
      </c>
      <c r="I3783" s="6" t="str">
        <f>IFERROR(VLOOKUP(F3783,'Customer Info'!A3774:E4274,5,FALSE),"NOT Available")</f>
        <v>NOT Available</v>
      </c>
      <c r="J3783" s="2">
        <v>1453</v>
      </c>
      <c r="K3783" s="2">
        <v>1411</v>
      </c>
      <c r="L3783" s="2">
        <v>1</v>
      </c>
      <c r="M3783" s="7">
        <f t="shared" si="232"/>
        <v>1411</v>
      </c>
      <c r="N3783" s="7">
        <f t="shared" si="233"/>
        <v>1453</v>
      </c>
      <c r="O3783" s="2">
        <v>76</v>
      </c>
      <c r="P3783" s="8">
        <f t="shared" si="234"/>
        <v>1529</v>
      </c>
      <c r="Q3783" s="8">
        <f t="shared" si="235"/>
        <v>42</v>
      </c>
      <c r="R3783" s="2" t="s">
        <v>50</v>
      </c>
      <c r="S3783" s="9" t="str" cm="1">
        <f t="array" ref="S3783">_xlfn.IFS(
P3783=0,"2% commission",
AND(P3783&gt;0,P3783&lt;25000),"5% commission",
AND(P3783&gt;=25000,P3783&lt;50000),"7% commission",
AND(P3783&gt;=50000,P3783&lt;100000),"9% commission",
P3783&gt;=100000,"15% commission"
)</f>
        <v>5% commission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IFERROR(VLOOKUP($F3784,'Customer Info'!$A3775:$E4275,2,FALSE),"NOT Available")</f>
        <v>NOT Available</v>
      </c>
      <c r="H3784" s="6" t="str">
        <f>IFERROR(VLOOKUP(F3784,'Customer Info'!A3775:E4275,3,),"NOT Available")</f>
        <v>NOT Available</v>
      </c>
      <c r="I3784" s="6" t="str">
        <f>IFERROR(VLOOKUP(F3784,'Customer Info'!A3775:E4275,5,FALSE),"NOT Available")</f>
        <v>NOT Available</v>
      </c>
      <c r="J3784" s="2">
        <v>9135</v>
      </c>
      <c r="K3784" s="2">
        <v>8143</v>
      </c>
      <c r="L3784" s="2">
        <v>2</v>
      </c>
      <c r="M3784" s="7">
        <f t="shared" si="232"/>
        <v>16286</v>
      </c>
      <c r="N3784" s="7">
        <f t="shared" si="233"/>
        <v>18270</v>
      </c>
      <c r="O3784" s="2">
        <v>94</v>
      </c>
      <c r="P3784" s="8">
        <f t="shared" si="234"/>
        <v>18364</v>
      </c>
      <c r="Q3784" s="8">
        <f t="shared" si="235"/>
        <v>1984</v>
      </c>
      <c r="R3784" s="2" t="s">
        <v>26</v>
      </c>
      <c r="S3784" s="9" t="str" cm="1">
        <f t="array" ref="S3784">_xlfn.IFS(
P3784=0,"2% commission",
AND(P3784&gt;0,P3784&lt;25000),"5% commission",
AND(P3784&gt;=25000,P3784&lt;50000),"7% commission",
AND(P3784&gt;=50000,P3784&lt;100000),"9% commission",
P3784&gt;=100000,"15% commission"
)</f>
        <v>5% commission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IFERROR(VLOOKUP($F3785,'Customer Info'!$A3776:$E4276,2,FALSE),"NOT Available")</f>
        <v>NOT Available</v>
      </c>
      <c r="H3785" s="6" t="str">
        <f>IFERROR(VLOOKUP(F3785,'Customer Info'!A3776:E4276,3,),"NOT Available")</f>
        <v>NOT Available</v>
      </c>
      <c r="I3785" s="6" t="str">
        <f>IFERROR(VLOOKUP(F3785,'Customer Info'!A3776:E4276,5,FALSE),"NOT Available")</f>
        <v>NOT Available</v>
      </c>
      <c r="J3785" s="2">
        <v>9306</v>
      </c>
      <c r="K3785" s="2">
        <v>8461</v>
      </c>
      <c r="L3785" s="2">
        <v>3</v>
      </c>
      <c r="M3785" s="7">
        <f t="shared" si="232"/>
        <v>25383</v>
      </c>
      <c r="N3785" s="7">
        <f t="shared" si="233"/>
        <v>27918</v>
      </c>
      <c r="O3785" s="2">
        <v>51</v>
      </c>
      <c r="P3785" s="8">
        <f t="shared" si="234"/>
        <v>27969</v>
      </c>
      <c r="Q3785" s="8">
        <f t="shared" si="235"/>
        <v>2535</v>
      </c>
      <c r="R3785" s="2" t="s">
        <v>28</v>
      </c>
      <c r="S3785" s="9" t="str" cm="1">
        <f t="array" ref="S3785">_xlfn.IFS(
P3785=0,"2% commission",
AND(P3785&gt;0,P3785&lt;25000),"5% commission",
AND(P3785&gt;=25000,P3785&lt;50000),"7% commission",
AND(P3785&gt;=50000,P3785&lt;100000),"9% commission",
P3785&gt;=100000,"15% commission"
)</f>
        <v>7% commission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IFERROR(VLOOKUP($F3786,'Customer Info'!$A3777:$E4277,2,FALSE),"NOT Available")</f>
        <v>NOT Available</v>
      </c>
      <c r="H3786" s="6" t="str">
        <f>IFERROR(VLOOKUP(F3786,'Customer Info'!A3777:E4277,3,),"NOT Available")</f>
        <v>NOT Available</v>
      </c>
      <c r="I3786" s="6" t="str">
        <f>IFERROR(VLOOKUP(F3786,'Customer Info'!A3777:E4277,5,FALSE),"NOT Available")</f>
        <v>NOT Available</v>
      </c>
      <c r="J3786" s="2">
        <v>1882</v>
      </c>
      <c r="K3786" s="2">
        <v>1792</v>
      </c>
      <c r="L3786" s="2">
        <v>2</v>
      </c>
      <c r="M3786" s="7">
        <f t="shared" si="232"/>
        <v>3584</v>
      </c>
      <c r="N3786" s="7">
        <f t="shared" si="233"/>
        <v>3764</v>
      </c>
      <c r="O3786" s="2">
        <v>78</v>
      </c>
      <c r="P3786" s="8">
        <f t="shared" si="234"/>
        <v>3842</v>
      </c>
      <c r="Q3786" s="8">
        <f t="shared" si="235"/>
        <v>180</v>
      </c>
      <c r="R3786" s="2" t="s">
        <v>50</v>
      </c>
      <c r="S3786" s="9" t="str" cm="1">
        <f t="array" ref="S3786">_xlfn.IFS(
P3786=0,"2% commission",
AND(P3786&gt;0,P3786&lt;25000),"5% commission",
AND(P3786&gt;=25000,P3786&lt;50000),"7% commission",
AND(P3786&gt;=50000,P3786&lt;100000),"9% commission",
P3786&gt;=100000,"15% commission"
)</f>
        <v>5% commission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IFERROR(VLOOKUP($F3787,'Customer Info'!$A3778:$E4278,2,FALSE),"NOT Available")</f>
        <v>NOT Available</v>
      </c>
      <c r="H3787" s="6" t="str">
        <f>IFERROR(VLOOKUP(F3787,'Customer Info'!A3778:E4278,3,),"NOT Available")</f>
        <v>NOT Available</v>
      </c>
      <c r="I3787" s="6" t="str">
        <f>IFERROR(VLOOKUP(F3787,'Customer Info'!A3778:E4278,5,FALSE),"NOT Available")</f>
        <v>NOT Available</v>
      </c>
      <c r="J3787" s="2">
        <v>2958</v>
      </c>
      <c r="K3787" s="2">
        <v>2743</v>
      </c>
      <c r="L3787" s="2">
        <v>2</v>
      </c>
      <c r="M3787" s="7">
        <f t="shared" ref="M3787:M3850" si="236">K3787*L3787</f>
        <v>5486</v>
      </c>
      <c r="N3787" s="7">
        <f t="shared" ref="N3787:N3850" si="237">J3787*L3787</f>
        <v>5916</v>
      </c>
      <c r="O3787" s="2">
        <v>47</v>
      </c>
      <c r="P3787" s="8">
        <f t="shared" ref="P3787:P3850" si="238">SUM(N3787,O3787)</f>
        <v>5963</v>
      </c>
      <c r="Q3787" s="8">
        <f t="shared" ref="Q3787:Q3850" si="239">N3787-M3787</f>
        <v>430</v>
      </c>
      <c r="R3787" s="2" t="s">
        <v>50</v>
      </c>
      <c r="S3787" s="9" t="str" cm="1">
        <f t="array" ref="S3787">_xlfn.IFS(
P3787=0,"2% commission",
AND(P3787&gt;0,P3787&lt;25000),"5% commission",
AND(P3787&gt;=25000,P3787&lt;50000),"7% commission",
AND(P3787&gt;=50000,P3787&lt;100000),"9% commission",
P3787&gt;=100000,"15% commission"
)</f>
        <v>5% commission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IFERROR(VLOOKUP($F3788,'Customer Info'!$A3779:$E4279,2,FALSE),"NOT Available")</f>
        <v>NOT Available</v>
      </c>
      <c r="H3788" s="6" t="str">
        <f>IFERROR(VLOOKUP(F3788,'Customer Info'!A3779:E4279,3,),"NOT Available")</f>
        <v>NOT Available</v>
      </c>
      <c r="I3788" s="6" t="str">
        <f>IFERROR(VLOOKUP(F3788,'Customer Info'!A3779:E4279,5,FALSE),"NOT Available")</f>
        <v>NOT Available</v>
      </c>
      <c r="J3788" s="2">
        <v>8889</v>
      </c>
      <c r="K3788" s="2">
        <v>8469</v>
      </c>
      <c r="L3788" s="2">
        <v>4</v>
      </c>
      <c r="M3788" s="7">
        <f t="shared" si="236"/>
        <v>33876</v>
      </c>
      <c r="N3788" s="7">
        <f t="shared" si="237"/>
        <v>35556</v>
      </c>
      <c r="O3788" s="2">
        <v>93</v>
      </c>
      <c r="P3788" s="8">
        <f t="shared" si="238"/>
        <v>35649</v>
      </c>
      <c r="Q3788" s="8">
        <f t="shared" si="239"/>
        <v>1680</v>
      </c>
      <c r="R3788" s="2" t="s">
        <v>28</v>
      </c>
      <c r="S3788" s="9" t="str" cm="1">
        <f t="array" ref="S3788">_xlfn.IFS(
P3788=0,"2% commission",
AND(P3788&gt;0,P3788&lt;25000),"5% commission",
AND(P3788&gt;=25000,P3788&lt;50000),"7% commission",
AND(P3788&gt;=50000,P3788&lt;100000),"9% commission",
P3788&gt;=100000,"15% commission"
)</f>
        <v>7% commission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IFERROR(VLOOKUP($F3789,'Customer Info'!$A3780:$E4280,2,FALSE),"NOT Available")</f>
        <v>NOT Available</v>
      </c>
      <c r="H3789" s="6" t="str">
        <f>IFERROR(VLOOKUP(F3789,'Customer Info'!A3780:E4280,3,),"NOT Available")</f>
        <v>NOT Available</v>
      </c>
      <c r="I3789" s="6" t="str">
        <f>IFERROR(VLOOKUP(F3789,'Customer Info'!A3780:E4280,5,FALSE),"NOT Available")</f>
        <v>NOT Available</v>
      </c>
      <c r="J3789" s="2">
        <v>1576</v>
      </c>
      <c r="K3789" s="2">
        <v>1531</v>
      </c>
      <c r="L3789" s="2">
        <v>2</v>
      </c>
      <c r="M3789" s="7">
        <f t="shared" si="236"/>
        <v>3062</v>
      </c>
      <c r="N3789" s="7">
        <f t="shared" si="237"/>
        <v>3152</v>
      </c>
      <c r="O3789" s="2">
        <v>22</v>
      </c>
      <c r="P3789" s="8">
        <f t="shared" si="238"/>
        <v>3174</v>
      </c>
      <c r="Q3789" s="8">
        <f t="shared" si="239"/>
        <v>90</v>
      </c>
      <c r="R3789" s="2" t="s">
        <v>28</v>
      </c>
      <c r="S3789" s="9" t="str" cm="1">
        <f t="array" ref="S3789">_xlfn.IFS(
P3789=0,"2% commission",
AND(P3789&gt;0,P3789&lt;25000),"5% commission",
AND(P3789&gt;=25000,P3789&lt;50000),"7% commission",
AND(P3789&gt;=50000,P3789&lt;100000),"9% commission",
P3789&gt;=100000,"15% commission"
)</f>
        <v>5% commission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IFERROR(VLOOKUP($F3790,'Customer Info'!$A3781:$E4281,2,FALSE),"NOT Available")</f>
        <v>NOT Available</v>
      </c>
      <c r="H3790" s="6" t="str">
        <f>IFERROR(VLOOKUP(F3790,'Customer Info'!A3781:E4281,3,),"NOT Available")</f>
        <v>NOT Available</v>
      </c>
      <c r="I3790" s="6" t="str">
        <f>IFERROR(VLOOKUP(F3790,'Customer Info'!A3781:E4281,5,FALSE),"NOT Available")</f>
        <v>NOT Available</v>
      </c>
      <c r="J3790" s="2">
        <v>169</v>
      </c>
      <c r="K3790" s="2">
        <v>154</v>
      </c>
      <c r="L3790" s="2">
        <v>2</v>
      </c>
      <c r="M3790" s="7">
        <f t="shared" si="236"/>
        <v>308</v>
      </c>
      <c r="N3790" s="7">
        <f t="shared" si="237"/>
        <v>338</v>
      </c>
      <c r="O3790" s="2">
        <v>30</v>
      </c>
      <c r="P3790" s="8">
        <f t="shared" si="238"/>
        <v>368</v>
      </c>
      <c r="Q3790" s="8">
        <f t="shared" si="239"/>
        <v>30</v>
      </c>
      <c r="R3790" s="2" t="s">
        <v>28</v>
      </c>
      <c r="S3790" s="9" t="str" cm="1">
        <f t="array" ref="S3790">_xlfn.IFS(
P3790=0,"2% commission",
AND(P3790&gt;0,P3790&lt;25000),"5% commission",
AND(P3790&gt;=25000,P3790&lt;50000),"7% commission",
AND(P3790&gt;=50000,P3790&lt;100000),"9% commission",
P3790&gt;=100000,"15% commission"
)</f>
        <v>5% commission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IFERROR(VLOOKUP($F3791,'Customer Info'!$A3782:$E4282,2,FALSE),"NOT Available")</f>
        <v>NOT Available</v>
      </c>
      <c r="H3791" s="6" t="str">
        <f>IFERROR(VLOOKUP(F3791,'Customer Info'!A3782:E4282,3,),"NOT Available")</f>
        <v>NOT Available</v>
      </c>
      <c r="I3791" s="6" t="str">
        <f>IFERROR(VLOOKUP(F3791,'Customer Info'!A3782:E4282,5,FALSE),"NOT Available")</f>
        <v>NOT Available</v>
      </c>
      <c r="J3791" s="2">
        <v>127</v>
      </c>
      <c r="K3791" s="2">
        <v>116</v>
      </c>
      <c r="L3791" s="2">
        <v>3</v>
      </c>
      <c r="M3791" s="7">
        <f t="shared" si="236"/>
        <v>348</v>
      </c>
      <c r="N3791" s="7">
        <f t="shared" si="237"/>
        <v>381</v>
      </c>
      <c r="O3791" s="2">
        <v>30</v>
      </c>
      <c r="P3791" s="8">
        <f t="shared" si="238"/>
        <v>411</v>
      </c>
      <c r="Q3791" s="8">
        <f t="shared" si="239"/>
        <v>33</v>
      </c>
      <c r="R3791" s="2" t="s">
        <v>28</v>
      </c>
      <c r="S3791" s="9" t="str" cm="1">
        <f t="array" ref="S3791">_xlfn.IFS(
P3791=0,"2% commission",
AND(P3791&gt;0,P3791&lt;25000),"5% commission",
AND(P3791&gt;=25000,P3791&lt;50000),"7% commission",
AND(P3791&gt;=50000,P3791&lt;100000),"9% commission",
P3791&gt;=100000,"15% commission"
)</f>
        <v>5% commission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IFERROR(VLOOKUP($F3792,'Customer Info'!$A3783:$E4283,2,FALSE),"NOT Available")</f>
        <v>NOT Available</v>
      </c>
      <c r="H3792" s="6" t="str">
        <f>IFERROR(VLOOKUP(F3792,'Customer Info'!A3783:E4283,3,),"NOT Available")</f>
        <v>NOT Available</v>
      </c>
      <c r="I3792" s="6" t="str">
        <f>IFERROR(VLOOKUP(F3792,'Customer Info'!A3783:E4283,5,FALSE),"NOT Available")</f>
        <v>NOT Available</v>
      </c>
      <c r="J3792" s="2">
        <v>3184</v>
      </c>
      <c r="K3792" s="2">
        <v>2947</v>
      </c>
      <c r="L3792" s="2">
        <v>4</v>
      </c>
      <c r="M3792" s="7">
        <f t="shared" si="236"/>
        <v>11788</v>
      </c>
      <c r="N3792" s="7">
        <f t="shared" si="237"/>
        <v>12736</v>
      </c>
      <c r="O3792" s="2">
        <v>63</v>
      </c>
      <c r="P3792" s="8">
        <f t="shared" si="238"/>
        <v>12799</v>
      </c>
      <c r="Q3792" s="8">
        <f t="shared" si="239"/>
        <v>948</v>
      </c>
      <c r="R3792" s="2" t="s">
        <v>56</v>
      </c>
      <c r="S3792" s="9" t="str" cm="1">
        <f t="array" ref="S3792">_xlfn.IFS(
P3792=0,"2% commission",
AND(P3792&gt;0,P3792&lt;25000),"5% commission",
AND(P3792&gt;=25000,P3792&lt;50000),"7% commission",
AND(P3792&gt;=50000,P3792&lt;100000),"9% commission",
P3792&gt;=100000,"15% commission"
)</f>
        <v>5% commission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IFERROR(VLOOKUP($F3793,'Customer Info'!$A3784:$E4284,2,FALSE),"NOT Available")</f>
        <v>NOT Available</v>
      </c>
      <c r="H3793" s="6" t="str">
        <f>IFERROR(VLOOKUP(F3793,'Customer Info'!A3784:E4284,3,),"NOT Available")</f>
        <v>NOT Available</v>
      </c>
      <c r="I3793" s="6" t="str">
        <f>IFERROR(VLOOKUP(F3793,'Customer Info'!A3784:E4284,5,FALSE),"NOT Available")</f>
        <v>NOT Available</v>
      </c>
      <c r="J3793" s="2">
        <v>139</v>
      </c>
      <c r="K3793" s="2">
        <v>133</v>
      </c>
      <c r="L3793" s="2">
        <v>3</v>
      </c>
      <c r="M3793" s="7">
        <f t="shared" si="236"/>
        <v>399</v>
      </c>
      <c r="N3793" s="7">
        <f t="shared" si="237"/>
        <v>417</v>
      </c>
      <c r="O3793" s="2">
        <v>30</v>
      </c>
      <c r="P3793" s="8">
        <f t="shared" si="238"/>
        <v>447</v>
      </c>
      <c r="Q3793" s="8">
        <f t="shared" si="239"/>
        <v>18</v>
      </c>
      <c r="R3793" s="2" t="s">
        <v>28</v>
      </c>
      <c r="S3793" s="9" t="str" cm="1">
        <f t="array" ref="S3793">_xlfn.IFS(
P3793=0,"2% commission",
AND(P3793&gt;0,P3793&lt;25000),"5% commission",
AND(P3793&gt;=25000,P3793&lt;50000),"7% commission",
AND(P3793&gt;=50000,P3793&lt;100000),"9% commission",
P3793&gt;=100000,"15% commission"
)</f>
        <v>5% commission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IFERROR(VLOOKUP($F3794,'Customer Info'!$A3785:$E4285,2,FALSE),"NOT Available")</f>
        <v>NOT Available</v>
      </c>
      <c r="H3794" s="6" t="str">
        <f>IFERROR(VLOOKUP(F3794,'Customer Info'!A3785:E4285,3,),"NOT Available")</f>
        <v>NOT Available</v>
      </c>
      <c r="I3794" s="6" t="str">
        <f>IFERROR(VLOOKUP(F3794,'Customer Info'!A3785:E4285,5,FALSE),"NOT Available")</f>
        <v>NOT Available</v>
      </c>
      <c r="J3794" s="2">
        <v>39095</v>
      </c>
      <c r="K3794" s="2">
        <v>35516</v>
      </c>
      <c r="L3794" s="2">
        <v>4</v>
      </c>
      <c r="M3794" s="7">
        <f t="shared" si="236"/>
        <v>142064</v>
      </c>
      <c r="N3794" s="7">
        <f t="shared" si="237"/>
        <v>156380</v>
      </c>
      <c r="O3794" s="2">
        <v>98</v>
      </c>
      <c r="P3794" s="8">
        <f t="shared" si="238"/>
        <v>156478</v>
      </c>
      <c r="Q3794" s="8">
        <f t="shared" si="239"/>
        <v>14316</v>
      </c>
      <c r="R3794" s="2" t="s">
        <v>28</v>
      </c>
      <c r="S3794" s="9" t="str" cm="1">
        <f t="array" ref="S3794">_xlfn.IFS(
P3794=0,"2% commission",
AND(P3794&gt;0,P3794&lt;25000),"5% commission",
AND(P3794&gt;=25000,P3794&lt;50000),"7% commission",
AND(P3794&gt;=50000,P3794&lt;100000),"9% commission",
P3794&gt;=100000,"15% commission"
)</f>
        <v>15% commission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IFERROR(VLOOKUP($F3795,'Customer Info'!$A3786:$E4286,2,FALSE),"NOT Available")</f>
        <v>NOT Available</v>
      </c>
      <c r="H3795" s="6" t="str">
        <f>IFERROR(VLOOKUP(F3795,'Customer Info'!A3786:E4286,3,),"NOT Available")</f>
        <v>NOT Available</v>
      </c>
      <c r="I3795" s="6" t="str">
        <f>IFERROR(VLOOKUP(F3795,'Customer Info'!A3786:E4286,5,FALSE),"NOT Available")</f>
        <v>NOT Available</v>
      </c>
      <c r="J3795" s="2">
        <v>8889</v>
      </c>
      <c r="K3795" s="2">
        <v>8469</v>
      </c>
      <c r="L3795" s="2">
        <v>2</v>
      </c>
      <c r="M3795" s="7">
        <f t="shared" si="236"/>
        <v>16938</v>
      </c>
      <c r="N3795" s="7">
        <f t="shared" si="237"/>
        <v>17778</v>
      </c>
      <c r="O3795" s="2">
        <v>95</v>
      </c>
      <c r="P3795" s="8">
        <f t="shared" si="238"/>
        <v>17873</v>
      </c>
      <c r="Q3795" s="8">
        <f t="shared" si="239"/>
        <v>840</v>
      </c>
      <c r="R3795" s="2" t="s">
        <v>28</v>
      </c>
      <c r="S3795" s="9" t="str" cm="1">
        <f t="array" ref="S3795">_xlfn.IFS(
P3795=0,"2% commission",
AND(P3795&gt;0,P3795&lt;25000),"5% commission",
AND(P3795&gt;=25000,P3795&lt;50000),"7% commission",
AND(P3795&gt;=50000,P3795&lt;100000),"9% commission",
P3795&gt;=100000,"15% commission"
)</f>
        <v>5% commission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IFERROR(VLOOKUP($F3796,'Customer Info'!$A3787:$E4287,2,FALSE),"NOT Available")</f>
        <v>NOT Available</v>
      </c>
      <c r="H3796" s="6" t="str">
        <f>IFERROR(VLOOKUP(F3796,'Customer Info'!A3787:E4287,3,),"NOT Available")</f>
        <v>NOT Available</v>
      </c>
      <c r="I3796" s="6" t="str">
        <f>IFERROR(VLOOKUP(F3796,'Customer Info'!A3787:E4287,5,FALSE),"NOT Available")</f>
        <v>NOT Available</v>
      </c>
      <c r="J3796" s="2">
        <v>1518</v>
      </c>
      <c r="K3796" s="2">
        <v>1392</v>
      </c>
      <c r="L3796" s="2">
        <v>5</v>
      </c>
      <c r="M3796" s="7">
        <f t="shared" si="236"/>
        <v>6960</v>
      </c>
      <c r="N3796" s="7">
        <f t="shared" si="237"/>
        <v>7590</v>
      </c>
      <c r="O3796" s="2">
        <v>97</v>
      </c>
      <c r="P3796" s="8">
        <f t="shared" si="238"/>
        <v>7687</v>
      </c>
      <c r="Q3796" s="8">
        <f t="shared" si="239"/>
        <v>630</v>
      </c>
      <c r="R3796" s="2" t="s">
        <v>28</v>
      </c>
      <c r="S3796" s="9" t="str" cm="1">
        <f t="array" ref="S3796">_xlfn.IFS(
P3796=0,"2% commission",
AND(P3796&gt;0,P3796&lt;25000),"5% commission",
AND(P3796&gt;=25000,P3796&lt;50000),"7% commission",
AND(P3796&gt;=50000,P3796&lt;100000),"9% commission",
P3796&gt;=100000,"15% commission"
)</f>
        <v>5% commission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IFERROR(VLOOKUP($F3797,'Customer Info'!$A3788:$E4288,2,FALSE),"NOT Available")</f>
        <v>NOT Available</v>
      </c>
      <c r="H3797" s="6" t="str">
        <f>IFERROR(VLOOKUP(F3797,'Customer Info'!A3788:E4288,3,),"NOT Available")</f>
        <v>NOT Available</v>
      </c>
      <c r="I3797" s="6" t="str">
        <f>IFERROR(VLOOKUP(F3797,'Customer Info'!A3788:E4288,5,FALSE),"NOT Available")</f>
        <v>NOT Available</v>
      </c>
      <c r="J3797" s="2">
        <v>81</v>
      </c>
      <c r="K3797" s="2">
        <v>77</v>
      </c>
      <c r="L3797" s="2">
        <v>5</v>
      </c>
      <c r="M3797" s="7">
        <f t="shared" si="236"/>
        <v>385</v>
      </c>
      <c r="N3797" s="7">
        <f t="shared" si="237"/>
        <v>405</v>
      </c>
      <c r="O3797" s="2">
        <v>10</v>
      </c>
      <c r="P3797" s="8">
        <f t="shared" si="238"/>
        <v>415</v>
      </c>
      <c r="Q3797" s="8">
        <f t="shared" si="239"/>
        <v>20</v>
      </c>
      <c r="R3797" s="2" t="s">
        <v>28</v>
      </c>
      <c r="S3797" s="9" t="str" cm="1">
        <f t="array" ref="S3797">_xlfn.IFS(
P3797=0,"2% commission",
AND(P3797&gt;0,P3797&lt;25000),"5% commission",
AND(P3797&gt;=25000,P3797&lt;50000),"7% commission",
AND(P3797&gt;=50000,P3797&lt;100000),"9% commission",
P3797&gt;=100000,"15% commission"
)</f>
        <v>5% commission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IFERROR(VLOOKUP($F3798,'Customer Info'!$A3789:$E4289,2,FALSE),"NOT Available")</f>
        <v>NOT Available</v>
      </c>
      <c r="H3798" s="6" t="str">
        <f>IFERROR(VLOOKUP(F3798,'Customer Info'!A3789:E4289,3,),"NOT Available")</f>
        <v>NOT Available</v>
      </c>
      <c r="I3798" s="6" t="str">
        <f>IFERROR(VLOOKUP(F3798,'Customer Info'!A3789:E4289,5,FALSE),"NOT Available")</f>
        <v>NOT Available</v>
      </c>
      <c r="J3798" s="2">
        <v>6864</v>
      </c>
      <c r="K3798" s="2">
        <v>6667</v>
      </c>
      <c r="L3798" s="2">
        <v>2</v>
      </c>
      <c r="M3798" s="7">
        <f t="shared" si="236"/>
        <v>13334</v>
      </c>
      <c r="N3798" s="7">
        <f t="shared" si="237"/>
        <v>13728</v>
      </c>
      <c r="O3798" s="2">
        <v>95</v>
      </c>
      <c r="P3798" s="8">
        <f t="shared" si="238"/>
        <v>13823</v>
      </c>
      <c r="Q3798" s="8">
        <f t="shared" si="239"/>
        <v>394</v>
      </c>
      <c r="R3798" s="2" t="s">
        <v>28</v>
      </c>
      <c r="S3798" s="9" t="str" cm="1">
        <f t="array" ref="S3798">_xlfn.IFS(
P3798=0,"2% commission",
AND(P3798&gt;0,P3798&lt;25000),"5% commission",
AND(P3798&gt;=25000,P3798&lt;50000),"7% commission",
AND(P3798&gt;=50000,P3798&lt;100000),"9% commission",
P3798&gt;=100000,"15% commission"
)</f>
        <v>5% commission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IFERROR(VLOOKUP($F3799,'Customer Info'!$A3790:$E4290,2,FALSE),"NOT Available")</f>
        <v>NOT Available</v>
      </c>
      <c r="H3799" s="6" t="str">
        <f>IFERROR(VLOOKUP(F3799,'Customer Info'!A3790:E4290,3,),"NOT Available")</f>
        <v>NOT Available</v>
      </c>
      <c r="I3799" s="6" t="str">
        <f>IFERROR(VLOOKUP(F3799,'Customer Info'!A3790:E4290,5,FALSE),"NOT Available")</f>
        <v>NOT Available</v>
      </c>
      <c r="J3799" s="2">
        <v>1332</v>
      </c>
      <c r="K3799" s="2">
        <v>1209</v>
      </c>
      <c r="L3799" s="2">
        <v>5</v>
      </c>
      <c r="M3799" s="7">
        <f t="shared" si="236"/>
        <v>6045</v>
      </c>
      <c r="N3799" s="7">
        <f t="shared" si="237"/>
        <v>6660</v>
      </c>
      <c r="O3799" s="2">
        <v>83</v>
      </c>
      <c r="P3799" s="8">
        <f t="shared" si="238"/>
        <v>6743</v>
      </c>
      <c r="Q3799" s="8">
        <f t="shared" si="239"/>
        <v>615</v>
      </c>
      <c r="R3799" s="2" t="s">
        <v>26</v>
      </c>
      <c r="S3799" s="9" t="str" cm="1">
        <f t="array" ref="S3799">_xlfn.IFS(
P3799=0,"2% commission",
AND(P3799&gt;0,P3799&lt;25000),"5% commission",
AND(P3799&gt;=25000,P3799&lt;50000),"7% commission",
AND(P3799&gt;=50000,P3799&lt;100000),"9% commission",
P3799&gt;=100000,"15% commission"
)</f>
        <v>5% commission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IFERROR(VLOOKUP($F3800,'Customer Info'!$A3791:$E4291,2,FALSE),"NOT Available")</f>
        <v>NOT Available</v>
      </c>
      <c r="H3800" s="6" t="str">
        <f>IFERROR(VLOOKUP(F3800,'Customer Info'!A3791:E4291,3,),"NOT Available")</f>
        <v>NOT Available</v>
      </c>
      <c r="I3800" s="6" t="str">
        <f>IFERROR(VLOOKUP(F3800,'Customer Info'!A3791:E4291,5,FALSE),"NOT Available")</f>
        <v>NOT Available</v>
      </c>
      <c r="J3800" s="2">
        <v>1017</v>
      </c>
      <c r="K3800" s="2">
        <v>950</v>
      </c>
      <c r="L3800" s="2">
        <v>2</v>
      </c>
      <c r="M3800" s="7">
        <f t="shared" si="236"/>
        <v>1900</v>
      </c>
      <c r="N3800" s="7">
        <f t="shared" si="237"/>
        <v>2034</v>
      </c>
      <c r="O3800" s="2">
        <v>72</v>
      </c>
      <c r="P3800" s="8">
        <f t="shared" si="238"/>
        <v>2106</v>
      </c>
      <c r="Q3800" s="8">
        <f t="shared" si="239"/>
        <v>134</v>
      </c>
      <c r="R3800" s="2" t="s">
        <v>28</v>
      </c>
      <c r="S3800" s="9" t="str" cm="1">
        <f t="array" ref="S3800">_xlfn.IFS(
P3800=0,"2% commission",
AND(P3800&gt;0,P3800&lt;25000),"5% commission",
AND(P3800&gt;=25000,P3800&lt;50000),"7% commission",
AND(P3800&gt;=50000,P3800&lt;100000),"9% commission",
P3800&gt;=100000,"15% commission"
)</f>
        <v>5% commission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IFERROR(VLOOKUP($F3801,'Customer Info'!$A3792:$E4292,2,FALSE),"NOT Available")</f>
        <v>NOT Available</v>
      </c>
      <c r="H3801" s="6" t="str">
        <f>IFERROR(VLOOKUP(F3801,'Customer Info'!A3792:E4292,3,),"NOT Available")</f>
        <v>NOT Available</v>
      </c>
      <c r="I3801" s="6" t="str">
        <f>IFERROR(VLOOKUP(F3801,'Customer Info'!A3792:E4292,5,FALSE),"NOT Available")</f>
        <v>NOT Available</v>
      </c>
      <c r="J3801" s="2">
        <v>511</v>
      </c>
      <c r="K3801" s="2">
        <v>477</v>
      </c>
      <c r="L3801" s="2">
        <v>3</v>
      </c>
      <c r="M3801" s="7">
        <f t="shared" si="236"/>
        <v>1431</v>
      </c>
      <c r="N3801" s="7">
        <f t="shared" si="237"/>
        <v>1533</v>
      </c>
      <c r="O3801" s="2">
        <v>77</v>
      </c>
      <c r="P3801" s="8">
        <f t="shared" si="238"/>
        <v>1610</v>
      </c>
      <c r="Q3801" s="8">
        <f t="shared" si="239"/>
        <v>102</v>
      </c>
      <c r="R3801" s="2" t="s">
        <v>28</v>
      </c>
      <c r="S3801" s="9" t="str" cm="1">
        <f t="array" ref="S3801">_xlfn.IFS(
P3801=0,"2% commission",
AND(P3801&gt;0,P3801&lt;25000),"5% commission",
AND(P3801&gt;=25000,P3801&lt;50000),"7% commission",
AND(P3801&gt;=50000,P3801&lt;100000),"9% commission",
P3801&gt;=100000,"15% commission"
)</f>
        <v>5% commission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IFERROR(VLOOKUP($F3802,'Customer Info'!$A3793:$E4293,2,FALSE),"NOT Available")</f>
        <v>NOT Available</v>
      </c>
      <c r="H3802" s="6" t="str">
        <f>IFERROR(VLOOKUP(F3802,'Customer Info'!A3793:E4293,3,),"NOT Available")</f>
        <v>NOT Available</v>
      </c>
      <c r="I3802" s="6" t="str">
        <f>IFERROR(VLOOKUP(F3802,'Customer Info'!A3793:E4293,5,FALSE),"NOT Available")</f>
        <v>NOT Available</v>
      </c>
      <c r="J3802" s="2">
        <v>169</v>
      </c>
      <c r="K3802" s="2">
        <v>154</v>
      </c>
      <c r="L3802" s="2">
        <v>3</v>
      </c>
      <c r="M3802" s="7">
        <f t="shared" si="236"/>
        <v>462</v>
      </c>
      <c r="N3802" s="7">
        <f t="shared" si="237"/>
        <v>507</v>
      </c>
      <c r="O3802" s="2">
        <v>30</v>
      </c>
      <c r="P3802" s="8">
        <f t="shared" si="238"/>
        <v>537</v>
      </c>
      <c r="Q3802" s="8">
        <f t="shared" si="239"/>
        <v>45</v>
      </c>
      <c r="R3802" s="2" t="s">
        <v>28</v>
      </c>
      <c r="S3802" s="9" t="str" cm="1">
        <f t="array" ref="S3802">_xlfn.IFS(
P3802=0,"2% commission",
AND(P3802&gt;0,P3802&lt;25000),"5% commission",
AND(P3802&gt;=25000,P3802&lt;50000),"7% commission",
AND(P3802&gt;=50000,P3802&lt;100000),"9% commission",
P3802&gt;=100000,"15% commission"
)</f>
        <v>5% commission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IFERROR(VLOOKUP($F3803,'Customer Info'!$A3794:$E4294,2,FALSE),"NOT Available")</f>
        <v>NOT Available</v>
      </c>
      <c r="H3803" s="6" t="str">
        <f>IFERROR(VLOOKUP(F3803,'Customer Info'!A3794:E4294,3,),"NOT Available")</f>
        <v>NOT Available</v>
      </c>
      <c r="I3803" s="6" t="str">
        <f>IFERROR(VLOOKUP(F3803,'Customer Info'!A3794:E4294,5,FALSE),"NOT Available")</f>
        <v>NOT Available</v>
      </c>
      <c r="J3803" s="2">
        <v>445</v>
      </c>
      <c r="K3803" s="2">
        <v>415</v>
      </c>
      <c r="L3803" s="2">
        <v>5</v>
      </c>
      <c r="M3803" s="7">
        <f t="shared" si="236"/>
        <v>2075</v>
      </c>
      <c r="N3803" s="7">
        <f t="shared" si="237"/>
        <v>2225</v>
      </c>
      <c r="O3803" s="2">
        <v>20</v>
      </c>
      <c r="P3803" s="8">
        <f t="shared" si="238"/>
        <v>2245</v>
      </c>
      <c r="Q3803" s="8">
        <f t="shared" si="239"/>
        <v>150</v>
      </c>
      <c r="R3803" s="2" t="s">
        <v>50</v>
      </c>
      <c r="S3803" s="9" t="str" cm="1">
        <f t="array" ref="S3803">_xlfn.IFS(
P3803=0,"2% commission",
AND(P3803&gt;0,P3803&lt;25000),"5% commission",
AND(P3803&gt;=25000,P3803&lt;50000),"7% commission",
AND(P3803&gt;=50000,P3803&lt;100000),"9% commission",
P3803&gt;=100000,"15% commission"
)</f>
        <v>5% commission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IFERROR(VLOOKUP($F3804,'Customer Info'!$A3795:$E4295,2,FALSE),"NOT Available")</f>
        <v>NOT Available</v>
      </c>
      <c r="H3804" s="6" t="str">
        <f>IFERROR(VLOOKUP(F3804,'Customer Info'!A3795:E4295,3,),"NOT Available")</f>
        <v>NOT Available</v>
      </c>
      <c r="I3804" s="6" t="str">
        <f>IFERROR(VLOOKUP(F3804,'Customer Info'!A3795:E4295,5,FALSE),"NOT Available")</f>
        <v>NOT Available</v>
      </c>
      <c r="J3804" s="2">
        <v>185</v>
      </c>
      <c r="K3804" s="2">
        <v>171</v>
      </c>
      <c r="L3804" s="2">
        <v>2</v>
      </c>
      <c r="M3804" s="7">
        <f t="shared" si="236"/>
        <v>342</v>
      </c>
      <c r="N3804" s="7">
        <f t="shared" si="237"/>
        <v>370</v>
      </c>
      <c r="O3804" s="2">
        <v>30</v>
      </c>
      <c r="P3804" s="8">
        <f t="shared" si="238"/>
        <v>400</v>
      </c>
      <c r="Q3804" s="8">
        <f t="shared" si="239"/>
        <v>28</v>
      </c>
      <c r="R3804" s="2" t="s">
        <v>50</v>
      </c>
      <c r="S3804" s="9" t="str" cm="1">
        <f t="array" ref="S3804">_xlfn.IFS(
P3804=0,"2% commission",
AND(P3804&gt;0,P3804&lt;25000),"5% commission",
AND(P3804&gt;=25000,P3804&lt;50000),"7% commission",
AND(P3804&gt;=50000,P3804&lt;100000),"9% commission",
P3804&gt;=100000,"15% commission"
)</f>
        <v>5% commission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IFERROR(VLOOKUP($F3805,'Customer Info'!$A3796:$E4296,2,FALSE),"NOT Available")</f>
        <v>NOT Available</v>
      </c>
      <c r="H3805" s="6" t="str">
        <f>IFERROR(VLOOKUP(F3805,'Customer Info'!A3796:E4296,3,),"NOT Available")</f>
        <v>NOT Available</v>
      </c>
      <c r="I3805" s="6" t="str">
        <f>IFERROR(VLOOKUP(F3805,'Customer Info'!A3796:E4296,5,FALSE),"NOT Available")</f>
        <v>NOT Available</v>
      </c>
      <c r="J3805" s="2">
        <v>809</v>
      </c>
      <c r="K3805" s="2">
        <v>770</v>
      </c>
      <c r="L3805" s="2">
        <v>4</v>
      </c>
      <c r="M3805" s="7">
        <f t="shared" si="236"/>
        <v>3080</v>
      </c>
      <c r="N3805" s="7">
        <f t="shared" si="237"/>
        <v>3236</v>
      </c>
      <c r="O3805" s="2">
        <v>93</v>
      </c>
      <c r="P3805" s="8">
        <f t="shared" si="238"/>
        <v>3329</v>
      </c>
      <c r="Q3805" s="8">
        <f t="shared" si="239"/>
        <v>156</v>
      </c>
      <c r="R3805" s="2" t="s">
        <v>28</v>
      </c>
      <c r="S3805" s="9" t="str" cm="1">
        <f t="array" ref="S3805">_xlfn.IFS(
P3805=0,"2% commission",
AND(P3805&gt;0,P3805&lt;25000),"5% commission",
AND(P3805&gt;=25000,P3805&lt;50000),"7% commission",
AND(P3805&gt;=50000,P3805&lt;100000),"9% commission",
P3805&gt;=100000,"15% commission"
)</f>
        <v>5% commission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IFERROR(VLOOKUP($F3806,'Customer Info'!$A3797:$E4297,2,FALSE),"NOT Available")</f>
        <v>NOT Available</v>
      </c>
      <c r="H3806" s="6" t="str">
        <f>IFERROR(VLOOKUP(F3806,'Customer Info'!A3797:E4297,3,),"NOT Available")</f>
        <v>NOT Available</v>
      </c>
      <c r="I3806" s="6" t="str">
        <f>IFERROR(VLOOKUP(F3806,'Customer Info'!A3797:E4297,5,FALSE),"NOT Available")</f>
        <v>NOT Available</v>
      </c>
      <c r="J3806" s="2">
        <v>2250</v>
      </c>
      <c r="K3806" s="2">
        <v>2207</v>
      </c>
      <c r="L3806" s="2">
        <v>2</v>
      </c>
      <c r="M3806" s="7">
        <f t="shared" si="236"/>
        <v>4414</v>
      </c>
      <c r="N3806" s="7">
        <f t="shared" si="237"/>
        <v>4500</v>
      </c>
      <c r="O3806" s="2">
        <v>88</v>
      </c>
      <c r="P3806" s="8">
        <f t="shared" si="238"/>
        <v>4588</v>
      </c>
      <c r="Q3806" s="8">
        <f t="shared" si="239"/>
        <v>86</v>
      </c>
      <c r="R3806" s="2" t="s">
        <v>28</v>
      </c>
      <c r="S3806" s="9" t="str" cm="1">
        <f t="array" ref="S3806">_xlfn.IFS(
P3806=0,"2% commission",
AND(P3806&gt;0,P3806&lt;25000),"5% commission",
AND(P3806&gt;=25000,P3806&lt;50000),"7% commission",
AND(P3806&gt;=50000,P3806&lt;100000),"9% commission",
P3806&gt;=100000,"15% commission"
)</f>
        <v>5% commission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IFERROR(VLOOKUP($F3807,'Customer Info'!$A3798:$E4298,2,FALSE),"NOT Available")</f>
        <v>NOT Available</v>
      </c>
      <c r="H3807" s="6" t="str">
        <f>IFERROR(VLOOKUP(F3807,'Customer Info'!A3798:E4298,3,),"NOT Available")</f>
        <v>NOT Available</v>
      </c>
      <c r="I3807" s="6" t="str">
        <f>IFERROR(VLOOKUP(F3807,'Customer Info'!A3798:E4298,5,FALSE),"NOT Available")</f>
        <v>NOT Available</v>
      </c>
      <c r="J3807" s="2">
        <v>932</v>
      </c>
      <c r="K3807" s="2">
        <v>838</v>
      </c>
      <c r="L3807" s="2">
        <v>2</v>
      </c>
      <c r="M3807" s="7">
        <f t="shared" si="236"/>
        <v>1676</v>
      </c>
      <c r="N3807" s="7">
        <f t="shared" si="237"/>
        <v>1864</v>
      </c>
      <c r="O3807" s="2">
        <v>74</v>
      </c>
      <c r="P3807" s="8">
        <f t="shared" si="238"/>
        <v>1938</v>
      </c>
      <c r="Q3807" s="8">
        <f t="shared" si="239"/>
        <v>188</v>
      </c>
      <c r="R3807" s="2" t="s">
        <v>28</v>
      </c>
      <c r="S3807" s="9" t="str" cm="1">
        <f t="array" ref="S3807">_xlfn.IFS(
P3807=0,"2% commission",
AND(P3807&gt;0,P3807&lt;25000),"5% commission",
AND(P3807&gt;=25000,P3807&lt;50000),"7% commission",
AND(P3807&gt;=50000,P3807&lt;100000),"9% commission",
P3807&gt;=100000,"15% commission"
)</f>
        <v>5% commission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IFERROR(VLOOKUP($F3808,'Customer Info'!$A3799:$E4299,2,FALSE),"NOT Available")</f>
        <v>NOT Available</v>
      </c>
      <c r="H3808" s="6" t="str">
        <f>IFERROR(VLOOKUP(F3808,'Customer Info'!A3799:E4299,3,),"NOT Available")</f>
        <v>NOT Available</v>
      </c>
      <c r="I3808" s="6" t="str">
        <f>IFERROR(VLOOKUP(F3808,'Customer Info'!A3799:E4299,5,FALSE),"NOT Available")</f>
        <v>NOT Available</v>
      </c>
      <c r="J3808" s="2">
        <v>6585</v>
      </c>
      <c r="K3808" s="2">
        <v>6105</v>
      </c>
      <c r="L3808" s="2">
        <v>1</v>
      </c>
      <c r="M3808" s="7">
        <f t="shared" si="236"/>
        <v>6105</v>
      </c>
      <c r="N3808" s="7">
        <f t="shared" si="237"/>
        <v>6585</v>
      </c>
      <c r="O3808" s="2">
        <v>40</v>
      </c>
      <c r="P3808" s="8">
        <f t="shared" si="238"/>
        <v>6625</v>
      </c>
      <c r="Q3808" s="8">
        <f t="shared" si="239"/>
        <v>480</v>
      </c>
      <c r="R3808" s="2" t="s">
        <v>28</v>
      </c>
      <c r="S3808" s="9" t="str" cm="1">
        <f t="array" ref="S3808">_xlfn.IFS(
P3808=0,"2% commission",
AND(P3808&gt;0,P3808&lt;25000),"5% commission",
AND(P3808&gt;=25000,P3808&lt;50000),"7% commission",
AND(P3808&gt;=50000,P3808&lt;100000),"9% commission",
P3808&gt;=100000,"15% commission"
)</f>
        <v>5% commission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IFERROR(VLOOKUP($F3809,'Customer Info'!$A3800:$E4300,2,FALSE),"NOT Available")</f>
        <v>NOT Available</v>
      </c>
      <c r="H3809" s="6" t="str">
        <f>IFERROR(VLOOKUP(F3809,'Customer Info'!A3800:E4300,3,),"NOT Available")</f>
        <v>NOT Available</v>
      </c>
      <c r="I3809" s="6" t="str">
        <f>IFERROR(VLOOKUP(F3809,'Customer Info'!A3800:E4300,5,FALSE),"NOT Available")</f>
        <v>NOT Available</v>
      </c>
      <c r="J3809" s="2">
        <v>1752</v>
      </c>
      <c r="K3809" s="2">
        <v>1576</v>
      </c>
      <c r="L3809" s="2">
        <v>1</v>
      </c>
      <c r="M3809" s="7">
        <f t="shared" si="236"/>
        <v>1576</v>
      </c>
      <c r="N3809" s="7">
        <f t="shared" si="237"/>
        <v>1752</v>
      </c>
      <c r="O3809" s="2">
        <v>71</v>
      </c>
      <c r="P3809" s="8">
        <f t="shared" si="238"/>
        <v>1823</v>
      </c>
      <c r="Q3809" s="8">
        <f t="shared" si="239"/>
        <v>176</v>
      </c>
      <c r="R3809" s="2" t="s">
        <v>28</v>
      </c>
      <c r="S3809" s="9" t="str" cm="1">
        <f t="array" ref="S3809">_xlfn.IFS(
P3809=0,"2% commission",
AND(P3809&gt;0,P3809&lt;25000),"5% commission",
AND(P3809&gt;=25000,P3809&lt;50000),"7% commission",
AND(P3809&gt;=50000,P3809&lt;100000),"9% commission",
P3809&gt;=100000,"15% commission"
)</f>
        <v>5% commission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IFERROR(VLOOKUP($F3810,'Customer Info'!$A3801:$E4301,2,FALSE),"NOT Available")</f>
        <v>NOT Available</v>
      </c>
      <c r="H3810" s="6" t="str">
        <f>IFERROR(VLOOKUP(F3810,'Customer Info'!A3801:E4301,3,),"NOT Available")</f>
        <v>NOT Available</v>
      </c>
      <c r="I3810" s="6" t="str">
        <f>IFERROR(VLOOKUP(F3810,'Customer Info'!A3801:E4301,5,FALSE),"NOT Available")</f>
        <v>NOT Available</v>
      </c>
      <c r="J3810" s="2">
        <v>169</v>
      </c>
      <c r="K3810" s="2">
        <v>160</v>
      </c>
      <c r="L3810" s="2">
        <v>2</v>
      </c>
      <c r="M3810" s="7">
        <f t="shared" si="236"/>
        <v>320</v>
      </c>
      <c r="N3810" s="7">
        <f t="shared" si="237"/>
        <v>338</v>
      </c>
      <c r="O3810" s="2">
        <v>30</v>
      </c>
      <c r="P3810" s="8">
        <f t="shared" si="238"/>
        <v>368</v>
      </c>
      <c r="Q3810" s="8">
        <f t="shared" si="239"/>
        <v>18</v>
      </c>
      <c r="R3810" s="2" t="s">
        <v>28</v>
      </c>
      <c r="S3810" s="9" t="str" cm="1">
        <f t="array" ref="S3810">_xlfn.IFS(
P3810=0,"2% commission",
AND(P3810&gt;0,P3810&lt;25000),"5% commission",
AND(P3810&gt;=25000,P3810&lt;50000),"7% commission",
AND(P3810&gt;=50000,P3810&lt;100000),"9% commission",
P3810&gt;=100000,"15% commission"
)</f>
        <v>5% commission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IFERROR(VLOOKUP($F3811,'Customer Info'!$A3802:$E4302,2,FALSE),"NOT Available")</f>
        <v>NOT Available</v>
      </c>
      <c r="H3811" s="6" t="str">
        <f>IFERROR(VLOOKUP(F3811,'Customer Info'!A3802:E4302,3,),"NOT Available")</f>
        <v>NOT Available</v>
      </c>
      <c r="I3811" s="6" t="str">
        <f>IFERROR(VLOOKUP(F3811,'Customer Info'!A3802:E4302,5,FALSE),"NOT Available")</f>
        <v>NOT Available</v>
      </c>
      <c r="J3811" s="2">
        <v>3289</v>
      </c>
      <c r="K3811" s="2">
        <v>3105</v>
      </c>
      <c r="L3811" s="2">
        <v>14</v>
      </c>
      <c r="M3811" s="7">
        <f t="shared" si="236"/>
        <v>43470</v>
      </c>
      <c r="N3811" s="7">
        <f t="shared" si="237"/>
        <v>46046</v>
      </c>
      <c r="O3811" s="2">
        <v>65</v>
      </c>
      <c r="P3811" s="8">
        <f t="shared" si="238"/>
        <v>46111</v>
      </c>
      <c r="Q3811" s="8">
        <f t="shared" si="239"/>
        <v>2576</v>
      </c>
      <c r="R3811" s="2" t="s">
        <v>28</v>
      </c>
      <c r="S3811" s="9" t="str" cm="1">
        <f t="array" ref="S3811">_xlfn.IFS(
P3811=0,"2% commission",
AND(P3811&gt;0,P3811&lt;25000),"5% commission",
AND(P3811&gt;=25000,P3811&lt;50000),"7% commission",
AND(P3811&gt;=50000,P3811&lt;100000),"9% commission",
P3811&gt;=100000,"15% commission"
)</f>
        <v>7% commission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IFERROR(VLOOKUP($F3812,'Customer Info'!$A3803:$E4303,2,FALSE),"NOT Available")</f>
        <v>NOT Available</v>
      </c>
      <c r="H3812" s="6" t="str">
        <f>IFERROR(VLOOKUP(F3812,'Customer Info'!A3803:E4303,3,),"NOT Available")</f>
        <v>NOT Available</v>
      </c>
      <c r="I3812" s="6" t="str">
        <f>IFERROR(VLOOKUP(F3812,'Customer Info'!A3803:E4303,5,FALSE),"NOT Available")</f>
        <v>NOT Available</v>
      </c>
      <c r="J3812" s="2">
        <v>5051</v>
      </c>
      <c r="K3812" s="2">
        <v>4634</v>
      </c>
      <c r="L3812" s="2">
        <v>5</v>
      </c>
      <c r="M3812" s="7">
        <f t="shared" si="236"/>
        <v>23170</v>
      </c>
      <c r="N3812" s="7">
        <f t="shared" si="237"/>
        <v>25255</v>
      </c>
      <c r="O3812" s="2">
        <v>45</v>
      </c>
      <c r="P3812" s="8">
        <f t="shared" si="238"/>
        <v>25300</v>
      </c>
      <c r="Q3812" s="8">
        <f t="shared" si="239"/>
        <v>2085</v>
      </c>
      <c r="R3812" s="2" t="s">
        <v>56</v>
      </c>
      <c r="S3812" s="9" t="str" cm="1">
        <f t="array" ref="S3812">_xlfn.IFS(
P3812=0,"2% commission",
AND(P3812&gt;0,P3812&lt;25000),"5% commission",
AND(P3812&gt;=25000,P3812&lt;50000),"7% commission",
AND(P3812&gt;=50000,P3812&lt;100000),"9% commission",
P3812&gt;=100000,"15% commission"
)</f>
        <v>7% commission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IFERROR(VLOOKUP($F3813,'Customer Info'!$A3804:$E4304,2,FALSE),"NOT Available")</f>
        <v>NOT Available</v>
      </c>
      <c r="H3813" s="6" t="str">
        <f>IFERROR(VLOOKUP(F3813,'Customer Info'!A3804:E4304,3,),"NOT Available")</f>
        <v>NOT Available</v>
      </c>
      <c r="I3813" s="6" t="str">
        <f>IFERROR(VLOOKUP(F3813,'Customer Info'!A3804:E4304,5,FALSE),"NOT Available")</f>
        <v>NOT Available</v>
      </c>
      <c r="J3813" s="2">
        <v>185</v>
      </c>
      <c r="K3813" s="2">
        <v>171</v>
      </c>
      <c r="L3813" s="2">
        <v>5</v>
      </c>
      <c r="M3813" s="7">
        <f t="shared" si="236"/>
        <v>855</v>
      </c>
      <c r="N3813" s="7">
        <f t="shared" si="237"/>
        <v>925</v>
      </c>
      <c r="O3813" s="2">
        <v>30</v>
      </c>
      <c r="P3813" s="8">
        <f t="shared" si="238"/>
        <v>955</v>
      </c>
      <c r="Q3813" s="8">
        <f t="shared" si="239"/>
        <v>70</v>
      </c>
      <c r="R3813" s="2" t="s">
        <v>50</v>
      </c>
      <c r="S3813" s="9" t="str" cm="1">
        <f t="array" ref="S3813">_xlfn.IFS(
P3813=0,"2% commission",
AND(P3813&gt;0,P3813&lt;25000),"5% commission",
AND(P3813&gt;=25000,P3813&lt;50000),"7% commission",
AND(P3813&gt;=50000,P3813&lt;100000),"9% commission",
P3813&gt;=100000,"15% commission"
)</f>
        <v>5% commission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IFERROR(VLOOKUP($F3814,'Customer Info'!$A3805:$E4305,2,FALSE),"NOT Available")</f>
        <v>NOT Available</v>
      </c>
      <c r="H3814" s="6" t="str">
        <f>IFERROR(VLOOKUP(F3814,'Customer Info'!A3805:E4305,3,),"NOT Available")</f>
        <v>NOT Available</v>
      </c>
      <c r="I3814" s="6" t="str">
        <f>IFERROR(VLOOKUP(F3814,'Customer Info'!A3805:E4305,5,FALSE),"NOT Available")</f>
        <v>NOT Available</v>
      </c>
      <c r="J3814" s="2">
        <v>2250</v>
      </c>
      <c r="K3814" s="2">
        <v>2207</v>
      </c>
      <c r="L3814" s="2">
        <v>9</v>
      </c>
      <c r="M3814" s="7">
        <f t="shared" si="236"/>
        <v>19863</v>
      </c>
      <c r="N3814" s="7">
        <f t="shared" si="237"/>
        <v>20250</v>
      </c>
      <c r="O3814" s="2">
        <v>77</v>
      </c>
      <c r="P3814" s="8">
        <f t="shared" si="238"/>
        <v>20327</v>
      </c>
      <c r="Q3814" s="8">
        <f t="shared" si="239"/>
        <v>387</v>
      </c>
      <c r="R3814" s="2" t="s">
        <v>28</v>
      </c>
      <c r="S3814" s="9" t="str" cm="1">
        <f t="array" ref="S3814">_xlfn.IFS(
P3814=0,"2% commission",
AND(P3814&gt;0,P3814&lt;25000),"5% commission",
AND(P3814&gt;=25000,P3814&lt;50000),"7% commission",
AND(P3814&gt;=50000,P3814&lt;100000),"9% commission",
P3814&gt;=100000,"15% commission"
)</f>
        <v>5% commission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IFERROR(VLOOKUP($F3815,'Customer Info'!$A3806:$E4306,2,FALSE),"NOT Available")</f>
        <v>NOT Available</v>
      </c>
      <c r="H3815" s="6" t="str">
        <f>IFERROR(VLOOKUP(F3815,'Customer Info'!A3806:E4306,3,),"NOT Available")</f>
        <v>NOT Available</v>
      </c>
      <c r="I3815" s="6" t="str">
        <f>IFERROR(VLOOKUP(F3815,'Customer Info'!A3806:E4306,5,FALSE),"NOT Available")</f>
        <v>NOT Available</v>
      </c>
      <c r="J3815" s="2">
        <v>1447</v>
      </c>
      <c r="K3815" s="2">
        <v>1326</v>
      </c>
      <c r="L3815" s="2">
        <v>1</v>
      </c>
      <c r="M3815" s="7">
        <f t="shared" si="236"/>
        <v>1326</v>
      </c>
      <c r="N3815" s="7">
        <f t="shared" si="237"/>
        <v>1447</v>
      </c>
      <c r="O3815" s="2">
        <v>87</v>
      </c>
      <c r="P3815" s="8">
        <f t="shared" si="238"/>
        <v>1534</v>
      </c>
      <c r="Q3815" s="8">
        <f t="shared" si="239"/>
        <v>121</v>
      </c>
      <c r="R3815" s="2" t="s">
        <v>50</v>
      </c>
      <c r="S3815" s="9" t="str" cm="1">
        <f t="array" ref="S3815">_xlfn.IFS(
P3815=0,"2% commission",
AND(P3815&gt;0,P3815&lt;25000),"5% commission",
AND(P3815&gt;=25000,P3815&lt;50000),"7% commission",
AND(P3815&gt;=50000,P3815&lt;100000),"9% commission",
P3815&gt;=100000,"15% commission"
)</f>
        <v>5% commission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IFERROR(VLOOKUP($F3816,'Customer Info'!$A3807:$E4307,2,FALSE),"NOT Available")</f>
        <v>NOT Available</v>
      </c>
      <c r="H3816" s="6" t="str">
        <f>IFERROR(VLOOKUP(F3816,'Customer Info'!A3807:E4307,3,),"NOT Available")</f>
        <v>NOT Available</v>
      </c>
      <c r="I3816" s="6" t="str">
        <f>IFERROR(VLOOKUP(F3816,'Customer Info'!A3807:E4307,5,FALSE),"NOT Available")</f>
        <v>NOT Available</v>
      </c>
      <c r="J3816" s="2">
        <v>1364</v>
      </c>
      <c r="K3816" s="2">
        <v>1274</v>
      </c>
      <c r="L3816" s="2">
        <v>1</v>
      </c>
      <c r="M3816" s="7">
        <f t="shared" si="236"/>
        <v>1274</v>
      </c>
      <c r="N3816" s="7">
        <f t="shared" si="237"/>
        <v>1364</v>
      </c>
      <c r="O3816" s="2">
        <v>75</v>
      </c>
      <c r="P3816" s="8">
        <f t="shared" si="238"/>
        <v>1439</v>
      </c>
      <c r="Q3816" s="8">
        <f t="shared" si="239"/>
        <v>90</v>
      </c>
      <c r="R3816" s="2" t="s">
        <v>28</v>
      </c>
      <c r="S3816" s="9" t="str" cm="1">
        <f t="array" ref="S3816">_xlfn.IFS(
P3816=0,"2% commission",
AND(P3816&gt;0,P3816&lt;25000),"5% commission",
AND(P3816&gt;=25000,P3816&lt;50000),"7% commission",
AND(P3816&gt;=50000,P3816&lt;100000),"9% commission",
P3816&gt;=100000,"15% commission"
)</f>
        <v>5% commission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IFERROR(VLOOKUP($F3817,'Customer Info'!$A3808:$E4308,2,FALSE),"NOT Available")</f>
        <v>NOT Available</v>
      </c>
      <c r="H3817" s="6" t="str">
        <f>IFERROR(VLOOKUP(F3817,'Customer Info'!A3808:E4308,3,),"NOT Available")</f>
        <v>NOT Available</v>
      </c>
      <c r="I3817" s="6" t="str">
        <f>IFERROR(VLOOKUP(F3817,'Customer Info'!A3808:E4308,5,FALSE),"NOT Available")</f>
        <v>NOT Available</v>
      </c>
      <c r="J3817" s="2">
        <v>3354</v>
      </c>
      <c r="K3817" s="2">
        <v>3102</v>
      </c>
      <c r="L3817" s="2">
        <v>2</v>
      </c>
      <c r="M3817" s="7">
        <f t="shared" si="236"/>
        <v>6204</v>
      </c>
      <c r="N3817" s="7">
        <f t="shared" si="237"/>
        <v>6708</v>
      </c>
      <c r="O3817" s="2">
        <v>29</v>
      </c>
      <c r="P3817" s="8">
        <f t="shared" si="238"/>
        <v>6737</v>
      </c>
      <c r="Q3817" s="8">
        <f t="shared" si="239"/>
        <v>504</v>
      </c>
      <c r="R3817" s="2" t="s">
        <v>50</v>
      </c>
      <c r="S3817" s="9" t="str" cm="1">
        <f t="array" ref="S3817">_xlfn.IFS(
P3817=0,"2% commission",
AND(P3817&gt;0,P3817&lt;25000),"5% commission",
AND(P3817&gt;=25000,P3817&lt;50000),"7% commission",
AND(P3817&gt;=50000,P3817&lt;100000),"9% commission",
P3817&gt;=100000,"15% commission"
)</f>
        <v>5% commission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IFERROR(VLOOKUP($F3818,'Customer Info'!$A3809:$E4309,2,FALSE),"NOT Available")</f>
        <v>NOT Available</v>
      </c>
      <c r="H3818" s="6" t="str">
        <f>IFERROR(VLOOKUP(F3818,'Customer Info'!A3809:E4309,3,),"NOT Available")</f>
        <v>NOT Available</v>
      </c>
      <c r="I3818" s="6" t="str">
        <f>IFERROR(VLOOKUP(F3818,'Customer Info'!A3809:E4309,5,FALSE),"NOT Available")</f>
        <v>NOT Available</v>
      </c>
      <c r="J3818" s="2">
        <v>751</v>
      </c>
      <c r="K3818" s="2">
        <v>696</v>
      </c>
      <c r="L3818" s="2">
        <v>3</v>
      </c>
      <c r="M3818" s="7">
        <f t="shared" si="236"/>
        <v>2088</v>
      </c>
      <c r="N3818" s="7">
        <f t="shared" si="237"/>
        <v>2253</v>
      </c>
      <c r="O3818" s="2">
        <v>72</v>
      </c>
      <c r="P3818" s="8">
        <f t="shared" si="238"/>
        <v>2325</v>
      </c>
      <c r="Q3818" s="8">
        <f t="shared" si="239"/>
        <v>165</v>
      </c>
      <c r="R3818" s="2" t="s">
        <v>50</v>
      </c>
      <c r="S3818" s="9" t="str" cm="1">
        <f t="array" ref="S3818">_xlfn.IFS(
P3818=0,"2% commission",
AND(P3818&gt;0,P3818&lt;25000),"5% commission",
AND(P3818&gt;=25000,P3818&lt;50000),"7% commission",
AND(P3818&gt;=50000,P3818&lt;100000),"9% commission",
P3818&gt;=100000,"15% commission"
)</f>
        <v>5% commission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IFERROR(VLOOKUP($F3819,'Customer Info'!$A3810:$E4310,2,FALSE),"NOT Available")</f>
        <v>NOT Available</v>
      </c>
      <c r="H3819" s="6" t="str">
        <f>IFERROR(VLOOKUP(F3819,'Customer Info'!A3810:E4310,3,),"NOT Available")</f>
        <v>NOT Available</v>
      </c>
      <c r="I3819" s="6" t="str">
        <f>IFERROR(VLOOKUP(F3819,'Customer Info'!A3810:E4310,5,FALSE),"NOT Available")</f>
        <v>NOT Available</v>
      </c>
      <c r="J3819" s="2">
        <v>1772</v>
      </c>
      <c r="K3819" s="2">
        <v>1656</v>
      </c>
      <c r="L3819" s="2">
        <v>1</v>
      </c>
      <c r="M3819" s="7">
        <f t="shared" si="236"/>
        <v>1656</v>
      </c>
      <c r="N3819" s="7">
        <f t="shared" si="237"/>
        <v>1772</v>
      </c>
      <c r="O3819" s="2">
        <v>38</v>
      </c>
      <c r="P3819" s="8">
        <f t="shared" si="238"/>
        <v>1810</v>
      </c>
      <c r="Q3819" s="8">
        <f t="shared" si="239"/>
        <v>116</v>
      </c>
      <c r="R3819" s="2" t="s">
        <v>50</v>
      </c>
      <c r="S3819" s="9" t="str" cm="1">
        <f t="array" ref="S3819">_xlfn.IFS(
P3819=0,"2% commission",
AND(P3819&gt;0,P3819&lt;25000),"5% commission",
AND(P3819&gt;=25000,P3819&lt;50000),"7% commission",
AND(P3819&gt;=50000,P3819&lt;100000),"9% commission",
P3819&gt;=100000,"15% commission"
)</f>
        <v>5% commission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IFERROR(VLOOKUP($F3820,'Customer Info'!$A3811:$E4311,2,FALSE),"NOT Available")</f>
        <v>NOT Available</v>
      </c>
      <c r="H3820" s="6" t="str">
        <f>IFERROR(VLOOKUP(F3820,'Customer Info'!A3811:E4311,3,),"NOT Available")</f>
        <v>NOT Available</v>
      </c>
      <c r="I3820" s="6" t="str">
        <f>IFERROR(VLOOKUP(F3820,'Customer Info'!A3811:E4311,5,FALSE),"NOT Available")</f>
        <v>NOT Available</v>
      </c>
      <c r="J3820" s="2">
        <v>8433</v>
      </c>
      <c r="K3820" s="2">
        <v>7801</v>
      </c>
      <c r="L3820" s="2">
        <v>2</v>
      </c>
      <c r="M3820" s="7">
        <f t="shared" si="236"/>
        <v>15602</v>
      </c>
      <c r="N3820" s="7">
        <f t="shared" si="237"/>
        <v>16866</v>
      </c>
      <c r="O3820" s="2">
        <v>81</v>
      </c>
      <c r="P3820" s="8">
        <f t="shared" si="238"/>
        <v>16947</v>
      </c>
      <c r="Q3820" s="8">
        <f t="shared" si="239"/>
        <v>1264</v>
      </c>
      <c r="R3820" s="2" t="s">
        <v>28</v>
      </c>
      <c r="S3820" s="9" t="str" cm="1">
        <f t="array" ref="S3820">_xlfn.IFS(
P3820=0,"2% commission",
AND(P3820&gt;0,P3820&lt;25000),"5% commission",
AND(P3820&gt;=25000,P3820&lt;50000),"7% commission",
AND(P3820&gt;=50000,P3820&lt;100000),"9% commission",
P3820&gt;=100000,"15% commission"
)</f>
        <v>5% commission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IFERROR(VLOOKUP($F3821,'Customer Info'!$A3812:$E4312,2,FALSE),"NOT Available")</f>
        <v>NOT Available</v>
      </c>
      <c r="H3821" s="6" t="str">
        <f>IFERROR(VLOOKUP(F3821,'Customer Info'!A3812:E4312,3,),"NOT Available")</f>
        <v>NOT Available</v>
      </c>
      <c r="I3821" s="6" t="str">
        <f>IFERROR(VLOOKUP(F3821,'Customer Info'!A3812:E4312,5,FALSE),"NOT Available")</f>
        <v>NOT Available</v>
      </c>
      <c r="J3821" s="2">
        <v>123</v>
      </c>
      <c r="K3821" s="2">
        <v>115</v>
      </c>
      <c r="L3821" s="2">
        <v>1</v>
      </c>
      <c r="M3821" s="7">
        <f t="shared" si="236"/>
        <v>115</v>
      </c>
      <c r="N3821" s="7">
        <f t="shared" si="237"/>
        <v>123</v>
      </c>
      <c r="O3821" s="2">
        <v>30</v>
      </c>
      <c r="P3821" s="8">
        <f t="shared" si="238"/>
        <v>153</v>
      </c>
      <c r="Q3821" s="8">
        <f t="shared" si="239"/>
        <v>8</v>
      </c>
      <c r="R3821" s="2" t="s">
        <v>50</v>
      </c>
      <c r="S3821" s="9" t="str" cm="1">
        <f t="array" ref="S3821">_xlfn.IFS(
P3821=0,"2% commission",
AND(P3821&gt;0,P3821&lt;25000),"5% commission",
AND(P3821&gt;=25000,P3821&lt;50000),"7% commission",
AND(P3821&gt;=50000,P3821&lt;100000),"9% commission",
P3821&gt;=100000,"15% commission"
)</f>
        <v>5% commission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IFERROR(VLOOKUP($F3822,'Customer Info'!$A3813:$E4313,2,FALSE),"NOT Available")</f>
        <v>NOT Available</v>
      </c>
      <c r="H3822" s="6" t="str">
        <f>IFERROR(VLOOKUP(F3822,'Customer Info'!A3813:E4313,3,),"NOT Available")</f>
        <v>NOT Available</v>
      </c>
      <c r="I3822" s="6" t="str">
        <f>IFERROR(VLOOKUP(F3822,'Customer Info'!A3813:E4313,5,FALSE),"NOT Available")</f>
        <v>NOT Available</v>
      </c>
      <c r="J3822" s="2">
        <v>8399</v>
      </c>
      <c r="K3822" s="2">
        <v>8001</v>
      </c>
      <c r="L3822" s="2">
        <v>1</v>
      </c>
      <c r="M3822" s="7">
        <f t="shared" si="236"/>
        <v>8001</v>
      </c>
      <c r="N3822" s="7">
        <f t="shared" si="237"/>
        <v>8399</v>
      </c>
      <c r="O3822" s="2">
        <v>32</v>
      </c>
      <c r="P3822" s="8">
        <f t="shared" si="238"/>
        <v>8431</v>
      </c>
      <c r="Q3822" s="8">
        <f t="shared" si="239"/>
        <v>398</v>
      </c>
      <c r="R3822" s="2" t="s">
        <v>28</v>
      </c>
      <c r="S3822" s="9" t="str" cm="1">
        <f t="array" ref="S3822">_xlfn.IFS(
P3822=0,"2% commission",
AND(P3822&gt;0,P3822&lt;25000),"5% commission",
AND(P3822&gt;=25000,P3822&lt;50000),"7% commission",
AND(P3822&gt;=50000,P3822&lt;100000),"9% commission",
P3822&gt;=100000,"15% commission"
)</f>
        <v>5% commission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IFERROR(VLOOKUP($F3823,'Customer Info'!$A3814:$E4314,2,FALSE),"NOT Available")</f>
        <v>NOT Available</v>
      </c>
      <c r="H3823" s="6" t="str">
        <f>IFERROR(VLOOKUP(F3823,'Customer Info'!A3814:E4314,3,),"NOT Available")</f>
        <v>NOT Available</v>
      </c>
      <c r="I3823" s="6" t="str">
        <f>IFERROR(VLOOKUP(F3823,'Customer Info'!A3814:E4314,5,FALSE),"NOT Available")</f>
        <v>NOT Available</v>
      </c>
      <c r="J3823" s="2">
        <v>7922</v>
      </c>
      <c r="K3823" s="2">
        <v>7328</v>
      </c>
      <c r="L3823" s="2">
        <v>5</v>
      </c>
      <c r="M3823" s="7">
        <f t="shared" si="236"/>
        <v>36640</v>
      </c>
      <c r="N3823" s="7">
        <f t="shared" si="237"/>
        <v>39610</v>
      </c>
      <c r="O3823" s="2">
        <v>98</v>
      </c>
      <c r="P3823" s="8">
        <f t="shared" si="238"/>
        <v>39708</v>
      </c>
      <c r="Q3823" s="8">
        <f t="shared" si="239"/>
        <v>2970</v>
      </c>
      <c r="R3823" s="2" t="s">
        <v>28</v>
      </c>
      <c r="S3823" s="9" t="str" cm="1">
        <f t="array" ref="S3823">_xlfn.IFS(
P3823=0,"2% commission",
AND(P3823&gt;0,P3823&lt;25000),"5% commission",
AND(P3823&gt;=25000,P3823&lt;50000),"7% commission",
AND(P3823&gt;=50000,P3823&lt;100000),"9% commission",
P3823&gt;=100000,"15% commission"
)</f>
        <v>7% commission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IFERROR(VLOOKUP($F3824,'Customer Info'!$A3815:$E4315,2,FALSE),"NOT Available")</f>
        <v>NOT Available</v>
      </c>
      <c r="H3824" s="6" t="str">
        <f>IFERROR(VLOOKUP(F3824,'Customer Info'!A3815:E4315,3,),"NOT Available")</f>
        <v>NOT Available</v>
      </c>
      <c r="I3824" s="6" t="str">
        <f>IFERROR(VLOOKUP(F3824,'Customer Info'!A3815:E4315,5,FALSE),"NOT Available")</f>
        <v>NOT Available</v>
      </c>
      <c r="J3824" s="2">
        <v>4761</v>
      </c>
      <c r="K3824" s="2">
        <v>4368</v>
      </c>
      <c r="L3824" s="2">
        <v>4</v>
      </c>
      <c r="M3824" s="7">
        <f t="shared" si="236"/>
        <v>17472</v>
      </c>
      <c r="N3824" s="7">
        <f t="shared" si="237"/>
        <v>19044</v>
      </c>
      <c r="O3824" s="2">
        <v>81</v>
      </c>
      <c r="P3824" s="8">
        <f t="shared" si="238"/>
        <v>19125</v>
      </c>
      <c r="Q3824" s="8">
        <f t="shared" si="239"/>
        <v>1572</v>
      </c>
      <c r="R3824" s="2" t="s">
        <v>28</v>
      </c>
      <c r="S3824" s="9" t="str" cm="1">
        <f t="array" ref="S3824">_xlfn.IFS(
P3824=0,"2% commission",
AND(P3824&gt;0,P3824&lt;25000),"5% commission",
AND(P3824&gt;=25000,P3824&lt;50000),"7% commission",
AND(P3824&gt;=50000,P3824&lt;100000),"9% commission",
P3824&gt;=100000,"15% commission"
)</f>
        <v>5% commission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IFERROR(VLOOKUP($F3825,'Customer Info'!$A3816:$E4316,2,FALSE),"NOT Available")</f>
        <v>NOT Available</v>
      </c>
      <c r="H3825" s="6" t="str">
        <f>IFERROR(VLOOKUP(F3825,'Customer Info'!A3816:E4316,3,),"NOT Available")</f>
        <v>NOT Available</v>
      </c>
      <c r="I3825" s="6" t="str">
        <f>IFERROR(VLOOKUP(F3825,'Customer Info'!A3816:E4316,5,FALSE),"NOT Available")</f>
        <v>NOT Available</v>
      </c>
      <c r="J3825" s="2">
        <v>7691</v>
      </c>
      <c r="K3825" s="2">
        <v>7255</v>
      </c>
      <c r="L3825" s="2">
        <v>7</v>
      </c>
      <c r="M3825" s="7">
        <f t="shared" si="236"/>
        <v>50785</v>
      </c>
      <c r="N3825" s="7">
        <f t="shared" si="237"/>
        <v>53837</v>
      </c>
      <c r="O3825" s="2">
        <v>21</v>
      </c>
      <c r="P3825" s="8">
        <f t="shared" si="238"/>
        <v>53858</v>
      </c>
      <c r="Q3825" s="8">
        <f t="shared" si="239"/>
        <v>3052</v>
      </c>
      <c r="R3825" s="2" t="s">
        <v>26</v>
      </c>
      <c r="S3825" s="9" t="str" cm="1">
        <f t="array" ref="S3825">_xlfn.IFS(
P3825=0,"2% commission",
AND(P3825&gt;0,P3825&lt;25000),"5% commission",
AND(P3825&gt;=25000,P3825&lt;50000),"7% commission",
AND(P3825&gt;=50000,P3825&lt;100000),"9% commission",
P3825&gt;=100000,"15% commission"
)</f>
        <v>9% commission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IFERROR(VLOOKUP($F3826,'Customer Info'!$A3817:$E4317,2,FALSE),"NOT Available")</f>
        <v>NOT Available</v>
      </c>
      <c r="H3826" s="6" t="str">
        <f>IFERROR(VLOOKUP(F3826,'Customer Info'!A3817:E4317,3,),"NOT Available")</f>
        <v>NOT Available</v>
      </c>
      <c r="I3826" s="6" t="str">
        <f>IFERROR(VLOOKUP(F3826,'Customer Info'!A3817:E4317,5,FALSE),"NOT Available")</f>
        <v>NOT Available</v>
      </c>
      <c r="J3826" s="2">
        <v>139</v>
      </c>
      <c r="K3826" s="2">
        <v>133</v>
      </c>
      <c r="L3826" s="2">
        <v>2</v>
      </c>
      <c r="M3826" s="7">
        <f t="shared" si="236"/>
        <v>266</v>
      </c>
      <c r="N3826" s="7">
        <f t="shared" si="237"/>
        <v>278</v>
      </c>
      <c r="O3826" s="2">
        <v>30</v>
      </c>
      <c r="P3826" s="8">
        <f t="shared" si="238"/>
        <v>308</v>
      </c>
      <c r="Q3826" s="8">
        <f t="shared" si="239"/>
        <v>12</v>
      </c>
      <c r="R3826" s="2" t="s">
        <v>56</v>
      </c>
      <c r="S3826" s="9" t="str" cm="1">
        <f t="array" ref="S3826">_xlfn.IFS(
P3826=0,"2% commission",
AND(P3826&gt;0,P3826&lt;25000),"5% commission",
AND(P3826&gt;=25000,P3826&lt;50000),"7% commission",
AND(P3826&gt;=50000,P3826&lt;100000),"9% commission",
P3826&gt;=100000,"15% commission"
)</f>
        <v>5% commission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IFERROR(VLOOKUP($F3827,'Customer Info'!$A3818:$E4318,2,FALSE),"NOT Available")</f>
        <v>NOT Available</v>
      </c>
      <c r="H3827" s="6" t="str">
        <f>IFERROR(VLOOKUP(F3827,'Customer Info'!A3818:E4318,3,),"NOT Available")</f>
        <v>NOT Available</v>
      </c>
      <c r="I3827" s="6" t="str">
        <f>IFERROR(VLOOKUP(F3827,'Customer Info'!A3818:E4318,5,FALSE),"NOT Available")</f>
        <v>NOT Available</v>
      </c>
      <c r="J3827" s="2">
        <v>8160</v>
      </c>
      <c r="K3827" s="2">
        <v>7475</v>
      </c>
      <c r="L3827" s="2">
        <v>3</v>
      </c>
      <c r="M3827" s="7">
        <f t="shared" si="236"/>
        <v>22425</v>
      </c>
      <c r="N3827" s="7">
        <f t="shared" si="237"/>
        <v>24480</v>
      </c>
      <c r="O3827" s="2">
        <v>55</v>
      </c>
      <c r="P3827" s="8">
        <f t="shared" si="238"/>
        <v>24535</v>
      </c>
      <c r="Q3827" s="8">
        <f t="shared" si="239"/>
        <v>2055</v>
      </c>
      <c r="R3827" s="2" t="s">
        <v>26</v>
      </c>
      <c r="S3827" s="9" t="str" cm="1">
        <f t="array" ref="S3827">_xlfn.IFS(
P3827=0,"2% commission",
AND(P3827&gt;0,P3827&lt;25000),"5% commission",
AND(P3827&gt;=25000,P3827&lt;50000),"7% commission",
AND(P3827&gt;=50000,P3827&lt;100000),"9% commission",
P3827&gt;=100000,"15% commission"
)</f>
        <v>5% commission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IFERROR(VLOOKUP($F3828,'Customer Info'!$A3819:$E4319,2,FALSE),"NOT Available")</f>
        <v>NOT Available</v>
      </c>
      <c r="H3828" s="6" t="str">
        <f>IFERROR(VLOOKUP(F3828,'Customer Info'!A3819:E4319,3,),"NOT Available")</f>
        <v>NOT Available</v>
      </c>
      <c r="I3828" s="6" t="str">
        <f>IFERROR(VLOOKUP(F3828,'Customer Info'!A3819:E4319,5,FALSE),"NOT Available")</f>
        <v>NOT Available</v>
      </c>
      <c r="J3828" s="2">
        <v>6864</v>
      </c>
      <c r="K3828" s="2">
        <v>6667</v>
      </c>
      <c r="L3828" s="2">
        <v>6</v>
      </c>
      <c r="M3828" s="7">
        <f t="shared" si="236"/>
        <v>40002</v>
      </c>
      <c r="N3828" s="7">
        <f t="shared" si="237"/>
        <v>41184</v>
      </c>
      <c r="O3828" s="2">
        <v>67</v>
      </c>
      <c r="P3828" s="8">
        <f t="shared" si="238"/>
        <v>41251</v>
      </c>
      <c r="Q3828" s="8">
        <f t="shared" si="239"/>
        <v>1182</v>
      </c>
      <c r="R3828" s="2" t="s">
        <v>28</v>
      </c>
      <c r="S3828" s="9" t="str" cm="1">
        <f t="array" ref="S3828">_xlfn.IFS(
P3828=0,"2% commission",
AND(P3828&gt;0,P3828&lt;25000),"5% commission",
AND(P3828&gt;=25000,P3828&lt;50000),"7% commission",
AND(P3828&gt;=50000,P3828&lt;100000),"9% commission",
P3828&gt;=100000,"15% commission"
)</f>
        <v>7% commission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IFERROR(VLOOKUP($F3829,'Customer Info'!$A3820:$E4320,2,FALSE),"NOT Available")</f>
        <v>NOT Available</v>
      </c>
      <c r="H3829" s="6" t="str">
        <f>IFERROR(VLOOKUP(F3829,'Customer Info'!A3820:E4320,3,),"NOT Available")</f>
        <v>NOT Available</v>
      </c>
      <c r="I3829" s="6" t="str">
        <f>IFERROR(VLOOKUP(F3829,'Customer Info'!A3820:E4320,5,FALSE),"NOT Available")</f>
        <v>NOT Available</v>
      </c>
      <c r="J3829" s="2">
        <v>202</v>
      </c>
      <c r="K3829" s="2">
        <v>187</v>
      </c>
      <c r="L3829" s="2">
        <v>1</v>
      </c>
      <c r="M3829" s="7">
        <f t="shared" si="236"/>
        <v>187</v>
      </c>
      <c r="N3829" s="7">
        <f t="shared" si="237"/>
        <v>202</v>
      </c>
      <c r="O3829" s="2">
        <v>30</v>
      </c>
      <c r="P3829" s="8">
        <f t="shared" si="238"/>
        <v>232</v>
      </c>
      <c r="Q3829" s="8">
        <f t="shared" si="239"/>
        <v>15</v>
      </c>
      <c r="R3829" s="2" t="s">
        <v>50</v>
      </c>
      <c r="S3829" s="9" t="str" cm="1">
        <f t="array" ref="S3829">_xlfn.IFS(
P3829=0,"2% commission",
AND(P3829&gt;0,P3829&lt;25000),"5% commission",
AND(P3829&gt;=25000,P3829&lt;50000),"7% commission",
AND(P3829&gt;=50000,P3829&lt;100000),"9% commission",
P3829&gt;=100000,"15% commission"
)</f>
        <v>5% commission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IFERROR(VLOOKUP($F3830,'Customer Info'!$A3821:$E4321,2,FALSE),"NOT Available")</f>
        <v>NOT Available</v>
      </c>
      <c r="H3830" s="6" t="str">
        <f>IFERROR(VLOOKUP(F3830,'Customer Info'!A3821:E4321,3,),"NOT Available")</f>
        <v>NOT Available</v>
      </c>
      <c r="I3830" s="6" t="str">
        <f>IFERROR(VLOOKUP(F3830,'Customer Info'!A3821:E4321,5,FALSE),"NOT Available")</f>
        <v>NOT Available</v>
      </c>
      <c r="J3830" s="2">
        <v>1721</v>
      </c>
      <c r="K3830" s="2">
        <v>1640</v>
      </c>
      <c r="L3830" s="2">
        <v>2</v>
      </c>
      <c r="M3830" s="7">
        <f t="shared" si="236"/>
        <v>3280</v>
      </c>
      <c r="N3830" s="7">
        <f t="shared" si="237"/>
        <v>3442</v>
      </c>
      <c r="O3830" s="2">
        <v>28</v>
      </c>
      <c r="P3830" s="8">
        <f t="shared" si="238"/>
        <v>3470</v>
      </c>
      <c r="Q3830" s="8">
        <f t="shared" si="239"/>
        <v>162</v>
      </c>
      <c r="R3830" s="2" t="s">
        <v>28</v>
      </c>
      <c r="S3830" s="9" t="str" cm="1">
        <f t="array" ref="S3830">_xlfn.IFS(
P3830=0,"2% commission",
AND(P3830&gt;0,P3830&lt;25000),"5% commission",
AND(P3830&gt;=25000,P3830&lt;50000),"7% commission",
AND(P3830&gt;=50000,P3830&lt;100000),"9% commission",
P3830&gt;=100000,"15% commission"
)</f>
        <v>5% commission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IFERROR(VLOOKUP($F3831,'Customer Info'!$A3822:$E4322,2,FALSE),"NOT Available")</f>
        <v>NOT Available</v>
      </c>
      <c r="H3831" s="6" t="str">
        <f>IFERROR(VLOOKUP(F3831,'Customer Info'!A3822:E4322,3,),"NOT Available")</f>
        <v>NOT Available</v>
      </c>
      <c r="I3831" s="6" t="str">
        <f>IFERROR(VLOOKUP(F3831,'Customer Info'!A3822:E4322,5,FALSE),"NOT Available")</f>
        <v>NOT Available</v>
      </c>
      <c r="J3831" s="2">
        <v>279</v>
      </c>
      <c r="K3831" s="2">
        <v>254</v>
      </c>
      <c r="L3831" s="2">
        <v>3</v>
      </c>
      <c r="M3831" s="7">
        <f t="shared" si="236"/>
        <v>762</v>
      </c>
      <c r="N3831" s="7">
        <f t="shared" si="237"/>
        <v>837</v>
      </c>
      <c r="O3831" s="2">
        <v>25</v>
      </c>
      <c r="P3831" s="8">
        <f t="shared" si="238"/>
        <v>862</v>
      </c>
      <c r="Q3831" s="8">
        <f t="shared" si="239"/>
        <v>75</v>
      </c>
      <c r="R3831" s="2" t="s">
        <v>50</v>
      </c>
      <c r="S3831" s="9" t="str" cm="1">
        <f t="array" ref="S3831">_xlfn.IFS(
P3831=0,"2% commission",
AND(P3831&gt;0,P3831&lt;25000),"5% commission",
AND(P3831&gt;=25000,P3831&lt;50000),"7% commission",
AND(P3831&gt;=50000,P3831&lt;100000),"9% commission",
P3831&gt;=100000,"15% commission"
)</f>
        <v>5% commission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IFERROR(VLOOKUP($F3832,'Customer Info'!$A3823:$E4323,2,FALSE),"NOT Available")</f>
        <v>NOT Available</v>
      </c>
      <c r="H3832" s="6" t="str">
        <f>IFERROR(VLOOKUP(F3832,'Customer Info'!A3823:E4323,3,),"NOT Available")</f>
        <v>NOT Available</v>
      </c>
      <c r="I3832" s="6" t="str">
        <f>IFERROR(VLOOKUP(F3832,'Customer Info'!A3823:E4323,5,FALSE),"NOT Available")</f>
        <v>NOT Available</v>
      </c>
      <c r="J3832" s="2">
        <v>992</v>
      </c>
      <c r="K3832" s="2">
        <v>928</v>
      </c>
      <c r="L3832" s="2">
        <v>3</v>
      </c>
      <c r="M3832" s="7">
        <f t="shared" si="236"/>
        <v>2784</v>
      </c>
      <c r="N3832" s="7">
        <f t="shared" si="237"/>
        <v>2976</v>
      </c>
      <c r="O3832" s="2">
        <v>28</v>
      </c>
      <c r="P3832" s="8">
        <f t="shared" si="238"/>
        <v>3004</v>
      </c>
      <c r="Q3832" s="8">
        <f t="shared" si="239"/>
        <v>192</v>
      </c>
      <c r="R3832" s="2" t="s">
        <v>50</v>
      </c>
      <c r="S3832" s="9" t="str" cm="1">
        <f t="array" ref="S3832">_xlfn.IFS(
P3832=0,"2% commission",
AND(P3832&gt;0,P3832&lt;25000),"5% commission",
AND(P3832&gt;=25000,P3832&lt;50000),"7% commission",
AND(P3832&gt;=50000,P3832&lt;100000),"9% commission",
P3832&gt;=100000,"15% commission"
)</f>
        <v>5% commission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IFERROR(VLOOKUP($F3833,'Customer Info'!$A3824:$E4324,2,FALSE),"NOT Available")</f>
        <v>NOT Available</v>
      </c>
      <c r="H3833" s="6" t="str">
        <f>IFERROR(VLOOKUP(F3833,'Customer Info'!A3824:E4324,3,),"NOT Available")</f>
        <v>NOT Available</v>
      </c>
      <c r="I3833" s="6" t="str">
        <f>IFERROR(VLOOKUP(F3833,'Customer Info'!A3824:E4324,5,FALSE),"NOT Available")</f>
        <v>NOT Available</v>
      </c>
      <c r="J3833" s="2">
        <v>2864</v>
      </c>
      <c r="K3833" s="2">
        <v>2754</v>
      </c>
      <c r="L3833" s="2">
        <v>8</v>
      </c>
      <c r="M3833" s="7">
        <f t="shared" si="236"/>
        <v>22032</v>
      </c>
      <c r="N3833" s="7">
        <f t="shared" si="237"/>
        <v>22912</v>
      </c>
      <c r="O3833" s="2">
        <v>47</v>
      </c>
      <c r="P3833" s="8">
        <f t="shared" si="238"/>
        <v>22959</v>
      </c>
      <c r="Q3833" s="8">
        <f t="shared" si="239"/>
        <v>880</v>
      </c>
      <c r="R3833" s="2" t="s">
        <v>28</v>
      </c>
      <c r="S3833" s="9" t="str" cm="1">
        <f t="array" ref="S3833">_xlfn.IFS(
P3833=0,"2% commission",
AND(P3833&gt;0,P3833&lt;25000),"5% commission",
AND(P3833&gt;=25000,P3833&lt;50000),"7% commission",
AND(P3833&gt;=50000,P3833&lt;100000),"9% commission",
P3833&gt;=100000,"15% commission"
)</f>
        <v>5% commission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IFERROR(VLOOKUP($F3834,'Customer Info'!$A3825:$E4325,2,FALSE),"NOT Available")</f>
        <v>NOT Available</v>
      </c>
      <c r="H3834" s="6" t="str">
        <f>IFERROR(VLOOKUP(F3834,'Customer Info'!A3825:E4325,3,),"NOT Available")</f>
        <v>NOT Available</v>
      </c>
      <c r="I3834" s="6" t="str">
        <f>IFERROR(VLOOKUP(F3834,'Customer Info'!A3825:E4325,5,FALSE),"NOT Available")</f>
        <v>NOT Available</v>
      </c>
      <c r="J3834" s="2">
        <v>2333</v>
      </c>
      <c r="K3834" s="2">
        <v>2060</v>
      </c>
      <c r="L3834" s="2">
        <v>4</v>
      </c>
      <c r="M3834" s="7">
        <f t="shared" si="236"/>
        <v>8240</v>
      </c>
      <c r="N3834" s="7">
        <f t="shared" si="237"/>
        <v>9332</v>
      </c>
      <c r="O3834" s="2">
        <v>30</v>
      </c>
      <c r="P3834" s="8">
        <f t="shared" si="238"/>
        <v>9362</v>
      </c>
      <c r="Q3834" s="8">
        <f t="shared" si="239"/>
        <v>1092</v>
      </c>
      <c r="R3834" s="2" t="s">
        <v>26</v>
      </c>
      <c r="S3834" s="9" t="str" cm="1">
        <f t="array" ref="S3834">_xlfn.IFS(
P3834=0,"2% commission",
AND(P3834&gt;0,P3834&lt;25000),"5% commission",
AND(P3834&gt;=25000,P3834&lt;50000),"7% commission",
AND(P3834&gt;=50000,P3834&lt;100000),"9% commission",
P3834&gt;=100000,"15% commission"
)</f>
        <v>5% commission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IFERROR(VLOOKUP($F3835,'Customer Info'!$A3826:$E4326,2,FALSE),"NOT Available")</f>
        <v>NOT Available</v>
      </c>
      <c r="H3835" s="6" t="str">
        <f>IFERROR(VLOOKUP(F3835,'Customer Info'!A3826:E4326,3,),"NOT Available")</f>
        <v>NOT Available</v>
      </c>
      <c r="I3835" s="6" t="str">
        <f>IFERROR(VLOOKUP(F3835,'Customer Info'!A3826:E4326,5,FALSE),"NOT Available")</f>
        <v>NOT Available</v>
      </c>
      <c r="J3835" s="2">
        <v>1169</v>
      </c>
      <c r="K3835" s="2">
        <v>1103</v>
      </c>
      <c r="L3835" s="2">
        <v>4</v>
      </c>
      <c r="M3835" s="7">
        <f t="shared" si="236"/>
        <v>4412</v>
      </c>
      <c r="N3835" s="7">
        <f t="shared" si="237"/>
        <v>4676</v>
      </c>
      <c r="O3835" s="2">
        <v>71</v>
      </c>
      <c r="P3835" s="8">
        <f t="shared" si="238"/>
        <v>4747</v>
      </c>
      <c r="Q3835" s="8">
        <f t="shared" si="239"/>
        <v>264</v>
      </c>
      <c r="R3835" s="2" t="s">
        <v>28</v>
      </c>
      <c r="S3835" s="9" t="str" cm="1">
        <f t="array" ref="S3835">_xlfn.IFS(
P3835=0,"2% commission",
AND(P3835&gt;0,P3835&lt;25000),"5% commission",
AND(P3835&gt;=25000,P3835&lt;50000),"7% commission",
AND(P3835&gt;=50000,P3835&lt;100000),"9% commission",
P3835&gt;=100000,"15% commission"
)</f>
        <v>5% commission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IFERROR(VLOOKUP($F3836,'Customer Info'!$A3827:$E4327,2,FALSE),"NOT Available")</f>
        <v>NOT Available</v>
      </c>
      <c r="H3836" s="6" t="str">
        <f>IFERROR(VLOOKUP(F3836,'Customer Info'!A3827:E4327,3,),"NOT Available")</f>
        <v>NOT Available</v>
      </c>
      <c r="I3836" s="6" t="str">
        <f>IFERROR(VLOOKUP(F3836,'Customer Info'!A3827:E4327,5,FALSE),"NOT Available")</f>
        <v>NOT Available</v>
      </c>
      <c r="J3836" s="2">
        <v>4761</v>
      </c>
      <c r="K3836" s="2">
        <v>4368</v>
      </c>
      <c r="L3836" s="2">
        <v>9</v>
      </c>
      <c r="M3836" s="7">
        <f t="shared" si="236"/>
        <v>39312</v>
      </c>
      <c r="N3836" s="7">
        <f t="shared" si="237"/>
        <v>42849</v>
      </c>
      <c r="O3836" s="2">
        <v>25</v>
      </c>
      <c r="P3836" s="8">
        <f t="shared" si="238"/>
        <v>42874</v>
      </c>
      <c r="Q3836" s="8">
        <f t="shared" si="239"/>
        <v>3537</v>
      </c>
      <c r="R3836" s="2" t="s">
        <v>28</v>
      </c>
      <c r="S3836" s="9" t="str" cm="1">
        <f t="array" ref="S3836">_xlfn.IFS(
P3836=0,"2% commission",
AND(P3836&gt;0,P3836&lt;25000),"5% commission",
AND(P3836&gt;=25000,P3836&lt;50000),"7% commission",
AND(P3836&gt;=50000,P3836&lt;100000),"9% commission",
P3836&gt;=100000,"15% commission"
)</f>
        <v>7% commission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IFERROR(VLOOKUP($F3837,'Customer Info'!$A3828:$E4328,2,FALSE),"NOT Available")</f>
        <v>NOT Available</v>
      </c>
      <c r="H3837" s="6" t="str">
        <f>IFERROR(VLOOKUP(F3837,'Customer Info'!A3828:E4328,3,),"NOT Available")</f>
        <v>NOT Available</v>
      </c>
      <c r="I3837" s="6" t="str">
        <f>IFERROR(VLOOKUP(F3837,'Customer Info'!A3828:E4328,5,FALSE),"NOT Available")</f>
        <v>NOT Available</v>
      </c>
      <c r="J3837" s="2">
        <v>63</v>
      </c>
      <c r="K3837" s="2">
        <v>59</v>
      </c>
      <c r="L3837" s="2">
        <v>1</v>
      </c>
      <c r="M3837" s="7">
        <f t="shared" si="236"/>
        <v>59</v>
      </c>
      <c r="N3837" s="7">
        <f t="shared" si="237"/>
        <v>63</v>
      </c>
      <c r="O3837" s="2">
        <v>10</v>
      </c>
      <c r="P3837" s="8">
        <f t="shared" si="238"/>
        <v>73</v>
      </c>
      <c r="Q3837" s="8">
        <f t="shared" si="239"/>
        <v>4</v>
      </c>
      <c r="R3837" s="2" t="s">
        <v>28</v>
      </c>
      <c r="S3837" s="9" t="str" cm="1">
        <f t="array" ref="S3837">_xlfn.IFS(
P3837=0,"2% commission",
AND(P3837&gt;0,P3837&lt;25000),"5% commission",
AND(P3837&gt;=25000,P3837&lt;50000),"7% commission",
AND(P3837&gt;=50000,P3837&lt;100000),"9% commission",
P3837&gt;=100000,"15% commission"
)</f>
        <v>5% commission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IFERROR(VLOOKUP($F3838,'Customer Info'!$A3829:$E4329,2,FALSE),"NOT Available")</f>
        <v>NOT Available</v>
      </c>
      <c r="H3838" s="6" t="str">
        <f>IFERROR(VLOOKUP(F3838,'Customer Info'!A3829:E4329,3,),"NOT Available")</f>
        <v>NOT Available</v>
      </c>
      <c r="I3838" s="6" t="str">
        <f>IFERROR(VLOOKUP(F3838,'Customer Info'!A3829:E4329,5,FALSE),"NOT Available")</f>
        <v>NOT Available</v>
      </c>
      <c r="J3838" s="2">
        <v>456</v>
      </c>
      <c r="K3838" s="2">
        <v>430</v>
      </c>
      <c r="L3838" s="2">
        <v>1</v>
      </c>
      <c r="M3838" s="7">
        <f t="shared" si="236"/>
        <v>430</v>
      </c>
      <c r="N3838" s="7">
        <f t="shared" si="237"/>
        <v>456</v>
      </c>
      <c r="O3838" s="2">
        <v>29</v>
      </c>
      <c r="P3838" s="8">
        <f t="shared" si="238"/>
        <v>485</v>
      </c>
      <c r="Q3838" s="8">
        <f t="shared" si="239"/>
        <v>26</v>
      </c>
      <c r="R3838" s="2" t="s">
        <v>28</v>
      </c>
      <c r="S3838" s="9" t="str" cm="1">
        <f t="array" ref="S3838">_xlfn.IFS(
P3838=0,"2% commission",
AND(P3838&gt;0,P3838&lt;25000),"5% commission",
AND(P3838&gt;=25000,P3838&lt;50000),"7% commission",
AND(P3838&gt;=50000,P3838&lt;100000),"9% commission",
P3838&gt;=100000,"15% commission"
)</f>
        <v>5% commission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IFERROR(VLOOKUP($F3839,'Customer Info'!$A3830:$E4330,2,FALSE),"NOT Available")</f>
        <v>NOT Available</v>
      </c>
      <c r="H3839" s="6" t="str">
        <f>IFERROR(VLOOKUP(F3839,'Customer Info'!A3830:E4330,3,),"NOT Available")</f>
        <v>NOT Available</v>
      </c>
      <c r="I3839" s="6" t="str">
        <f>IFERROR(VLOOKUP(F3839,'Customer Info'!A3830:E4330,5,FALSE),"NOT Available")</f>
        <v>NOT Available</v>
      </c>
      <c r="J3839" s="2">
        <v>97</v>
      </c>
      <c r="K3839" s="2">
        <v>92</v>
      </c>
      <c r="L3839" s="2">
        <v>7</v>
      </c>
      <c r="M3839" s="7">
        <f t="shared" si="236"/>
        <v>644</v>
      </c>
      <c r="N3839" s="7">
        <f t="shared" si="237"/>
        <v>679</v>
      </c>
      <c r="O3839" s="2">
        <v>10</v>
      </c>
      <c r="P3839" s="8">
        <f t="shared" si="238"/>
        <v>689</v>
      </c>
      <c r="Q3839" s="8">
        <f t="shared" si="239"/>
        <v>35</v>
      </c>
      <c r="R3839" s="2" t="s">
        <v>28</v>
      </c>
      <c r="S3839" s="9" t="str" cm="1">
        <f t="array" ref="S3839">_xlfn.IFS(
P3839=0,"2% commission",
AND(P3839&gt;0,P3839&lt;25000),"5% commission",
AND(P3839&gt;=25000,P3839&lt;50000),"7% commission",
AND(P3839&gt;=50000,P3839&lt;100000),"9% commission",
P3839&gt;=100000,"15% commission"
)</f>
        <v>5% commission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IFERROR(VLOOKUP($F3840,'Customer Info'!$A3831:$E4331,2,FALSE),"NOT Available")</f>
        <v>NOT Available</v>
      </c>
      <c r="H3840" s="6" t="str">
        <f>IFERROR(VLOOKUP(F3840,'Customer Info'!A3831:E4331,3,),"NOT Available")</f>
        <v>NOT Available</v>
      </c>
      <c r="I3840" s="6" t="str">
        <f>IFERROR(VLOOKUP(F3840,'Customer Info'!A3831:E4331,5,FALSE),"NOT Available")</f>
        <v>NOT Available</v>
      </c>
      <c r="J3840" s="2">
        <v>2310</v>
      </c>
      <c r="K3840" s="2">
        <v>2040</v>
      </c>
      <c r="L3840" s="2">
        <v>9</v>
      </c>
      <c r="M3840" s="7">
        <f t="shared" si="236"/>
        <v>18360</v>
      </c>
      <c r="N3840" s="7">
        <f t="shared" si="237"/>
        <v>20790</v>
      </c>
      <c r="O3840" s="2">
        <v>65</v>
      </c>
      <c r="P3840" s="8">
        <f t="shared" si="238"/>
        <v>20855</v>
      </c>
      <c r="Q3840" s="8">
        <f t="shared" si="239"/>
        <v>2430</v>
      </c>
      <c r="R3840" s="2" t="s">
        <v>28</v>
      </c>
      <c r="S3840" s="9" t="str" cm="1">
        <f t="array" ref="S3840">_xlfn.IFS(
P3840=0,"2% commission",
AND(P3840&gt;0,P3840&lt;25000),"5% commission",
AND(P3840&gt;=25000,P3840&lt;50000),"7% commission",
AND(P3840&gt;=50000,P3840&lt;100000),"9% commission",
P3840&gt;=100000,"15% commission"
)</f>
        <v>5% commission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IFERROR(VLOOKUP($F3841,'Customer Info'!$A3832:$E4332,2,FALSE),"NOT Available")</f>
        <v>NOT Available</v>
      </c>
      <c r="H3841" s="6" t="str">
        <f>IFERROR(VLOOKUP(F3841,'Customer Info'!A3832:E4332,3,),"NOT Available")</f>
        <v>NOT Available</v>
      </c>
      <c r="I3841" s="6" t="str">
        <f>IFERROR(VLOOKUP(F3841,'Customer Info'!A3832:E4332,5,FALSE),"NOT Available")</f>
        <v>NOT Available</v>
      </c>
      <c r="J3841" s="2">
        <v>516</v>
      </c>
      <c r="K3841" s="2">
        <v>473</v>
      </c>
      <c r="L3841" s="2">
        <v>3</v>
      </c>
      <c r="M3841" s="7">
        <f t="shared" si="236"/>
        <v>1419</v>
      </c>
      <c r="N3841" s="7">
        <f t="shared" si="237"/>
        <v>1548</v>
      </c>
      <c r="O3841" s="2">
        <v>89</v>
      </c>
      <c r="P3841" s="8">
        <f t="shared" si="238"/>
        <v>1637</v>
      </c>
      <c r="Q3841" s="8">
        <f t="shared" si="239"/>
        <v>129</v>
      </c>
      <c r="R3841" s="2" t="s">
        <v>50</v>
      </c>
      <c r="S3841" s="9" t="str" cm="1">
        <f t="array" ref="S3841">_xlfn.IFS(
P3841=0,"2% commission",
AND(P3841&gt;0,P3841&lt;25000),"5% commission",
AND(P3841&gt;=25000,P3841&lt;50000),"7% commission",
AND(P3841&gt;=50000,P3841&lt;100000),"9% commission",
P3841&gt;=100000,"15% commission"
)</f>
        <v>5% commission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IFERROR(VLOOKUP($F3842,'Customer Info'!$A3833:$E4333,2,FALSE),"NOT Available")</f>
        <v>NOT Available</v>
      </c>
      <c r="H3842" s="6" t="str">
        <f>IFERROR(VLOOKUP(F3842,'Customer Info'!A3833:E4333,3,),"NOT Available")</f>
        <v>NOT Available</v>
      </c>
      <c r="I3842" s="6" t="str">
        <f>IFERROR(VLOOKUP(F3842,'Customer Info'!A3833:E4333,5,FALSE),"NOT Available")</f>
        <v>NOT Available</v>
      </c>
      <c r="J3842" s="2">
        <v>1859</v>
      </c>
      <c r="K3842" s="2">
        <v>1755</v>
      </c>
      <c r="L3842" s="2">
        <v>3</v>
      </c>
      <c r="M3842" s="7">
        <f t="shared" si="236"/>
        <v>5265</v>
      </c>
      <c r="N3842" s="7">
        <f t="shared" si="237"/>
        <v>5577</v>
      </c>
      <c r="O3842" s="2">
        <v>44</v>
      </c>
      <c r="P3842" s="8">
        <f t="shared" si="238"/>
        <v>5621</v>
      </c>
      <c r="Q3842" s="8">
        <f t="shared" si="239"/>
        <v>312</v>
      </c>
      <c r="R3842" s="2" t="s">
        <v>28</v>
      </c>
      <c r="S3842" s="9" t="str" cm="1">
        <f t="array" ref="S3842">_xlfn.IFS(
P3842=0,"2% commission",
AND(P3842&gt;0,P3842&lt;25000),"5% commission",
AND(P3842&gt;=25000,P3842&lt;50000),"7% commission",
AND(P3842&gt;=50000,P3842&lt;100000),"9% commission",
P3842&gt;=100000,"15% commission"
)</f>
        <v>5% commission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IFERROR(VLOOKUP($F3843,'Customer Info'!$A3834:$E4334,2,FALSE),"NOT Available")</f>
        <v>NOT Available</v>
      </c>
      <c r="H3843" s="6" t="str">
        <f>IFERROR(VLOOKUP(F3843,'Customer Info'!A3834:E4334,3,),"NOT Available")</f>
        <v>NOT Available</v>
      </c>
      <c r="I3843" s="6" t="str">
        <f>IFERROR(VLOOKUP(F3843,'Customer Info'!A3834:E4334,5,FALSE),"NOT Available")</f>
        <v>NOT Available</v>
      </c>
      <c r="J3843" s="2">
        <v>8199</v>
      </c>
      <c r="K3843" s="2">
        <v>7523</v>
      </c>
      <c r="L3843" s="2">
        <v>3</v>
      </c>
      <c r="M3843" s="7">
        <f t="shared" si="236"/>
        <v>22569</v>
      </c>
      <c r="N3843" s="7">
        <f t="shared" si="237"/>
        <v>24597</v>
      </c>
      <c r="O3843" s="2">
        <v>35</v>
      </c>
      <c r="P3843" s="8">
        <f t="shared" si="238"/>
        <v>24632</v>
      </c>
      <c r="Q3843" s="8">
        <f t="shared" si="239"/>
        <v>2028</v>
      </c>
      <c r="R3843" s="2" t="s">
        <v>50</v>
      </c>
      <c r="S3843" s="9" t="str" cm="1">
        <f t="array" ref="S3843">_xlfn.IFS(
P3843=0,"2% commission",
AND(P3843&gt;0,P3843&lt;25000),"5% commission",
AND(P3843&gt;=25000,P3843&lt;50000),"7% commission",
AND(P3843&gt;=50000,P3843&lt;100000),"9% commission",
P3843&gt;=100000,"15% commission"
)</f>
        <v>5% commission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IFERROR(VLOOKUP($F3844,'Customer Info'!$A3835:$E4335,2,FALSE),"NOT Available")</f>
        <v>NOT Available</v>
      </c>
      <c r="H3844" s="6" t="str">
        <f>IFERROR(VLOOKUP(F3844,'Customer Info'!A3835:E4335,3,),"NOT Available")</f>
        <v>NOT Available</v>
      </c>
      <c r="I3844" s="6" t="str">
        <f>IFERROR(VLOOKUP(F3844,'Customer Info'!A3835:E4335,5,FALSE),"NOT Available")</f>
        <v>NOT Available</v>
      </c>
      <c r="J3844" s="2">
        <v>1587</v>
      </c>
      <c r="K3844" s="2">
        <v>1428</v>
      </c>
      <c r="L3844" s="2">
        <v>3</v>
      </c>
      <c r="M3844" s="7">
        <f t="shared" si="236"/>
        <v>4284</v>
      </c>
      <c r="N3844" s="7">
        <f t="shared" si="237"/>
        <v>4761</v>
      </c>
      <c r="O3844" s="2">
        <v>26</v>
      </c>
      <c r="P3844" s="8">
        <f t="shared" si="238"/>
        <v>4787</v>
      </c>
      <c r="Q3844" s="8">
        <f t="shared" si="239"/>
        <v>477</v>
      </c>
      <c r="R3844" s="2" t="s">
        <v>56</v>
      </c>
      <c r="S3844" s="9" t="str" cm="1">
        <f t="array" ref="S3844">_xlfn.IFS(
P3844=0,"2% commission",
AND(P3844&gt;0,P3844&lt;25000),"5% commission",
AND(P3844&gt;=25000,P3844&lt;50000),"7% commission",
AND(P3844&gt;=50000,P3844&lt;100000),"9% commission",
P3844&gt;=100000,"15% commission"
)</f>
        <v>5% commission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IFERROR(VLOOKUP($F3845,'Customer Info'!$A3836:$E4336,2,FALSE),"NOT Available")</f>
        <v>NOT Available</v>
      </c>
      <c r="H3845" s="6" t="str">
        <f>IFERROR(VLOOKUP(F3845,'Customer Info'!A3836:E4336,3,),"NOT Available")</f>
        <v>NOT Available</v>
      </c>
      <c r="I3845" s="6" t="str">
        <f>IFERROR(VLOOKUP(F3845,'Customer Info'!A3836:E4336,5,FALSE),"NOT Available")</f>
        <v>NOT Available</v>
      </c>
      <c r="J3845" s="2">
        <v>61</v>
      </c>
      <c r="K3845" s="2">
        <v>57</v>
      </c>
      <c r="L3845" s="2">
        <v>1</v>
      </c>
      <c r="M3845" s="7">
        <f t="shared" si="236"/>
        <v>57</v>
      </c>
      <c r="N3845" s="7">
        <f t="shared" si="237"/>
        <v>61</v>
      </c>
      <c r="O3845" s="2">
        <v>10</v>
      </c>
      <c r="P3845" s="8">
        <f t="shared" si="238"/>
        <v>71</v>
      </c>
      <c r="Q3845" s="8">
        <f t="shared" si="239"/>
        <v>4</v>
      </c>
      <c r="R3845" s="2" t="s">
        <v>50</v>
      </c>
      <c r="S3845" s="9" t="str" cm="1">
        <f t="array" ref="S3845">_xlfn.IFS(
P3845=0,"2% commission",
AND(P3845&gt;0,P3845&lt;25000),"5% commission",
AND(P3845&gt;=25000,P3845&lt;50000),"7% commission",
AND(P3845&gt;=50000,P3845&lt;100000),"9% commission",
P3845&gt;=100000,"15% commission"
)</f>
        <v>5% commission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IFERROR(VLOOKUP($F3846,'Customer Info'!$A3837:$E4337,2,FALSE),"NOT Available")</f>
        <v>NOT Available</v>
      </c>
      <c r="H3846" s="6" t="str">
        <f>IFERROR(VLOOKUP(F3846,'Customer Info'!A3837:E4337,3,),"NOT Available")</f>
        <v>NOT Available</v>
      </c>
      <c r="I3846" s="6" t="str">
        <f>IFERROR(VLOOKUP(F3846,'Customer Info'!A3837:E4337,5,FALSE),"NOT Available")</f>
        <v>NOT Available</v>
      </c>
      <c r="J3846" s="2">
        <v>1169</v>
      </c>
      <c r="K3846" s="2">
        <v>1072</v>
      </c>
      <c r="L3846" s="2">
        <v>1</v>
      </c>
      <c r="M3846" s="7">
        <f t="shared" si="236"/>
        <v>1072</v>
      </c>
      <c r="N3846" s="7">
        <f t="shared" si="237"/>
        <v>1169</v>
      </c>
      <c r="O3846" s="2">
        <v>66</v>
      </c>
      <c r="P3846" s="8">
        <f t="shared" si="238"/>
        <v>1235</v>
      </c>
      <c r="Q3846" s="8">
        <f t="shared" si="239"/>
        <v>97</v>
      </c>
      <c r="R3846" s="2" t="s">
        <v>50</v>
      </c>
      <c r="S3846" s="9" t="str" cm="1">
        <f t="array" ref="S3846">_xlfn.IFS(
P3846=0,"2% commission",
AND(P3846&gt;0,P3846&lt;25000),"5% commission",
AND(P3846&gt;=25000,P3846&lt;50000),"7% commission",
AND(P3846&gt;=50000,P3846&lt;100000),"9% commission",
P3846&gt;=100000,"15% commission"
)</f>
        <v>5% commission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IFERROR(VLOOKUP($F3847,'Customer Info'!$A3838:$E4338,2,FALSE),"NOT Available")</f>
        <v>NOT Available</v>
      </c>
      <c r="H3847" s="6" t="str">
        <f>IFERROR(VLOOKUP(F3847,'Customer Info'!A3838:E4338,3,),"NOT Available")</f>
        <v>NOT Available</v>
      </c>
      <c r="I3847" s="6" t="str">
        <f>IFERROR(VLOOKUP(F3847,'Customer Info'!A3838:E4338,5,FALSE),"NOT Available")</f>
        <v>NOT Available</v>
      </c>
      <c r="J3847" s="2">
        <v>679</v>
      </c>
      <c r="K3847" s="2">
        <v>654</v>
      </c>
      <c r="L3847" s="2">
        <v>9</v>
      </c>
      <c r="M3847" s="7">
        <f t="shared" si="236"/>
        <v>5886</v>
      </c>
      <c r="N3847" s="7">
        <f t="shared" si="237"/>
        <v>6111</v>
      </c>
      <c r="O3847" s="2">
        <v>41</v>
      </c>
      <c r="P3847" s="8">
        <f t="shared" si="238"/>
        <v>6152</v>
      </c>
      <c r="Q3847" s="8">
        <f t="shared" si="239"/>
        <v>225</v>
      </c>
      <c r="R3847" s="2" t="s">
        <v>28</v>
      </c>
      <c r="S3847" s="9" t="str" cm="1">
        <f t="array" ref="S3847">_xlfn.IFS(
P3847=0,"2% commission",
AND(P3847&gt;0,P3847&lt;25000),"5% commission",
AND(P3847&gt;=25000,P3847&lt;50000),"7% commission",
AND(P3847&gt;=50000,P3847&lt;100000),"9% commission",
P3847&gt;=100000,"15% commission"
)</f>
        <v>5% commission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IFERROR(VLOOKUP($F3848,'Customer Info'!$A3839:$E4339,2,FALSE),"NOT Available")</f>
        <v>NOT Available</v>
      </c>
      <c r="H3848" s="6" t="str">
        <f>IFERROR(VLOOKUP(F3848,'Customer Info'!A3839:E4339,3,),"NOT Available")</f>
        <v>NOT Available</v>
      </c>
      <c r="I3848" s="6" t="str">
        <f>IFERROR(VLOOKUP(F3848,'Customer Info'!A3839:E4339,5,FALSE),"NOT Available")</f>
        <v>NOT Available</v>
      </c>
      <c r="J3848" s="2">
        <v>6027</v>
      </c>
      <c r="K3848" s="2">
        <v>5694</v>
      </c>
      <c r="L3848" s="2">
        <v>14</v>
      </c>
      <c r="M3848" s="7">
        <f t="shared" si="236"/>
        <v>79716</v>
      </c>
      <c r="N3848" s="7">
        <f t="shared" si="237"/>
        <v>84378</v>
      </c>
      <c r="O3848" s="2">
        <v>62</v>
      </c>
      <c r="P3848" s="8">
        <f t="shared" si="238"/>
        <v>84440</v>
      </c>
      <c r="Q3848" s="8">
        <f t="shared" si="239"/>
        <v>4662</v>
      </c>
      <c r="R3848" s="2" t="s">
        <v>28</v>
      </c>
      <c r="S3848" s="9" t="str" cm="1">
        <f t="array" ref="S3848">_xlfn.IFS(
P3848=0,"2% commission",
AND(P3848&gt;0,P3848&lt;25000),"5% commission",
AND(P3848&gt;=25000,P3848&lt;50000),"7% commission",
AND(P3848&gt;=50000,P3848&lt;100000),"9% commission",
P3848&gt;=100000,"15% commission"
)</f>
        <v>9% commission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IFERROR(VLOOKUP($F3849,'Customer Info'!$A3840:$E4340,2,FALSE),"NOT Available")</f>
        <v>NOT Available</v>
      </c>
      <c r="H3849" s="6" t="str">
        <f>IFERROR(VLOOKUP(F3849,'Customer Info'!A3840:E4340,3,),"NOT Available")</f>
        <v>NOT Available</v>
      </c>
      <c r="I3849" s="6" t="str">
        <f>IFERROR(VLOOKUP(F3849,'Customer Info'!A3840:E4340,5,FALSE),"NOT Available")</f>
        <v>NOT Available</v>
      </c>
      <c r="J3849" s="2">
        <v>135</v>
      </c>
      <c r="K3849" s="2">
        <v>126</v>
      </c>
      <c r="L3849" s="2">
        <v>2</v>
      </c>
      <c r="M3849" s="7">
        <f t="shared" si="236"/>
        <v>252</v>
      </c>
      <c r="N3849" s="7">
        <f t="shared" si="237"/>
        <v>270</v>
      </c>
      <c r="O3849" s="2">
        <v>30</v>
      </c>
      <c r="P3849" s="8">
        <f t="shared" si="238"/>
        <v>300</v>
      </c>
      <c r="Q3849" s="8">
        <f t="shared" si="239"/>
        <v>18</v>
      </c>
      <c r="R3849" s="2" t="s">
        <v>28</v>
      </c>
      <c r="S3849" s="9" t="str" cm="1">
        <f t="array" ref="S3849">_xlfn.IFS(
P3849=0,"2% commission",
AND(P3849&gt;0,P3849&lt;25000),"5% commission",
AND(P3849&gt;=25000,P3849&lt;50000),"7% commission",
AND(P3849&gt;=50000,P3849&lt;100000),"9% commission",
P3849&gt;=100000,"15% commission"
)</f>
        <v>5% commission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IFERROR(VLOOKUP($F3850,'Customer Info'!$A3841:$E4341,2,FALSE),"NOT Available")</f>
        <v>NOT Available</v>
      </c>
      <c r="H3850" s="6" t="str">
        <f>IFERROR(VLOOKUP(F3850,'Customer Info'!A3841:E4341,3,),"NOT Available")</f>
        <v>NOT Available</v>
      </c>
      <c r="I3850" s="6" t="str">
        <f>IFERROR(VLOOKUP(F3850,'Customer Info'!A3841:E4341,5,FALSE),"NOT Available")</f>
        <v>NOT Available</v>
      </c>
      <c r="J3850" s="2">
        <v>8202</v>
      </c>
      <c r="K3850" s="2">
        <v>7594</v>
      </c>
      <c r="L3850" s="2">
        <v>5</v>
      </c>
      <c r="M3850" s="7">
        <f t="shared" si="236"/>
        <v>37970</v>
      </c>
      <c r="N3850" s="7">
        <f t="shared" si="237"/>
        <v>41010</v>
      </c>
      <c r="O3850" s="2">
        <v>86</v>
      </c>
      <c r="P3850" s="8">
        <f t="shared" si="238"/>
        <v>41096</v>
      </c>
      <c r="Q3850" s="8">
        <f t="shared" si="239"/>
        <v>3040</v>
      </c>
      <c r="R3850" s="2" t="s">
        <v>28</v>
      </c>
      <c r="S3850" s="9" t="str" cm="1">
        <f t="array" ref="S3850">_xlfn.IFS(
P3850=0,"2% commission",
AND(P3850&gt;0,P3850&lt;25000),"5% commission",
AND(P3850&gt;=25000,P3850&lt;50000),"7% commission",
AND(P3850&gt;=50000,P3850&lt;100000),"9% commission",
P3850&gt;=100000,"15% commission"
)</f>
        <v>7% commission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IFERROR(VLOOKUP($F3851,'Customer Info'!$A3842:$E4342,2,FALSE),"NOT Available")</f>
        <v>NOT Available</v>
      </c>
      <c r="H3851" s="6" t="str">
        <f>IFERROR(VLOOKUP(F3851,'Customer Info'!A3842:E4342,3,),"NOT Available")</f>
        <v>NOT Available</v>
      </c>
      <c r="I3851" s="6" t="str">
        <f>IFERROR(VLOOKUP(F3851,'Customer Info'!A3842:E4342,5,FALSE),"NOT Available")</f>
        <v>NOT Available</v>
      </c>
      <c r="J3851" s="2">
        <v>185</v>
      </c>
      <c r="K3851" s="2">
        <v>174</v>
      </c>
      <c r="L3851" s="2">
        <v>1</v>
      </c>
      <c r="M3851" s="7">
        <f t="shared" ref="M3851:M3914" si="240">K3851*L3851</f>
        <v>174</v>
      </c>
      <c r="N3851" s="7">
        <f t="shared" ref="N3851:N3914" si="241">J3851*L3851</f>
        <v>185</v>
      </c>
      <c r="O3851" s="2">
        <v>30</v>
      </c>
      <c r="P3851" s="8">
        <f t="shared" ref="P3851:P3914" si="242">SUM(N3851,O3851)</f>
        <v>215</v>
      </c>
      <c r="Q3851" s="8">
        <f t="shared" ref="Q3851:Q3914" si="243">N3851-M3851</f>
        <v>11</v>
      </c>
      <c r="R3851" s="2" t="s">
        <v>28</v>
      </c>
      <c r="S3851" s="9" t="str" cm="1">
        <f t="array" ref="S3851">_xlfn.IFS(
P3851=0,"2% commission",
AND(P3851&gt;0,P3851&lt;25000),"5% commission",
AND(P3851&gt;=25000,P3851&lt;50000),"7% commission",
AND(P3851&gt;=50000,P3851&lt;100000),"9% commission",
P3851&gt;=100000,"15% commission"
)</f>
        <v>5% commission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IFERROR(VLOOKUP($F3852,'Customer Info'!$A3843:$E4343,2,FALSE),"NOT Available")</f>
        <v>NOT Available</v>
      </c>
      <c r="H3852" s="6" t="str">
        <f>IFERROR(VLOOKUP(F3852,'Customer Info'!A3843:E4343,3,),"NOT Available")</f>
        <v>NOT Available</v>
      </c>
      <c r="I3852" s="6" t="str">
        <f>IFERROR(VLOOKUP(F3852,'Customer Info'!A3843:E4343,5,FALSE),"NOT Available")</f>
        <v>NOT Available</v>
      </c>
      <c r="J3852" s="2">
        <v>6024</v>
      </c>
      <c r="K3852" s="2">
        <v>5424</v>
      </c>
      <c r="L3852" s="2">
        <v>3</v>
      </c>
      <c r="M3852" s="7">
        <f t="shared" si="240"/>
        <v>16272</v>
      </c>
      <c r="N3852" s="7">
        <f t="shared" si="241"/>
        <v>18072</v>
      </c>
      <c r="O3852" s="2">
        <v>84</v>
      </c>
      <c r="P3852" s="8">
        <f t="shared" si="242"/>
        <v>18156</v>
      </c>
      <c r="Q3852" s="8">
        <f t="shared" si="243"/>
        <v>1800</v>
      </c>
      <c r="R3852" s="2" t="s">
        <v>28</v>
      </c>
      <c r="S3852" s="9" t="str" cm="1">
        <f t="array" ref="S3852">_xlfn.IFS(
P3852=0,"2% commission",
AND(P3852&gt;0,P3852&lt;25000),"5% commission",
AND(P3852&gt;=25000,P3852&lt;50000),"7% commission",
AND(P3852&gt;=50000,P3852&lt;100000),"9% commission",
P3852&gt;=100000,"15% commission"
)</f>
        <v>5% commission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IFERROR(VLOOKUP($F3853,'Customer Info'!$A3844:$E4344,2,FALSE),"NOT Available")</f>
        <v>NOT Available</v>
      </c>
      <c r="H3853" s="6" t="str">
        <f>IFERROR(VLOOKUP(F3853,'Customer Info'!A3844:E4344,3,),"NOT Available")</f>
        <v>NOT Available</v>
      </c>
      <c r="I3853" s="6" t="str">
        <f>IFERROR(VLOOKUP(F3853,'Customer Info'!A3844:E4344,5,FALSE),"NOT Available")</f>
        <v>NOT Available</v>
      </c>
      <c r="J3853" s="2">
        <v>279</v>
      </c>
      <c r="K3853" s="2">
        <v>254</v>
      </c>
      <c r="L3853" s="2">
        <v>1</v>
      </c>
      <c r="M3853" s="7">
        <f t="shared" si="240"/>
        <v>254</v>
      </c>
      <c r="N3853" s="7">
        <f t="shared" si="241"/>
        <v>279</v>
      </c>
      <c r="O3853" s="2">
        <v>88</v>
      </c>
      <c r="P3853" s="8">
        <f t="shared" si="242"/>
        <v>367</v>
      </c>
      <c r="Q3853" s="8">
        <f t="shared" si="243"/>
        <v>25</v>
      </c>
      <c r="R3853" s="2" t="s">
        <v>50</v>
      </c>
      <c r="S3853" s="9" t="str" cm="1">
        <f t="array" ref="S3853">_xlfn.IFS(
P3853=0,"2% commission",
AND(P3853&gt;0,P3853&lt;25000),"5% commission",
AND(P3853&gt;=25000,P3853&lt;50000),"7% commission",
AND(P3853&gt;=50000,P3853&lt;100000),"9% commission",
P3853&gt;=100000,"15% commission"
)</f>
        <v>5% commission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IFERROR(VLOOKUP($F3854,'Customer Info'!$A3845:$E4345,2,FALSE),"NOT Available")</f>
        <v>NOT Available</v>
      </c>
      <c r="H3854" s="6" t="str">
        <f>IFERROR(VLOOKUP(F3854,'Customer Info'!A3845:E4345,3,),"NOT Available")</f>
        <v>NOT Available</v>
      </c>
      <c r="I3854" s="6" t="str">
        <f>IFERROR(VLOOKUP(F3854,'Customer Info'!A3845:E4345,5,FALSE),"NOT Available")</f>
        <v>NOT Available</v>
      </c>
      <c r="J3854" s="2">
        <v>4808</v>
      </c>
      <c r="K3854" s="2">
        <v>4453</v>
      </c>
      <c r="L3854" s="2">
        <v>2</v>
      </c>
      <c r="M3854" s="7">
        <f t="shared" si="240"/>
        <v>8906</v>
      </c>
      <c r="N3854" s="7">
        <f t="shared" si="241"/>
        <v>9616</v>
      </c>
      <c r="O3854" s="2">
        <v>66</v>
      </c>
      <c r="P3854" s="8">
        <f t="shared" si="242"/>
        <v>9682</v>
      </c>
      <c r="Q3854" s="8">
        <f t="shared" si="243"/>
        <v>710</v>
      </c>
      <c r="R3854" s="2" t="s">
        <v>28</v>
      </c>
      <c r="S3854" s="9" t="str" cm="1">
        <f t="array" ref="S3854">_xlfn.IFS(
P3854=0,"2% commission",
AND(P3854&gt;0,P3854&lt;25000),"5% commission",
AND(P3854&gt;=25000,P3854&lt;50000),"7% commission",
AND(P3854&gt;=50000,P3854&lt;100000),"9% commission",
P3854&gt;=100000,"15% commission"
)</f>
        <v>5% commission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IFERROR(VLOOKUP($F3855,'Customer Info'!$A3846:$E4346,2,FALSE),"NOT Available")</f>
        <v>NOT Available</v>
      </c>
      <c r="H3855" s="6" t="str">
        <f>IFERROR(VLOOKUP(F3855,'Customer Info'!A3846:E4346,3,),"NOT Available")</f>
        <v>NOT Available</v>
      </c>
      <c r="I3855" s="6" t="str">
        <f>IFERROR(VLOOKUP(F3855,'Customer Info'!A3846:E4346,5,FALSE),"NOT Available")</f>
        <v>NOT Available</v>
      </c>
      <c r="J3855" s="2">
        <v>886</v>
      </c>
      <c r="K3855" s="2">
        <v>796</v>
      </c>
      <c r="L3855" s="2">
        <v>2</v>
      </c>
      <c r="M3855" s="7">
        <f t="shared" si="240"/>
        <v>1592</v>
      </c>
      <c r="N3855" s="7">
        <f t="shared" si="241"/>
        <v>1772</v>
      </c>
      <c r="O3855" s="2">
        <v>41</v>
      </c>
      <c r="P3855" s="8">
        <f t="shared" si="242"/>
        <v>1813</v>
      </c>
      <c r="Q3855" s="8">
        <f t="shared" si="243"/>
        <v>180</v>
      </c>
      <c r="R3855" s="2" t="s">
        <v>50</v>
      </c>
      <c r="S3855" s="9" t="str" cm="1">
        <f t="array" ref="S3855">_xlfn.IFS(
P3855=0,"2% commission",
AND(P3855&gt;0,P3855&lt;25000),"5% commission",
AND(P3855&gt;=25000,P3855&lt;50000),"7% commission",
AND(P3855&gt;=50000,P3855&lt;100000),"9% commission",
P3855&gt;=100000,"15% commission"
)</f>
        <v>5% commission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IFERROR(VLOOKUP($F3856,'Customer Info'!$A3847:$E4347,2,FALSE),"NOT Available")</f>
        <v>NOT Available</v>
      </c>
      <c r="H3856" s="6" t="str">
        <f>IFERROR(VLOOKUP(F3856,'Customer Info'!A3847:E4347,3,),"NOT Available")</f>
        <v>NOT Available</v>
      </c>
      <c r="I3856" s="6" t="str">
        <f>IFERROR(VLOOKUP(F3856,'Customer Info'!A3847:E4347,5,FALSE),"NOT Available")</f>
        <v>NOT Available</v>
      </c>
      <c r="J3856" s="2">
        <v>8738</v>
      </c>
      <c r="K3856" s="2">
        <v>8162</v>
      </c>
      <c r="L3856" s="2">
        <v>1</v>
      </c>
      <c r="M3856" s="7">
        <f t="shared" si="240"/>
        <v>8162</v>
      </c>
      <c r="N3856" s="7">
        <f t="shared" si="241"/>
        <v>8738</v>
      </c>
      <c r="O3856" s="2">
        <v>63</v>
      </c>
      <c r="P3856" s="8">
        <f t="shared" si="242"/>
        <v>8801</v>
      </c>
      <c r="Q3856" s="8">
        <f t="shared" si="243"/>
        <v>576</v>
      </c>
      <c r="R3856" s="2" t="s">
        <v>28</v>
      </c>
      <c r="S3856" s="9" t="str" cm="1">
        <f t="array" ref="S3856">_xlfn.IFS(
P3856=0,"2% commission",
AND(P3856&gt;0,P3856&lt;25000),"5% commission",
AND(P3856&gt;=25000,P3856&lt;50000),"7% commission",
AND(P3856&gt;=50000,P3856&lt;100000),"9% commission",
P3856&gt;=100000,"15% commission"
)</f>
        <v>5% commission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IFERROR(VLOOKUP($F3857,'Customer Info'!$A3848:$E4348,2,FALSE),"NOT Available")</f>
        <v>NOT Available</v>
      </c>
      <c r="H3857" s="6" t="str">
        <f>IFERROR(VLOOKUP(F3857,'Customer Info'!A3848:E4348,3,),"NOT Available")</f>
        <v>NOT Available</v>
      </c>
      <c r="I3857" s="6" t="str">
        <f>IFERROR(VLOOKUP(F3857,'Customer Info'!A3848:E4348,5,FALSE),"NOT Available")</f>
        <v>NOT Available</v>
      </c>
      <c r="J3857" s="2">
        <v>3053</v>
      </c>
      <c r="K3857" s="2">
        <v>2937</v>
      </c>
      <c r="L3857" s="2">
        <v>1</v>
      </c>
      <c r="M3857" s="7">
        <f t="shared" si="240"/>
        <v>2937</v>
      </c>
      <c r="N3857" s="7">
        <f t="shared" si="241"/>
        <v>3053</v>
      </c>
      <c r="O3857" s="2">
        <v>35</v>
      </c>
      <c r="P3857" s="8">
        <f t="shared" si="242"/>
        <v>3088</v>
      </c>
      <c r="Q3857" s="8">
        <f t="shared" si="243"/>
        <v>116</v>
      </c>
      <c r="R3857" s="2" t="s">
        <v>28</v>
      </c>
      <c r="S3857" s="9" t="str" cm="1">
        <f t="array" ref="S3857">_xlfn.IFS(
P3857=0,"2% commission",
AND(P3857&gt;0,P3857&lt;25000),"5% commission",
AND(P3857&gt;=25000,P3857&lt;50000),"7% commission",
AND(P3857&gt;=50000,P3857&lt;100000),"9% commission",
P3857&gt;=100000,"15% commission"
)</f>
        <v>5% commission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IFERROR(VLOOKUP($F3858,'Customer Info'!$A3849:$E4349,2,FALSE),"NOT Available")</f>
        <v>NOT Available</v>
      </c>
      <c r="H3858" s="6" t="str">
        <f>IFERROR(VLOOKUP(F3858,'Customer Info'!A3849:E4349,3,),"NOT Available")</f>
        <v>NOT Available</v>
      </c>
      <c r="I3858" s="6" t="str">
        <f>IFERROR(VLOOKUP(F3858,'Customer Info'!A3849:E4349,5,FALSE),"NOT Available")</f>
        <v>NOT Available</v>
      </c>
      <c r="J3858" s="2">
        <v>8967</v>
      </c>
      <c r="K3858" s="2">
        <v>8151</v>
      </c>
      <c r="L3858" s="2">
        <v>3</v>
      </c>
      <c r="M3858" s="7">
        <f t="shared" si="240"/>
        <v>24453</v>
      </c>
      <c r="N3858" s="7">
        <f t="shared" si="241"/>
        <v>26901</v>
      </c>
      <c r="O3858" s="2">
        <v>52</v>
      </c>
      <c r="P3858" s="8">
        <f t="shared" si="242"/>
        <v>26953</v>
      </c>
      <c r="Q3858" s="8">
        <f t="shared" si="243"/>
        <v>2448</v>
      </c>
      <c r="R3858" s="2" t="s">
        <v>50</v>
      </c>
      <c r="S3858" s="9" t="str" cm="1">
        <f t="array" ref="S3858">_xlfn.IFS(
P3858=0,"2% commission",
AND(P3858&gt;0,P3858&lt;25000),"5% commission",
AND(P3858&gt;=25000,P3858&lt;50000),"7% commission",
AND(P3858&gt;=50000,P3858&lt;100000),"9% commission",
P3858&gt;=100000,"15% commission"
)</f>
        <v>7% commission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IFERROR(VLOOKUP($F3859,'Customer Info'!$A3850:$E4350,2,FALSE),"NOT Available")</f>
        <v>NOT Available</v>
      </c>
      <c r="H3859" s="6" t="str">
        <f>IFERROR(VLOOKUP(F3859,'Customer Info'!A3850:E4350,3,),"NOT Available")</f>
        <v>NOT Available</v>
      </c>
      <c r="I3859" s="6" t="str">
        <f>IFERROR(VLOOKUP(F3859,'Customer Info'!A3850:E4350,5,FALSE),"NOT Available")</f>
        <v>NOT Available</v>
      </c>
      <c r="J3859" s="2">
        <v>516</v>
      </c>
      <c r="K3859" s="2">
        <v>473</v>
      </c>
      <c r="L3859" s="2">
        <v>2</v>
      </c>
      <c r="M3859" s="7">
        <f t="shared" si="240"/>
        <v>946</v>
      </c>
      <c r="N3859" s="7">
        <f t="shared" si="241"/>
        <v>1032</v>
      </c>
      <c r="O3859" s="2">
        <v>21</v>
      </c>
      <c r="P3859" s="8">
        <f t="shared" si="242"/>
        <v>1053</v>
      </c>
      <c r="Q3859" s="8">
        <f t="shared" si="243"/>
        <v>86</v>
      </c>
      <c r="R3859" s="2" t="s">
        <v>28</v>
      </c>
      <c r="S3859" s="9" t="str" cm="1">
        <f t="array" ref="S3859">_xlfn.IFS(
P3859=0,"2% commission",
AND(P3859&gt;0,P3859&lt;25000),"5% commission",
AND(P3859&gt;=25000,P3859&lt;50000),"7% commission",
AND(P3859&gt;=50000,P3859&lt;100000),"9% commission",
P3859&gt;=100000,"15% commission"
)</f>
        <v>5% commission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IFERROR(VLOOKUP($F3860,'Customer Info'!$A3851:$E4351,2,FALSE),"NOT Available")</f>
        <v>NOT Available</v>
      </c>
      <c r="H3860" s="6" t="str">
        <f>IFERROR(VLOOKUP(F3860,'Customer Info'!A3851:E4351,3,),"NOT Available")</f>
        <v>NOT Available</v>
      </c>
      <c r="I3860" s="6" t="str">
        <f>IFERROR(VLOOKUP(F3860,'Customer Info'!A3851:E4351,5,FALSE),"NOT Available")</f>
        <v>NOT Available</v>
      </c>
      <c r="J3860" s="2">
        <v>7508</v>
      </c>
      <c r="K3860" s="2">
        <v>6956</v>
      </c>
      <c r="L3860" s="2">
        <v>3</v>
      </c>
      <c r="M3860" s="7">
        <f t="shared" si="240"/>
        <v>20868</v>
      </c>
      <c r="N3860" s="7">
        <f t="shared" si="241"/>
        <v>22524</v>
      </c>
      <c r="O3860" s="2">
        <v>76</v>
      </c>
      <c r="P3860" s="8">
        <f t="shared" si="242"/>
        <v>22600</v>
      </c>
      <c r="Q3860" s="8">
        <f t="shared" si="243"/>
        <v>1656</v>
      </c>
      <c r="R3860" s="2" t="s">
        <v>50</v>
      </c>
      <c r="S3860" s="9" t="str" cm="1">
        <f t="array" ref="S3860">_xlfn.IFS(
P3860=0,"2% commission",
AND(P3860&gt;0,P3860&lt;25000),"5% commission",
AND(P3860&gt;=25000,P3860&lt;50000),"7% commission",
AND(P3860&gt;=50000,P3860&lt;100000),"9% commission",
P3860&gt;=100000,"15% commission"
)</f>
        <v>5% commission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IFERROR(VLOOKUP($F3861,'Customer Info'!$A3852:$E4352,2,FALSE),"NOT Available")</f>
        <v>NOT Available</v>
      </c>
      <c r="H3861" s="6" t="str">
        <f>IFERROR(VLOOKUP(F3861,'Customer Info'!A3852:E4352,3,),"NOT Available")</f>
        <v>NOT Available</v>
      </c>
      <c r="I3861" s="6" t="str">
        <f>IFERROR(VLOOKUP(F3861,'Customer Info'!A3852:E4352,5,FALSE),"NOT Available")</f>
        <v>NOT Available</v>
      </c>
      <c r="J3861" s="2">
        <v>2515</v>
      </c>
      <c r="K3861" s="2">
        <v>2397</v>
      </c>
      <c r="L3861" s="2">
        <v>5</v>
      </c>
      <c r="M3861" s="7">
        <f t="shared" si="240"/>
        <v>11985</v>
      </c>
      <c r="N3861" s="7">
        <f t="shared" si="241"/>
        <v>12575</v>
      </c>
      <c r="O3861" s="2">
        <v>24</v>
      </c>
      <c r="P3861" s="8">
        <f t="shared" si="242"/>
        <v>12599</v>
      </c>
      <c r="Q3861" s="8">
        <f t="shared" si="243"/>
        <v>590</v>
      </c>
      <c r="R3861" s="2" t="s">
        <v>28</v>
      </c>
      <c r="S3861" s="9" t="str" cm="1">
        <f t="array" ref="S3861">_xlfn.IFS(
P3861=0,"2% commission",
AND(P3861&gt;0,P3861&lt;25000),"5% commission",
AND(P3861&gt;=25000,P3861&lt;50000),"7% commission",
AND(P3861&gt;=50000,P3861&lt;100000),"9% commission",
P3861&gt;=100000,"15% commission"
)</f>
        <v>5% commission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IFERROR(VLOOKUP($F3862,'Customer Info'!$A3853:$E4353,2,FALSE),"NOT Available")</f>
        <v>NOT Available</v>
      </c>
      <c r="H3862" s="6" t="str">
        <f>IFERROR(VLOOKUP(F3862,'Customer Info'!A3853:E4353,3,),"NOT Available")</f>
        <v>NOT Available</v>
      </c>
      <c r="I3862" s="6" t="str">
        <f>IFERROR(VLOOKUP(F3862,'Customer Info'!A3853:E4353,5,FALSE),"NOT Available")</f>
        <v>NOT Available</v>
      </c>
      <c r="J3862" s="2">
        <v>183</v>
      </c>
      <c r="K3862" s="2">
        <v>168</v>
      </c>
      <c r="L3862" s="2">
        <v>1</v>
      </c>
      <c r="M3862" s="7">
        <f t="shared" si="240"/>
        <v>168</v>
      </c>
      <c r="N3862" s="7">
        <f t="shared" si="241"/>
        <v>183</v>
      </c>
      <c r="O3862" s="2">
        <v>30</v>
      </c>
      <c r="P3862" s="8">
        <f t="shared" si="242"/>
        <v>213</v>
      </c>
      <c r="Q3862" s="8">
        <f t="shared" si="243"/>
        <v>15</v>
      </c>
      <c r="R3862" s="2" t="s">
        <v>56</v>
      </c>
      <c r="S3862" s="9" t="str" cm="1">
        <f t="array" ref="S3862">_xlfn.IFS(
P3862=0,"2% commission",
AND(P3862&gt;0,P3862&lt;25000),"5% commission",
AND(P3862&gt;=25000,P3862&lt;50000),"7% commission",
AND(P3862&gt;=50000,P3862&lt;100000),"9% commission",
P3862&gt;=100000,"15% commission"
)</f>
        <v>5% commission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IFERROR(VLOOKUP($F3863,'Customer Info'!$A3854:$E4354,2,FALSE),"NOT Available")</f>
        <v>NOT Available</v>
      </c>
      <c r="H3863" s="6" t="str">
        <f>IFERROR(VLOOKUP(F3863,'Customer Info'!A3854:E4354,3,),"NOT Available")</f>
        <v>NOT Available</v>
      </c>
      <c r="I3863" s="6" t="str">
        <f>IFERROR(VLOOKUP(F3863,'Customer Info'!A3854:E4354,5,FALSE),"NOT Available")</f>
        <v>NOT Available</v>
      </c>
      <c r="J3863" s="2">
        <v>69</v>
      </c>
      <c r="K3863" s="2">
        <v>64</v>
      </c>
      <c r="L3863" s="2">
        <v>5</v>
      </c>
      <c r="M3863" s="7">
        <f t="shared" si="240"/>
        <v>320</v>
      </c>
      <c r="N3863" s="7">
        <f t="shared" si="241"/>
        <v>345</v>
      </c>
      <c r="O3863" s="2">
        <v>10</v>
      </c>
      <c r="P3863" s="8">
        <f t="shared" si="242"/>
        <v>355</v>
      </c>
      <c r="Q3863" s="8">
        <f t="shared" si="243"/>
        <v>25</v>
      </c>
      <c r="R3863" s="2" t="s">
        <v>26</v>
      </c>
      <c r="S3863" s="9" t="str" cm="1">
        <f t="array" ref="S3863">_xlfn.IFS(
P3863=0,"2% commission",
AND(P3863&gt;0,P3863&lt;25000),"5% commission",
AND(P3863&gt;=25000,P3863&lt;50000),"7% commission",
AND(P3863&gt;=50000,P3863&lt;100000),"9% commission",
P3863&gt;=100000,"15% commission"
)</f>
        <v>5% commission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IFERROR(VLOOKUP($F3864,'Customer Info'!$A3855:$E4355,2,FALSE),"NOT Available")</f>
        <v>NOT Available</v>
      </c>
      <c r="H3864" s="6" t="str">
        <f>IFERROR(VLOOKUP(F3864,'Customer Info'!A3855:E4355,3,),"NOT Available")</f>
        <v>NOT Available</v>
      </c>
      <c r="I3864" s="6" t="str">
        <f>IFERROR(VLOOKUP(F3864,'Customer Info'!A3855:E4355,5,FALSE),"NOT Available")</f>
        <v>NOT Available</v>
      </c>
      <c r="J3864" s="2">
        <v>7136</v>
      </c>
      <c r="K3864" s="2">
        <v>6676</v>
      </c>
      <c r="L3864" s="2">
        <v>2</v>
      </c>
      <c r="M3864" s="7">
        <f t="shared" si="240"/>
        <v>13352</v>
      </c>
      <c r="N3864" s="7">
        <f t="shared" si="241"/>
        <v>14272</v>
      </c>
      <c r="O3864" s="2">
        <v>96</v>
      </c>
      <c r="P3864" s="8">
        <f t="shared" si="242"/>
        <v>14368</v>
      </c>
      <c r="Q3864" s="8">
        <f t="shared" si="243"/>
        <v>920</v>
      </c>
      <c r="R3864" s="2" t="s">
        <v>28</v>
      </c>
      <c r="S3864" s="9" t="str" cm="1">
        <f t="array" ref="S3864">_xlfn.IFS(
P3864=0,"2% commission",
AND(P3864&gt;0,P3864&lt;25000),"5% commission",
AND(P3864&gt;=25000,P3864&lt;50000),"7% commission",
AND(P3864&gt;=50000,P3864&lt;100000),"9% commission",
P3864&gt;=100000,"15% commission"
)</f>
        <v>5% commission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IFERROR(VLOOKUP($F3865,'Customer Info'!$A3856:$E4356,2,FALSE),"NOT Available")</f>
        <v>NOT Available</v>
      </c>
      <c r="H3865" s="6" t="str">
        <f>IFERROR(VLOOKUP(F3865,'Customer Info'!A3856:E4356,3,),"NOT Available")</f>
        <v>NOT Available</v>
      </c>
      <c r="I3865" s="6" t="str">
        <f>IFERROR(VLOOKUP(F3865,'Customer Info'!A3856:E4356,5,FALSE),"NOT Available")</f>
        <v>NOT Available</v>
      </c>
      <c r="J3865" s="2">
        <v>1834</v>
      </c>
      <c r="K3865" s="2">
        <v>1716</v>
      </c>
      <c r="L3865" s="2">
        <v>3</v>
      </c>
      <c r="M3865" s="7">
        <f t="shared" si="240"/>
        <v>5148</v>
      </c>
      <c r="N3865" s="7">
        <f t="shared" si="241"/>
        <v>5502</v>
      </c>
      <c r="O3865" s="2">
        <v>21</v>
      </c>
      <c r="P3865" s="8">
        <f t="shared" si="242"/>
        <v>5523</v>
      </c>
      <c r="Q3865" s="8">
        <f t="shared" si="243"/>
        <v>354</v>
      </c>
      <c r="R3865" s="2" t="s">
        <v>50</v>
      </c>
      <c r="S3865" s="9" t="str" cm="1">
        <f t="array" ref="S3865">_xlfn.IFS(
P3865=0,"2% commission",
AND(P3865&gt;0,P3865&lt;25000),"5% commission",
AND(P3865&gt;=25000,P3865&lt;50000),"7% commission",
AND(P3865&gt;=50000,P3865&lt;100000),"9% commission",
P3865&gt;=100000,"15% commission"
)</f>
        <v>5% commission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IFERROR(VLOOKUP($F3866,'Customer Info'!$A3857:$E4357,2,FALSE),"NOT Available")</f>
        <v>NOT Available</v>
      </c>
      <c r="H3866" s="6" t="str">
        <f>IFERROR(VLOOKUP(F3866,'Customer Info'!A3857:E4357,3,),"NOT Available")</f>
        <v>NOT Available</v>
      </c>
      <c r="I3866" s="6" t="str">
        <f>IFERROR(VLOOKUP(F3866,'Customer Info'!A3857:E4357,5,FALSE),"NOT Available")</f>
        <v>NOT Available</v>
      </c>
      <c r="J3866" s="2">
        <v>1605</v>
      </c>
      <c r="K3866" s="2">
        <v>1530</v>
      </c>
      <c r="L3866" s="2">
        <v>1</v>
      </c>
      <c r="M3866" s="7">
        <f t="shared" si="240"/>
        <v>1530</v>
      </c>
      <c r="N3866" s="7">
        <f t="shared" si="241"/>
        <v>1605</v>
      </c>
      <c r="O3866" s="2">
        <v>62</v>
      </c>
      <c r="P3866" s="8">
        <f t="shared" si="242"/>
        <v>1667</v>
      </c>
      <c r="Q3866" s="8">
        <f t="shared" si="243"/>
        <v>75</v>
      </c>
      <c r="R3866" s="2" t="s">
        <v>28</v>
      </c>
      <c r="S3866" s="9" t="str" cm="1">
        <f t="array" ref="S3866">_xlfn.IFS(
P3866=0,"2% commission",
AND(P3866&gt;0,P3866&lt;25000),"5% commission",
AND(P3866&gt;=25000,P3866&lt;50000),"7% commission",
AND(P3866&gt;=50000,P3866&lt;100000),"9% commission",
P3866&gt;=100000,"15% commission"
)</f>
        <v>5% commission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IFERROR(VLOOKUP($F3867,'Customer Info'!$A3858:$E4358,2,FALSE),"NOT Available")</f>
        <v>NOT Available</v>
      </c>
      <c r="H3867" s="6" t="str">
        <f>IFERROR(VLOOKUP(F3867,'Customer Info'!A3858:E4358,3,),"NOT Available")</f>
        <v>NOT Available</v>
      </c>
      <c r="I3867" s="6" t="str">
        <f>IFERROR(VLOOKUP(F3867,'Customer Info'!A3858:E4358,5,FALSE),"NOT Available")</f>
        <v>NOT Available</v>
      </c>
      <c r="J3867" s="2">
        <v>1441</v>
      </c>
      <c r="K3867" s="2">
        <v>1360</v>
      </c>
      <c r="L3867" s="2">
        <v>2</v>
      </c>
      <c r="M3867" s="7">
        <f t="shared" si="240"/>
        <v>2720</v>
      </c>
      <c r="N3867" s="7">
        <f t="shared" si="241"/>
        <v>2882</v>
      </c>
      <c r="O3867" s="2">
        <v>53</v>
      </c>
      <c r="P3867" s="8">
        <f t="shared" si="242"/>
        <v>2935</v>
      </c>
      <c r="Q3867" s="8">
        <f t="shared" si="243"/>
        <v>162</v>
      </c>
      <c r="R3867" s="2" t="s">
        <v>50</v>
      </c>
      <c r="S3867" s="9" t="str" cm="1">
        <f t="array" ref="S3867">_xlfn.IFS(
P3867=0,"2% commission",
AND(P3867&gt;0,P3867&lt;25000),"5% commission",
AND(P3867&gt;=25000,P3867&lt;50000),"7% commission",
AND(P3867&gt;=50000,P3867&lt;100000),"9% commission",
P3867&gt;=100000,"15% commission"
)</f>
        <v>5% commission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IFERROR(VLOOKUP($F3868,'Customer Info'!$A3859:$E4359,2,FALSE),"NOT Available")</f>
        <v>NOT Available</v>
      </c>
      <c r="H3868" s="6" t="str">
        <f>IFERROR(VLOOKUP(F3868,'Customer Info'!A3859:E4359,3,),"NOT Available")</f>
        <v>NOT Available</v>
      </c>
      <c r="I3868" s="6" t="str">
        <f>IFERROR(VLOOKUP(F3868,'Customer Info'!A3859:E4359,5,FALSE),"NOT Available")</f>
        <v>NOT Available</v>
      </c>
      <c r="J3868" s="2">
        <v>2228</v>
      </c>
      <c r="K3868" s="2">
        <v>2143</v>
      </c>
      <c r="L3868" s="2">
        <v>4</v>
      </c>
      <c r="M3868" s="7">
        <f t="shared" si="240"/>
        <v>8572</v>
      </c>
      <c r="N3868" s="7">
        <f t="shared" si="241"/>
        <v>8912</v>
      </c>
      <c r="O3868" s="2">
        <v>61</v>
      </c>
      <c r="P3868" s="8">
        <f t="shared" si="242"/>
        <v>8973</v>
      </c>
      <c r="Q3868" s="8">
        <f t="shared" si="243"/>
        <v>340</v>
      </c>
      <c r="R3868" s="2" t="s">
        <v>50</v>
      </c>
      <c r="S3868" s="9" t="str" cm="1">
        <f t="array" ref="S3868">_xlfn.IFS(
P3868=0,"2% commission",
AND(P3868&gt;0,P3868&lt;25000),"5% commission",
AND(P3868&gt;=25000,P3868&lt;50000),"7% commission",
AND(P3868&gt;=50000,P3868&lt;100000),"9% commission",
P3868&gt;=100000,"15% commission"
)</f>
        <v>5% commission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IFERROR(VLOOKUP($F3869,'Customer Info'!$A3860:$E4360,2,FALSE),"NOT Available")</f>
        <v>NOT Available</v>
      </c>
      <c r="H3869" s="6" t="str">
        <f>IFERROR(VLOOKUP(F3869,'Customer Info'!A3860:E4360,3,),"NOT Available")</f>
        <v>NOT Available</v>
      </c>
      <c r="I3869" s="6" t="str">
        <f>IFERROR(VLOOKUP(F3869,'Customer Info'!A3860:E4360,5,FALSE),"NOT Available")</f>
        <v>NOT Available</v>
      </c>
      <c r="J3869" s="2">
        <v>8281</v>
      </c>
      <c r="K3869" s="2">
        <v>7673</v>
      </c>
      <c r="L3869" s="2">
        <v>4</v>
      </c>
      <c r="M3869" s="7">
        <f t="shared" si="240"/>
        <v>30692</v>
      </c>
      <c r="N3869" s="7">
        <f t="shared" si="241"/>
        <v>33124</v>
      </c>
      <c r="O3869" s="2">
        <v>48</v>
      </c>
      <c r="P3869" s="8">
        <f t="shared" si="242"/>
        <v>33172</v>
      </c>
      <c r="Q3869" s="8">
        <f t="shared" si="243"/>
        <v>2432</v>
      </c>
      <c r="R3869" s="2" t="s">
        <v>28</v>
      </c>
      <c r="S3869" s="9" t="str" cm="1">
        <f t="array" ref="S3869">_xlfn.IFS(
P3869=0,"2% commission",
AND(P3869&gt;0,P3869&lt;25000),"5% commission",
AND(P3869&gt;=25000,P3869&lt;50000),"7% commission",
AND(P3869&gt;=50000,P3869&lt;100000),"9% commission",
P3869&gt;=100000,"15% commission"
)</f>
        <v>7% commission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IFERROR(VLOOKUP($F3870,'Customer Info'!$A3861:$E4361,2,FALSE),"NOT Available")</f>
        <v>NOT Available</v>
      </c>
      <c r="H3870" s="6" t="str">
        <f>IFERROR(VLOOKUP(F3870,'Customer Info'!A3861:E4361,3,),"NOT Available")</f>
        <v>NOT Available</v>
      </c>
      <c r="I3870" s="6" t="str">
        <f>IFERROR(VLOOKUP(F3870,'Customer Info'!A3861:E4361,5,FALSE),"NOT Available")</f>
        <v>NOT Available</v>
      </c>
      <c r="J3870" s="2">
        <v>61</v>
      </c>
      <c r="K3870" s="2">
        <v>56</v>
      </c>
      <c r="L3870" s="2">
        <v>4</v>
      </c>
      <c r="M3870" s="7">
        <f t="shared" si="240"/>
        <v>224</v>
      </c>
      <c r="N3870" s="7">
        <f t="shared" si="241"/>
        <v>244</v>
      </c>
      <c r="O3870" s="2">
        <v>10</v>
      </c>
      <c r="P3870" s="8">
        <f t="shared" si="242"/>
        <v>254</v>
      </c>
      <c r="Q3870" s="8">
        <f t="shared" si="243"/>
        <v>20</v>
      </c>
      <c r="R3870" s="2" t="s">
        <v>28</v>
      </c>
      <c r="S3870" s="9" t="str" cm="1">
        <f t="array" ref="S3870">_xlfn.IFS(
P3870=0,"2% commission",
AND(P3870&gt;0,P3870&lt;25000),"5% commission",
AND(P3870&gt;=25000,P3870&lt;50000),"7% commission",
AND(P3870&gt;=50000,P3870&lt;100000),"9% commission",
P3870&gt;=100000,"15% commission"
)</f>
        <v>5% commission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IFERROR(VLOOKUP($F3871,'Customer Info'!$A3862:$E4362,2,FALSE),"NOT Available")</f>
        <v>NOT Available</v>
      </c>
      <c r="H3871" s="6" t="str">
        <f>IFERROR(VLOOKUP(F3871,'Customer Info'!A3862:E4362,3,),"NOT Available")</f>
        <v>NOT Available</v>
      </c>
      <c r="I3871" s="6" t="str">
        <f>IFERROR(VLOOKUP(F3871,'Customer Info'!A3862:E4362,5,FALSE),"NOT Available")</f>
        <v>NOT Available</v>
      </c>
      <c r="J3871" s="2">
        <v>827</v>
      </c>
      <c r="K3871" s="2">
        <v>788</v>
      </c>
      <c r="L3871" s="2">
        <v>3</v>
      </c>
      <c r="M3871" s="7">
        <f t="shared" si="240"/>
        <v>2364</v>
      </c>
      <c r="N3871" s="7">
        <f t="shared" si="241"/>
        <v>2481</v>
      </c>
      <c r="O3871" s="2">
        <v>53</v>
      </c>
      <c r="P3871" s="8">
        <f t="shared" si="242"/>
        <v>2534</v>
      </c>
      <c r="Q3871" s="8">
        <f t="shared" si="243"/>
        <v>117</v>
      </c>
      <c r="R3871" s="2" t="s">
        <v>50</v>
      </c>
      <c r="S3871" s="9" t="str" cm="1">
        <f t="array" ref="S3871">_xlfn.IFS(
P3871=0,"2% commission",
AND(P3871&gt;0,P3871&lt;25000),"5% commission",
AND(P3871&gt;=25000,P3871&lt;50000),"7% commission",
AND(P3871&gt;=50000,P3871&lt;100000),"9% commission",
P3871&gt;=100000,"15% commission"
)</f>
        <v>5% commission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IFERROR(VLOOKUP($F3872,'Customer Info'!$A3863:$E4363,2,FALSE),"NOT Available")</f>
        <v>NOT Available</v>
      </c>
      <c r="H3872" s="6" t="str">
        <f>IFERROR(VLOOKUP(F3872,'Customer Info'!A3863:E4363,3,),"NOT Available")</f>
        <v>NOT Available</v>
      </c>
      <c r="I3872" s="6" t="str">
        <f>IFERROR(VLOOKUP(F3872,'Customer Info'!A3863:E4363,5,FALSE),"NOT Available")</f>
        <v>NOT Available</v>
      </c>
      <c r="J3872" s="2">
        <v>765</v>
      </c>
      <c r="K3872" s="2">
        <v>701</v>
      </c>
      <c r="L3872" s="2">
        <v>2</v>
      </c>
      <c r="M3872" s="7">
        <f t="shared" si="240"/>
        <v>1402</v>
      </c>
      <c r="N3872" s="7">
        <f t="shared" si="241"/>
        <v>1530</v>
      </c>
      <c r="O3872" s="2">
        <v>77</v>
      </c>
      <c r="P3872" s="8">
        <f t="shared" si="242"/>
        <v>1607</v>
      </c>
      <c r="Q3872" s="8">
        <f t="shared" si="243"/>
        <v>128</v>
      </c>
      <c r="R3872" s="2" t="s">
        <v>28</v>
      </c>
      <c r="S3872" s="9" t="str" cm="1">
        <f t="array" ref="S3872">_xlfn.IFS(
P3872=0,"2% commission",
AND(P3872&gt;0,P3872&lt;25000),"5% commission",
AND(P3872&gt;=25000,P3872&lt;50000),"7% commission",
AND(P3872&gt;=50000,P3872&lt;100000),"9% commission",
P3872&gt;=100000,"15% commission"
)</f>
        <v>5% commission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IFERROR(VLOOKUP($F3873,'Customer Info'!$A3864:$E4364,2,FALSE),"NOT Available")</f>
        <v>NOT Available</v>
      </c>
      <c r="H3873" s="6" t="str">
        <f>IFERROR(VLOOKUP(F3873,'Customer Info'!A3864:E4364,3,),"NOT Available")</f>
        <v>NOT Available</v>
      </c>
      <c r="I3873" s="6" t="str">
        <f>IFERROR(VLOOKUP(F3873,'Customer Info'!A3864:E4364,5,FALSE),"NOT Available")</f>
        <v>NOT Available</v>
      </c>
      <c r="J3873" s="2">
        <v>69</v>
      </c>
      <c r="K3873" s="2">
        <v>64</v>
      </c>
      <c r="L3873" s="2">
        <v>1</v>
      </c>
      <c r="M3873" s="7">
        <f t="shared" si="240"/>
        <v>64</v>
      </c>
      <c r="N3873" s="7">
        <f t="shared" si="241"/>
        <v>69</v>
      </c>
      <c r="O3873" s="2">
        <v>10</v>
      </c>
      <c r="P3873" s="8">
        <f t="shared" si="242"/>
        <v>79</v>
      </c>
      <c r="Q3873" s="8">
        <f t="shared" si="243"/>
        <v>5</v>
      </c>
      <c r="R3873" s="2" t="s">
        <v>50</v>
      </c>
      <c r="S3873" s="9" t="str" cm="1">
        <f t="array" ref="S3873">_xlfn.IFS(
P3873=0,"2% commission",
AND(P3873&gt;0,P3873&lt;25000),"5% commission",
AND(P3873&gt;=25000,P3873&lt;50000),"7% commission",
AND(P3873&gt;=50000,P3873&lt;100000),"9% commission",
P3873&gt;=100000,"15% commission"
)</f>
        <v>5% commission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IFERROR(VLOOKUP($F3874,'Customer Info'!$A3865:$E4365,2,FALSE),"NOT Available")</f>
        <v>NOT Available</v>
      </c>
      <c r="H3874" s="6" t="str">
        <f>IFERROR(VLOOKUP(F3874,'Customer Info'!A3865:E4365,3,),"NOT Available")</f>
        <v>NOT Available</v>
      </c>
      <c r="I3874" s="6" t="str">
        <f>IFERROR(VLOOKUP(F3874,'Customer Info'!A3865:E4365,5,FALSE),"NOT Available")</f>
        <v>NOT Available</v>
      </c>
      <c r="J3874" s="2">
        <v>4737</v>
      </c>
      <c r="K3874" s="2">
        <v>4473</v>
      </c>
      <c r="L3874" s="2">
        <v>5</v>
      </c>
      <c r="M3874" s="7">
        <f t="shared" si="240"/>
        <v>22365</v>
      </c>
      <c r="N3874" s="7">
        <f t="shared" si="241"/>
        <v>23685</v>
      </c>
      <c r="O3874" s="2">
        <v>31</v>
      </c>
      <c r="P3874" s="8">
        <f t="shared" si="242"/>
        <v>23716</v>
      </c>
      <c r="Q3874" s="8">
        <f t="shared" si="243"/>
        <v>1320</v>
      </c>
      <c r="R3874" s="2" t="s">
        <v>50</v>
      </c>
      <c r="S3874" s="9" t="str" cm="1">
        <f t="array" ref="S3874">_xlfn.IFS(
P3874=0,"2% commission",
AND(P3874&gt;0,P3874&lt;25000),"5% commission",
AND(P3874&gt;=25000,P3874&lt;50000),"7% commission",
AND(P3874&gt;=50000,P3874&lt;100000),"9% commission",
P3874&gt;=100000,"15% commission"
)</f>
        <v>5% commission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IFERROR(VLOOKUP($F3875,'Customer Info'!$A3866:$E4366,2,FALSE),"NOT Available")</f>
        <v>NOT Available</v>
      </c>
      <c r="H3875" s="6" t="str">
        <f>IFERROR(VLOOKUP(F3875,'Customer Info'!A3866:E4366,3,),"NOT Available")</f>
        <v>NOT Available</v>
      </c>
      <c r="I3875" s="6" t="str">
        <f>IFERROR(VLOOKUP(F3875,'Customer Info'!A3866:E4366,5,FALSE),"NOT Available")</f>
        <v>NOT Available</v>
      </c>
      <c r="J3875" s="2">
        <v>135</v>
      </c>
      <c r="K3875" s="2">
        <v>126</v>
      </c>
      <c r="L3875" s="2">
        <v>6</v>
      </c>
      <c r="M3875" s="7">
        <f t="shared" si="240"/>
        <v>756</v>
      </c>
      <c r="N3875" s="7">
        <f t="shared" si="241"/>
        <v>810</v>
      </c>
      <c r="O3875" s="2">
        <v>30</v>
      </c>
      <c r="P3875" s="8">
        <f t="shared" si="242"/>
        <v>840</v>
      </c>
      <c r="Q3875" s="8">
        <f t="shared" si="243"/>
        <v>54</v>
      </c>
      <c r="R3875" s="2" t="s">
        <v>28</v>
      </c>
      <c r="S3875" s="9" t="str" cm="1">
        <f t="array" ref="S3875">_xlfn.IFS(
P3875=0,"2% commission",
AND(P3875&gt;0,P3875&lt;25000),"5% commission",
AND(P3875&gt;=25000,P3875&lt;50000),"7% commission",
AND(P3875&gt;=50000,P3875&lt;100000),"9% commission",
P3875&gt;=100000,"15% commission"
)</f>
        <v>5% commission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IFERROR(VLOOKUP($F3876,'Customer Info'!$A3867:$E4367,2,FALSE),"NOT Available")</f>
        <v>NOT Available</v>
      </c>
      <c r="H3876" s="6" t="str">
        <f>IFERROR(VLOOKUP(F3876,'Customer Info'!A3867:E4367,3,),"NOT Available")</f>
        <v>NOT Available</v>
      </c>
      <c r="I3876" s="6" t="str">
        <f>IFERROR(VLOOKUP(F3876,'Customer Info'!A3867:E4367,5,FALSE),"NOT Available")</f>
        <v>NOT Available</v>
      </c>
      <c r="J3876" s="2">
        <v>918</v>
      </c>
      <c r="K3876" s="2">
        <v>859</v>
      </c>
      <c r="L3876" s="2">
        <v>2</v>
      </c>
      <c r="M3876" s="7">
        <f t="shared" si="240"/>
        <v>1718</v>
      </c>
      <c r="N3876" s="7">
        <f t="shared" si="241"/>
        <v>1836</v>
      </c>
      <c r="O3876" s="2">
        <v>76</v>
      </c>
      <c r="P3876" s="8">
        <f t="shared" si="242"/>
        <v>1912</v>
      </c>
      <c r="Q3876" s="8">
        <f t="shared" si="243"/>
        <v>118</v>
      </c>
      <c r="R3876" s="2" t="s">
        <v>28</v>
      </c>
      <c r="S3876" s="9" t="str" cm="1">
        <f t="array" ref="S3876">_xlfn.IFS(
P3876=0,"2% commission",
AND(P3876&gt;0,P3876&lt;25000),"5% commission",
AND(P3876&gt;=25000,P3876&lt;50000),"7% commission",
AND(P3876&gt;=50000,P3876&lt;100000),"9% commission",
P3876&gt;=100000,"15% commission"
)</f>
        <v>5% commission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IFERROR(VLOOKUP($F3877,'Customer Info'!$A3868:$E4368,2,FALSE),"NOT Available")</f>
        <v>NOT Available</v>
      </c>
      <c r="H3877" s="6" t="str">
        <f>IFERROR(VLOOKUP(F3877,'Customer Info'!A3868:E4368,3,),"NOT Available")</f>
        <v>NOT Available</v>
      </c>
      <c r="I3877" s="6" t="str">
        <f>IFERROR(VLOOKUP(F3877,'Customer Info'!A3868:E4368,5,FALSE),"NOT Available")</f>
        <v>NOT Available</v>
      </c>
      <c r="J3877" s="2">
        <v>87</v>
      </c>
      <c r="K3877" s="2">
        <v>80</v>
      </c>
      <c r="L3877" s="2">
        <v>2</v>
      </c>
      <c r="M3877" s="7">
        <f t="shared" si="240"/>
        <v>160</v>
      </c>
      <c r="N3877" s="7">
        <f t="shared" si="241"/>
        <v>174</v>
      </c>
      <c r="O3877" s="2">
        <v>10</v>
      </c>
      <c r="P3877" s="8">
        <f t="shared" si="242"/>
        <v>184</v>
      </c>
      <c r="Q3877" s="8">
        <f t="shared" si="243"/>
        <v>14</v>
      </c>
      <c r="R3877" s="2" t="s">
        <v>28</v>
      </c>
      <c r="S3877" s="9" t="str" cm="1">
        <f t="array" ref="S3877">_xlfn.IFS(
P3877=0,"2% commission",
AND(P3877&gt;0,P3877&lt;25000),"5% commission",
AND(P3877&gt;=25000,P3877&lt;50000),"7% commission",
AND(P3877&gt;=50000,P3877&lt;100000),"9% commission",
P3877&gt;=100000,"15% commission"
)</f>
        <v>5% commission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IFERROR(VLOOKUP($F3878,'Customer Info'!$A3869:$E4369,2,FALSE),"NOT Available")</f>
        <v>NOT Available</v>
      </c>
      <c r="H3878" s="6" t="str">
        <f>IFERROR(VLOOKUP(F3878,'Customer Info'!A3869:E4369,3,),"NOT Available")</f>
        <v>NOT Available</v>
      </c>
      <c r="I3878" s="6" t="str">
        <f>IFERROR(VLOOKUP(F3878,'Customer Info'!A3869:E4369,5,FALSE),"NOT Available")</f>
        <v>NOT Available</v>
      </c>
      <c r="J3878" s="2">
        <v>142</v>
      </c>
      <c r="K3878" s="2">
        <v>134</v>
      </c>
      <c r="L3878" s="2">
        <v>8</v>
      </c>
      <c r="M3878" s="7">
        <f t="shared" si="240"/>
        <v>1072</v>
      </c>
      <c r="N3878" s="7">
        <f t="shared" si="241"/>
        <v>1136</v>
      </c>
      <c r="O3878" s="2">
        <v>30</v>
      </c>
      <c r="P3878" s="8">
        <f t="shared" si="242"/>
        <v>1166</v>
      </c>
      <c r="Q3878" s="8">
        <f t="shared" si="243"/>
        <v>64</v>
      </c>
      <c r="R3878" s="2" t="s">
        <v>28</v>
      </c>
      <c r="S3878" s="9" t="str" cm="1">
        <f t="array" ref="S3878">_xlfn.IFS(
P3878=0,"2% commission",
AND(P3878&gt;0,P3878&lt;25000),"5% commission",
AND(P3878&gt;=25000,P3878&lt;50000),"7% commission",
AND(P3878&gt;=50000,P3878&lt;100000),"9% commission",
P3878&gt;=100000,"15% commission"
)</f>
        <v>5% commission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IFERROR(VLOOKUP($F3879,'Customer Info'!$A3870:$E4370,2,FALSE),"NOT Available")</f>
        <v>NOT Available</v>
      </c>
      <c r="H3879" s="6" t="str">
        <f>IFERROR(VLOOKUP(F3879,'Customer Info'!A3870:E4370,3,),"NOT Available")</f>
        <v>NOT Available</v>
      </c>
      <c r="I3879" s="6" t="str">
        <f>IFERROR(VLOOKUP(F3879,'Customer Info'!A3870:E4370,5,FALSE),"NOT Available")</f>
        <v>NOT Available</v>
      </c>
      <c r="J3879" s="2">
        <v>123</v>
      </c>
      <c r="K3879" s="2">
        <v>115</v>
      </c>
      <c r="L3879" s="2">
        <v>2</v>
      </c>
      <c r="M3879" s="7">
        <f t="shared" si="240"/>
        <v>230</v>
      </c>
      <c r="N3879" s="7">
        <f t="shared" si="241"/>
        <v>246</v>
      </c>
      <c r="O3879" s="2">
        <v>30</v>
      </c>
      <c r="P3879" s="8">
        <f t="shared" si="242"/>
        <v>276</v>
      </c>
      <c r="Q3879" s="8">
        <f t="shared" si="243"/>
        <v>16</v>
      </c>
      <c r="R3879" s="2" t="s">
        <v>28</v>
      </c>
      <c r="S3879" s="9" t="str" cm="1">
        <f t="array" ref="S3879">_xlfn.IFS(
P3879=0,"2% commission",
AND(P3879&gt;0,P3879&lt;25000),"5% commission",
AND(P3879&gt;=25000,P3879&lt;50000),"7% commission",
AND(P3879&gt;=50000,P3879&lt;100000),"9% commission",
P3879&gt;=100000,"15% commission"
)</f>
        <v>5% commission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IFERROR(VLOOKUP($F3880,'Customer Info'!$A3871:$E4371,2,FALSE),"NOT Available")</f>
        <v>NOT Available</v>
      </c>
      <c r="H3880" s="6" t="str">
        <f>IFERROR(VLOOKUP(F3880,'Customer Info'!A3871:E4371,3,),"NOT Available")</f>
        <v>NOT Available</v>
      </c>
      <c r="I3880" s="6" t="str">
        <f>IFERROR(VLOOKUP(F3880,'Customer Info'!A3871:E4371,5,FALSE),"NOT Available")</f>
        <v>NOT Available</v>
      </c>
      <c r="J3880" s="2">
        <v>1125</v>
      </c>
      <c r="K3880" s="2">
        <v>1040</v>
      </c>
      <c r="L3880" s="2">
        <v>3</v>
      </c>
      <c r="M3880" s="7">
        <f t="shared" si="240"/>
        <v>3120</v>
      </c>
      <c r="N3880" s="7">
        <f t="shared" si="241"/>
        <v>3375</v>
      </c>
      <c r="O3880" s="2">
        <v>91</v>
      </c>
      <c r="P3880" s="8">
        <f t="shared" si="242"/>
        <v>3466</v>
      </c>
      <c r="Q3880" s="8">
        <f t="shared" si="243"/>
        <v>255</v>
      </c>
      <c r="R3880" s="2" t="s">
        <v>28</v>
      </c>
      <c r="S3880" s="9" t="str" cm="1">
        <f t="array" ref="S3880">_xlfn.IFS(
P3880=0,"2% commission",
AND(P3880&gt;0,P3880&lt;25000),"5% commission",
AND(P3880&gt;=25000,P3880&lt;50000),"7% commission",
AND(P3880&gt;=50000,P3880&lt;100000),"9% commission",
P3880&gt;=100000,"15% commission"
)</f>
        <v>5% commission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IFERROR(VLOOKUP($F3881,'Customer Info'!$A3872:$E4372,2,FALSE),"NOT Available")</f>
        <v>NOT Available</v>
      </c>
      <c r="H3881" s="6" t="str">
        <f>IFERROR(VLOOKUP(F3881,'Customer Info'!A3872:E4372,3,),"NOT Available")</f>
        <v>NOT Available</v>
      </c>
      <c r="I3881" s="6" t="str">
        <f>IFERROR(VLOOKUP(F3881,'Customer Info'!A3872:E4372,5,FALSE),"NOT Available")</f>
        <v>NOT Available</v>
      </c>
      <c r="J3881" s="2">
        <v>456</v>
      </c>
      <c r="K3881" s="2">
        <v>430</v>
      </c>
      <c r="L3881" s="2">
        <v>3</v>
      </c>
      <c r="M3881" s="7">
        <f t="shared" si="240"/>
        <v>1290</v>
      </c>
      <c r="N3881" s="7">
        <f t="shared" si="241"/>
        <v>1368</v>
      </c>
      <c r="O3881" s="2">
        <v>59</v>
      </c>
      <c r="P3881" s="8">
        <f t="shared" si="242"/>
        <v>1427</v>
      </c>
      <c r="Q3881" s="8">
        <f t="shared" si="243"/>
        <v>78</v>
      </c>
      <c r="R3881" s="2" t="s">
        <v>28</v>
      </c>
      <c r="S3881" s="9" t="str" cm="1">
        <f t="array" ref="S3881">_xlfn.IFS(
P3881=0,"2% commission",
AND(P3881&gt;0,P3881&lt;25000),"5% commission",
AND(P3881&gt;=25000,P3881&lt;50000),"7% commission",
AND(P3881&gt;=50000,P3881&lt;100000),"9% commission",
P3881&gt;=100000,"15% commission"
)</f>
        <v>5% commission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IFERROR(VLOOKUP($F3882,'Customer Info'!$A3873:$E4373,2,FALSE),"NOT Available")</f>
        <v>NOT Available</v>
      </c>
      <c r="H3882" s="6" t="str">
        <f>IFERROR(VLOOKUP(F3882,'Customer Info'!A3873:E4373,3,),"NOT Available")</f>
        <v>NOT Available</v>
      </c>
      <c r="I3882" s="6" t="str">
        <f>IFERROR(VLOOKUP(F3882,'Customer Info'!A3873:E4373,5,FALSE),"NOT Available")</f>
        <v>NOT Available</v>
      </c>
      <c r="J3882" s="2">
        <v>691</v>
      </c>
      <c r="K3882" s="2">
        <v>646</v>
      </c>
      <c r="L3882" s="2">
        <v>5</v>
      </c>
      <c r="M3882" s="7">
        <f t="shared" si="240"/>
        <v>3230</v>
      </c>
      <c r="N3882" s="7">
        <f t="shared" si="241"/>
        <v>3455</v>
      </c>
      <c r="O3882" s="2">
        <v>33</v>
      </c>
      <c r="P3882" s="8">
        <f t="shared" si="242"/>
        <v>3488</v>
      </c>
      <c r="Q3882" s="8">
        <f t="shared" si="243"/>
        <v>225</v>
      </c>
      <c r="R3882" s="2" t="s">
        <v>50</v>
      </c>
      <c r="S3882" s="9" t="str" cm="1">
        <f t="array" ref="S3882">_xlfn.IFS(
P3882=0,"2% commission",
AND(P3882&gt;0,P3882&lt;25000),"5% commission",
AND(P3882&gt;=25000,P3882&lt;50000),"7% commission",
AND(P3882&gt;=50000,P3882&lt;100000),"9% commission",
P3882&gt;=100000,"15% commission"
)</f>
        <v>5% commission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IFERROR(VLOOKUP($F3883,'Customer Info'!$A3874:$E4374,2,FALSE),"NOT Available")</f>
        <v>NOT Available</v>
      </c>
      <c r="H3883" s="6" t="str">
        <f>IFERROR(VLOOKUP(F3883,'Customer Info'!A3874:E4374,3,),"NOT Available")</f>
        <v>NOT Available</v>
      </c>
      <c r="I3883" s="6" t="str">
        <f>IFERROR(VLOOKUP(F3883,'Customer Info'!A3874:E4374,5,FALSE),"NOT Available")</f>
        <v>NOT Available</v>
      </c>
      <c r="J3883" s="2">
        <v>1413</v>
      </c>
      <c r="K3883" s="2">
        <v>1334</v>
      </c>
      <c r="L3883" s="2">
        <v>2</v>
      </c>
      <c r="M3883" s="7">
        <f t="shared" si="240"/>
        <v>2668</v>
      </c>
      <c r="N3883" s="7">
        <f t="shared" si="241"/>
        <v>2826</v>
      </c>
      <c r="O3883" s="2">
        <v>81</v>
      </c>
      <c r="P3883" s="8">
        <f t="shared" si="242"/>
        <v>2907</v>
      </c>
      <c r="Q3883" s="8">
        <f t="shared" si="243"/>
        <v>158</v>
      </c>
      <c r="R3883" s="2" t="s">
        <v>50</v>
      </c>
      <c r="S3883" s="9" t="str" cm="1">
        <f t="array" ref="S3883">_xlfn.IFS(
P3883=0,"2% commission",
AND(P3883&gt;0,P3883&lt;25000),"5% commission",
AND(P3883&gt;=25000,P3883&lt;50000),"7% commission",
AND(P3883&gt;=50000,P3883&lt;100000),"9% commission",
P3883&gt;=100000,"15% commission"
)</f>
        <v>5% commission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IFERROR(VLOOKUP($F3884,'Customer Info'!$A3875:$E4375,2,FALSE),"NOT Available")</f>
        <v>NOT Available</v>
      </c>
      <c r="H3884" s="6" t="str">
        <f>IFERROR(VLOOKUP(F3884,'Customer Info'!A3875:E4375,3,),"NOT Available")</f>
        <v>NOT Available</v>
      </c>
      <c r="I3884" s="6" t="str">
        <f>IFERROR(VLOOKUP(F3884,'Customer Info'!A3875:E4375,5,FALSE),"NOT Available")</f>
        <v>NOT Available</v>
      </c>
      <c r="J3884" s="2">
        <v>35350</v>
      </c>
      <c r="K3884" s="2">
        <v>33037</v>
      </c>
      <c r="L3884" s="2">
        <v>3</v>
      </c>
      <c r="M3884" s="7">
        <f t="shared" si="240"/>
        <v>99111</v>
      </c>
      <c r="N3884" s="7">
        <f t="shared" si="241"/>
        <v>106050</v>
      </c>
      <c r="O3884" s="2">
        <v>62</v>
      </c>
      <c r="P3884" s="8">
        <f t="shared" si="242"/>
        <v>106112</v>
      </c>
      <c r="Q3884" s="8">
        <f t="shared" si="243"/>
        <v>6939</v>
      </c>
      <c r="R3884" s="2" t="s">
        <v>50</v>
      </c>
      <c r="S3884" s="9" t="str" cm="1">
        <f t="array" ref="S3884">_xlfn.IFS(
P3884=0,"2% commission",
AND(P3884&gt;0,P3884&lt;25000),"5% commission",
AND(P3884&gt;=25000,P3884&lt;50000),"7% commission",
AND(P3884&gt;=50000,P3884&lt;100000),"9% commission",
P3884&gt;=100000,"15% commission"
)</f>
        <v>15% commission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IFERROR(VLOOKUP($F3885,'Customer Info'!$A3876:$E4376,2,FALSE),"NOT Available")</f>
        <v>NOT Available</v>
      </c>
      <c r="H3885" s="6" t="str">
        <f>IFERROR(VLOOKUP(F3885,'Customer Info'!A3876:E4376,3,),"NOT Available")</f>
        <v>NOT Available</v>
      </c>
      <c r="I3885" s="6" t="str">
        <f>IFERROR(VLOOKUP(F3885,'Customer Info'!A3876:E4376,5,FALSE),"NOT Available")</f>
        <v>NOT Available</v>
      </c>
      <c r="J3885" s="2">
        <v>1809</v>
      </c>
      <c r="K3885" s="2">
        <v>1691</v>
      </c>
      <c r="L3885" s="2">
        <v>4</v>
      </c>
      <c r="M3885" s="7">
        <f t="shared" si="240"/>
        <v>6764</v>
      </c>
      <c r="N3885" s="7">
        <f t="shared" si="241"/>
        <v>7236</v>
      </c>
      <c r="O3885" s="2">
        <v>65</v>
      </c>
      <c r="P3885" s="8">
        <f t="shared" si="242"/>
        <v>7301</v>
      </c>
      <c r="Q3885" s="8">
        <f t="shared" si="243"/>
        <v>472</v>
      </c>
      <c r="R3885" s="2" t="s">
        <v>50</v>
      </c>
      <c r="S3885" s="9" t="str" cm="1">
        <f t="array" ref="S3885">_xlfn.IFS(
P3885=0,"2% commission",
AND(P3885&gt;0,P3885&lt;25000),"5% commission",
AND(P3885&gt;=25000,P3885&lt;50000),"7% commission",
AND(P3885&gt;=50000,P3885&lt;100000),"9% commission",
P3885&gt;=100000,"15% commission"
)</f>
        <v>5% commission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IFERROR(VLOOKUP($F3886,'Customer Info'!$A3877:$E4377,2,FALSE),"NOT Available")</f>
        <v>NOT Available</v>
      </c>
      <c r="H3886" s="6" t="str">
        <f>IFERROR(VLOOKUP(F3886,'Customer Info'!A3877:E4377,3,),"NOT Available")</f>
        <v>NOT Available</v>
      </c>
      <c r="I3886" s="6" t="str">
        <f>IFERROR(VLOOKUP(F3886,'Customer Info'!A3877:E4377,5,FALSE),"NOT Available")</f>
        <v>NOT Available</v>
      </c>
      <c r="J3886" s="2">
        <v>811</v>
      </c>
      <c r="K3886" s="2">
        <v>780</v>
      </c>
      <c r="L3886" s="2">
        <v>2</v>
      </c>
      <c r="M3886" s="7">
        <f t="shared" si="240"/>
        <v>1560</v>
      </c>
      <c r="N3886" s="7">
        <f t="shared" si="241"/>
        <v>1622</v>
      </c>
      <c r="O3886" s="2">
        <v>53</v>
      </c>
      <c r="P3886" s="8">
        <f t="shared" si="242"/>
        <v>1675</v>
      </c>
      <c r="Q3886" s="8">
        <f t="shared" si="243"/>
        <v>62</v>
      </c>
      <c r="R3886" s="2" t="s">
        <v>56</v>
      </c>
      <c r="S3886" s="9" t="str" cm="1">
        <f t="array" ref="S3886">_xlfn.IFS(
P3886=0,"2% commission",
AND(P3886&gt;0,P3886&lt;25000),"5% commission",
AND(P3886&gt;=25000,P3886&lt;50000),"7% commission",
AND(P3886&gt;=50000,P3886&lt;100000),"9% commission",
P3886&gt;=100000,"15% commission"
)</f>
        <v>5% commission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IFERROR(VLOOKUP($F3887,'Customer Info'!$A3878:$E4378,2,FALSE),"NOT Available")</f>
        <v>NOT Available</v>
      </c>
      <c r="H3887" s="6" t="str">
        <f>IFERROR(VLOOKUP(F3887,'Customer Info'!A3878:E4378,3,),"NOT Available")</f>
        <v>NOT Available</v>
      </c>
      <c r="I3887" s="6" t="str">
        <f>IFERROR(VLOOKUP(F3887,'Customer Info'!A3878:E4378,5,FALSE),"NOT Available")</f>
        <v>NOT Available</v>
      </c>
      <c r="J3887" s="2">
        <v>417</v>
      </c>
      <c r="K3887" s="2">
        <v>392</v>
      </c>
      <c r="L3887" s="2">
        <v>2</v>
      </c>
      <c r="M3887" s="7">
        <f t="shared" si="240"/>
        <v>784</v>
      </c>
      <c r="N3887" s="7">
        <f t="shared" si="241"/>
        <v>834</v>
      </c>
      <c r="O3887" s="2">
        <v>61</v>
      </c>
      <c r="P3887" s="8">
        <f t="shared" si="242"/>
        <v>895</v>
      </c>
      <c r="Q3887" s="8">
        <f t="shared" si="243"/>
        <v>50</v>
      </c>
      <c r="R3887" s="2" t="s">
        <v>28</v>
      </c>
      <c r="S3887" s="9" t="str" cm="1">
        <f t="array" ref="S3887">_xlfn.IFS(
P3887=0,"2% commission",
AND(P3887&gt;0,P3887&lt;25000),"5% commission",
AND(P3887&gt;=25000,P3887&lt;50000),"7% commission",
AND(P3887&gt;=50000,P3887&lt;100000),"9% commission",
P3887&gt;=100000,"15% commission"
)</f>
        <v>5% commission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IFERROR(VLOOKUP($F3888,'Customer Info'!$A3879:$E4379,2,FALSE),"NOT Available")</f>
        <v>NOT Available</v>
      </c>
      <c r="H3888" s="6" t="str">
        <f>IFERROR(VLOOKUP(F3888,'Customer Info'!A3879:E4379,3,),"NOT Available")</f>
        <v>NOT Available</v>
      </c>
      <c r="I3888" s="6" t="str">
        <f>IFERROR(VLOOKUP(F3888,'Customer Info'!A3879:E4379,5,FALSE),"NOT Available")</f>
        <v>NOT Available</v>
      </c>
      <c r="J3888" s="2">
        <v>6087</v>
      </c>
      <c r="K3888" s="2">
        <v>5808</v>
      </c>
      <c r="L3888" s="2">
        <v>8</v>
      </c>
      <c r="M3888" s="7">
        <f t="shared" si="240"/>
        <v>46464</v>
      </c>
      <c r="N3888" s="7">
        <f t="shared" si="241"/>
        <v>48696</v>
      </c>
      <c r="O3888" s="2">
        <v>60</v>
      </c>
      <c r="P3888" s="8">
        <f t="shared" si="242"/>
        <v>48756</v>
      </c>
      <c r="Q3888" s="8">
        <f t="shared" si="243"/>
        <v>2232</v>
      </c>
      <c r="R3888" s="2" t="s">
        <v>28</v>
      </c>
      <c r="S3888" s="9" t="str" cm="1">
        <f t="array" ref="S3888">_xlfn.IFS(
P3888=0,"2% commission",
AND(P3888&gt;0,P3888&lt;25000),"5% commission",
AND(P3888&gt;=25000,P3888&lt;50000),"7% commission",
AND(P3888&gt;=50000,P3888&lt;100000),"9% commission",
P3888&gt;=100000,"15% commission"
)</f>
        <v>7% commission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IFERROR(VLOOKUP($F3889,'Customer Info'!$A3880:$E4380,2,FALSE),"NOT Available")</f>
        <v>NOT Available</v>
      </c>
      <c r="H3889" s="6" t="str">
        <f>IFERROR(VLOOKUP(F3889,'Customer Info'!A3880:E4380,3,),"NOT Available")</f>
        <v>NOT Available</v>
      </c>
      <c r="I3889" s="6" t="str">
        <f>IFERROR(VLOOKUP(F3889,'Customer Info'!A3880:E4380,5,FALSE),"NOT Available")</f>
        <v>NOT Available</v>
      </c>
      <c r="J3889" s="2">
        <v>417</v>
      </c>
      <c r="K3889" s="2">
        <v>392</v>
      </c>
      <c r="L3889" s="2">
        <v>2</v>
      </c>
      <c r="M3889" s="7">
        <f t="shared" si="240"/>
        <v>784</v>
      </c>
      <c r="N3889" s="7">
        <f t="shared" si="241"/>
        <v>834</v>
      </c>
      <c r="O3889" s="2">
        <v>25</v>
      </c>
      <c r="P3889" s="8">
        <f t="shared" si="242"/>
        <v>859</v>
      </c>
      <c r="Q3889" s="8">
        <f t="shared" si="243"/>
        <v>50</v>
      </c>
      <c r="R3889" s="2" t="s">
        <v>28</v>
      </c>
      <c r="S3889" s="9" t="str" cm="1">
        <f t="array" ref="S3889">_xlfn.IFS(
P3889=0,"2% commission",
AND(P3889&gt;0,P3889&lt;25000),"5% commission",
AND(P3889&gt;=25000,P3889&lt;50000),"7% commission",
AND(P3889&gt;=50000,P3889&lt;100000),"9% commission",
P3889&gt;=100000,"15% commission"
)</f>
        <v>5% commission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IFERROR(VLOOKUP($F3890,'Customer Info'!$A3881:$E4381,2,FALSE),"NOT Available")</f>
        <v>NOT Available</v>
      </c>
      <c r="H3890" s="6" t="str">
        <f>IFERROR(VLOOKUP(F3890,'Customer Info'!A3881:E4381,3,),"NOT Available")</f>
        <v>NOT Available</v>
      </c>
      <c r="I3890" s="6" t="str">
        <f>IFERROR(VLOOKUP(F3890,'Customer Info'!A3881:E4381,5,FALSE),"NOT Available")</f>
        <v>NOT Available</v>
      </c>
      <c r="J3890" s="2">
        <v>693</v>
      </c>
      <c r="K3890" s="2">
        <v>667</v>
      </c>
      <c r="L3890" s="2">
        <v>3</v>
      </c>
      <c r="M3890" s="7">
        <f t="shared" si="240"/>
        <v>2001</v>
      </c>
      <c r="N3890" s="7">
        <f t="shared" si="241"/>
        <v>2079</v>
      </c>
      <c r="O3890" s="2">
        <v>52</v>
      </c>
      <c r="P3890" s="8">
        <f t="shared" si="242"/>
        <v>2131</v>
      </c>
      <c r="Q3890" s="8">
        <f t="shared" si="243"/>
        <v>78</v>
      </c>
      <c r="R3890" s="2" t="s">
        <v>28</v>
      </c>
      <c r="S3890" s="9" t="str" cm="1">
        <f t="array" ref="S3890">_xlfn.IFS(
P3890=0,"2% commission",
AND(P3890&gt;0,P3890&lt;25000),"5% commission",
AND(P3890&gt;=25000,P3890&lt;50000),"7% commission",
AND(P3890&gt;=50000,P3890&lt;100000),"9% commission",
P3890&gt;=100000,"15% commission"
)</f>
        <v>5% commission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IFERROR(VLOOKUP($F3891,'Customer Info'!$A3882:$E4382,2,FALSE),"NOT Available")</f>
        <v>NOT Available</v>
      </c>
      <c r="H3891" s="6" t="str">
        <f>IFERROR(VLOOKUP(F3891,'Customer Info'!A3882:E4382,3,),"NOT Available")</f>
        <v>NOT Available</v>
      </c>
      <c r="I3891" s="6" t="str">
        <f>IFERROR(VLOOKUP(F3891,'Customer Info'!A3882:E4382,5,FALSE),"NOT Available")</f>
        <v>NOT Available</v>
      </c>
      <c r="J3891" s="2">
        <v>60</v>
      </c>
      <c r="K3891" s="2">
        <v>57</v>
      </c>
      <c r="L3891" s="2">
        <v>3</v>
      </c>
      <c r="M3891" s="7">
        <f t="shared" si="240"/>
        <v>171</v>
      </c>
      <c r="N3891" s="7">
        <f t="shared" si="241"/>
        <v>180</v>
      </c>
      <c r="O3891" s="2">
        <v>10</v>
      </c>
      <c r="P3891" s="8">
        <f t="shared" si="242"/>
        <v>190</v>
      </c>
      <c r="Q3891" s="8">
        <f t="shared" si="243"/>
        <v>9</v>
      </c>
      <c r="R3891" s="2" t="s">
        <v>28</v>
      </c>
      <c r="S3891" s="9" t="str" cm="1">
        <f t="array" ref="S3891">_xlfn.IFS(
P3891=0,"2% commission",
AND(P3891&gt;0,P3891&lt;25000),"5% commission",
AND(P3891&gt;=25000,P3891&lt;50000),"7% commission",
AND(P3891&gt;=50000,P3891&lt;100000),"9% commission",
P3891&gt;=100000,"15% commission"
)</f>
        <v>5% commission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IFERROR(VLOOKUP($F3892,'Customer Info'!$A3883:$E4383,2,FALSE),"NOT Available")</f>
        <v>NOT Available</v>
      </c>
      <c r="H3892" s="6" t="str">
        <f>IFERROR(VLOOKUP(F3892,'Customer Info'!A3883:E4383,3,),"NOT Available")</f>
        <v>NOT Available</v>
      </c>
      <c r="I3892" s="6" t="str">
        <f>IFERROR(VLOOKUP(F3892,'Customer Info'!A3883:E4383,5,FALSE),"NOT Available")</f>
        <v>NOT Available</v>
      </c>
      <c r="J3892" s="2">
        <v>139</v>
      </c>
      <c r="K3892" s="2">
        <v>133</v>
      </c>
      <c r="L3892" s="2">
        <v>1</v>
      </c>
      <c r="M3892" s="7">
        <f t="shared" si="240"/>
        <v>133</v>
      </c>
      <c r="N3892" s="7">
        <f t="shared" si="241"/>
        <v>139</v>
      </c>
      <c r="O3892" s="2">
        <v>30</v>
      </c>
      <c r="P3892" s="8">
        <f t="shared" si="242"/>
        <v>169</v>
      </c>
      <c r="Q3892" s="8">
        <f t="shared" si="243"/>
        <v>6</v>
      </c>
      <c r="R3892" s="2" t="s">
        <v>28</v>
      </c>
      <c r="S3892" s="9" t="str" cm="1">
        <f t="array" ref="S3892">_xlfn.IFS(
P3892=0,"2% commission",
AND(P3892&gt;0,P3892&lt;25000),"5% commission",
AND(P3892&gt;=25000,P3892&lt;50000),"7% commission",
AND(P3892&gt;=50000,P3892&lt;100000),"9% commission",
P3892&gt;=100000,"15% commission"
)</f>
        <v>5% commission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IFERROR(VLOOKUP($F3893,'Customer Info'!$A3884:$E4384,2,FALSE),"NOT Available")</f>
        <v>NOT Available</v>
      </c>
      <c r="H3893" s="6" t="str">
        <f>IFERROR(VLOOKUP(F3893,'Customer Info'!A3884:E4384,3,),"NOT Available")</f>
        <v>NOT Available</v>
      </c>
      <c r="I3893" s="6" t="str">
        <f>IFERROR(VLOOKUP(F3893,'Customer Info'!A3884:E4384,5,FALSE),"NOT Available")</f>
        <v>NOT Available</v>
      </c>
      <c r="J3893" s="2">
        <v>123</v>
      </c>
      <c r="K3893" s="2">
        <v>115</v>
      </c>
      <c r="L3893" s="2">
        <v>1</v>
      </c>
      <c r="M3893" s="7">
        <f t="shared" si="240"/>
        <v>115</v>
      </c>
      <c r="N3893" s="7">
        <f t="shared" si="241"/>
        <v>123</v>
      </c>
      <c r="O3893" s="2">
        <v>30</v>
      </c>
      <c r="P3893" s="8">
        <f t="shared" si="242"/>
        <v>153</v>
      </c>
      <c r="Q3893" s="8">
        <f t="shared" si="243"/>
        <v>8</v>
      </c>
      <c r="R3893" s="2" t="s">
        <v>28</v>
      </c>
      <c r="S3893" s="9" t="str" cm="1">
        <f t="array" ref="S3893">_xlfn.IFS(
P3893=0,"2% commission",
AND(P3893&gt;0,P3893&lt;25000),"5% commission",
AND(P3893&gt;=25000,P3893&lt;50000),"7% commission",
AND(P3893&gt;=50000,P3893&lt;100000),"9% commission",
P3893&gt;=100000,"15% commission"
)</f>
        <v>5% commission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IFERROR(VLOOKUP($F3894,'Customer Info'!$A3885:$E4385,2,FALSE),"NOT Available")</f>
        <v>NOT Available</v>
      </c>
      <c r="H3894" s="6" t="str">
        <f>IFERROR(VLOOKUP(F3894,'Customer Info'!A3885:E4385,3,),"NOT Available")</f>
        <v>NOT Available</v>
      </c>
      <c r="I3894" s="6" t="str">
        <f>IFERROR(VLOOKUP(F3894,'Customer Info'!A3885:E4385,5,FALSE),"NOT Available")</f>
        <v>NOT Available</v>
      </c>
      <c r="J3894" s="2">
        <v>63</v>
      </c>
      <c r="K3894" s="2">
        <v>59</v>
      </c>
      <c r="L3894" s="2">
        <v>2</v>
      </c>
      <c r="M3894" s="7">
        <f t="shared" si="240"/>
        <v>118</v>
      </c>
      <c r="N3894" s="7">
        <f t="shared" si="241"/>
        <v>126</v>
      </c>
      <c r="O3894" s="2">
        <v>10</v>
      </c>
      <c r="P3894" s="8">
        <f t="shared" si="242"/>
        <v>136</v>
      </c>
      <c r="Q3894" s="8">
        <f t="shared" si="243"/>
        <v>8</v>
      </c>
      <c r="R3894" s="2" t="s">
        <v>50</v>
      </c>
      <c r="S3894" s="9" t="str" cm="1">
        <f t="array" ref="S3894">_xlfn.IFS(
P3894=0,"2% commission",
AND(P3894&gt;0,P3894&lt;25000),"5% commission",
AND(P3894&gt;=25000,P3894&lt;50000),"7% commission",
AND(P3894&gt;=50000,P3894&lt;100000),"9% commission",
P3894&gt;=100000,"15% commission"
)</f>
        <v>5% commission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IFERROR(VLOOKUP($F3895,'Customer Info'!$A3886:$E4386,2,FALSE),"NOT Available")</f>
        <v>NOT Available</v>
      </c>
      <c r="H3895" s="6" t="str">
        <f>IFERROR(VLOOKUP(F3895,'Customer Info'!A3886:E4386,3,),"NOT Available")</f>
        <v>NOT Available</v>
      </c>
      <c r="I3895" s="6" t="str">
        <f>IFERROR(VLOOKUP(F3895,'Customer Info'!A3886:E4386,5,FALSE),"NOT Available")</f>
        <v>NOT Available</v>
      </c>
      <c r="J3895" s="2">
        <v>679</v>
      </c>
      <c r="K3895" s="2">
        <v>654</v>
      </c>
      <c r="L3895" s="2">
        <v>4</v>
      </c>
      <c r="M3895" s="7">
        <f t="shared" si="240"/>
        <v>2616</v>
      </c>
      <c r="N3895" s="7">
        <f t="shared" si="241"/>
        <v>2716</v>
      </c>
      <c r="O3895" s="2">
        <v>41</v>
      </c>
      <c r="P3895" s="8">
        <f t="shared" si="242"/>
        <v>2757</v>
      </c>
      <c r="Q3895" s="8">
        <f t="shared" si="243"/>
        <v>100</v>
      </c>
      <c r="R3895" s="2" t="s">
        <v>50</v>
      </c>
      <c r="S3895" s="9" t="str" cm="1">
        <f t="array" ref="S3895">_xlfn.IFS(
P3895=0,"2% commission",
AND(P3895&gt;0,P3895&lt;25000),"5% commission",
AND(P3895&gt;=25000,P3895&lt;50000),"7% commission",
AND(P3895&gt;=50000,P3895&lt;100000),"9% commission",
P3895&gt;=100000,"15% commission"
)</f>
        <v>5% commission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IFERROR(VLOOKUP($F3896,'Customer Info'!$A3887:$E4387,2,FALSE),"NOT Available")</f>
        <v>NOT Available</v>
      </c>
      <c r="H3896" s="6" t="str">
        <f>IFERROR(VLOOKUP(F3896,'Customer Info'!A3887:E4387,3,),"NOT Available")</f>
        <v>NOT Available</v>
      </c>
      <c r="I3896" s="6" t="str">
        <f>IFERROR(VLOOKUP(F3896,'Customer Info'!A3887:E4387,5,FALSE),"NOT Available")</f>
        <v>NOT Available</v>
      </c>
      <c r="J3896" s="2">
        <v>4577</v>
      </c>
      <c r="K3896" s="2">
        <v>4280</v>
      </c>
      <c r="L3896" s="2">
        <v>2</v>
      </c>
      <c r="M3896" s="7">
        <f t="shared" si="240"/>
        <v>8560</v>
      </c>
      <c r="N3896" s="7">
        <f t="shared" si="241"/>
        <v>9154</v>
      </c>
      <c r="O3896" s="2">
        <v>59</v>
      </c>
      <c r="P3896" s="8">
        <f t="shared" si="242"/>
        <v>9213</v>
      </c>
      <c r="Q3896" s="8">
        <f t="shared" si="243"/>
        <v>594</v>
      </c>
      <c r="R3896" s="2" t="s">
        <v>28</v>
      </c>
      <c r="S3896" s="9" t="str" cm="1">
        <f t="array" ref="S3896">_xlfn.IFS(
P3896=0,"2% commission",
AND(P3896&gt;0,P3896&lt;25000),"5% commission",
AND(P3896&gt;=25000,P3896&lt;50000),"7% commission",
AND(P3896&gt;=50000,P3896&lt;100000),"9% commission",
P3896&gt;=100000,"15% commission"
)</f>
        <v>5% commission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IFERROR(VLOOKUP($F3897,'Customer Info'!$A3888:$E4388,2,FALSE),"NOT Available")</f>
        <v>NOT Available</v>
      </c>
      <c r="H3897" s="6" t="str">
        <f>IFERROR(VLOOKUP(F3897,'Customer Info'!A3888:E4388,3,),"NOT Available")</f>
        <v>NOT Available</v>
      </c>
      <c r="I3897" s="6" t="str">
        <f>IFERROR(VLOOKUP(F3897,'Customer Info'!A3888:E4388,5,FALSE),"NOT Available")</f>
        <v>NOT Available</v>
      </c>
      <c r="J3897" s="2">
        <v>759</v>
      </c>
      <c r="K3897" s="2">
        <v>703</v>
      </c>
      <c r="L3897" s="2">
        <v>4</v>
      </c>
      <c r="M3897" s="7">
        <f t="shared" si="240"/>
        <v>2812</v>
      </c>
      <c r="N3897" s="7">
        <f t="shared" si="241"/>
        <v>3036</v>
      </c>
      <c r="O3897" s="2">
        <v>78</v>
      </c>
      <c r="P3897" s="8">
        <f t="shared" si="242"/>
        <v>3114</v>
      </c>
      <c r="Q3897" s="8">
        <f t="shared" si="243"/>
        <v>224</v>
      </c>
      <c r="R3897" s="2" t="s">
        <v>28</v>
      </c>
      <c r="S3897" s="9" t="str" cm="1">
        <f t="array" ref="S3897">_xlfn.IFS(
P3897=0,"2% commission",
AND(P3897&gt;0,P3897&lt;25000),"5% commission",
AND(P3897&gt;=25000,P3897&lt;50000),"7% commission",
AND(P3897&gt;=50000,P3897&lt;100000),"9% commission",
P3897&gt;=100000,"15% commission"
)</f>
        <v>5% commission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IFERROR(VLOOKUP($F3898,'Customer Info'!$A3889:$E4389,2,FALSE),"NOT Available")</f>
        <v>NOT Available</v>
      </c>
      <c r="H3898" s="6" t="str">
        <f>IFERROR(VLOOKUP(F3898,'Customer Info'!A3889:E4389,3,),"NOT Available")</f>
        <v>NOT Available</v>
      </c>
      <c r="I3898" s="6" t="str">
        <f>IFERROR(VLOOKUP(F3898,'Customer Info'!A3889:E4389,5,FALSE),"NOT Available")</f>
        <v>NOT Available</v>
      </c>
      <c r="J3898" s="2">
        <v>7943</v>
      </c>
      <c r="K3898" s="2">
        <v>7790</v>
      </c>
      <c r="L3898" s="2">
        <v>3</v>
      </c>
      <c r="M3898" s="7">
        <f t="shared" si="240"/>
        <v>23370</v>
      </c>
      <c r="N3898" s="7">
        <f t="shared" si="241"/>
        <v>23829</v>
      </c>
      <c r="O3898" s="2">
        <v>27</v>
      </c>
      <c r="P3898" s="8">
        <f t="shared" si="242"/>
        <v>23856</v>
      </c>
      <c r="Q3898" s="8">
        <f t="shared" si="243"/>
        <v>459</v>
      </c>
      <c r="R3898" s="2" t="s">
        <v>50</v>
      </c>
      <c r="S3898" s="9" t="str" cm="1">
        <f t="array" ref="S3898">_xlfn.IFS(
P3898=0,"2% commission",
AND(P3898&gt;0,P3898&lt;25000),"5% commission",
AND(P3898&gt;=25000,P3898&lt;50000),"7% commission",
AND(P3898&gt;=50000,P3898&lt;100000),"9% commission",
P3898&gt;=100000,"15% commission"
)</f>
        <v>5% commission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IFERROR(VLOOKUP($F3899,'Customer Info'!$A3890:$E4390,2,FALSE),"NOT Available")</f>
        <v>NOT Available</v>
      </c>
      <c r="H3899" s="6" t="str">
        <f>IFERROR(VLOOKUP(F3899,'Customer Info'!A3890:E4390,3,),"NOT Available")</f>
        <v>NOT Available</v>
      </c>
      <c r="I3899" s="6" t="str">
        <f>IFERROR(VLOOKUP(F3899,'Customer Info'!A3890:E4390,5,FALSE),"NOT Available")</f>
        <v>NOT Available</v>
      </c>
      <c r="J3899" s="2">
        <v>2466</v>
      </c>
      <c r="K3899" s="2">
        <v>2350</v>
      </c>
      <c r="L3899" s="2">
        <v>3</v>
      </c>
      <c r="M3899" s="7">
        <f t="shared" si="240"/>
        <v>7050</v>
      </c>
      <c r="N3899" s="7">
        <f t="shared" si="241"/>
        <v>7398</v>
      </c>
      <c r="O3899" s="2">
        <v>32</v>
      </c>
      <c r="P3899" s="8">
        <f t="shared" si="242"/>
        <v>7430</v>
      </c>
      <c r="Q3899" s="8">
        <f t="shared" si="243"/>
        <v>348</v>
      </c>
      <c r="R3899" s="2" t="s">
        <v>26</v>
      </c>
      <c r="S3899" s="9" t="str" cm="1">
        <f t="array" ref="S3899">_xlfn.IFS(
P3899=0,"2% commission",
AND(P3899&gt;0,P3899&lt;25000),"5% commission",
AND(P3899&gt;=25000,P3899&lt;50000),"7% commission",
AND(P3899&gt;=50000,P3899&lt;100000),"9% commission",
P3899&gt;=100000,"15% commission"
)</f>
        <v>5% commission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IFERROR(VLOOKUP($F3900,'Customer Info'!$A3891:$E4391,2,FALSE),"NOT Available")</f>
        <v>NOT Available</v>
      </c>
      <c r="H3900" s="6" t="str">
        <f>IFERROR(VLOOKUP(F3900,'Customer Info'!A3891:E4391,3,),"NOT Available")</f>
        <v>NOT Available</v>
      </c>
      <c r="I3900" s="6" t="str">
        <f>IFERROR(VLOOKUP(F3900,'Customer Info'!A3891:E4391,5,FALSE),"NOT Available")</f>
        <v>NOT Available</v>
      </c>
      <c r="J3900" s="2">
        <v>63</v>
      </c>
      <c r="K3900" s="2">
        <v>59</v>
      </c>
      <c r="L3900" s="2">
        <v>3</v>
      </c>
      <c r="M3900" s="7">
        <f t="shared" si="240"/>
        <v>177</v>
      </c>
      <c r="N3900" s="7">
        <f t="shared" si="241"/>
        <v>189</v>
      </c>
      <c r="O3900" s="2">
        <v>10</v>
      </c>
      <c r="P3900" s="8">
        <f t="shared" si="242"/>
        <v>199</v>
      </c>
      <c r="Q3900" s="8">
        <f t="shared" si="243"/>
        <v>12</v>
      </c>
      <c r="R3900" s="2" t="s">
        <v>28</v>
      </c>
      <c r="S3900" s="9" t="str" cm="1">
        <f t="array" ref="S3900">_xlfn.IFS(
P3900=0,"2% commission",
AND(P3900&gt;0,P3900&lt;25000),"5% commission",
AND(P3900&gt;=25000,P3900&lt;50000),"7% commission",
AND(P3900&gt;=50000,P3900&lt;100000),"9% commission",
P3900&gt;=100000,"15% commission"
)</f>
        <v>5% commission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IFERROR(VLOOKUP($F3901,'Customer Info'!$A3892:$E4392,2,FALSE),"NOT Available")</f>
        <v>NOT Available</v>
      </c>
      <c r="H3901" s="6" t="str">
        <f>IFERROR(VLOOKUP(F3901,'Customer Info'!A3892:E4392,3,),"NOT Available")</f>
        <v>NOT Available</v>
      </c>
      <c r="I3901" s="6" t="str">
        <f>IFERROR(VLOOKUP(F3901,'Customer Info'!A3892:E4392,5,FALSE),"NOT Available")</f>
        <v>NOT Available</v>
      </c>
      <c r="J3901" s="2">
        <v>3224</v>
      </c>
      <c r="K3901" s="2">
        <v>2901</v>
      </c>
      <c r="L3901" s="2">
        <v>6</v>
      </c>
      <c r="M3901" s="7">
        <f t="shared" si="240"/>
        <v>17406</v>
      </c>
      <c r="N3901" s="7">
        <f t="shared" si="241"/>
        <v>19344</v>
      </c>
      <c r="O3901" s="2">
        <v>49</v>
      </c>
      <c r="P3901" s="8">
        <f t="shared" si="242"/>
        <v>19393</v>
      </c>
      <c r="Q3901" s="8">
        <f t="shared" si="243"/>
        <v>1938</v>
      </c>
      <c r="R3901" s="2" t="s">
        <v>50</v>
      </c>
      <c r="S3901" s="9" t="str" cm="1">
        <f t="array" ref="S3901">_xlfn.IFS(
P3901=0,"2% commission",
AND(P3901&gt;0,P3901&lt;25000),"5% commission",
AND(P3901&gt;=25000,P3901&lt;50000),"7% commission",
AND(P3901&gt;=50000,P3901&lt;100000),"9% commission",
P3901&gt;=100000,"15% commission"
)</f>
        <v>5% commission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IFERROR(VLOOKUP($F3902,'Customer Info'!$A3893:$E4393,2,FALSE),"NOT Available")</f>
        <v>NOT Available</v>
      </c>
      <c r="H3902" s="6" t="str">
        <f>IFERROR(VLOOKUP(F3902,'Customer Info'!A3893:E4393,3,),"NOT Available")</f>
        <v>NOT Available</v>
      </c>
      <c r="I3902" s="6" t="str">
        <f>IFERROR(VLOOKUP(F3902,'Customer Info'!A3893:E4393,5,FALSE),"NOT Available")</f>
        <v>NOT Available</v>
      </c>
      <c r="J3902" s="2">
        <v>2244</v>
      </c>
      <c r="K3902" s="2">
        <v>2143</v>
      </c>
      <c r="L3902" s="2">
        <v>3</v>
      </c>
      <c r="M3902" s="7">
        <f t="shared" si="240"/>
        <v>6429</v>
      </c>
      <c r="N3902" s="7">
        <f t="shared" si="241"/>
        <v>6732</v>
      </c>
      <c r="O3902" s="2">
        <v>84</v>
      </c>
      <c r="P3902" s="8">
        <f t="shared" si="242"/>
        <v>6816</v>
      </c>
      <c r="Q3902" s="8">
        <f t="shared" si="243"/>
        <v>303</v>
      </c>
      <c r="R3902" s="2" t="s">
        <v>50</v>
      </c>
      <c r="S3902" s="9" t="str" cm="1">
        <f t="array" ref="S3902">_xlfn.IFS(
P3902=0,"2% commission",
AND(P3902&gt;0,P3902&lt;25000),"5% commission",
AND(P3902&gt;=25000,P3902&lt;50000),"7% commission",
AND(P3902&gt;=50000,P3902&lt;100000),"9% commission",
P3902&gt;=100000,"15% commission"
)</f>
        <v>5% commission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IFERROR(VLOOKUP($F3903,'Customer Info'!$A3894:$E4394,2,FALSE),"NOT Available")</f>
        <v>NOT Available</v>
      </c>
      <c r="H3903" s="6" t="str">
        <f>IFERROR(VLOOKUP(F3903,'Customer Info'!A3894:E4394,3,),"NOT Available")</f>
        <v>NOT Available</v>
      </c>
      <c r="I3903" s="6" t="str">
        <f>IFERROR(VLOOKUP(F3903,'Customer Info'!A3894:E4394,5,FALSE),"NOT Available")</f>
        <v>NOT Available</v>
      </c>
      <c r="J3903" s="2">
        <v>8022</v>
      </c>
      <c r="K3903" s="2">
        <v>7868</v>
      </c>
      <c r="L3903" s="2">
        <v>2</v>
      </c>
      <c r="M3903" s="7">
        <f t="shared" si="240"/>
        <v>15736</v>
      </c>
      <c r="N3903" s="7">
        <f t="shared" si="241"/>
        <v>16044</v>
      </c>
      <c r="O3903" s="2">
        <v>36</v>
      </c>
      <c r="P3903" s="8">
        <f t="shared" si="242"/>
        <v>16080</v>
      </c>
      <c r="Q3903" s="8">
        <f t="shared" si="243"/>
        <v>308</v>
      </c>
      <c r="R3903" s="2" t="s">
        <v>50</v>
      </c>
      <c r="S3903" s="9" t="str" cm="1">
        <f t="array" ref="S3903">_xlfn.IFS(
P3903=0,"2% commission",
AND(P3903&gt;0,P3903&lt;25000),"5% commission",
AND(P3903&gt;=25000,P3903&lt;50000),"7% commission",
AND(P3903&gt;=50000,P3903&lt;100000),"9% commission",
P3903&gt;=100000,"15% commission"
)</f>
        <v>5% commission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IFERROR(VLOOKUP($F3904,'Customer Info'!$A3895:$E4395,2,FALSE),"NOT Available")</f>
        <v>NOT Available</v>
      </c>
      <c r="H3904" s="6" t="str">
        <f>IFERROR(VLOOKUP(F3904,'Customer Info'!A3895:E4395,3,),"NOT Available")</f>
        <v>NOT Available</v>
      </c>
      <c r="I3904" s="6" t="str">
        <f>IFERROR(VLOOKUP(F3904,'Customer Info'!A3895:E4395,5,FALSE),"NOT Available")</f>
        <v>NOT Available</v>
      </c>
      <c r="J3904" s="2">
        <v>69</v>
      </c>
      <c r="K3904" s="2">
        <v>63</v>
      </c>
      <c r="L3904" s="2">
        <v>2</v>
      </c>
      <c r="M3904" s="7">
        <f t="shared" si="240"/>
        <v>126</v>
      </c>
      <c r="N3904" s="7">
        <f t="shared" si="241"/>
        <v>138</v>
      </c>
      <c r="O3904" s="2">
        <v>10</v>
      </c>
      <c r="P3904" s="8">
        <f t="shared" si="242"/>
        <v>148</v>
      </c>
      <c r="Q3904" s="8">
        <f t="shared" si="243"/>
        <v>12</v>
      </c>
      <c r="R3904" s="2" t="s">
        <v>50</v>
      </c>
      <c r="S3904" s="9" t="str" cm="1">
        <f t="array" ref="S3904">_xlfn.IFS(
P3904=0,"2% commission",
AND(P3904&gt;0,P3904&lt;25000),"5% commission",
AND(P3904&gt;=25000,P3904&lt;50000),"7% commission",
AND(P3904&gt;=50000,P3904&lt;100000),"9% commission",
P3904&gt;=100000,"15% commission"
)</f>
        <v>5% commission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IFERROR(VLOOKUP($F3905,'Customer Info'!$A3896:$E4396,2,FALSE),"NOT Available")</f>
        <v>NOT Available</v>
      </c>
      <c r="H3905" s="6" t="str">
        <f>IFERROR(VLOOKUP(F3905,'Customer Info'!A3896:E4396,3,),"NOT Available")</f>
        <v>NOT Available</v>
      </c>
      <c r="I3905" s="6" t="str">
        <f>IFERROR(VLOOKUP(F3905,'Customer Info'!A3896:E4396,5,FALSE),"NOT Available")</f>
        <v>NOT Available</v>
      </c>
      <c r="J3905" s="2">
        <v>8752</v>
      </c>
      <c r="K3905" s="2">
        <v>7877</v>
      </c>
      <c r="L3905" s="2">
        <v>4</v>
      </c>
      <c r="M3905" s="7">
        <f t="shared" si="240"/>
        <v>31508</v>
      </c>
      <c r="N3905" s="7">
        <f t="shared" si="241"/>
        <v>35008</v>
      </c>
      <c r="O3905" s="2">
        <v>32</v>
      </c>
      <c r="P3905" s="8">
        <f t="shared" si="242"/>
        <v>35040</v>
      </c>
      <c r="Q3905" s="8">
        <f t="shared" si="243"/>
        <v>3500</v>
      </c>
      <c r="R3905" s="2" t="s">
        <v>26</v>
      </c>
      <c r="S3905" s="9" t="str" cm="1">
        <f t="array" ref="S3905">_xlfn.IFS(
P3905=0,"2% commission",
AND(P3905&gt;0,P3905&lt;25000),"5% commission",
AND(P3905&gt;=25000,P3905&lt;50000),"7% commission",
AND(P3905&gt;=50000,P3905&lt;100000),"9% commission",
P3905&gt;=100000,"15% commission"
)</f>
        <v>7% commission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IFERROR(VLOOKUP($F3906,'Customer Info'!$A3897:$E4397,2,FALSE),"NOT Available")</f>
        <v>NOT Available</v>
      </c>
      <c r="H3906" s="6" t="str">
        <f>IFERROR(VLOOKUP(F3906,'Customer Info'!A3897:E4397,3,),"NOT Available")</f>
        <v>NOT Available</v>
      </c>
      <c r="I3906" s="6" t="str">
        <f>IFERROR(VLOOKUP(F3906,'Customer Info'!A3897:E4397,5,FALSE),"NOT Available")</f>
        <v>NOT Available</v>
      </c>
      <c r="J3906" s="2">
        <v>4577</v>
      </c>
      <c r="K3906" s="2">
        <v>4280</v>
      </c>
      <c r="L3906" s="2">
        <v>2</v>
      </c>
      <c r="M3906" s="7">
        <f t="shared" si="240"/>
        <v>8560</v>
      </c>
      <c r="N3906" s="7">
        <f t="shared" si="241"/>
        <v>9154</v>
      </c>
      <c r="O3906" s="2">
        <v>71</v>
      </c>
      <c r="P3906" s="8">
        <f t="shared" si="242"/>
        <v>9225</v>
      </c>
      <c r="Q3906" s="8">
        <f t="shared" si="243"/>
        <v>594</v>
      </c>
      <c r="R3906" s="2" t="s">
        <v>50</v>
      </c>
      <c r="S3906" s="9" t="str" cm="1">
        <f t="array" ref="S3906">_xlfn.IFS(
P3906=0,"2% commission",
AND(P3906&gt;0,P3906&lt;25000),"5% commission",
AND(P3906&gt;=25000,P3906&lt;50000),"7% commission",
AND(P3906&gt;=50000,P3906&lt;100000),"9% commission",
P3906&gt;=100000,"15% commission"
)</f>
        <v>5% commission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IFERROR(VLOOKUP($F3907,'Customer Info'!$A3898:$E4398,2,FALSE),"NOT Available")</f>
        <v>NOT Available</v>
      </c>
      <c r="H3907" s="6" t="str">
        <f>IFERROR(VLOOKUP(F3907,'Customer Info'!A3898:E4398,3,),"NOT Available")</f>
        <v>NOT Available</v>
      </c>
      <c r="I3907" s="6" t="str">
        <f>IFERROR(VLOOKUP(F3907,'Customer Info'!A3898:E4398,5,FALSE),"NOT Available")</f>
        <v>NOT Available</v>
      </c>
      <c r="J3907" s="2">
        <v>1968</v>
      </c>
      <c r="K3907" s="2">
        <v>1821</v>
      </c>
      <c r="L3907" s="2">
        <v>3</v>
      </c>
      <c r="M3907" s="7">
        <f t="shared" si="240"/>
        <v>5463</v>
      </c>
      <c r="N3907" s="7">
        <f t="shared" si="241"/>
        <v>5904</v>
      </c>
      <c r="O3907" s="2">
        <v>27</v>
      </c>
      <c r="P3907" s="8">
        <f t="shared" si="242"/>
        <v>5931</v>
      </c>
      <c r="Q3907" s="8">
        <f t="shared" si="243"/>
        <v>441</v>
      </c>
      <c r="R3907" s="2" t="s">
        <v>28</v>
      </c>
      <c r="S3907" s="9" t="str" cm="1">
        <f t="array" ref="S3907">_xlfn.IFS(
P3907=0,"2% commission",
AND(P3907&gt;0,P3907&lt;25000),"5% commission",
AND(P3907&gt;=25000,P3907&lt;50000),"7% commission",
AND(P3907&gt;=50000,P3907&lt;100000),"9% commission",
P3907&gt;=100000,"15% commission"
)</f>
        <v>5% commission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IFERROR(VLOOKUP($F3908,'Customer Info'!$A3899:$E4399,2,FALSE),"NOT Available")</f>
        <v>NOT Available</v>
      </c>
      <c r="H3908" s="6" t="str">
        <f>IFERROR(VLOOKUP(F3908,'Customer Info'!A3899:E4399,3,),"NOT Available")</f>
        <v>NOT Available</v>
      </c>
      <c r="I3908" s="6" t="str">
        <f>IFERROR(VLOOKUP(F3908,'Customer Info'!A3899:E4399,5,FALSE),"NOT Available")</f>
        <v>NOT Available</v>
      </c>
      <c r="J3908" s="2">
        <v>36057</v>
      </c>
      <c r="K3908" s="2">
        <v>34028</v>
      </c>
      <c r="L3908" s="2">
        <v>7</v>
      </c>
      <c r="M3908" s="7">
        <f t="shared" si="240"/>
        <v>238196</v>
      </c>
      <c r="N3908" s="7">
        <f t="shared" si="241"/>
        <v>252399</v>
      </c>
      <c r="O3908" s="2">
        <v>35</v>
      </c>
      <c r="P3908" s="8">
        <f t="shared" si="242"/>
        <v>252434</v>
      </c>
      <c r="Q3908" s="8">
        <f t="shared" si="243"/>
        <v>14203</v>
      </c>
      <c r="R3908" s="2" t="s">
        <v>28</v>
      </c>
      <c r="S3908" s="9" t="str" cm="1">
        <f t="array" ref="S3908">_xlfn.IFS(
P3908=0,"2% commission",
AND(P3908&gt;0,P3908&lt;25000),"5% commission",
AND(P3908&gt;=25000,P3908&lt;50000),"7% commission",
AND(P3908&gt;=50000,P3908&lt;100000),"9% commission",
P3908&gt;=100000,"15% commission"
)</f>
        <v>15% commission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IFERROR(VLOOKUP($F3909,'Customer Info'!$A3900:$E4400,2,FALSE),"NOT Available")</f>
        <v>NOT Available</v>
      </c>
      <c r="H3909" s="6" t="str">
        <f>IFERROR(VLOOKUP(F3909,'Customer Info'!A3900:E4400,3,),"NOT Available")</f>
        <v>NOT Available</v>
      </c>
      <c r="I3909" s="6" t="str">
        <f>IFERROR(VLOOKUP(F3909,'Customer Info'!A3900:E4400,5,FALSE),"NOT Available")</f>
        <v>NOT Available</v>
      </c>
      <c r="J3909" s="2">
        <v>1283</v>
      </c>
      <c r="K3909" s="2">
        <v>1187</v>
      </c>
      <c r="L3909" s="2">
        <v>2</v>
      </c>
      <c r="M3909" s="7">
        <f t="shared" si="240"/>
        <v>2374</v>
      </c>
      <c r="N3909" s="7">
        <f t="shared" si="241"/>
        <v>2566</v>
      </c>
      <c r="O3909" s="2">
        <v>71</v>
      </c>
      <c r="P3909" s="8">
        <f t="shared" si="242"/>
        <v>2637</v>
      </c>
      <c r="Q3909" s="8">
        <f t="shared" si="243"/>
        <v>192</v>
      </c>
      <c r="R3909" s="2" t="s">
        <v>28</v>
      </c>
      <c r="S3909" s="9" t="str" cm="1">
        <f t="array" ref="S3909">_xlfn.IFS(
P3909=0,"2% commission",
AND(P3909&gt;0,P3909&lt;25000),"5% commission",
AND(P3909&gt;=25000,P3909&lt;50000),"7% commission",
AND(P3909&gt;=50000,P3909&lt;100000),"9% commission",
P3909&gt;=100000,"15% commission"
)</f>
        <v>5% commission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IFERROR(VLOOKUP($F3910,'Customer Info'!$A3901:$E4401,2,FALSE),"NOT Available")</f>
        <v>NOT Available</v>
      </c>
      <c r="H3910" s="6" t="str">
        <f>IFERROR(VLOOKUP(F3910,'Customer Info'!A3901:E4401,3,),"NOT Available")</f>
        <v>NOT Available</v>
      </c>
      <c r="I3910" s="6" t="str">
        <f>IFERROR(VLOOKUP(F3910,'Customer Info'!A3901:E4401,5,FALSE),"NOT Available")</f>
        <v>NOT Available</v>
      </c>
      <c r="J3910" s="2">
        <v>1372</v>
      </c>
      <c r="K3910" s="2">
        <v>1308</v>
      </c>
      <c r="L3910" s="2">
        <v>1</v>
      </c>
      <c r="M3910" s="7">
        <f t="shared" si="240"/>
        <v>1308</v>
      </c>
      <c r="N3910" s="7">
        <f t="shared" si="241"/>
        <v>1372</v>
      </c>
      <c r="O3910" s="2">
        <v>95</v>
      </c>
      <c r="P3910" s="8">
        <f t="shared" si="242"/>
        <v>1467</v>
      </c>
      <c r="Q3910" s="8">
        <f t="shared" si="243"/>
        <v>64</v>
      </c>
      <c r="R3910" s="2" t="s">
        <v>28</v>
      </c>
      <c r="S3910" s="9" t="str" cm="1">
        <f t="array" ref="S3910">_xlfn.IFS(
P3910=0,"2% commission",
AND(P3910&gt;0,P3910&lt;25000),"5% commission",
AND(P3910&gt;=25000,P3910&lt;50000),"7% commission",
AND(P3910&gt;=50000,P3910&lt;100000),"9% commission",
P3910&gt;=100000,"15% commission"
)</f>
        <v>5% commission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IFERROR(VLOOKUP($F3911,'Customer Info'!$A3902:$E4402,2,FALSE),"NOT Available")</f>
        <v>NOT Available</v>
      </c>
      <c r="H3911" s="6" t="str">
        <f>IFERROR(VLOOKUP(F3911,'Customer Info'!A3902:E4402,3,),"NOT Available")</f>
        <v>NOT Available</v>
      </c>
      <c r="I3911" s="6" t="str">
        <f>IFERROR(VLOOKUP(F3911,'Customer Info'!A3902:E4402,5,FALSE),"NOT Available")</f>
        <v>NOT Available</v>
      </c>
      <c r="J3911" s="2">
        <v>8026</v>
      </c>
      <c r="K3911" s="2">
        <v>7572</v>
      </c>
      <c r="L3911" s="2">
        <v>3</v>
      </c>
      <c r="M3911" s="7">
        <f t="shared" si="240"/>
        <v>22716</v>
      </c>
      <c r="N3911" s="7">
        <f t="shared" si="241"/>
        <v>24078</v>
      </c>
      <c r="O3911" s="2">
        <v>90</v>
      </c>
      <c r="P3911" s="8">
        <f t="shared" si="242"/>
        <v>24168</v>
      </c>
      <c r="Q3911" s="8">
        <f t="shared" si="243"/>
        <v>1362</v>
      </c>
      <c r="R3911" s="2" t="s">
        <v>28</v>
      </c>
      <c r="S3911" s="9" t="str" cm="1">
        <f t="array" ref="S3911">_xlfn.IFS(
P3911=0,"2% commission",
AND(P3911&gt;0,P3911&lt;25000),"5% commission",
AND(P3911&gt;=25000,P3911&lt;50000),"7% commission",
AND(P3911&gt;=50000,P3911&lt;100000),"9% commission",
P3911&gt;=100000,"15% commission"
)</f>
        <v>5% commission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IFERROR(VLOOKUP($F3912,'Customer Info'!$A3903:$E4403,2,FALSE),"NOT Available")</f>
        <v>NOT Available</v>
      </c>
      <c r="H3912" s="6" t="str">
        <f>IFERROR(VLOOKUP(F3912,'Customer Info'!A3903:E4403,3,),"NOT Available")</f>
        <v>NOT Available</v>
      </c>
      <c r="I3912" s="6" t="str">
        <f>IFERROR(VLOOKUP(F3912,'Customer Info'!A3903:E4403,5,FALSE),"NOT Available")</f>
        <v>NOT Available</v>
      </c>
      <c r="J3912" s="2">
        <v>96</v>
      </c>
      <c r="K3912" s="2">
        <v>87</v>
      </c>
      <c r="L3912" s="2">
        <v>3</v>
      </c>
      <c r="M3912" s="7">
        <f t="shared" si="240"/>
        <v>261</v>
      </c>
      <c r="N3912" s="7">
        <f t="shared" si="241"/>
        <v>288</v>
      </c>
      <c r="O3912" s="2">
        <v>10</v>
      </c>
      <c r="P3912" s="8">
        <f t="shared" si="242"/>
        <v>298</v>
      </c>
      <c r="Q3912" s="8">
        <f t="shared" si="243"/>
        <v>27</v>
      </c>
      <c r="R3912" s="2" t="s">
        <v>28</v>
      </c>
      <c r="S3912" s="9" t="str" cm="1">
        <f t="array" ref="S3912">_xlfn.IFS(
P3912=0,"2% commission",
AND(P3912&gt;0,P3912&lt;25000),"5% commission",
AND(P3912&gt;=25000,P3912&lt;50000),"7% commission",
AND(P3912&gt;=50000,P3912&lt;100000),"9% commission",
P3912&gt;=100000,"15% commission"
)</f>
        <v>5% commission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IFERROR(VLOOKUP($F3913,'Customer Info'!$A3904:$E4404,2,FALSE),"NOT Available")</f>
        <v>NOT Available</v>
      </c>
      <c r="H3913" s="6" t="str">
        <f>IFERROR(VLOOKUP(F3913,'Customer Info'!A3904:E4404,3,),"NOT Available")</f>
        <v>NOT Available</v>
      </c>
      <c r="I3913" s="6" t="str">
        <f>IFERROR(VLOOKUP(F3913,'Customer Info'!A3904:E4404,5,FALSE),"NOT Available")</f>
        <v>NOT Available</v>
      </c>
      <c r="J3913" s="2">
        <v>1601</v>
      </c>
      <c r="K3913" s="2">
        <v>1510</v>
      </c>
      <c r="L3913" s="2">
        <v>5</v>
      </c>
      <c r="M3913" s="7">
        <f t="shared" si="240"/>
        <v>7550</v>
      </c>
      <c r="N3913" s="7">
        <f t="shared" si="241"/>
        <v>8005</v>
      </c>
      <c r="O3913" s="2">
        <v>80</v>
      </c>
      <c r="P3913" s="8">
        <f t="shared" si="242"/>
        <v>8085</v>
      </c>
      <c r="Q3913" s="8">
        <f t="shared" si="243"/>
        <v>455</v>
      </c>
      <c r="R3913" s="2" t="s">
        <v>50</v>
      </c>
      <c r="S3913" s="9" t="str" cm="1">
        <f t="array" ref="S3913">_xlfn.IFS(
P3913=0,"2% commission",
AND(P3913&gt;0,P3913&lt;25000),"5% commission",
AND(P3913&gt;=25000,P3913&lt;50000),"7% commission",
AND(P3913&gt;=50000,P3913&lt;100000),"9% commission",
P3913&gt;=100000,"15% commission"
)</f>
        <v>5% commission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IFERROR(VLOOKUP($F3914,'Customer Info'!$A3905:$E4405,2,FALSE),"NOT Available")</f>
        <v>NOT Available</v>
      </c>
      <c r="H3914" s="6" t="str">
        <f>IFERROR(VLOOKUP(F3914,'Customer Info'!A3905:E4405,3,),"NOT Available")</f>
        <v>NOT Available</v>
      </c>
      <c r="I3914" s="6" t="str">
        <f>IFERROR(VLOOKUP(F3914,'Customer Info'!A3905:E4405,5,FALSE),"NOT Available")</f>
        <v>NOT Available</v>
      </c>
      <c r="J3914" s="2">
        <v>3256</v>
      </c>
      <c r="K3914" s="2">
        <v>3044</v>
      </c>
      <c r="L3914" s="2">
        <v>7</v>
      </c>
      <c r="M3914" s="7">
        <f t="shared" si="240"/>
        <v>21308</v>
      </c>
      <c r="N3914" s="7">
        <f t="shared" si="241"/>
        <v>22792</v>
      </c>
      <c r="O3914" s="2">
        <v>88</v>
      </c>
      <c r="P3914" s="8">
        <f t="shared" si="242"/>
        <v>22880</v>
      </c>
      <c r="Q3914" s="8">
        <f t="shared" si="243"/>
        <v>1484</v>
      </c>
      <c r="R3914" s="2" t="s">
        <v>28</v>
      </c>
      <c r="S3914" s="9" t="str" cm="1">
        <f t="array" ref="S3914">_xlfn.IFS(
P3914=0,"2% commission",
AND(P3914&gt;0,P3914&lt;25000),"5% commission",
AND(P3914&gt;=25000,P3914&lt;50000),"7% commission",
AND(P3914&gt;=50000,P3914&lt;100000),"9% commission",
P3914&gt;=100000,"15% commission"
)</f>
        <v>5% commission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IFERROR(VLOOKUP($F3915,'Customer Info'!$A3906:$E4406,2,FALSE),"NOT Available")</f>
        <v>NOT Available</v>
      </c>
      <c r="H3915" s="6" t="str">
        <f>IFERROR(VLOOKUP(F3915,'Customer Info'!A3906:E4406,3,),"NOT Available")</f>
        <v>NOT Available</v>
      </c>
      <c r="I3915" s="6" t="str">
        <f>IFERROR(VLOOKUP(F3915,'Customer Info'!A3906:E4406,5,FALSE),"NOT Available")</f>
        <v>NOT Available</v>
      </c>
      <c r="J3915" s="2">
        <v>458</v>
      </c>
      <c r="K3915" s="2">
        <v>419</v>
      </c>
      <c r="L3915" s="2">
        <v>9</v>
      </c>
      <c r="M3915" s="7">
        <f t="shared" ref="M3915:M3978" si="244">K3915*L3915</f>
        <v>3771</v>
      </c>
      <c r="N3915" s="7">
        <f t="shared" ref="N3915:N3978" si="245">J3915*L3915</f>
        <v>4122</v>
      </c>
      <c r="O3915" s="2">
        <v>24</v>
      </c>
      <c r="P3915" s="8">
        <f t="shared" ref="P3915:P3978" si="246">SUM(N3915,O3915)</f>
        <v>4146</v>
      </c>
      <c r="Q3915" s="8">
        <f t="shared" ref="Q3915:Q3978" si="247">N3915-M3915</f>
        <v>351</v>
      </c>
      <c r="R3915" s="2" t="s">
        <v>50</v>
      </c>
      <c r="S3915" s="9" t="str" cm="1">
        <f t="array" ref="S3915">_xlfn.IFS(
P3915=0,"2% commission",
AND(P3915&gt;0,P3915&lt;25000),"5% commission",
AND(P3915&gt;=25000,P3915&lt;50000),"7% commission",
AND(P3915&gt;=50000,P3915&lt;100000),"9% commission",
P3915&gt;=100000,"15% commission"
)</f>
        <v>5% commission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IFERROR(VLOOKUP($F3916,'Customer Info'!$A3907:$E4407,2,FALSE),"NOT Available")</f>
        <v>NOT Available</v>
      </c>
      <c r="H3916" s="6" t="str">
        <f>IFERROR(VLOOKUP(F3916,'Customer Info'!A3907:E4407,3,),"NOT Available")</f>
        <v>NOT Available</v>
      </c>
      <c r="I3916" s="6" t="str">
        <f>IFERROR(VLOOKUP(F3916,'Customer Info'!A3907:E4407,5,FALSE),"NOT Available")</f>
        <v>NOT Available</v>
      </c>
      <c r="J3916" s="2">
        <v>5051</v>
      </c>
      <c r="K3916" s="2">
        <v>4634</v>
      </c>
      <c r="L3916" s="2">
        <v>9</v>
      </c>
      <c r="M3916" s="7">
        <f t="shared" si="244"/>
        <v>41706</v>
      </c>
      <c r="N3916" s="7">
        <f t="shared" si="245"/>
        <v>45459</v>
      </c>
      <c r="O3916" s="2">
        <v>88</v>
      </c>
      <c r="P3916" s="8">
        <f t="shared" si="246"/>
        <v>45547</v>
      </c>
      <c r="Q3916" s="8">
        <f t="shared" si="247"/>
        <v>3753</v>
      </c>
      <c r="R3916" s="2" t="s">
        <v>26</v>
      </c>
      <c r="S3916" s="9" t="str" cm="1">
        <f t="array" ref="S3916">_xlfn.IFS(
P3916=0,"2% commission",
AND(P3916&gt;0,P3916&lt;25000),"5% commission",
AND(P3916&gt;=25000,P3916&lt;50000),"7% commission",
AND(P3916&gt;=50000,P3916&lt;100000),"9% commission",
P3916&gt;=100000,"15% commission"
)</f>
        <v>7% commission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IFERROR(VLOOKUP($F3917,'Customer Info'!$A3908:$E4408,2,FALSE),"NOT Available")</f>
        <v>NOT Available</v>
      </c>
      <c r="H3917" s="6" t="str">
        <f>IFERROR(VLOOKUP(F3917,'Customer Info'!A3908:E4408,3,),"NOT Available")</f>
        <v>NOT Available</v>
      </c>
      <c r="I3917" s="6" t="str">
        <f>IFERROR(VLOOKUP(F3917,'Customer Info'!A3908:E4408,5,FALSE),"NOT Available")</f>
        <v>NOT Available</v>
      </c>
      <c r="J3917" s="2">
        <v>2958</v>
      </c>
      <c r="K3917" s="2">
        <v>2743</v>
      </c>
      <c r="L3917" s="2">
        <v>4</v>
      </c>
      <c r="M3917" s="7">
        <f t="shared" si="244"/>
        <v>10972</v>
      </c>
      <c r="N3917" s="7">
        <f t="shared" si="245"/>
        <v>11832</v>
      </c>
      <c r="O3917" s="2">
        <v>22</v>
      </c>
      <c r="P3917" s="8">
        <f t="shared" si="246"/>
        <v>11854</v>
      </c>
      <c r="Q3917" s="8">
        <f t="shared" si="247"/>
        <v>860</v>
      </c>
      <c r="R3917" s="2" t="s">
        <v>26</v>
      </c>
      <c r="S3917" s="9" t="str" cm="1">
        <f t="array" ref="S3917">_xlfn.IFS(
P3917=0,"2% commission",
AND(P3917&gt;0,P3917&lt;25000),"5% commission",
AND(P3917&gt;=25000,P3917&lt;50000),"7% commission",
AND(P3917&gt;=50000,P3917&lt;100000),"9% commission",
P3917&gt;=100000,"15% commission"
)</f>
        <v>5% commission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IFERROR(VLOOKUP($F3918,'Customer Info'!$A3909:$E4409,2,FALSE),"NOT Available")</f>
        <v>NOT Available</v>
      </c>
      <c r="H3918" s="6" t="str">
        <f>IFERROR(VLOOKUP(F3918,'Customer Info'!A3909:E4409,3,),"NOT Available")</f>
        <v>NOT Available</v>
      </c>
      <c r="I3918" s="6" t="str">
        <f>IFERROR(VLOOKUP(F3918,'Customer Info'!A3909:E4409,5,FALSE),"NOT Available")</f>
        <v>NOT Available</v>
      </c>
      <c r="J3918" s="2">
        <v>38328</v>
      </c>
      <c r="K3918" s="2">
        <v>35164</v>
      </c>
      <c r="L3918" s="2">
        <v>1</v>
      </c>
      <c r="M3918" s="7">
        <f t="shared" si="244"/>
        <v>35164</v>
      </c>
      <c r="N3918" s="7">
        <f t="shared" si="245"/>
        <v>38328</v>
      </c>
      <c r="O3918" s="2">
        <v>68</v>
      </c>
      <c r="P3918" s="8">
        <f t="shared" si="246"/>
        <v>38396</v>
      </c>
      <c r="Q3918" s="8">
        <f t="shared" si="247"/>
        <v>3164</v>
      </c>
      <c r="R3918" s="2" t="s">
        <v>28</v>
      </c>
      <c r="S3918" s="9" t="str" cm="1">
        <f t="array" ref="S3918">_xlfn.IFS(
P3918=0,"2% commission",
AND(P3918&gt;0,P3918&lt;25000),"5% commission",
AND(P3918&gt;=25000,P3918&lt;50000),"7% commission",
AND(P3918&gt;=50000,P3918&lt;100000),"9% commission",
P3918&gt;=100000,"15% commission"
)</f>
        <v>7% commission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IFERROR(VLOOKUP($F3919,'Customer Info'!$A3910:$E4410,2,FALSE),"NOT Available")</f>
        <v>NOT Available</v>
      </c>
      <c r="H3919" s="6" t="str">
        <f>IFERROR(VLOOKUP(F3919,'Customer Info'!A3910:E4410,3,),"NOT Available")</f>
        <v>NOT Available</v>
      </c>
      <c r="I3919" s="6" t="str">
        <f>IFERROR(VLOOKUP(F3919,'Customer Info'!A3910:E4410,5,FALSE),"NOT Available")</f>
        <v>NOT Available</v>
      </c>
      <c r="J3919" s="2">
        <v>729</v>
      </c>
      <c r="K3919" s="2">
        <v>689</v>
      </c>
      <c r="L3919" s="2">
        <v>3</v>
      </c>
      <c r="M3919" s="7">
        <f t="shared" si="244"/>
        <v>2067</v>
      </c>
      <c r="N3919" s="7">
        <f t="shared" si="245"/>
        <v>2187</v>
      </c>
      <c r="O3919" s="2">
        <v>34</v>
      </c>
      <c r="P3919" s="8">
        <f t="shared" si="246"/>
        <v>2221</v>
      </c>
      <c r="Q3919" s="8">
        <f t="shared" si="247"/>
        <v>120</v>
      </c>
      <c r="R3919" s="2" t="s">
        <v>26</v>
      </c>
      <c r="S3919" s="9" t="str" cm="1">
        <f t="array" ref="S3919">_xlfn.IFS(
P3919=0,"2% commission",
AND(P3919&gt;0,P3919&lt;25000),"5% commission",
AND(P3919&gt;=25000,P3919&lt;50000),"7% commission",
AND(P3919&gt;=50000,P3919&lt;100000),"9% commission",
P3919&gt;=100000,"15% commission"
)</f>
        <v>5% commission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IFERROR(VLOOKUP($F3920,'Customer Info'!$A3911:$E4411,2,FALSE),"NOT Available")</f>
        <v>NOT Available</v>
      </c>
      <c r="H3920" s="6" t="str">
        <f>IFERROR(VLOOKUP(F3920,'Customer Info'!A3911:E4411,3,),"NOT Available")</f>
        <v>NOT Available</v>
      </c>
      <c r="I3920" s="6" t="str">
        <f>IFERROR(VLOOKUP(F3920,'Customer Info'!A3911:E4411,5,FALSE),"NOT Available")</f>
        <v>NOT Available</v>
      </c>
      <c r="J3920" s="2">
        <v>8022</v>
      </c>
      <c r="K3920" s="2">
        <v>7868</v>
      </c>
      <c r="L3920" s="2">
        <v>7</v>
      </c>
      <c r="M3920" s="7">
        <f t="shared" si="244"/>
        <v>55076</v>
      </c>
      <c r="N3920" s="7">
        <f t="shared" si="245"/>
        <v>56154</v>
      </c>
      <c r="O3920" s="2">
        <v>66</v>
      </c>
      <c r="P3920" s="8">
        <f t="shared" si="246"/>
        <v>56220</v>
      </c>
      <c r="Q3920" s="8">
        <f t="shared" si="247"/>
        <v>1078</v>
      </c>
      <c r="R3920" s="2" t="s">
        <v>56</v>
      </c>
      <c r="S3920" s="9" t="str" cm="1">
        <f t="array" ref="S3920">_xlfn.IFS(
P3920=0,"2% commission",
AND(P3920&gt;0,P3920&lt;25000),"5% commission",
AND(P3920&gt;=25000,P3920&lt;50000),"7% commission",
AND(P3920&gt;=50000,P3920&lt;100000),"9% commission",
P3920&gt;=100000,"15% commission"
)</f>
        <v>9% commission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IFERROR(VLOOKUP($F3921,'Customer Info'!$A3912:$E4412,2,FALSE),"NOT Available")</f>
        <v>NOT Available</v>
      </c>
      <c r="H3921" s="6" t="str">
        <f>IFERROR(VLOOKUP(F3921,'Customer Info'!A3912:E4412,3,),"NOT Available")</f>
        <v>NOT Available</v>
      </c>
      <c r="I3921" s="6" t="str">
        <f>IFERROR(VLOOKUP(F3921,'Customer Info'!A3912:E4412,5,FALSE),"NOT Available")</f>
        <v>NOT Available</v>
      </c>
      <c r="J3921" s="2">
        <v>2857</v>
      </c>
      <c r="K3921" s="2">
        <v>2622</v>
      </c>
      <c r="L3921" s="2">
        <v>5</v>
      </c>
      <c r="M3921" s="7">
        <f t="shared" si="244"/>
        <v>13110</v>
      </c>
      <c r="N3921" s="7">
        <f t="shared" si="245"/>
        <v>14285</v>
      </c>
      <c r="O3921" s="2">
        <v>45</v>
      </c>
      <c r="P3921" s="8">
        <f t="shared" si="246"/>
        <v>14330</v>
      </c>
      <c r="Q3921" s="8">
        <f t="shared" si="247"/>
        <v>1175</v>
      </c>
      <c r="R3921" s="2" t="s">
        <v>26</v>
      </c>
      <c r="S3921" s="9" t="str" cm="1">
        <f t="array" ref="S3921">_xlfn.IFS(
P3921=0,"2% commission",
AND(P3921&gt;0,P3921&lt;25000),"5% commission",
AND(P3921&gt;=25000,P3921&lt;50000),"7% commission",
AND(P3921&gt;=50000,P3921&lt;100000),"9% commission",
P3921&gt;=100000,"15% commission"
)</f>
        <v>5% commission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IFERROR(VLOOKUP($F3922,'Customer Info'!$A3913:$E4413,2,FALSE),"NOT Available")</f>
        <v>NOT Available</v>
      </c>
      <c r="H3922" s="6" t="str">
        <f>IFERROR(VLOOKUP(F3922,'Customer Info'!A3913:E4413,3,),"NOT Available")</f>
        <v>NOT Available</v>
      </c>
      <c r="I3922" s="6" t="str">
        <f>IFERROR(VLOOKUP(F3922,'Customer Info'!A3913:E4413,5,FALSE),"NOT Available")</f>
        <v>NOT Available</v>
      </c>
      <c r="J3922" s="2">
        <v>119</v>
      </c>
      <c r="K3922" s="2">
        <v>112</v>
      </c>
      <c r="L3922" s="2">
        <v>2</v>
      </c>
      <c r="M3922" s="7">
        <f t="shared" si="244"/>
        <v>224</v>
      </c>
      <c r="N3922" s="7">
        <f t="shared" si="245"/>
        <v>238</v>
      </c>
      <c r="O3922" s="2">
        <v>30</v>
      </c>
      <c r="P3922" s="8">
        <f t="shared" si="246"/>
        <v>268</v>
      </c>
      <c r="Q3922" s="8">
        <f t="shared" si="247"/>
        <v>14</v>
      </c>
      <c r="R3922" s="2" t="s">
        <v>50</v>
      </c>
      <c r="S3922" s="9" t="str" cm="1">
        <f t="array" ref="S3922">_xlfn.IFS(
P3922=0,"2% commission",
AND(P3922&gt;0,P3922&lt;25000),"5% commission",
AND(P3922&gt;=25000,P3922&lt;50000),"7% commission",
AND(P3922&gt;=50000,P3922&lt;100000),"9% commission",
P3922&gt;=100000,"15% commission"
)</f>
        <v>5% commission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IFERROR(VLOOKUP($F3923,'Customer Info'!$A3914:$E4414,2,FALSE),"NOT Available")</f>
        <v>NOT Available</v>
      </c>
      <c r="H3923" s="6" t="str">
        <f>IFERROR(VLOOKUP(F3923,'Customer Info'!A3914:E4414,3,),"NOT Available")</f>
        <v>NOT Available</v>
      </c>
      <c r="I3923" s="6" t="str">
        <f>IFERROR(VLOOKUP(F3923,'Customer Info'!A3914:E4414,5,FALSE),"NOT Available")</f>
        <v>NOT Available</v>
      </c>
      <c r="J3923" s="2">
        <v>131</v>
      </c>
      <c r="K3923" s="2">
        <v>124</v>
      </c>
      <c r="L3923" s="2">
        <v>13</v>
      </c>
      <c r="M3923" s="7">
        <f t="shared" si="244"/>
        <v>1612</v>
      </c>
      <c r="N3923" s="7">
        <f t="shared" si="245"/>
        <v>1703</v>
      </c>
      <c r="O3923" s="2">
        <v>30</v>
      </c>
      <c r="P3923" s="8">
        <f t="shared" si="246"/>
        <v>1733</v>
      </c>
      <c r="Q3923" s="8">
        <f t="shared" si="247"/>
        <v>91</v>
      </c>
      <c r="R3923" s="2" t="s">
        <v>26</v>
      </c>
      <c r="S3923" s="9" t="str" cm="1">
        <f t="array" ref="S3923">_xlfn.IFS(
P3923=0,"2% commission",
AND(P3923&gt;0,P3923&lt;25000),"5% commission",
AND(P3923&gt;=25000,P3923&lt;50000),"7% commission",
AND(P3923&gt;=50000,P3923&lt;100000),"9% commission",
P3923&gt;=100000,"15% commission"
)</f>
        <v>5% commission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IFERROR(VLOOKUP($F3924,'Customer Info'!$A3915:$E4415,2,FALSE),"NOT Available")</f>
        <v>NOT Available</v>
      </c>
      <c r="H3924" s="6" t="str">
        <f>IFERROR(VLOOKUP(F3924,'Customer Info'!A3915:E4415,3,),"NOT Available")</f>
        <v>NOT Available</v>
      </c>
      <c r="I3924" s="6" t="str">
        <f>IFERROR(VLOOKUP(F3924,'Customer Info'!A3915:E4415,5,FALSE),"NOT Available")</f>
        <v>NOT Available</v>
      </c>
      <c r="J3924" s="2">
        <v>1686</v>
      </c>
      <c r="K3924" s="2">
        <v>1591</v>
      </c>
      <c r="L3924" s="2">
        <v>3</v>
      </c>
      <c r="M3924" s="7">
        <f t="shared" si="244"/>
        <v>4773</v>
      </c>
      <c r="N3924" s="7">
        <f t="shared" si="245"/>
        <v>5058</v>
      </c>
      <c r="O3924" s="2">
        <v>46</v>
      </c>
      <c r="P3924" s="8">
        <f t="shared" si="246"/>
        <v>5104</v>
      </c>
      <c r="Q3924" s="8">
        <f t="shared" si="247"/>
        <v>285</v>
      </c>
      <c r="R3924" s="2" t="s">
        <v>28</v>
      </c>
      <c r="S3924" s="9" t="str" cm="1">
        <f t="array" ref="S3924">_xlfn.IFS(
P3924=0,"2% commission",
AND(P3924&gt;0,P3924&lt;25000),"5% commission",
AND(P3924&gt;=25000,P3924&lt;50000),"7% commission",
AND(P3924&gt;=50000,P3924&lt;100000),"9% commission",
P3924&gt;=100000,"15% commission"
)</f>
        <v>5% commission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IFERROR(VLOOKUP($F3925,'Customer Info'!$A3916:$E4416,2,FALSE),"NOT Available")</f>
        <v>NOT Available</v>
      </c>
      <c r="H3925" s="6" t="str">
        <f>IFERROR(VLOOKUP(F3925,'Customer Info'!A3916:E4416,3,),"NOT Available")</f>
        <v>NOT Available</v>
      </c>
      <c r="I3925" s="6" t="str">
        <f>IFERROR(VLOOKUP(F3925,'Customer Info'!A3916:E4416,5,FALSE),"NOT Available")</f>
        <v>NOT Available</v>
      </c>
      <c r="J3925" s="2">
        <v>6611</v>
      </c>
      <c r="K3925" s="2">
        <v>5943</v>
      </c>
      <c r="L3925" s="2">
        <v>2</v>
      </c>
      <c r="M3925" s="7">
        <f t="shared" si="244"/>
        <v>11886</v>
      </c>
      <c r="N3925" s="7">
        <f t="shared" si="245"/>
        <v>13222</v>
      </c>
      <c r="O3925" s="2">
        <v>64</v>
      </c>
      <c r="P3925" s="8">
        <f t="shared" si="246"/>
        <v>13286</v>
      </c>
      <c r="Q3925" s="8">
        <f t="shared" si="247"/>
        <v>1336</v>
      </c>
      <c r="R3925" s="2" t="s">
        <v>28</v>
      </c>
      <c r="S3925" s="9" t="str" cm="1">
        <f t="array" ref="S3925">_xlfn.IFS(
P3925=0,"2% commission",
AND(P3925&gt;0,P3925&lt;25000),"5% commission",
AND(P3925&gt;=25000,P3925&lt;50000),"7% commission",
AND(P3925&gt;=50000,P3925&lt;100000),"9% commission",
P3925&gt;=100000,"15% commission"
)</f>
        <v>5% commission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IFERROR(VLOOKUP($F3926,'Customer Info'!$A3917:$E4417,2,FALSE),"NOT Available")</f>
        <v>NOT Available</v>
      </c>
      <c r="H3926" s="6" t="str">
        <f>IFERROR(VLOOKUP(F3926,'Customer Info'!A3917:E4417,3,),"NOT Available")</f>
        <v>NOT Available</v>
      </c>
      <c r="I3926" s="6" t="str">
        <f>IFERROR(VLOOKUP(F3926,'Customer Info'!A3917:E4417,5,FALSE),"NOT Available")</f>
        <v>NOT Available</v>
      </c>
      <c r="J3926" s="2">
        <v>417</v>
      </c>
      <c r="K3926" s="2">
        <v>392</v>
      </c>
      <c r="L3926" s="2">
        <v>6</v>
      </c>
      <c r="M3926" s="7">
        <f t="shared" si="244"/>
        <v>2352</v>
      </c>
      <c r="N3926" s="7">
        <f t="shared" si="245"/>
        <v>2502</v>
      </c>
      <c r="O3926" s="2">
        <v>53</v>
      </c>
      <c r="P3926" s="8">
        <f t="shared" si="246"/>
        <v>2555</v>
      </c>
      <c r="Q3926" s="8">
        <f t="shared" si="247"/>
        <v>150</v>
      </c>
      <c r="R3926" s="2" t="s">
        <v>28</v>
      </c>
      <c r="S3926" s="9" t="str" cm="1">
        <f t="array" ref="S3926">_xlfn.IFS(
P3926=0,"2% commission",
AND(P3926&gt;0,P3926&lt;25000),"5% commission",
AND(P3926&gt;=25000,P3926&lt;50000),"7% commission",
AND(P3926&gt;=50000,P3926&lt;100000),"9% commission",
P3926&gt;=100000,"15% commission"
)</f>
        <v>5% commission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IFERROR(VLOOKUP($F3927,'Customer Info'!$A3918:$E4418,2,FALSE),"NOT Available")</f>
        <v>NOT Available</v>
      </c>
      <c r="H3927" s="6" t="str">
        <f>IFERROR(VLOOKUP(F3927,'Customer Info'!A3918:E4418,3,),"NOT Available")</f>
        <v>NOT Available</v>
      </c>
      <c r="I3927" s="6" t="str">
        <f>IFERROR(VLOOKUP(F3927,'Customer Info'!A3918:E4418,5,FALSE),"NOT Available")</f>
        <v>NOT Available</v>
      </c>
      <c r="J3927" s="2">
        <v>896</v>
      </c>
      <c r="K3927" s="2">
        <v>870</v>
      </c>
      <c r="L3927" s="2">
        <v>2</v>
      </c>
      <c r="M3927" s="7">
        <f t="shared" si="244"/>
        <v>1740</v>
      </c>
      <c r="N3927" s="7">
        <f t="shared" si="245"/>
        <v>1792</v>
      </c>
      <c r="O3927" s="2">
        <v>51</v>
      </c>
      <c r="P3927" s="8">
        <f t="shared" si="246"/>
        <v>1843</v>
      </c>
      <c r="Q3927" s="8">
        <f t="shared" si="247"/>
        <v>52</v>
      </c>
      <c r="R3927" s="2" t="s">
        <v>28</v>
      </c>
      <c r="S3927" s="9" t="str" cm="1">
        <f t="array" ref="S3927">_xlfn.IFS(
P3927=0,"2% commission",
AND(P3927&gt;0,P3927&lt;25000),"5% commission",
AND(P3927&gt;=25000,P3927&lt;50000),"7% commission",
AND(P3927&gt;=50000,P3927&lt;100000),"9% commission",
P3927&gt;=100000,"15% commission"
)</f>
        <v>5% commission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IFERROR(VLOOKUP($F3928,'Customer Info'!$A3919:$E4419,2,FALSE),"NOT Available")</f>
        <v>NOT Available</v>
      </c>
      <c r="H3928" s="6" t="str">
        <f>IFERROR(VLOOKUP(F3928,'Customer Info'!A3919:E4419,3,),"NOT Available")</f>
        <v>NOT Available</v>
      </c>
      <c r="I3928" s="6" t="str">
        <f>IFERROR(VLOOKUP(F3928,'Customer Info'!A3919:E4419,5,FALSE),"NOT Available")</f>
        <v>NOT Available</v>
      </c>
      <c r="J3928" s="2">
        <v>2243</v>
      </c>
      <c r="K3928" s="2">
        <v>2000</v>
      </c>
      <c r="L3928" s="2">
        <v>2</v>
      </c>
      <c r="M3928" s="7">
        <f t="shared" si="244"/>
        <v>4000</v>
      </c>
      <c r="N3928" s="7">
        <f t="shared" si="245"/>
        <v>4486</v>
      </c>
      <c r="O3928" s="2">
        <v>62</v>
      </c>
      <c r="P3928" s="8">
        <f t="shared" si="246"/>
        <v>4548</v>
      </c>
      <c r="Q3928" s="8">
        <f t="shared" si="247"/>
        <v>486</v>
      </c>
      <c r="R3928" s="2" t="s">
        <v>28</v>
      </c>
      <c r="S3928" s="9" t="str" cm="1">
        <f t="array" ref="S3928">_xlfn.IFS(
P3928=0,"2% commission",
AND(P3928&gt;0,P3928&lt;25000),"5% commission",
AND(P3928&gt;=25000,P3928&lt;50000),"7% commission",
AND(P3928&gt;=50000,P3928&lt;100000),"9% commission",
P3928&gt;=100000,"15% commission"
)</f>
        <v>5% commission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IFERROR(VLOOKUP($F3929,'Customer Info'!$A3920:$E4420,2,FALSE),"NOT Available")</f>
        <v>NOT Available</v>
      </c>
      <c r="H3929" s="6" t="str">
        <f>IFERROR(VLOOKUP(F3929,'Customer Info'!A3920:E4420,3,),"NOT Available")</f>
        <v>NOT Available</v>
      </c>
      <c r="I3929" s="6" t="str">
        <f>IFERROR(VLOOKUP(F3929,'Customer Info'!A3920:E4420,5,FALSE),"NOT Available")</f>
        <v>NOT Available</v>
      </c>
      <c r="J3929" s="2">
        <v>69</v>
      </c>
      <c r="K3929" s="2">
        <v>64</v>
      </c>
      <c r="L3929" s="2">
        <v>3</v>
      </c>
      <c r="M3929" s="7">
        <f t="shared" si="244"/>
        <v>192</v>
      </c>
      <c r="N3929" s="7">
        <f t="shared" si="245"/>
        <v>207</v>
      </c>
      <c r="O3929" s="2">
        <v>10</v>
      </c>
      <c r="P3929" s="8">
        <f t="shared" si="246"/>
        <v>217</v>
      </c>
      <c r="Q3929" s="8">
        <f t="shared" si="247"/>
        <v>15</v>
      </c>
      <c r="R3929" s="2" t="s">
        <v>50</v>
      </c>
      <c r="S3929" s="9" t="str" cm="1">
        <f t="array" ref="S3929">_xlfn.IFS(
P3929=0,"2% commission",
AND(P3929&gt;0,P3929&lt;25000),"5% commission",
AND(P3929&gt;=25000,P3929&lt;50000),"7% commission",
AND(P3929&gt;=50000,P3929&lt;100000),"9% commission",
P3929&gt;=100000,"15% commission"
)</f>
        <v>5% commission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IFERROR(VLOOKUP($F3930,'Customer Info'!$A3921:$E4421,2,FALSE),"NOT Available")</f>
        <v>NOT Available</v>
      </c>
      <c r="H3930" s="6" t="str">
        <f>IFERROR(VLOOKUP(F3930,'Customer Info'!A3921:E4421,3,),"NOT Available")</f>
        <v>NOT Available</v>
      </c>
      <c r="I3930" s="6" t="str">
        <f>IFERROR(VLOOKUP(F3930,'Customer Info'!A3921:E4421,5,FALSE),"NOT Available")</f>
        <v>NOT Available</v>
      </c>
      <c r="J3930" s="2">
        <v>392</v>
      </c>
      <c r="K3930" s="2">
        <v>356</v>
      </c>
      <c r="L3930" s="2">
        <v>3</v>
      </c>
      <c r="M3930" s="7">
        <f t="shared" si="244"/>
        <v>1068</v>
      </c>
      <c r="N3930" s="7">
        <f t="shared" si="245"/>
        <v>1176</v>
      </c>
      <c r="O3930" s="2">
        <v>46</v>
      </c>
      <c r="P3930" s="8">
        <f t="shared" si="246"/>
        <v>1222</v>
      </c>
      <c r="Q3930" s="8">
        <f t="shared" si="247"/>
        <v>108</v>
      </c>
      <c r="R3930" s="2" t="s">
        <v>28</v>
      </c>
      <c r="S3930" s="9" t="str" cm="1">
        <f t="array" ref="S3930">_xlfn.IFS(
P3930=0,"2% commission",
AND(P3930&gt;0,P3930&lt;25000),"5% commission",
AND(P3930&gt;=25000,P3930&lt;50000),"7% commission",
AND(P3930&gt;=50000,P3930&lt;100000),"9% commission",
P3930&gt;=100000,"15% commission"
)</f>
        <v>5% commission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IFERROR(VLOOKUP($F3931,'Customer Info'!$A3922:$E4422,2,FALSE),"NOT Available")</f>
        <v>NOT Available</v>
      </c>
      <c r="H3931" s="6" t="str">
        <f>IFERROR(VLOOKUP(F3931,'Customer Info'!A3922:E4422,3,),"NOT Available")</f>
        <v>NOT Available</v>
      </c>
      <c r="I3931" s="6" t="str">
        <f>IFERROR(VLOOKUP(F3931,'Customer Info'!A3922:E4422,5,FALSE),"NOT Available")</f>
        <v>NOT Available</v>
      </c>
      <c r="J3931" s="2">
        <v>4798</v>
      </c>
      <c r="K3931" s="2">
        <v>4448</v>
      </c>
      <c r="L3931" s="2">
        <v>3</v>
      </c>
      <c r="M3931" s="7">
        <f t="shared" si="244"/>
        <v>13344</v>
      </c>
      <c r="N3931" s="7">
        <f t="shared" si="245"/>
        <v>14394</v>
      </c>
      <c r="O3931" s="2">
        <v>89</v>
      </c>
      <c r="P3931" s="8">
        <f t="shared" si="246"/>
        <v>14483</v>
      </c>
      <c r="Q3931" s="8">
        <f t="shared" si="247"/>
        <v>1050</v>
      </c>
      <c r="R3931" s="2" t="s">
        <v>50</v>
      </c>
      <c r="S3931" s="9" t="str" cm="1">
        <f t="array" ref="S3931">_xlfn.IFS(
P3931=0,"2% commission",
AND(P3931&gt;0,P3931&lt;25000),"5% commission",
AND(P3931&gt;=25000,P3931&lt;50000),"7% commission",
AND(P3931&gt;=50000,P3931&lt;100000),"9% commission",
P3931&gt;=100000,"15% commission"
)</f>
        <v>5% commission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IFERROR(VLOOKUP($F3932,'Customer Info'!$A3923:$E4423,2,FALSE),"NOT Available")</f>
        <v>NOT Available</v>
      </c>
      <c r="H3932" s="6" t="str">
        <f>IFERROR(VLOOKUP(F3932,'Customer Info'!A3923:E4423,3,),"NOT Available")</f>
        <v>NOT Available</v>
      </c>
      <c r="I3932" s="6" t="str">
        <f>IFERROR(VLOOKUP(F3932,'Customer Info'!A3923:E4423,5,FALSE),"NOT Available")</f>
        <v>NOT Available</v>
      </c>
      <c r="J3932" s="2">
        <v>222</v>
      </c>
      <c r="K3932" s="2">
        <v>204</v>
      </c>
      <c r="L3932" s="2">
        <v>4</v>
      </c>
      <c r="M3932" s="7">
        <f t="shared" si="244"/>
        <v>816</v>
      </c>
      <c r="N3932" s="7">
        <f t="shared" si="245"/>
        <v>888</v>
      </c>
      <c r="O3932" s="2">
        <v>54</v>
      </c>
      <c r="P3932" s="8">
        <f t="shared" si="246"/>
        <v>942</v>
      </c>
      <c r="Q3932" s="8">
        <f t="shared" si="247"/>
        <v>72</v>
      </c>
      <c r="R3932" s="2" t="s">
        <v>50</v>
      </c>
      <c r="S3932" s="9" t="str" cm="1">
        <f t="array" ref="S3932">_xlfn.IFS(
P3932=0,"2% commission",
AND(P3932&gt;0,P3932&lt;25000),"5% commission",
AND(P3932&gt;=25000,P3932&lt;50000),"7% commission",
AND(P3932&gt;=50000,P3932&lt;100000),"9% commission",
P3932&gt;=100000,"15% commission"
)</f>
        <v>5% commission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IFERROR(VLOOKUP($F3933,'Customer Info'!$A3924:$E4424,2,FALSE),"NOT Available")</f>
        <v>NOT Available</v>
      </c>
      <c r="H3933" s="6" t="str">
        <f>IFERROR(VLOOKUP(F3933,'Customer Info'!A3924:E4424,3,),"NOT Available")</f>
        <v>NOT Available</v>
      </c>
      <c r="I3933" s="6" t="str">
        <f>IFERROR(VLOOKUP(F3933,'Customer Info'!A3924:E4424,5,FALSE),"NOT Available")</f>
        <v>NOT Available</v>
      </c>
      <c r="J3933" s="2">
        <v>2526</v>
      </c>
      <c r="K3933" s="2">
        <v>2408</v>
      </c>
      <c r="L3933" s="2">
        <v>2</v>
      </c>
      <c r="M3933" s="7">
        <f t="shared" si="244"/>
        <v>4816</v>
      </c>
      <c r="N3933" s="7">
        <f t="shared" si="245"/>
        <v>5052</v>
      </c>
      <c r="O3933" s="2">
        <v>21</v>
      </c>
      <c r="P3933" s="8">
        <f t="shared" si="246"/>
        <v>5073</v>
      </c>
      <c r="Q3933" s="8">
        <f t="shared" si="247"/>
        <v>236</v>
      </c>
      <c r="R3933" s="2" t="s">
        <v>50</v>
      </c>
      <c r="S3933" s="9" t="str" cm="1">
        <f t="array" ref="S3933">_xlfn.IFS(
P3933=0,"2% commission",
AND(P3933&gt;0,P3933&lt;25000),"5% commission",
AND(P3933&gt;=25000,P3933&lt;50000),"7% commission",
AND(P3933&gt;=50000,P3933&lt;100000),"9% commission",
P3933&gt;=100000,"15% commission"
)</f>
        <v>5% commission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IFERROR(VLOOKUP($F3934,'Customer Info'!$A3925:$E4425,2,FALSE),"NOT Available")</f>
        <v>NOT Available</v>
      </c>
      <c r="H3934" s="6" t="str">
        <f>IFERROR(VLOOKUP(F3934,'Customer Info'!A3925:E4425,3,),"NOT Available")</f>
        <v>NOT Available</v>
      </c>
      <c r="I3934" s="6" t="str">
        <f>IFERROR(VLOOKUP(F3934,'Customer Info'!A3925:E4425,5,FALSE),"NOT Available")</f>
        <v>NOT Available</v>
      </c>
      <c r="J3934" s="2">
        <v>92</v>
      </c>
      <c r="K3934" s="2">
        <v>82</v>
      </c>
      <c r="L3934" s="2">
        <v>7</v>
      </c>
      <c r="M3934" s="7">
        <f t="shared" si="244"/>
        <v>574</v>
      </c>
      <c r="N3934" s="7">
        <f t="shared" si="245"/>
        <v>644</v>
      </c>
      <c r="O3934" s="2">
        <v>10</v>
      </c>
      <c r="P3934" s="8">
        <f t="shared" si="246"/>
        <v>654</v>
      </c>
      <c r="Q3934" s="8">
        <f t="shared" si="247"/>
        <v>70</v>
      </c>
      <c r="R3934" s="2" t="s">
        <v>28</v>
      </c>
      <c r="S3934" s="9" t="str" cm="1">
        <f t="array" ref="S3934">_xlfn.IFS(
P3934=0,"2% commission",
AND(P3934&gt;0,P3934&lt;25000),"5% commission",
AND(P3934&gt;=25000,P3934&lt;50000),"7% commission",
AND(P3934&gt;=50000,P3934&lt;100000),"9% commission",
P3934&gt;=100000,"15% commission"
)</f>
        <v>5% commission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IFERROR(VLOOKUP($F3935,'Customer Info'!$A3926:$E4426,2,FALSE),"NOT Available")</f>
        <v>NOT Available</v>
      </c>
      <c r="H3935" s="6" t="str">
        <f>IFERROR(VLOOKUP(F3935,'Customer Info'!A3926:E4426,3,),"NOT Available")</f>
        <v>NOT Available</v>
      </c>
      <c r="I3935" s="6" t="str">
        <f>IFERROR(VLOOKUP(F3935,'Customer Info'!A3926:E4426,5,FALSE),"NOT Available")</f>
        <v>NOT Available</v>
      </c>
      <c r="J3935" s="2">
        <v>1305</v>
      </c>
      <c r="K3935" s="2">
        <v>1197</v>
      </c>
      <c r="L3935" s="2">
        <v>3</v>
      </c>
      <c r="M3935" s="7">
        <f t="shared" si="244"/>
        <v>3591</v>
      </c>
      <c r="N3935" s="7">
        <f t="shared" si="245"/>
        <v>3915</v>
      </c>
      <c r="O3935" s="2">
        <v>54</v>
      </c>
      <c r="P3935" s="8">
        <f t="shared" si="246"/>
        <v>3969</v>
      </c>
      <c r="Q3935" s="8">
        <f t="shared" si="247"/>
        <v>324</v>
      </c>
      <c r="R3935" s="2" t="s">
        <v>50</v>
      </c>
      <c r="S3935" s="9" t="str" cm="1">
        <f t="array" ref="S3935">_xlfn.IFS(
P3935=0,"2% commission",
AND(P3935&gt;0,P3935&lt;25000),"5% commission",
AND(P3935&gt;=25000,P3935&lt;50000),"7% commission",
AND(P3935&gt;=50000,P3935&lt;100000),"9% commission",
P3935&gt;=100000,"15% commission"
)</f>
        <v>5% commission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IFERROR(VLOOKUP($F3936,'Customer Info'!$A3927:$E4427,2,FALSE),"NOT Available")</f>
        <v>NOT Available</v>
      </c>
      <c r="H3936" s="6" t="str">
        <f>IFERROR(VLOOKUP(F3936,'Customer Info'!A3927:E4427,3,),"NOT Available")</f>
        <v>NOT Available</v>
      </c>
      <c r="I3936" s="6" t="str">
        <f>IFERROR(VLOOKUP(F3936,'Customer Info'!A3927:E4427,5,FALSE),"NOT Available")</f>
        <v>NOT Available</v>
      </c>
      <c r="J3936" s="2">
        <v>811</v>
      </c>
      <c r="K3936" s="2">
        <v>780</v>
      </c>
      <c r="L3936" s="2">
        <v>3</v>
      </c>
      <c r="M3936" s="7">
        <f t="shared" si="244"/>
        <v>2340</v>
      </c>
      <c r="N3936" s="7">
        <f t="shared" si="245"/>
        <v>2433</v>
      </c>
      <c r="O3936" s="2">
        <v>98</v>
      </c>
      <c r="P3936" s="8">
        <f t="shared" si="246"/>
        <v>2531</v>
      </c>
      <c r="Q3936" s="8">
        <f t="shared" si="247"/>
        <v>93</v>
      </c>
      <c r="R3936" s="2" t="s">
        <v>28</v>
      </c>
      <c r="S3936" s="9" t="str" cm="1">
        <f t="array" ref="S3936">_xlfn.IFS(
P3936=0,"2% commission",
AND(P3936&gt;0,P3936&lt;25000),"5% commission",
AND(P3936&gt;=25000,P3936&lt;50000),"7% commission",
AND(P3936&gt;=50000,P3936&lt;100000),"9% commission",
P3936&gt;=100000,"15% commission"
)</f>
        <v>5% commission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IFERROR(VLOOKUP($F3937,'Customer Info'!$A3928:$E4428,2,FALSE),"NOT Available")</f>
        <v>NOT Available</v>
      </c>
      <c r="H3937" s="6" t="str">
        <f>IFERROR(VLOOKUP(F3937,'Customer Info'!A3928:E4428,3,),"NOT Available")</f>
        <v>NOT Available</v>
      </c>
      <c r="I3937" s="6" t="str">
        <f>IFERROR(VLOOKUP(F3937,'Customer Info'!A3928:E4428,5,FALSE),"NOT Available")</f>
        <v>NOT Available</v>
      </c>
      <c r="J3937" s="2">
        <v>887</v>
      </c>
      <c r="K3937" s="2">
        <v>814</v>
      </c>
      <c r="L3937" s="2">
        <v>1</v>
      </c>
      <c r="M3937" s="7">
        <f t="shared" si="244"/>
        <v>814</v>
      </c>
      <c r="N3937" s="7">
        <f t="shared" si="245"/>
        <v>887</v>
      </c>
      <c r="O3937" s="2">
        <v>92</v>
      </c>
      <c r="P3937" s="8">
        <f t="shared" si="246"/>
        <v>979</v>
      </c>
      <c r="Q3937" s="8">
        <f t="shared" si="247"/>
        <v>73</v>
      </c>
      <c r="R3937" s="2" t="s">
        <v>28</v>
      </c>
      <c r="S3937" s="9" t="str" cm="1">
        <f t="array" ref="S3937">_xlfn.IFS(
P3937=0,"2% commission",
AND(P3937&gt;0,P3937&lt;25000),"5% commission",
AND(P3937&gt;=25000,P3937&lt;50000),"7% commission",
AND(P3937&gt;=50000,P3937&lt;100000),"9% commission",
P3937&gt;=100000,"15% commission"
)</f>
        <v>5% commission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IFERROR(VLOOKUP($F3938,'Customer Info'!$A3929:$E4429,2,FALSE),"NOT Available")</f>
        <v>NOT Available</v>
      </c>
      <c r="H3938" s="6" t="str">
        <f>IFERROR(VLOOKUP(F3938,'Customer Info'!A3929:E4429,3,),"NOT Available")</f>
        <v>NOT Available</v>
      </c>
      <c r="I3938" s="6" t="str">
        <f>IFERROR(VLOOKUP(F3938,'Customer Info'!A3929:E4429,5,FALSE),"NOT Available")</f>
        <v>NOT Available</v>
      </c>
      <c r="J3938" s="2">
        <v>2778</v>
      </c>
      <c r="K3938" s="2">
        <v>2573</v>
      </c>
      <c r="L3938" s="2">
        <v>2</v>
      </c>
      <c r="M3938" s="7">
        <f t="shared" si="244"/>
        <v>5146</v>
      </c>
      <c r="N3938" s="7">
        <f t="shared" si="245"/>
        <v>5556</v>
      </c>
      <c r="O3938" s="2">
        <v>52</v>
      </c>
      <c r="P3938" s="8">
        <f t="shared" si="246"/>
        <v>5608</v>
      </c>
      <c r="Q3938" s="8">
        <f t="shared" si="247"/>
        <v>410</v>
      </c>
      <c r="R3938" s="2" t="s">
        <v>50</v>
      </c>
      <c r="S3938" s="9" t="str" cm="1">
        <f t="array" ref="S3938">_xlfn.IFS(
P3938=0,"2% commission",
AND(P3938&gt;0,P3938&lt;25000),"5% commission",
AND(P3938&gt;=25000,P3938&lt;50000),"7% commission",
AND(P3938&gt;=50000,P3938&lt;100000),"9% commission",
P3938&gt;=100000,"15% commission"
)</f>
        <v>5% commission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IFERROR(VLOOKUP($F3939,'Customer Info'!$A3930:$E4430,2,FALSE),"NOT Available")</f>
        <v>NOT Available</v>
      </c>
      <c r="H3939" s="6" t="str">
        <f>IFERROR(VLOOKUP(F3939,'Customer Info'!A3930:E4430,3,),"NOT Available")</f>
        <v>NOT Available</v>
      </c>
      <c r="I3939" s="6" t="str">
        <f>IFERROR(VLOOKUP(F3939,'Customer Info'!A3930:E4430,5,FALSE),"NOT Available")</f>
        <v>NOT Available</v>
      </c>
      <c r="J3939" s="2">
        <v>1169</v>
      </c>
      <c r="K3939" s="2">
        <v>1103</v>
      </c>
      <c r="L3939" s="2">
        <v>1</v>
      </c>
      <c r="M3939" s="7">
        <f t="shared" si="244"/>
        <v>1103</v>
      </c>
      <c r="N3939" s="7">
        <f t="shared" si="245"/>
        <v>1169</v>
      </c>
      <c r="O3939" s="2">
        <v>87</v>
      </c>
      <c r="P3939" s="8">
        <f t="shared" si="246"/>
        <v>1256</v>
      </c>
      <c r="Q3939" s="8">
        <f t="shared" si="247"/>
        <v>66</v>
      </c>
      <c r="R3939" s="2" t="s">
        <v>28</v>
      </c>
      <c r="S3939" s="9" t="str" cm="1">
        <f t="array" ref="S3939">_xlfn.IFS(
P3939=0,"2% commission",
AND(P3939&gt;0,P3939&lt;25000),"5% commission",
AND(P3939&gt;=25000,P3939&lt;50000),"7% commission",
AND(P3939&gt;=50000,P3939&lt;100000),"9% commission",
P3939&gt;=100000,"15% commission"
)</f>
        <v>5% commission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IFERROR(VLOOKUP($F3940,'Customer Info'!$A3931:$E4431,2,FALSE),"NOT Available")</f>
        <v>NOT Available</v>
      </c>
      <c r="H3940" s="6" t="str">
        <f>IFERROR(VLOOKUP(F3940,'Customer Info'!A3931:E4431,3,),"NOT Available")</f>
        <v>NOT Available</v>
      </c>
      <c r="I3940" s="6" t="str">
        <f>IFERROR(VLOOKUP(F3940,'Customer Info'!A3931:E4431,5,FALSE),"NOT Available")</f>
        <v>NOT Available</v>
      </c>
      <c r="J3940" s="2">
        <v>1798</v>
      </c>
      <c r="K3940" s="2">
        <v>1650</v>
      </c>
      <c r="L3940" s="2">
        <v>3</v>
      </c>
      <c r="M3940" s="7">
        <f t="shared" si="244"/>
        <v>4950</v>
      </c>
      <c r="N3940" s="7">
        <f t="shared" si="245"/>
        <v>5394</v>
      </c>
      <c r="O3940" s="2">
        <v>23</v>
      </c>
      <c r="P3940" s="8">
        <f t="shared" si="246"/>
        <v>5417</v>
      </c>
      <c r="Q3940" s="8">
        <f t="shared" si="247"/>
        <v>444</v>
      </c>
      <c r="R3940" s="2" t="s">
        <v>50</v>
      </c>
      <c r="S3940" s="9" t="str" cm="1">
        <f t="array" ref="S3940">_xlfn.IFS(
P3940=0,"2% commission",
AND(P3940&gt;0,P3940&lt;25000),"5% commission",
AND(P3940&gt;=25000,P3940&lt;50000),"7% commission",
AND(P3940&gt;=50000,P3940&lt;100000),"9% commission",
P3940&gt;=100000,"15% commission"
)</f>
        <v>5% commission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IFERROR(VLOOKUP($F3941,'Customer Info'!$A3932:$E4432,2,FALSE),"NOT Available")</f>
        <v>NOT Available</v>
      </c>
      <c r="H3941" s="6" t="str">
        <f>IFERROR(VLOOKUP(F3941,'Customer Info'!A3932:E4432,3,),"NOT Available")</f>
        <v>NOT Available</v>
      </c>
      <c r="I3941" s="6" t="str">
        <f>IFERROR(VLOOKUP(F3941,'Customer Info'!A3932:E4432,5,FALSE),"NOT Available")</f>
        <v>NOT Available</v>
      </c>
      <c r="J3941" s="2">
        <v>2981</v>
      </c>
      <c r="K3941" s="2">
        <v>2870</v>
      </c>
      <c r="L3941" s="2">
        <v>7</v>
      </c>
      <c r="M3941" s="7">
        <f t="shared" si="244"/>
        <v>20090</v>
      </c>
      <c r="N3941" s="7">
        <f t="shared" si="245"/>
        <v>20867</v>
      </c>
      <c r="O3941" s="2">
        <v>62</v>
      </c>
      <c r="P3941" s="8">
        <f t="shared" si="246"/>
        <v>20929</v>
      </c>
      <c r="Q3941" s="8">
        <f t="shared" si="247"/>
        <v>777</v>
      </c>
      <c r="R3941" s="2" t="s">
        <v>28</v>
      </c>
      <c r="S3941" s="9" t="str" cm="1">
        <f t="array" ref="S3941">_xlfn.IFS(
P3941=0,"2% commission",
AND(P3941&gt;0,P3941&lt;25000),"5% commission",
AND(P3941&gt;=25000,P3941&lt;50000),"7% commission",
AND(P3941&gt;=50000,P3941&lt;100000),"9% commission",
P3941&gt;=100000,"15% commission"
)</f>
        <v>5% commission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IFERROR(VLOOKUP($F3942,'Customer Info'!$A3933:$E4433,2,FALSE),"NOT Available")</f>
        <v>NOT Available</v>
      </c>
      <c r="H3942" s="6" t="str">
        <f>IFERROR(VLOOKUP(F3942,'Customer Info'!A3933:E4433,3,),"NOT Available")</f>
        <v>NOT Available</v>
      </c>
      <c r="I3942" s="6" t="str">
        <f>IFERROR(VLOOKUP(F3942,'Customer Info'!A3933:E4433,5,FALSE),"NOT Available")</f>
        <v>NOT Available</v>
      </c>
      <c r="J3942" s="2">
        <v>7922</v>
      </c>
      <c r="K3942" s="2">
        <v>7328</v>
      </c>
      <c r="L3942" s="2">
        <v>5</v>
      </c>
      <c r="M3942" s="7">
        <f t="shared" si="244"/>
        <v>36640</v>
      </c>
      <c r="N3942" s="7">
        <f t="shared" si="245"/>
        <v>39610</v>
      </c>
      <c r="O3942" s="2">
        <v>26</v>
      </c>
      <c r="P3942" s="8">
        <f t="shared" si="246"/>
        <v>39636</v>
      </c>
      <c r="Q3942" s="8">
        <f t="shared" si="247"/>
        <v>2970</v>
      </c>
      <c r="R3942" s="2" t="s">
        <v>50</v>
      </c>
      <c r="S3942" s="9" t="str" cm="1">
        <f t="array" ref="S3942">_xlfn.IFS(
P3942=0,"2% commission",
AND(P3942&gt;0,P3942&lt;25000),"5% commission",
AND(P3942&gt;=25000,P3942&lt;50000),"7% commission",
AND(P3942&gt;=50000,P3942&lt;100000),"9% commission",
P3942&gt;=100000,"15% commission"
)</f>
        <v>7% commission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IFERROR(VLOOKUP($F3943,'Customer Info'!$A3934:$E4434,2,FALSE),"NOT Available")</f>
        <v>NOT Available</v>
      </c>
      <c r="H3943" s="6" t="str">
        <f>IFERROR(VLOOKUP(F3943,'Customer Info'!A3934:E4434,3,),"NOT Available")</f>
        <v>NOT Available</v>
      </c>
      <c r="I3943" s="6" t="str">
        <f>IFERROR(VLOOKUP(F3943,'Customer Info'!A3934:E4434,5,FALSE),"NOT Available")</f>
        <v>NOT Available</v>
      </c>
      <c r="J3943" s="2">
        <v>202</v>
      </c>
      <c r="K3943" s="2">
        <v>187</v>
      </c>
      <c r="L3943" s="2">
        <v>4</v>
      </c>
      <c r="M3943" s="7">
        <f t="shared" si="244"/>
        <v>748</v>
      </c>
      <c r="N3943" s="7">
        <f t="shared" si="245"/>
        <v>808</v>
      </c>
      <c r="O3943" s="2">
        <v>30</v>
      </c>
      <c r="P3943" s="8">
        <f t="shared" si="246"/>
        <v>838</v>
      </c>
      <c r="Q3943" s="8">
        <f t="shared" si="247"/>
        <v>60</v>
      </c>
      <c r="R3943" s="2" t="s">
        <v>50</v>
      </c>
      <c r="S3943" s="9" t="str" cm="1">
        <f t="array" ref="S3943">_xlfn.IFS(
P3943=0,"2% commission",
AND(P3943&gt;0,P3943&lt;25000),"5% commission",
AND(P3943&gt;=25000,P3943&lt;50000),"7% commission",
AND(P3943&gt;=50000,P3943&lt;100000),"9% commission",
P3943&gt;=100000,"15% commission"
)</f>
        <v>5% commission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IFERROR(VLOOKUP($F3944,'Customer Info'!$A3935:$E4435,2,FALSE),"NOT Available")</f>
        <v>NOT Available</v>
      </c>
      <c r="H3944" s="6" t="str">
        <f>IFERROR(VLOOKUP(F3944,'Customer Info'!A3935:E4435,3,),"NOT Available")</f>
        <v>NOT Available</v>
      </c>
      <c r="I3944" s="6" t="str">
        <f>IFERROR(VLOOKUP(F3944,'Customer Info'!A3935:E4435,5,FALSE),"NOT Available")</f>
        <v>NOT Available</v>
      </c>
      <c r="J3944" s="2">
        <v>2790</v>
      </c>
      <c r="K3944" s="2">
        <v>2557</v>
      </c>
      <c r="L3944" s="2">
        <v>2</v>
      </c>
      <c r="M3944" s="7">
        <f t="shared" si="244"/>
        <v>5114</v>
      </c>
      <c r="N3944" s="7">
        <f t="shared" si="245"/>
        <v>5580</v>
      </c>
      <c r="O3944" s="2">
        <v>47</v>
      </c>
      <c r="P3944" s="8">
        <f t="shared" si="246"/>
        <v>5627</v>
      </c>
      <c r="Q3944" s="8">
        <f t="shared" si="247"/>
        <v>466</v>
      </c>
      <c r="R3944" s="2" t="s">
        <v>50</v>
      </c>
      <c r="S3944" s="9" t="str" cm="1">
        <f t="array" ref="S3944">_xlfn.IFS(
P3944=0,"2% commission",
AND(P3944&gt;0,P3944&lt;25000),"5% commission",
AND(P3944&gt;=25000,P3944&lt;50000),"7% commission",
AND(P3944&gt;=50000,P3944&lt;100000),"9% commission",
P3944&gt;=100000,"15% commission"
)</f>
        <v>5% commission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IFERROR(VLOOKUP($F3945,'Customer Info'!$A3936:$E4436,2,FALSE),"NOT Available")</f>
        <v>NOT Available</v>
      </c>
      <c r="H3945" s="6" t="str">
        <f>IFERROR(VLOOKUP(F3945,'Customer Info'!A3936:E4436,3,),"NOT Available")</f>
        <v>NOT Available</v>
      </c>
      <c r="I3945" s="6" t="str">
        <f>IFERROR(VLOOKUP(F3945,'Customer Info'!A3936:E4436,5,FALSE),"NOT Available")</f>
        <v>NOT Available</v>
      </c>
      <c r="J3945" s="2">
        <v>78</v>
      </c>
      <c r="K3945" s="2">
        <v>74</v>
      </c>
      <c r="L3945" s="2">
        <v>7</v>
      </c>
      <c r="M3945" s="7">
        <f t="shared" si="244"/>
        <v>518</v>
      </c>
      <c r="N3945" s="7">
        <f t="shared" si="245"/>
        <v>546</v>
      </c>
      <c r="O3945" s="2">
        <v>10</v>
      </c>
      <c r="P3945" s="8">
        <f t="shared" si="246"/>
        <v>556</v>
      </c>
      <c r="Q3945" s="8">
        <f t="shared" si="247"/>
        <v>28</v>
      </c>
      <c r="R3945" s="2" t="s">
        <v>28</v>
      </c>
      <c r="S3945" s="9" t="str" cm="1">
        <f t="array" ref="S3945">_xlfn.IFS(
P3945=0,"2% commission",
AND(P3945&gt;0,P3945&lt;25000),"5% commission",
AND(P3945&gt;=25000,P3945&lt;50000),"7% commission",
AND(P3945&gt;=50000,P3945&lt;100000),"9% commission",
P3945&gt;=100000,"15% commission"
)</f>
        <v>5% commission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IFERROR(VLOOKUP($F3946,'Customer Info'!$A3937:$E4437,2,FALSE),"NOT Available")</f>
        <v>NOT Available</v>
      </c>
      <c r="H3946" s="6" t="str">
        <f>IFERROR(VLOOKUP(F3946,'Customer Info'!A3937:E4437,3,),"NOT Available")</f>
        <v>NOT Available</v>
      </c>
      <c r="I3946" s="6" t="str">
        <f>IFERROR(VLOOKUP(F3946,'Customer Info'!A3937:E4437,5,FALSE),"NOT Available")</f>
        <v>NOT Available</v>
      </c>
      <c r="J3946" s="2">
        <v>404</v>
      </c>
      <c r="K3946" s="2">
        <v>371</v>
      </c>
      <c r="L3946" s="2">
        <v>3</v>
      </c>
      <c r="M3946" s="7">
        <f t="shared" si="244"/>
        <v>1113</v>
      </c>
      <c r="N3946" s="7">
        <f t="shared" si="245"/>
        <v>1212</v>
      </c>
      <c r="O3946" s="2">
        <v>60</v>
      </c>
      <c r="P3946" s="8">
        <f t="shared" si="246"/>
        <v>1272</v>
      </c>
      <c r="Q3946" s="8">
        <f t="shared" si="247"/>
        <v>99</v>
      </c>
      <c r="R3946" s="2" t="s">
        <v>50</v>
      </c>
      <c r="S3946" s="9" t="str" cm="1">
        <f t="array" ref="S3946">_xlfn.IFS(
P3946=0,"2% commission",
AND(P3946&gt;0,P3946&lt;25000),"5% commission",
AND(P3946&gt;=25000,P3946&lt;50000),"7% commission",
AND(P3946&gt;=50000,P3946&lt;100000),"9% commission",
P3946&gt;=100000,"15% commission"
)</f>
        <v>5% commission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IFERROR(VLOOKUP($F3947,'Customer Info'!$A3938:$E4438,2,FALSE),"NOT Available")</f>
        <v>NOT Available</v>
      </c>
      <c r="H3947" s="6" t="str">
        <f>IFERROR(VLOOKUP(F3947,'Customer Info'!A3938:E4438,3,),"NOT Available")</f>
        <v>NOT Available</v>
      </c>
      <c r="I3947" s="6" t="str">
        <f>IFERROR(VLOOKUP(F3947,'Customer Info'!A3938:E4438,5,FALSE),"NOT Available")</f>
        <v>NOT Available</v>
      </c>
      <c r="J3947" s="2">
        <v>1359</v>
      </c>
      <c r="K3947" s="2">
        <v>1221</v>
      </c>
      <c r="L3947" s="2">
        <v>6</v>
      </c>
      <c r="M3947" s="7">
        <f t="shared" si="244"/>
        <v>7326</v>
      </c>
      <c r="N3947" s="7">
        <f t="shared" si="245"/>
        <v>8154</v>
      </c>
      <c r="O3947" s="2">
        <v>50</v>
      </c>
      <c r="P3947" s="8">
        <f t="shared" si="246"/>
        <v>8204</v>
      </c>
      <c r="Q3947" s="8">
        <f t="shared" si="247"/>
        <v>828</v>
      </c>
      <c r="R3947" s="2" t="s">
        <v>50</v>
      </c>
      <c r="S3947" s="9" t="str" cm="1">
        <f t="array" ref="S3947">_xlfn.IFS(
P3947=0,"2% commission",
AND(P3947&gt;0,P3947&lt;25000),"5% commission",
AND(P3947&gt;=25000,P3947&lt;50000),"7% commission",
AND(P3947&gt;=50000,P3947&lt;100000),"9% commission",
P3947&gt;=100000,"15% commission"
)</f>
        <v>5% commission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IFERROR(VLOOKUP($F3948,'Customer Info'!$A3939:$E4439,2,FALSE),"NOT Available")</f>
        <v>NOT Available</v>
      </c>
      <c r="H3948" s="6" t="str">
        <f>IFERROR(VLOOKUP(F3948,'Customer Info'!A3939:E4439,3,),"NOT Available")</f>
        <v>NOT Available</v>
      </c>
      <c r="I3948" s="6" t="str">
        <f>IFERROR(VLOOKUP(F3948,'Customer Info'!A3939:E4439,5,FALSE),"NOT Available")</f>
        <v>NOT Available</v>
      </c>
      <c r="J3948" s="2">
        <v>1169</v>
      </c>
      <c r="K3948" s="2">
        <v>1103</v>
      </c>
      <c r="L3948" s="2">
        <v>6</v>
      </c>
      <c r="M3948" s="7">
        <f t="shared" si="244"/>
        <v>6618</v>
      </c>
      <c r="N3948" s="7">
        <f t="shared" si="245"/>
        <v>7014</v>
      </c>
      <c r="O3948" s="2">
        <v>51</v>
      </c>
      <c r="P3948" s="8">
        <f t="shared" si="246"/>
        <v>7065</v>
      </c>
      <c r="Q3948" s="8">
        <f t="shared" si="247"/>
        <v>396</v>
      </c>
      <c r="R3948" s="2" t="s">
        <v>50</v>
      </c>
      <c r="S3948" s="9" t="str" cm="1">
        <f t="array" ref="S3948">_xlfn.IFS(
P3948=0,"2% commission",
AND(P3948&gt;0,P3948&lt;25000),"5% commission",
AND(P3948&gt;=25000,P3948&lt;50000),"7% commission",
AND(P3948&gt;=50000,P3948&lt;100000),"9% commission",
P3948&gt;=100000,"15% commission"
)</f>
        <v>5% commission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IFERROR(VLOOKUP($F3949,'Customer Info'!$A3940:$E4440,2,FALSE),"NOT Available")</f>
        <v>NOT Available</v>
      </c>
      <c r="H3949" s="6" t="str">
        <f>IFERROR(VLOOKUP(F3949,'Customer Info'!A3940:E4440,3,),"NOT Available")</f>
        <v>NOT Available</v>
      </c>
      <c r="I3949" s="6" t="str">
        <f>IFERROR(VLOOKUP(F3949,'Customer Info'!A3940:E4440,5,FALSE),"NOT Available")</f>
        <v>NOT Available</v>
      </c>
      <c r="J3949" s="2">
        <v>175</v>
      </c>
      <c r="K3949" s="2">
        <v>162</v>
      </c>
      <c r="L3949" s="2">
        <v>3</v>
      </c>
      <c r="M3949" s="7">
        <f t="shared" si="244"/>
        <v>486</v>
      </c>
      <c r="N3949" s="7">
        <f t="shared" si="245"/>
        <v>525</v>
      </c>
      <c r="O3949" s="2">
        <v>30</v>
      </c>
      <c r="P3949" s="8">
        <f t="shared" si="246"/>
        <v>555</v>
      </c>
      <c r="Q3949" s="8">
        <f t="shared" si="247"/>
        <v>39</v>
      </c>
      <c r="R3949" s="2" t="s">
        <v>28</v>
      </c>
      <c r="S3949" s="9" t="str" cm="1">
        <f t="array" ref="S3949">_xlfn.IFS(
P3949=0,"2% commission",
AND(P3949&gt;0,P3949&lt;25000),"5% commission",
AND(P3949&gt;=25000,P3949&lt;50000),"7% commission",
AND(P3949&gt;=50000,P3949&lt;100000),"9% commission",
P3949&gt;=100000,"15% commission"
)</f>
        <v>5% commission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IFERROR(VLOOKUP($F3950,'Customer Info'!$A3941:$E4441,2,FALSE),"NOT Available")</f>
        <v>NOT Available</v>
      </c>
      <c r="H3950" s="6" t="str">
        <f>IFERROR(VLOOKUP(F3950,'Customer Info'!A3941:E4441,3,),"NOT Available")</f>
        <v>NOT Available</v>
      </c>
      <c r="I3950" s="6" t="str">
        <f>IFERROR(VLOOKUP(F3950,'Customer Info'!A3941:E4441,5,FALSE),"NOT Available")</f>
        <v>NOT Available</v>
      </c>
      <c r="J3950" s="2">
        <v>21566</v>
      </c>
      <c r="K3950" s="2">
        <v>19225</v>
      </c>
      <c r="L3950" s="2">
        <v>3</v>
      </c>
      <c r="M3950" s="7">
        <f t="shared" si="244"/>
        <v>57675</v>
      </c>
      <c r="N3950" s="7">
        <f t="shared" si="245"/>
        <v>64698</v>
      </c>
      <c r="O3950" s="2">
        <v>84</v>
      </c>
      <c r="P3950" s="8">
        <f t="shared" si="246"/>
        <v>64782</v>
      </c>
      <c r="Q3950" s="8">
        <f t="shared" si="247"/>
        <v>7023</v>
      </c>
      <c r="R3950" s="2" t="s">
        <v>28</v>
      </c>
      <c r="S3950" s="9" t="str" cm="1">
        <f t="array" ref="S3950">_xlfn.IFS(
P3950=0,"2% commission",
AND(P3950&gt;0,P3950&lt;25000),"5% commission",
AND(P3950&gt;=25000,P3950&lt;50000),"7% commission",
AND(P3950&gt;=50000,P3950&lt;100000),"9% commission",
P3950&gt;=100000,"15% commission"
)</f>
        <v>9% commission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IFERROR(VLOOKUP($F3951,'Customer Info'!$A3942:$E4442,2,FALSE),"NOT Available")</f>
        <v>NOT Available</v>
      </c>
      <c r="H3951" s="6" t="str">
        <f>IFERROR(VLOOKUP(F3951,'Customer Info'!A3942:E4442,3,),"NOT Available")</f>
        <v>NOT Available</v>
      </c>
      <c r="I3951" s="6" t="str">
        <f>IFERROR(VLOOKUP(F3951,'Customer Info'!A3942:E4442,5,FALSE),"NOT Available")</f>
        <v>NOT Available</v>
      </c>
      <c r="J3951" s="2">
        <v>6611</v>
      </c>
      <c r="K3951" s="2">
        <v>5943</v>
      </c>
      <c r="L3951" s="2">
        <v>3</v>
      </c>
      <c r="M3951" s="7">
        <f t="shared" si="244"/>
        <v>17829</v>
      </c>
      <c r="N3951" s="7">
        <f t="shared" si="245"/>
        <v>19833</v>
      </c>
      <c r="O3951" s="2">
        <v>63</v>
      </c>
      <c r="P3951" s="8">
        <f t="shared" si="246"/>
        <v>19896</v>
      </c>
      <c r="Q3951" s="8">
        <f t="shared" si="247"/>
        <v>2004</v>
      </c>
      <c r="R3951" s="2" t="s">
        <v>28</v>
      </c>
      <c r="S3951" s="9" t="str" cm="1">
        <f t="array" ref="S3951">_xlfn.IFS(
P3951=0,"2% commission",
AND(P3951&gt;0,P3951&lt;25000),"5% commission",
AND(P3951&gt;=25000,P3951&lt;50000),"7% commission",
AND(P3951&gt;=50000,P3951&lt;100000),"9% commission",
P3951&gt;=100000,"15% commission"
)</f>
        <v>5% commission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IFERROR(VLOOKUP($F3952,'Customer Info'!$A3943:$E4443,2,FALSE),"NOT Available")</f>
        <v>NOT Available</v>
      </c>
      <c r="H3952" s="6" t="str">
        <f>IFERROR(VLOOKUP(F3952,'Customer Info'!A3943:E4443,3,),"NOT Available")</f>
        <v>NOT Available</v>
      </c>
      <c r="I3952" s="6" t="str">
        <f>IFERROR(VLOOKUP(F3952,'Customer Info'!A3943:E4443,5,FALSE),"NOT Available")</f>
        <v>NOT Available</v>
      </c>
      <c r="J3952" s="2">
        <v>1512</v>
      </c>
      <c r="K3952" s="2">
        <v>1497</v>
      </c>
      <c r="L3952" s="2">
        <v>1</v>
      </c>
      <c r="M3952" s="7">
        <f t="shared" si="244"/>
        <v>1497</v>
      </c>
      <c r="N3952" s="7">
        <f t="shared" si="245"/>
        <v>1512</v>
      </c>
      <c r="O3952" s="2">
        <v>54</v>
      </c>
      <c r="P3952" s="8">
        <f t="shared" si="246"/>
        <v>1566</v>
      </c>
      <c r="Q3952" s="8">
        <f t="shared" si="247"/>
        <v>15</v>
      </c>
      <c r="R3952" s="2" t="s">
        <v>50</v>
      </c>
      <c r="S3952" s="9" t="str" cm="1">
        <f t="array" ref="S3952">_xlfn.IFS(
P3952=0,"2% commission",
AND(P3952&gt;0,P3952&lt;25000),"5% commission",
AND(P3952&gt;=25000,P3952&lt;50000),"7% commission",
AND(P3952&gt;=50000,P3952&lt;100000),"9% commission",
P3952&gt;=100000,"15% commission"
)</f>
        <v>5% commission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IFERROR(VLOOKUP($F3953,'Customer Info'!$A3944:$E4444,2,FALSE),"NOT Available")</f>
        <v>NOT Available</v>
      </c>
      <c r="H3953" s="6" t="str">
        <f>IFERROR(VLOOKUP(F3953,'Customer Info'!A3944:E4444,3,),"NOT Available")</f>
        <v>NOT Available</v>
      </c>
      <c r="I3953" s="6" t="str">
        <f>IFERROR(VLOOKUP(F3953,'Customer Info'!A3944:E4444,5,FALSE),"NOT Available")</f>
        <v>NOT Available</v>
      </c>
      <c r="J3953" s="2">
        <v>1358</v>
      </c>
      <c r="K3953" s="2">
        <v>1257</v>
      </c>
      <c r="L3953" s="2">
        <v>1</v>
      </c>
      <c r="M3953" s="7">
        <f t="shared" si="244"/>
        <v>1257</v>
      </c>
      <c r="N3953" s="7">
        <f t="shared" si="245"/>
        <v>1358</v>
      </c>
      <c r="O3953" s="2">
        <v>60</v>
      </c>
      <c r="P3953" s="8">
        <f t="shared" si="246"/>
        <v>1418</v>
      </c>
      <c r="Q3953" s="8">
        <f t="shared" si="247"/>
        <v>101</v>
      </c>
      <c r="R3953" s="2" t="s">
        <v>50</v>
      </c>
      <c r="S3953" s="9" t="str" cm="1">
        <f t="array" ref="S3953">_xlfn.IFS(
P3953=0,"2% commission",
AND(P3953&gt;0,P3953&lt;25000),"5% commission",
AND(P3953&gt;=25000,P3953&lt;50000),"7% commission",
AND(P3953&gt;=50000,P3953&lt;100000),"9% commission",
P3953&gt;=100000,"15% commission"
)</f>
        <v>5% commission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IFERROR(VLOOKUP($F3954,'Customer Info'!$A3945:$E4445,2,FALSE),"NOT Available")</f>
        <v>NOT Available</v>
      </c>
      <c r="H3954" s="6" t="str">
        <f>IFERROR(VLOOKUP(F3954,'Customer Info'!A3945:E4445,3,),"NOT Available")</f>
        <v>NOT Available</v>
      </c>
      <c r="I3954" s="6" t="str">
        <f>IFERROR(VLOOKUP(F3954,'Customer Info'!A3945:E4445,5,FALSE),"NOT Available")</f>
        <v>NOT Available</v>
      </c>
      <c r="J3954" s="2">
        <v>4714</v>
      </c>
      <c r="K3954" s="2">
        <v>4323</v>
      </c>
      <c r="L3954" s="2">
        <v>2</v>
      </c>
      <c r="M3954" s="7">
        <f t="shared" si="244"/>
        <v>8646</v>
      </c>
      <c r="N3954" s="7">
        <f t="shared" si="245"/>
        <v>9428</v>
      </c>
      <c r="O3954" s="2">
        <v>40</v>
      </c>
      <c r="P3954" s="8">
        <f t="shared" si="246"/>
        <v>9468</v>
      </c>
      <c r="Q3954" s="8">
        <f t="shared" si="247"/>
        <v>782</v>
      </c>
      <c r="R3954" s="2" t="s">
        <v>28</v>
      </c>
      <c r="S3954" s="9" t="str" cm="1">
        <f t="array" ref="S3954">_xlfn.IFS(
P3954=0,"2% commission",
AND(P3954&gt;0,P3954&lt;25000),"5% commission",
AND(P3954&gt;=25000,P3954&lt;50000),"7% commission",
AND(P3954&gt;=50000,P3954&lt;100000),"9% commission",
P3954&gt;=100000,"15% commission"
)</f>
        <v>5% commission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IFERROR(VLOOKUP($F3955,'Customer Info'!$A3946:$E4446,2,FALSE),"NOT Available")</f>
        <v>NOT Available</v>
      </c>
      <c r="H3955" s="6" t="str">
        <f>IFERROR(VLOOKUP(F3955,'Customer Info'!A3946:E4446,3,),"NOT Available")</f>
        <v>NOT Available</v>
      </c>
      <c r="I3955" s="6" t="str">
        <f>IFERROR(VLOOKUP(F3955,'Customer Info'!A3946:E4446,5,FALSE),"NOT Available")</f>
        <v>NOT Available</v>
      </c>
      <c r="J3955" s="2">
        <v>1834</v>
      </c>
      <c r="K3955" s="2">
        <v>1716</v>
      </c>
      <c r="L3955" s="2">
        <v>2</v>
      </c>
      <c r="M3955" s="7">
        <f t="shared" si="244"/>
        <v>3432</v>
      </c>
      <c r="N3955" s="7">
        <f t="shared" si="245"/>
        <v>3668</v>
      </c>
      <c r="O3955" s="2">
        <v>65</v>
      </c>
      <c r="P3955" s="8">
        <f t="shared" si="246"/>
        <v>3733</v>
      </c>
      <c r="Q3955" s="8">
        <f t="shared" si="247"/>
        <v>236</v>
      </c>
      <c r="R3955" s="2" t="s">
        <v>28</v>
      </c>
      <c r="S3955" s="9" t="str" cm="1">
        <f t="array" ref="S3955">_xlfn.IFS(
P3955=0,"2% commission",
AND(P3955&gt;0,P3955&lt;25000),"5% commission",
AND(P3955&gt;=25000,P3955&lt;50000),"7% commission",
AND(P3955&gt;=50000,P3955&lt;100000),"9% commission",
P3955&gt;=100000,"15% commission"
)</f>
        <v>5% commission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IFERROR(VLOOKUP($F3956,'Customer Info'!$A3947:$E4447,2,FALSE),"NOT Available")</f>
        <v>NOT Available</v>
      </c>
      <c r="H3956" s="6" t="str">
        <f>IFERROR(VLOOKUP(F3956,'Customer Info'!A3947:E4447,3,),"NOT Available")</f>
        <v>NOT Available</v>
      </c>
      <c r="I3956" s="6" t="str">
        <f>IFERROR(VLOOKUP(F3956,'Customer Info'!A3947:E4447,5,FALSE),"NOT Available")</f>
        <v>NOT Available</v>
      </c>
      <c r="J3956" s="2">
        <v>1060</v>
      </c>
      <c r="K3956" s="2">
        <v>964</v>
      </c>
      <c r="L3956" s="2">
        <v>1</v>
      </c>
      <c r="M3956" s="7">
        <f t="shared" si="244"/>
        <v>964</v>
      </c>
      <c r="N3956" s="7">
        <f t="shared" si="245"/>
        <v>1060</v>
      </c>
      <c r="O3956" s="2">
        <v>65</v>
      </c>
      <c r="P3956" s="8">
        <f t="shared" si="246"/>
        <v>1125</v>
      </c>
      <c r="Q3956" s="8">
        <f t="shared" si="247"/>
        <v>96</v>
      </c>
      <c r="R3956" s="2" t="s">
        <v>26</v>
      </c>
      <c r="S3956" s="9" t="str" cm="1">
        <f t="array" ref="S3956">_xlfn.IFS(
P3956=0,"2% commission",
AND(P3956&gt;0,P3956&lt;25000),"5% commission",
AND(P3956&gt;=25000,P3956&lt;50000),"7% commission",
AND(P3956&gt;=50000,P3956&lt;100000),"9% commission",
P3956&gt;=100000,"15% commission"
)</f>
        <v>5% commission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IFERROR(VLOOKUP($F3957,'Customer Info'!$A3948:$E4448,2,FALSE),"NOT Available")</f>
        <v>NOT Available</v>
      </c>
      <c r="H3957" s="6" t="str">
        <f>IFERROR(VLOOKUP(F3957,'Customer Info'!A3948:E4448,3,),"NOT Available")</f>
        <v>NOT Available</v>
      </c>
      <c r="I3957" s="6" t="str">
        <f>IFERROR(VLOOKUP(F3957,'Customer Info'!A3948:E4448,5,FALSE),"NOT Available")</f>
        <v>NOT Available</v>
      </c>
      <c r="J3957" s="2">
        <v>1808</v>
      </c>
      <c r="K3957" s="2">
        <v>1740</v>
      </c>
      <c r="L3957" s="2">
        <v>3</v>
      </c>
      <c r="M3957" s="7">
        <f t="shared" si="244"/>
        <v>5220</v>
      </c>
      <c r="N3957" s="7">
        <f t="shared" si="245"/>
        <v>5424</v>
      </c>
      <c r="O3957" s="2">
        <v>99</v>
      </c>
      <c r="P3957" s="8">
        <f t="shared" si="246"/>
        <v>5523</v>
      </c>
      <c r="Q3957" s="8">
        <f t="shared" si="247"/>
        <v>204</v>
      </c>
      <c r="R3957" s="2" t="s">
        <v>28</v>
      </c>
      <c r="S3957" s="9" t="str" cm="1">
        <f t="array" ref="S3957">_xlfn.IFS(
P3957=0,"2% commission",
AND(P3957&gt;0,P3957&lt;25000),"5% commission",
AND(P3957&gt;=25000,P3957&lt;50000),"7% commission",
AND(P3957&gt;=50000,P3957&lt;100000),"9% commission",
P3957&gt;=100000,"15% commission"
)</f>
        <v>5% commission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IFERROR(VLOOKUP($F3958,'Customer Info'!$A3949:$E4449,2,FALSE),"NOT Available")</f>
        <v>NOT Available</v>
      </c>
      <c r="H3958" s="6" t="str">
        <f>IFERROR(VLOOKUP(F3958,'Customer Info'!A3949:E4449,3,),"NOT Available")</f>
        <v>NOT Available</v>
      </c>
      <c r="I3958" s="6" t="str">
        <f>IFERROR(VLOOKUP(F3958,'Customer Info'!A3949:E4449,5,FALSE),"NOT Available")</f>
        <v>NOT Available</v>
      </c>
      <c r="J3958" s="2">
        <v>877</v>
      </c>
      <c r="K3958" s="2">
        <v>788</v>
      </c>
      <c r="L3958" s="2">
        <v>4</v>
      </c>
      <c r="M3958" s="7">
        <f t="shared" si="244"/>
        <v>3152</v>
      </c>
      <c r="N3958" s="7">
        <f t="shared" si="245"/>
        <v>3508</v>
      </c>
      <c r="O3958" s="2">
        <v>66</v>
      </c>
      <c r="P3958" s="8">
        <f t="shared" si="246"/>
        <v>3574</v>
      </c>
      <c r="Q3958" s="8">
        <f t="shared" si="247"/>
        <v>356</v>
      </c>
      <c r="R3958" s="2" t="s">
        <v>50</v>
      </c>
      <c r="S3958" s="9" t="str" cm="1">
        <f t="array" ref="S3958">_xlfn.IFS(
P3958=0,"2% commission",
AND(P3958&gt;0,P3958&lt;25000),"5% commission",
AND(P3958&gt;=25000,P3958&lt;50000),"7% commission",
AND(P3958&gt;=50000,P3958&lt;100000),"9% commission",
P3958&gt;=100000,"15% commission"
)</f>
        <v>5% commission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IFERROR(VLOOKUP($F3959,'Customer Info'!$A3950:$E4450,2,FALSE),"NOT Available")</f>
        <v>NOT Available</v>
      </c>
      <c r="H3959" s="6" t="str">
        <f>IFERROR(VLOOKUP(F3959,'Customer Info'!A3950:E4450,3,),"NOT Available")</f>
        <v>NOT Available</v>
      </c>
      <c r="I3959" s="6" t="str">
        <f>IFERROR(VLOOKUP(F3959,'Customer Info'!A3950:E4450,5,FALSE),"NOT Available")</f>
        <v>NOT Available</v>
      </c>
      <c r="J3959" s="2">
        <v>2273</v>
      </c>
      <c r="K3959" s="2">
        <v>2229</v>
      </c>
      <c r="L3959" s="2">
        <v>2</v>
      </c>
      <c r="M3959" s="7">
        <f t="shared" si="244"/>
        <v>4458</v>
      </c>
      <c r="N3959" s="7">
        <f t="shared" si="245"/>
        <v>4546</v>
      </c>
      <c r="O3959" s="2">
        <v>86</v>
      </c>
      <c r="P3959" s="8">
        <f t="shared" si="246"/>
        <v>4632</v>
      </c>
      <c r="Q3959" s="8">
        <f t="shared" si="247"/>
        <v>88</v>
      </c>
      <c r="R3959" s="2" t="s">
        <v>50</v>
      </c>
      <c r="S3959" s="9" t="str" cm="1">
        <f t="array" ref="S3959">_xlfn.IFS(
P3959=0,"2% commission",
AND(P3959&gt;0,P3959&lt;25000),"5% commission",
AND(P3959&gt;=25000,P3959&lt;50000),"7% commission",
AND(P3959&gt;=50000,P3959&lt;100000),"9% commission",
P3959&gt;=100000,"15% commission"
)</f>
        <v>5% commission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IFERROR(VLOOKUP($F3960,'Customer Info'!$A3951:$E4451,2,FALSE),"NOT Available")</f>
        <v>NOT Available</v>
      </c>
      <c r="H3960" s="6" t="str">
        <f>IFERROR(VLOOKUP(F3960,'Customer Info'!A3951:E4451,3,),"NOT Available")</f>
        <v>NOT Available</v>
      </c>
      <c r="I3960" s="6" t="str">
        <f>IFERROR(VLOOKUP(F3960,'Customer Info'!A3951:E4451,5,FALSE),"NOT Available")</f>
        <v>NOT Available</v>
      </c>
      <c r="J3960" s="2">
        <v>3184</v>
      </c>
      <c r="K3960" s="2">
        <v>2947</v>
      </c>
      <c r="L3960" s="2">
        <v>2</v>
      </c>
      <c r="M3960" s="7">
        <f t="shared" si="244"/>
        <v>5894</v>
      </c>
      <c r="N3960" s="7">
        <f t="shared" si="245"/>
        <v>6368</v>
      </c>
      <c r="O3960" s="2">
        <v>27</v>
      </c>
      <c r="P3960" s="8">
        <f t="shared" si="246"/>
        <v>6395</v>
      </c>
      <c r="Q3960" s="8">
        <f t="shared" si="247"/>
        <v>474</v>
      </c>
      <c r="R3960" s="2" t="s">
        <v>28</v>
      </c>
      <c r="S3960" s="9" t="str" cm="1">
        <f t="array" ref="S3960">_xlfn.IFS(
P3960=0,"2% commission",
AND(P3960&gt;0,P3960&lt;25000),"5% commission",
AND(P3960&gt;=25000,P3960&lt;50000),"7% commission",
AND(P3960&gt;=50000,P3960&lt;100000),"9% commission",
P3960&gt;=100000,"15% commission"
)</f>
        <v>5% commission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IFERROR(VLOOKUP($F3961,'Customer Info'!$A3952:$E4452,2,FALSE),"NOT Available")</f>
        <v>NOT Available</v>
      </c>
      <c r="H3961" s="6" t="str">
        <f>IFERROR(VLOOKUP(F3961,'Customer Info'!A3952:E4452,3,),"NOT Available")</f>
        <v>NOT Available</v>
      </c>
      <c r="I3961" s="6" t="str">
        <f>IFERROR(VLOOKUP(F3961,'Customer Info'!A3952:E4452,5,FALSE),"NOT Available")</f>
        <v>NOT Available</v>
      </c>
      <c r="J3961" s="2">
        <v>2958</v>
      </c>
      <c r="K3961" s="2">
        <v>2743</v>
      </c>
      <c r="L3961" s="2">
        <v>2</v>
      </c>
      <c r="M3961" s="7">
        <f t="shared" si="244"/>
        <v>5486</v>
      </c>
      <c r="N3961" s="7">
        <f t="shared" si="245"/>
        <v>5916</v>
      </c>
      <c r="O3961" s="2">
        <v>98</v>
      </c>
      <c r="P3961" s="8">
        <f t="shared" si="246"/>
        <v>6014</v>
      </c>
      <c r="Q3961" s="8">
        <f t="shared" si="247"/>
        <v>430</v>
      </c>
      <c r="R3961" s="2" t="s">
        <v>50</v>
      </c>
      <c r="S3961" s="9" t="str" cm="1">
        <f t="array" ref="S3961">_xlfn.IFS(
P3961=0,"2% commission",
AND(P3961&gt;0,P3961&lt;25000),"5% commission",
AND(P3961&gt;=25000,P3961&lt;50000),"7% commission",
AND(P3961&gt;=50000,P3961&lt;100000),"9% commission",
P3961&gt;=100000,"15% commission"
)</f>
        <v>5% commission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IFERROR(VLOOKUP($F3962,'Customer Info'!$A3953:$E4453,2,FALSE),"NOT Available")</f>
        <v>NOT Available</v>
      </c>
      <c r="H3962" s="6" t="str">
        <f>IFERROR(VLOOKUP(F3962,'Customer Info'!A3953:E4453,3,),"NOT Available")</f>
        <v>NOT Available</v>
      </c>
      <c r="I3962" s="6" t="str">
        <f>IFERROR(VLOOKUP(F3962,'Customer Info'!A3953:E4453,5,FALSE),"NOT Available")</f>
        <v>NOT Available</v>
      </c>
      <c r="J3962" s="2">
        <v>465</v>
      </c>
      <c r="K3962" s="2">
        <v>439</v>
      </c>
      <c r="L3962" s="2">
        <v>6</v>
      </c>
      <c r="M3962" s="7">
        <f t="shared" si="244"/>
        <v>2634</v>
      </c>
      <c r="N3962" s="7">
        <f t="shared" si="245"/>
        <v>2790</v>
      </c>
      <c r="O3962" s="2">
        <v>80</v>
      </c>
      <c r="P3962" s="8">
        <f t="shared" si="246"/>
        <v>2870</v>
      </c>
      <c r="Q3962" s="8">
        <f t="shared" si="247"/>
        <v>156</v>
      </c>
      <c r="R3962" s="2" t="s">
        <v>50</v>
      </c>
      <c r="S3962" s="9" t="str" cm="1">
        <f t="array" ref="S3962">_xlfn.IFS(
P3962=0,"2% commission",
AND(P3962&gt;0,P3962&lt;25000),"5% commission",
AND(P3962&gt;=25000,P3962&lt;50000),"7% commission",
AND(P3962&gt;=50000,P3962&lt;100000),"9% commission",
P3962&gt;=100000,"15% commission"
)</f>
        <v>5% commission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IFERROR(VLOOKUP($F3963,'Customer Info'!$A3954:$E4454,2,FALSE),"NOT Available")</f>
        <v>NOT Available</v>
      </c>
      <c r="H3963" s="6" t="str">
        <f>IFERROR(VLOOKUP(F3963,'Customer Info'!A3954:E4454,3,),"NOT Available")</f>
        <v>NOT Available</v>
      </c>
      <c r="I3963" s="6" t="str">
        <f>IFERROR(VLOOKUP(F3963,'Customer Info'!A3954:E4454,5,FALSE),"NOT Available")</f>
        <v>NOT Available</v>
      </c>
      <c r="J3963" s="2">
        <v>6664</v>
      </c>
      <c r="K3963" s="2">
        <v>6473</v>
      </c>
      <c r="L3963" s="2">
        <v>1</v>
      </c>
      <c r="M3963" s="7">
        <f t="shared" si="244"/>
        <v>6473</v>
      </c>
      <c r="N3963" s="7">
        <f t="shared" si="245"/>
        <v>6664</v>
      </c>
      <c r="O3963" s="2">
        <v>58</v>
      </c>
      <c r="P3963" s="8">
        <f t="shared" si="246"/>
        <v>6722</v>
      </c>
      <c r="Q3963" s="8">
        <f t="shared" si="247"/>
        <v>191</v>
      </c>
      <c r="R3963" s="2" t="s">
        <v>56</v>
      </c>
      <c r="S3963" s="9" t="str" cm="1">
        <f t="array" ref="S3963">_xlfn.IFS(
P3963=0,"2% commission",
AND(P3963&gt;0,P3963&lt;25000),"5% commission",
AND(P3963&gt;=25000,P3963&lt;50000),"7% commission",
AND(P3963&gt;=50000,P3963&lt;100000),"9% commission",
P3963&gt;=100000,"15% commission"
)</f>
        <v>5% commission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IFERROR(VLOOKUP($F3964,'Customer Info'!$A3955:$E4455,2,FALSE),"NOT Available")</f>
        <v>NOT Available</v>
      </c>
      <c r="H3964" s="6" t="str">
        <f>IFERROR(VLOOKUP(F3964,'Customer Info'!A3955:E4455,3,),"NOT Available")</f>
        <v>NOT Available</v>
      </c>
      <c r="I3964" s="6" t="str">
        <f>IFERROR(VLOOKUP(F3964,'Customer Info'!A3955:E4455,5,FALSE),"NOT Available")</f>
        <v>NOT Available</v>
      </c>
      <c r="J3964" s="2">
        <v>167</v>
      </c>
      <c r="K3964" s="2">
        <v>155</v>
      </c>
      <c r="L3964" s="2">
        <v>2</v>
      </c>
      <c r="M3964" s="7">
        <f t="shared" si="244"/>
        <v>310</v>
      </c>
      <c r="N3964" s="7">
        <f t="shared" si="245"/>
        <v>334</v>
      </c>
      <c r="O3964" s="2">
        <v>30</v>
      </c>
      <c r="P3964" s="8">
        <f t="shared" si="246"/>
        <v>364</v>
      </c>
      <c r="Q3964" s="8">
        <f t="shared" si="247"/>
        <v>24</v>
      </c>
      <c r="R3964" s="2" t="s">
        <v>28</v>
      </c>
      <c r="S3964" s="9" t="str" cm="1">
        <f t="array" ref="S3964">_xlfn.IFS(
P3964=0,"2% commission",
AND(P3964&gt;0,P3964&lt;25000),"5% commission",
AND(P3964&gt;=25000,P3964&lt;50000),"7% commission",
AND(P3964&gt;=50000,P3964&lt;100000),"9% commission",
P3964&gt;=100000,"15% commission"
)</f>
        <v>5% commission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IFERROR(VLOOKUP($F3965,'Customer Info'!$A3956:$E4456,2,FALSE),"NOT Available")</f>
        <v>NOT Available</v>
      </c>
      <c r="H3965" s="6" t="str">
        <f>IFERROR(VLOOKUP(F3965,'Customer Info'!A3956:E4456,3,),"NOT Available")</f>
        <v>NOT Available</v>
      </c>
      <c r="I3965" s="6" t="str">
        <f>IFERROR(VLOOKUP(F3965,'Customer Info'!A3956:E4456,5,FALSE),"NOT Available")</f>
        <v>NOT Available</v>
      </c>
      <c r="J3965" s="2">
        <v>1916</v>
      </c>
      <c r="K3965" s="2">
        <v>1844</v>
      </c>
      <c r="L3965" s="2">
        <v>4</v>
      </c>
      <c r="M3965" s="7">
        <f t="shared" si="244"/>
        <v>7376</v>
      </c>
      <c r="N3965" s="7">
        <f t="shared" si="245"/>
        <v>7664</v>
      </c>
      <c r="O3965" s="2">
        <v>36</v>
      </c>
      <c r="P3965" s="8">
        <f t="shared" si="246"/>
        <v>7700</v>
      </c>
      <c r="Q3965" s="8">
        <f t="shared" si="247"/>
        <v>288</v>
      </c>
      <c r="R3965" s="2" t="s">
        <v>28</v>
      </c>
      <c r="S3965" s="9" t="str" cm="1">
        <f t="array" ref="S3965">_xlfn.IFS(
P3965=0,"2% commission",
AND(P3965&gt;0,P3965&lt;25000),"5% commission",
AND(P3965&gt;=25000,P3965&lt;50000),"7% commission",
AND(P3965&gt;=50000,P3965&lt;100000),"9% commission",
P3965&gt;=100000,"15% commission"
)</f>
        <v>5% commission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IFERROR(VLOOKUP($F3966,'Customer Info'!$A3957:$E4457,2,FALSE),"NOT Available")</f>
        <v>NOT Available</v>
      </c>
      <c r="H3966" s="6" t="str">
        <f>IFERROR(VLOOKUP(F3966,'Customer Info'!A3957:E4457,3,),"NOT Available")</f>
        <v>NOT Available</v>
      </c>
      <c r="I3966" s="6" t="str">
        <f>IFERROR(VLOOKUP(F3966,'Customer Info'!A3957:E4457,5,FALSE),"NOT Available")</f>
        <v>NOT Available</v>
      </c>
      <c r="J3966" s="2">
        <v>184</v>
      </c>
      <c r="K3966" s="2">
        <v>176</v>
      </c>
      <c r="L3966" s="2">
        <v>3</v>
      </c>
      <c r="M3966" s="7">
        <f t="shared" si="244"/>
        <v>528</v>
      </c>
      <c r="N3966" s="7">
        <f t="shared" si="245"/>
        <v>552</v>
      </c>
      <c r="O3966" s="2">
        <v>30</v>
      </c>
      <c r="P3966" s="8">
        <f t="shared" si="246"/>
        <v>582</v>
      </c>
      <c r="Q3966" s="8">
        <f t="shared" si="247"/>
        <v>24</v>
      </c>
      <c r="R3966" s="2" t="s">
        <v>28</v>
      </c>
      <c r="S3966" s="9" t="str" cm="1">
        <f t="array" ref="S3966">_xlfn.IFS(
P3966=0,"2% commission",
AND(P3966&gt;0,P3966&lt;25000),"5% commission",
AND(P3966&gt;=25000,P3966&lt;50000),"7% commission",
AND(P3966&gt;=50000,P3966&lt;100000),"9% commission",
P3966&gt;=100000,"15% commission"
)</f>
        <v>5% commission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IFERROR(VLOOKUP($F3967,'Customer Info'!$A3958:$E4458,2,FALSE),"NOT Available")</f>
        <v>NOT Available</v>
      </c>
      <c r="H3967" s="6" t="str">
        <f>IFERROR(VLOOKUP(F3967,'Customer Info'!A3958:E4458,3,),"NOT Available")</f>
        <v>NOT Available</v>
      </c>
      <c r="I3967" s="6" t="str">
        <f>IFERROR(VLOOKUP(F3967,'Customer Info'!A3958:E4458,5,FALSE),"NOT Available")</f>
        <v>NOT Available</v>
      </c>
      <c r="J3967" s="2">
        <v>2042</v>
      </c>
      <c r="K3967" s="2">
        <v>1965</v>
      </c>
      <c r="L3967" s="2">
        <v>4</v>
      </c>
      <c r="M3967" s="7">
        <f t="shared" si="244"/>
        <v>7860</v>
      </c>
      <c r="N3967" s="7">
        <f t="shared" si="245"/>
        <v>8168</v>
      </c>
      <c r="O3967" s="2">
        <v>33</v>
      </c>
      <c r="P3967" s="8">
        <f t="shared" si="246"/>
        <v>8201</v>
      </c>
      <c r="Q3967" s="8">
        <f t="shared" si="247"/>
        <v>308</v>
      </c>
      <c r="R3967" s="2" t="s">
        <v>28</v>
      </c>
      <c r="S3967" s="9" t="str" cm="1">
        <f t="array" ref="S3967">_xlfn.IFS(
P3967=0,"2% commission",
AND(P3967&gt;0,P3967&lt;25000),"5% commission",
AND(P3967&gt;=25000,P3967&lt;50000),"7% commission",
AND(P3967&gt;=50000,P3967&lt;100000),"9% commission",
P3967&gt;=100000,"15% commission"
)</f>
        <v>5% commission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IFERROR(VLOOKUP($F3968,'Customer Info'!$A3959:$E4459,2,FALSE),"NOT Available")</f>
        <v>NOT Available</v>
      </c>
      <c r="H3968" s="6" t="str">
        <f>IFERROR(VLOOKUP(F3968,'Customer Info'!A3959:E4459,3,),"NOT Available")</f>
        <v>NOT Available</v>
      </c>
      <c r="I3968" s="6" t="str">
        <f>IFERROR(VLOOKUP(F3968,'Customer Info'!A3959:E4459,5,FALSE),"NOT Available")</f>
        <v>NOT Available</v>
      </c>
      <c r="J3968" s="2">
        <v>729</v>
      </c>
      <c r="K3968" s="2">
        <v>689</v>
      </c>
      <c r="L3968" s="2">
        <v>3</v>
      </c>
      <c r="M3968" s="7">
        <f t="shared" si="244"/>
        <v>2067</v>
      </c>
      <c r="N3968" s="7">
        <f t="shared" si="245"/>
        <v>2187</v>
      </c>
      <c r="O3968" s="2">
        <v>42</v>
      </c>
      <c r="P3968" s="8">
        <f t="shared" si="246"/>
        <v>2229</v>
      </c>
      <c r="Q3968" s="8">
        <f t="shared" si="247"/>
        <v>120</v>
      </c>
      <c r="R3968" s="2" t="s">
        <v>28</v>
      </c>
      <c r="S3968" s="9" t="str" cm="1">
        <f t="array" ref="S3968">_xlfn.IFS(
P3968=0,"2% commission",
AND(P3968&gt;0,P3968&lt;25000),"5% commission",
AND(P3968&gt;=25000,P3968&lt;50000),"7% commission",
AND(P3968&gt;=50000,P3968&lt;100000),"9% commission",
P3968&gt;=100000,"15% commission"
)</f>
        <v>5% commission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IFERROR(VLOOKUP($F3969,'Customer Info'!$A3960:$E4460,2,FALSE),"NOT Available")</f>
        <v>NOT Available</v>
      </c>
      <c r="H3969" s="6" t="str">
        <f>IFERROR(VLOOKUP(F3969,'Customer Info'!A3960:E4460,3,),"NOT Available")</f>
        <v>NOT Available</v>
      </c>
      <c r="I3969" s="6" t="str">
        <f>IFERROR(VLOOKUP(F3969,'Customer Info'!A3960:E4460,5,FALSE),"NOT Available")</f>
        <v>NOT Available</v>
      </c>
      <c r="J3969" s="2">
        <v>691</v>
      </c>
      <c r="K3969" s="2">
        <v>646</v>
      </c>
      <c r="L3969" s="2">
        <v>3</v>
      </c>
      <c r="M3969" s="7">
        <f t="shared" si="244"/>
        <v>1938</v>
      </c>
      <c r="N3969" s="7">
        <f t="shared" si="245"/>
        <v>2073</v>
      </c>
      <c r="O3969" s="2">
        <v>40</v>
      </c>
      <c r="P3969" s="8">
        <f t="shared" si="246"/>
        <v>2113</v>
      </c>
      <c r="Q3969" s="8">
        <f t="shared" si="247"/>
        <v>135</v>
      </c>
      <c r="R3969" s="2" t="s">
        <v>50</v>
      </c>
      <c r="S3969" s="9" t="str" cm="1">
        <f t="array" ref="S3969">_xlfn.IFS(
P3969=0,"2% commission",
AND(P3969&gt;0,P3969&lt;25000),"5% commission",
AND(P3969&gt;=25000,P3969&lt;50000),"7% commission",
AND(P3969&gt;=50000,P3969&lt;100000),"9% commission",
P3969&gt;=100000,"15% commission"
)</f>
        <v>5% commission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IFERROR(VLOOKUP($F3970,'Customer Info'!$A3961:$E4461,2,FALSE),"NOT Available")</f>
        <v>NOT Available</v>
      </c>
      <c r="H3970" s="6" t="str">
        <f>IFERROR(VLOOKUP(F3970,'Customer Info'!A3961:E4461,3,),"NOT Available")</f>
        <v>NOT Available</v>
      </c>
      <c r="I3970" s="6" t="str">
        <f>IFERROR(VLOOKUP(F3970,'Customer Info'!A3961:E4461,5,FALSE),"NOT Available")</f>
        <v>NOT Available</v>
      </c>
      <c r="J3970" s="2">
        <v>851</v>
      </c>
      <c r="K3970" s="2">
        <v>773</v>
      </c>
      <c r="L3970" s="2">
        <v>3</v>
      </c>
      <c r="M3970" s="7">
        <f t="shared" si="244"/>
        <v>2319</v>
      </c>
      <c r="N3970" s="7">
        <f t="shared" si="245"/>
        <v>2553</v>
      </c>
      <c r="O3970" s="2">
        <v>30</v>
      </c>
      <c r="P3970" s="8">
        <f t="shared" si="246"/>
        <v>2583</v>
      </c>
      <c r="Q3970" s="8">
        <f t="shared" si="247"/>
        <v>234</v>
      </c>
      <c r="R3970" s="2" t="s">
        <v>28</v>
      </c>
      <c r="S3970" s="9" t="str" cm="1">
        <f t="array" ref="S3970">_xlfn.IFS(
P3970=0,"2% commission",
AND(P3970&gt;0,P3970&lt;25000),"5% commission",
AND(P3970&gt;=25000,P3970&lt;50000),"7% commission",
AND(P3970&gt;=50000,P3970&lt;100000),"9% commission",
P3970&gt;=100000,"15% commission"
)</f>
        <v>5% commission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IFERROR(VLOOKUP($F3971,'Customer Info'!$A3962:$E4462,2,FALSE),"NOT Available")</f>
        <v>NOT Available</v>
      </c>
      <c r="H3971" s="6" t="str">
        <f>IFERROR(VLOOKUP(F3971,'Customer Info'!A3962:E4462,3,),"NOT Available")</f>
        <v>NOT Available</v>
      </c>
      <c r="I3971" s="6" t="str">
        <f>IFERROR(VLOOKUP(F3971,'Customer Info'!A3962:E4462,5,FALSE),"NOT Available")</f>
        <v>NOT Available</v>
      </c>
      <c r="J3971" s="2">
        <v>151</v>
      </c>
      <c r="K3971" s="2">
        <v>139</v>
      </c>
      <c r="L3971" s="2">
        <v>3</v>
      </c>
      <c r="M3971" s="7">
        <f t="shared" si="244"/>
        <v>417</v>
      </c>
      <c r="N3971" s="7">
        <f t="shared" si="245"/>
        <v>453</v>
      </c>
      <c r="O3971" s="2">
        <v>30</v>
      </c>
      <c r="P3971" s="8">
        <f t="shared" si="246"/>
        <v>483</v>
      </c>
      <c r="Q3971" s="8">
        <f t="shared" si="247"/>
        <v>36</v>
      </c>
      <c r="R3971" s="2" t="s">
        <v>28</v>
      </c>
      <c r="S3971" s="9" t="str" cm="1">
        <f t="array" ref="S3971">_xlfn.IFS(
P3971=0,"2% commission",
AND(P3971&gt;0,P3971&lt;25000),"5% commission",
AND(P3971&gt;=25000,P3971&lt;50000),"7% commission",
AND(P3971&gt;=50000,P3971&lt;100000),"9% commission",
P3971&gt;=100000,"15% commission"
)</f>
        <v>5% commission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IFERROR(VLOOKUP($F3972,'Customer Info'!$A3963:$E4463,2,FALSE),"NOT Available")</f>
        <v>NOT Available</v>
      </c>
      <c r="H3972" s="6" t="str">
        <f>IFERROR(VLOOKUP(F3972,'Customer Info'!A3963:E4463,3,),"NOT Available")</f>
        <v>NOT Available</v>
      </c>
      <c r="I3972" s="6" t="str">
        <f>IFERROR(VLOOKUP(F3972,'Customer Info'!A3963:E4463,5,FALSE),"NOT Available")</f>
        <v>NOT Available</v>
      </c>
      <c r="J3972" s="2">
        <v>978</v>
      </c>
      <c r="K3972" s="2">
        <v>922</v>
      </c>
      <c r="L3972" s="2">
        <v>2</v>
      </c>
      <c r="M3972" s="7">
        <f t="shared" si="244"/>
        <v>1844</v>
      </c>
      <c r="N3972" s="7">
        <f t="shared" si="245"/>
        <v>1956</v>
      </c>
      <c r="O3972" s="2">
        <v>53</v>
      </c>
      <c r="P3972" s="8">
        <f t="shared" si="246"/>
        <v>2009</v>
      </c>
      <c r="Q3972" s="8">
        <f t="shared" si="247"/>
        <v>112</v>
      </c>
      <c r="R3972" s="2" t="s">
        <v>28</v>
      </c>
      <c r="S3972" s="9" t="str" cm="1">
        <f t="array" ref="S3972">_xlfn.IFS(
P3972=0,"2% commission",
AND(P3972&gt;0,P3972&lt;25000),"5% commission",
AND(P3972&gt;=25000,P3972&lt;50000),"7% commission",
AND(P3972&gt;=50000,P3972&lt;100000),"9% commission",
P3972&gt;=100000,"15% commission"
)</f>
        <v>5% commission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IFERROR(VLOOKUP($F3973,'Customer Info'!$A3964:$E4464,2,FALSE),"NOT Available")</f>
        <v>NOT Available</v>
      </c>
      <c r="H3973" s="6" t="str">
        <f>IFERROR(VLOOKUP(F3973,'Customer Info'!A3964:E4464,3,),"NOT Available")</f>
        <v>NOT Available</v>
      </c>
      <c r="I3973" s="6" t="str">
        <f>IFERROR(VLOOKUP(F3973,'Customer Info'!A3964:E4464,5,FALSE),"NOT Available")</f>
        <v>NOT Available</v>
      </c>
      <c r="J3973" s="2">
        <v>175</v>
      </c>
      <c r="K3973" s="2">
        <v>162</v>
      </c>
      <c r="L3973" s="2">
        <v>3</v>
      </c>
      <c r="M3973" s="7">
        <f t="shared" si="244"/>
        <v>486</v>
      </c>
      <c r="N3973" s="7">
        <f t="shared" si="245"/>
        <v>525</v>
      </c>
      <c r="O3973" s="2">
        <v>30</v>
      </c>
      <c r="P3973" s="8">
        <f t="shared" si="246"/>
        <v>555</v>
      </c>
      <c r="Q3973" s="8">
        <f t="shared" si="247"/>
        <v>39</v>
      </c>
      <c r="R3973" s="2" t="s">
        <v>26</v>
      </c>
      <c r="S3973" s="9" t="str" cm="1">
        <f t="array" ref="S3973">_xlfn.IFS(
P3973=0,"2% commission",
AND(P3973&gt;0,P3973&lt;25000),"5% commission",
AND(P3973&gt;=25000,P3973&lt;50000),"7% commission",
AND(P3973&gt;=50000,P3973&lt;100000),"9% commission",
P3973&gt;=100000,"15% commission"
)</f>
        <v>5% commission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IFERROR(VLOOKUP($F3974,'Customer Info'!$A3965:$E4465,2,FALSE),"NOT Available")</f>
        <v>NOT Available</v>
      </c>
      <c r="H3974" s="6" t="str">
        <f>IFERROR(VLOOKUP(F3974,'Customer Info'!A3965:E4465,3,),"NOT Available")</f>
        <v>NOT Available</v>
      </c>
      <c r="I3974" s="6" t="str">
        <f>IFERROR(VLOOKUP(F3974,'Customer Info'!A3965:E4465,5,FALSE),"NOT Available")</f>
        <v>NOT Available</v>
      </c>
      <c r="J3974" s="2">
        <v>2958</v>
      </c>
      <c r="K3974" s="2">
        <v>2743</v>
      </c>
      <c r="L3974" s="2">
        <v>1</v>
      </c>
      <c r="M3974" s="7">
        <f t="shared" si="244"/>
        <v>2743</v>
      </c>
      <c r="N3974" s="7">
        <f t="shared" si="245"/>
        <v>2958</v>
      </c>
      <c r="O3974" s="2">
        <v>83</v>
      </c>
      <c r="P3974" s="8">
        <f t="shared" si="246"/>
        <v>3041</v>
      </c>
      <c r="Q3974" s="8">
        <f t="shared" si="247"/>
        <v>215</v>
      </c>
      <c r="R3974" s="2" t="s">
        <v>50</v>
      </c>
      <c r="S3974" s="9" t="str" cm="1">
        <f t="array" ref="S3974">_xlfn.IFS(
P3974=0,"2% commission",
AND(P3974&gt;0,P3974&lt;25000),"5% commission",
AND(P3974&gt;=25000,P3974&lt;50000),"7% commission",
AND(P3974&gt;=50000,P3974&lt;100000),"9% commission",
P3974&gt;=100000,"15% commission"
)</f>
        <v>5% commission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IFERROR(VLOOKUP($F3975,'Customer Info'!$A3966:$E4466,2,FALSE),"NOT Available")</f>
        <v>NOT Available</v>
      </c>
      <c r="H3975" s="6" t="str">
        <f>IFERROR(VLOOKUP(F3975,'Customer Info'!A3966:E4466,3,),"NOT Available")</f>
        <v>NOT Available</v>
      </c>
      <c r="I3975" s="6" t="str">
        <f>IFERROR(VLOOKUP(F3975,'Customer Info'!A3966:E4466,5,FALSE),"NOT Available")</f>
        <v>NOT Available</v>
      </c>
      <c r="J3975" s="2">
        <v>1552</v>
      </c>
      <c r="K3975" s="2">
        <v>1466</v>
      </c>
      <c r="L3975" s="2">
        <v>5</v>
      </c>
      <c r="M3975" s="7">
        <f t="shared" si="244"/>
        <v>7330</v>
      </c>
      <c r="N3975" s="7">
        <f t="shared" si="245"/>
        <v>7760</v>
      </c>
      <c r="O3975" s="2">
        <v>54</v>
      </c>
      <c r="P3975" s="8">
        <f t="shared" si="246"/>
        <v>7814</v>
      </c>
      <c r="Q3975" s="8">
        <f t="shared" si="247"/>
        <v>430</v>
      </c>
      <c r="R3975" s="2" t="s">
        <v>28</v>
      </c>
      <c r="S3975" s="9" t="str" cm="1">
        <f t="array" ref="S3975">_xlfn.IFS(
P3975=0,"2% commission",
AND(P3975&gt;0,P3975&lt;25000),"5% commission",
AND(P3975&gt;=25000,P3975&lt;50000),"7% commission",
AND(P3975&gt;=50000,P3975&lt;100000),"9% commission",
P3975&gt;=100000,"15% commission"
)</f>
        <v>5% commission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IFERROR(VLOOKUP($F3976,'Customer Info'!$A3967:$E4467,2,FALSE),"NOT Available")</f>
        <v>NOT Available</v>
      </c>
      <c r="H3976" s="6" t="str">
        <f>IFERROR(VLOOKUP(F3976,'Customer Info'!A3967:E4467,3,),"NOT Available")</f>
        <v>NOT Available</v>
      </c>
      <c r="I3976" s="6" t="str">
        <f>IFERROR(VLOOKUP(F3976,'Customer Info'!A3967:E4467,5,FALSE),"NOT Available")</f>
        <v>NOT Available</v>
      </c>
      <c r="J3976" s="2">
        <v>531</v>
      </c>
      <c r="K3976" s="2">
        <v>487</v>
      </c>
      <c r="L3976" s="2">
        <v>2</v>
      </c>
      <c r="M3976" s="7">
        <f t="shared" si="244"/>
        <v>974</v>
      </c>
      <c r="N3976" s="7">
        <f t="shared" si="245"/>
        <v>1062</v>
      </c>
      <c r="O3976" s="2">
        <v>55</v>
      </c>
      <c r="P3976" s="8">
        <f t="shared" si="246"/>
        <v>1117</v>
      </c>
      <c r="Q3976" s="8">
        <f t="shared" si="247"/>
        <v>88</v>
      </c>
      <c r="R3976" s="2" t="s">
        <v>26</v>
      </c>
      <c r="S3976" s="9" t="str" cm="1">
        <f t="array" ref="S3976">_xlfn.IFS(
P3976=0,"2% commission",
AND(P3976&gt;0,P3976&lt;25000),"5% commission",
AND(P3976&gt;=25000,P3976&lt;50000),"7% commission",
AND(P3976&gt;=50000,P3976&lt;100000),"9% commission",
P3976&gt;=100000,"15% commission"
)</f>
        <v>5% commission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IFERROR(VLOOKUP($F3977,'Customer Info'!$A3968:$E4468,2,FALSE),"NOT Available")</f>
        <v>NOT Available</v>
      </c>
      <c r="H3977" s="6" t="str">
        <f>IFERROR(VLOOKUP(F3977,'Customer Info'!A3968:E4468,3,),"NOT Available")</f>
        <v>NOT Available</v>
      </c>
      <c r="I3977" s="6" t="str">
        <f>IFERROR(VLOOKUP(F3977,'Customer Info'!A3968:E4468,5,FALSE),"NOT Available")</f>
        <v>NOT Available</v>
      </c>
      <c r="J3977" s="2">
        <v>4002</v>
      </c>
      <c r="K3977" s="2">
        <v>3744</v>
      </c>
      <c r="L3977" s="2">
        <v>8</v>
      </c>
      <c r="M3977" s="7">
        <f t="shared" si="244"/>
        <v>29952</v>
      </c>
      <c r="N3977" s="7">
        <f t="shared" si="245"/>
        <v>32016</v>
      </c>
      <c r="O3977" s="2">
        <v>45</v>
      </c>
      <c r="P3977" s="8">
        <f t="shared" si="246"/>
        <v>32061</v>
      </c>
      <c r="Q3977" s="8">
        <f t="shared" si="247"/>
        <v>2064</v>
      </c>
      <c r="R3977" s="2" t="s">
        <v>28</v>
      </c>
      <c r="S3977" s="9" t="str" cm="1">
        <f t="array" ref="S3977">_xlfn.IFS(
P3977=0,"2% commission",
AND(P3977&gt;0,P3977&lt;25000),"5% commission",
AND(P3977&gt;=25000,P3977&lt;50000),"7% commission",
AND(P3977&gt;=50000,P3977&lt;100000),"9% commission",
P3977&gt;=100000,"15% commission"
)</f>
        <v>7% commission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IFERROR(VLOOKUP($F3978,'Customer Info'!$A3969:$E4469,2,FALSE),"NOT Available")</f>
        <v>NOT Available</v>
      </c>
      <c r="H3978" s="6" t="str">
        <f>IFERROR(VLOOKUP(F3978,'Customer Info'!A3969:E4469,3,),"NOT Available")</f>
        <v>NOT Available</v>
      </c>
      <c r="I3978" s="6" t="str">
        <f>IFERROR(VLOOKUP(F3978,'Customer Info'!A3969:E4469,5,FALSE),"NOT Available")</f>
        <v>NOT Available</v>
      </c>
      <c r="J3978" s="2">
        <v>6087</v>
      </c>
      <c r="K3978" s="2">
        <v>5808</v>
      </c>
      <c r="L3978" s="2">
        <v>4</v>
      </c>
      <c r="M3978" s="7">
        <f t="shared" si="244"/>
        <v>23232</v>
      </c>
      <c r="N3978" s="7">
        <f t="shared" si="245"/>
        <v>24348</v>
      </c>
      <c r="O3978" s="2">
        <v>97</v>
      </c>
      <c r="P3978" s="8">
        <f t="shared" si="246"/>
        <v>24445</v>
      </c>
      <c r="Q3978" s="8">
        <f t="shared" si="247"/>
        <v>1116</v>
      </c>
      <c r="R3978" s="2" t="s">
        <v>56</v>
      </c>
      <c r="S3978" s="9" t="str" cm="1">
        <f t="array" ref="S3978">_xlfn.IFS(
P3978=0,"2% commission",
AND(P3978&gt;0,P3978&lt;25000),"5% commission",
AND(P3978&gt;=25000,P3978&lt;50000),"7% commission",
AND(P3978&gt;=50000,P3978&lt;100000),"9% commission",
P3978&gt;=100000,"15% commission"
)</f>
        <v>5% commission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IFERROR(VLOOKUP($F3979,'Customer Info'!$A3970:$E4470,2,FALSE),"NOT Available")</f>
        <v>NOT Available</v>
      </c>
      <c r="H3979" s="6" t="str">
        <f>IFERROR(VLOOKUP(F3979,'Customer Info'!A3970:E4470,3,),"NOT Available")</f>
        <v>NOT Available</v>
      </c>
      <c r="I3979" s="6" t="str">
        <f>IFERROR(VLOOKUP(F3979,'Customer Info'!A3970:E4470,5,FALSE),"NOT Available")</f>
        <v>NOT Available</v>
      </c>
      <c r="J3979" s="2">
        <v>2921</v>
      </c>
      <c r="K3979" s="2">
        <v>2809</v>
      </c>
      <c r="L3979" s="2">
        <v>3</v>
      </c>
      <c r="M3979" s="7">
        <f t="shared" ref="M3979:M4042" si="248">K3979*L3979</f>
        <v>8427</v>
      </c>
      <c r="N3979" s="7">
        <f t="shared" ref="N3979:N4042" si="249">J3979*L3979</f>
        <v>8763</v>
      </c>
      <c r="O3979" s="2">
        <v>99</v>
      </c>
      <c r="P3979" s="8">
        <f t="shared" ref="P3979:P4042" si="250">SUM(N3979,O3979)</f>
        <v>8862</v>
      </c>
      <c r="Q3979" s="8">
        <f t="shared" ref="Q3979:Q4042" si="251">N3979-M3979</f>
        <v>336</v>
      </c>
      <c r="R3979" s="2" t="s">
        <v>28</v>
      </c>
      <c r="S3979" s="9" t="str" cm="1">
        <f t="array" ref="S3979">_xlfn.IFS(
P3979=0,"2% commission",
AND(P3979&gt;0,P3979&lt;25000),"5% commission",
AND(P3979&gt;=25000,P3979&lt;50000),"7% commission",
AND(P3979&gt;=50000,P3979&lt;100000),"9% commission",
P3979&gt;=100000,"15% commission"
)</f>
        <v>5% commission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IFERROR(VLOOKUP($F3980,'Customer Info'!$A3971:$E4471,2,FALSE),"NOT Available")</f>
        <v>NOT Available</v>
      </c>
      <c r="H3980" s="6" t="str">
        <f>IFERROR(VLOOKUP(F3980,'Customer Info'!A3971:E4471,3,),"NOT Available")</f>
        <v>NOT Available</v>
      </c>
      <c r="I3980" s="6" t="str">
        <f>IFERROR(VLOOKUP(F3980,'Customer Info'!A3971:E4471,5,FALSE),"NOT Available")</f>
        <v>NOT Available</v>
      </c>
      <c r="J3980" s="2">
        <v>2501</v>
      </c>
      <c r="K3980" s="2">
        <v>2361</v>
      </c>
      <c r="L3980" s="2">
        <v>1</v>
      </c>
      <c r="M3980" s="7">
        <f t="shared" si="248"/>
        <v>2361</v>
      </c>
      <c r="N3980" s="7">
        <f t="shared" si="249"/>
        <v>2501</v>
      </c>
      <c r="O3980" s="2">
        <v>84</v>
      </c>
      <c r="P3980" s="8">
        <f t="shared" si="250"/>
        <v>2585</v>
      </c>
      <c r="Q3980" s="8">
        <f t="shared" si="251"/>
        <v>140</v>
      </c>
      <c r="R3980" s="2" t="s">
        <v>50</v>
      </c>
      <c r="S3980" s="9" t="str" cm="1">
        <f t="array" ref="S3980">_xlfn.IFS(
P3980=0,"2% commission",
AND(P3980&gt;0,P3980&lt;25000),"5% commission",
AND(P3980&gt;=25000,P3980&lt;50000),"7% commission",
AND(P3980&gt;=50000,P3980&lt;100000),"9% commission",
P3980&gt;=100000,"15% commission"
)</f>
        <v>5% commission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IFERROR(VLOOKUP($F3981,'Customer Info'!$A3972:$E4472,2,FALSE),"NOT Available")</f>
        <v>NOT Available</v>
      </c>
      <c r="H3981" s="6" t="str">
        <f>IFERROR(VLOOKUP(F3981,'Customer Info'!A3972:E4472,3,),"NOT Available")</f>
        <v>NOT Available</v>
      </c>
      <c r="I3981" s="6" t="str">
        <f>IFERROR(VLOOKUP(F3981,'Customer Info'!A3972:E4472,5,FALSE),"NOT Available")</f>
        <v>NOT Available</v>
      </c>
      <c r="J3981" s="2">
        <v>400</v>
      </c>
      <c r="K3981" s="2">
        <v>360</v>
      </c>
      <c r="L3981" s="2">
        <v>1</v>
      </c>
      <c r="M3981" s="7">
        <f t="shared" si="248"/>
        <v>360</v>
      </c>
      <c r="N3981" s="7">
        <f t="shared" si="249"/>
        <v>400</v>
      </c>
      <c r="O3981" s="2">
        <v>48</v>
      </c>
      <c r="P3981" s="8">
        <f t="shared" si="250"/>
        <v>448</v>
      </c>
      <c r="Q3981" s="8">
        <f t="shared" si="251"/>
        <v>40</v>
      </c>
      <c r="R3981" s="2" t="s">
        <v>26</v>
      </c>
      <c r="S3981" s="9" t="str" cm="1">
        <f t="array" ref="S3981">_xlfn.IFS(
P3981=0,"2% commission",
AND(P3981&gt;0,P3981&lt;25000),"5% commission",
AND(P3981&gt;=25000,P3981&lt;50000),"7% commission",
AND(P3981&gt;=50000,P3981&lt;100000),"9% commission",
P3981&gt;=100000,"15% commission"
)</f>
        <v>5% commission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IFERROR(VLOOKUP($F3982,'Customer Info'!$A3973:$E4473,2,FALSE),"NOT Available")</f>
        <v>NOT Available</v>
      </c>
      <c r="H3982" s="6" t="str">
        <f>IFERROR(VLOOKUP(F3982,'Customer Info'!A3973:E4473,3,),"NOT Available")</f>
        <v>NOT Available</v>
      </c>
      <c r="I3982" s="6" t="str">
        <f>IFERROR(VLOOKUP(F3982,'Customer Info'!A3973:E4473,5,FALSE),"NOT Available")</f>
        <v>NOT Available</v>
      </c>
      <c r="J3982" s="2">
        <v>125</v>
      </c>
      <c r="K3982" s="2">
        <v>113</v>
      </c>
      <c r="L3982" s="2">
        <v>3</v>
      </c>
      <c r="M3982" s="7">
        <f t="shared" si="248"/>
        <v>339</v>
      </c>
      <c r="N3982" s="7">
        <f t="shared" si="249"/>
        <v>375</v>
      </c>
      <c r="O3982" s="2">
        <v>30</v>
      </c>
      <c r="P3982" s="8">
        <f t="shared" si="250"/>
        <v>405</v>
      </c>
      <c r="Q3982" s="8">
        <f t="shared" si="251"/>
        <v>36</v>
      </c>
      <c r="R3982" s="2" t="s">
        <v>28</v>
      </c>
      <c r="S3982" s="9" t="str" cm="1">
        <f t="array" ref="S3982">_xlfn.IFS(
P3982=0,"2% commission",
AND(P3982&gt;0,P3982&lt;25000),"5% commission",
AND(P3982&gt;=25000,P3982&lt;50000),"7% commission",
AND(P3982&gt;=50000,P3982&lt;100000),"9% commission",
P3982&gt;=100000,"15% commission"
)</f>
        <v>5% commission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IFERROR(VLOOKUP($F3983,'Customer Info'!$A3974:$E4474,2,FALSE),"NOT Available")</f>
        <v>NOT Available</v>
      </c>
      <c r="H3983" s="6" t="str">
        <f>IFERROR(VLOOKUP(F3983,'Customer Info'!A3974:E4474,3,),"NOT Available")</f>
        <v>NOT Available</v>
      </c>
      <c r="I3983" s="6" t="str">
        <f>IFERROR(VLOOKUP(F3983,'Customer Info'!A3974:E4474,5,FALSE),"NOT Available")</f>
        <v>NOT Available</v>
      </c>
      <c r="J3983" s="2">
        <v>164</v>
      </c>
      <c r="K3983" s="2">
        <v>152</v>
      </c>
      <c r="L3983" s="2">
        <v>2</v>
      </c>
      <c r="M3983" s="7">
        <f t="shared" si="248"/>
        <v>304</v>
      </c>
      <c r="N3983" s="7">
        <f t="shared" si="249"/>
        <v>328</v>
      </c>
      <c r="O3983" s="2">
        <v>30</v>
      </c>
      <c r="P3983" s="8">
        <f t="shared" si="250"/>
        <v>358</v>
      </c>
      <c r="Q3983" s="8">
        <f t="shared" si="251"/>
        <v>24</v>
      </c>
      <c r="R3983" s="2" t="s">
        <v>26</v>
      </c>
      <c r="S3983" s="9" t="str" cm="1">
        <f t="array" ref="S3983">_xlfn.IFS(
P3983=0,"2% commission",
AND(P3983&gt;0,P3983&lt;25000),"5% commission",
AND(P3983&gt;=25000,P3983&lt;50000),"7% commission",
AND(P3983&gt;=50000,P3983&lt;100000),"9% commission",
P3983&gt;=100000,"15% commission"
)</f>
        <v>5% commission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IFERROR(VLOOKUP($F3984,'Customer Info'!$A3975:$E4475,2,FALSE),"NOT Available")</f>
        <v>NOT Available</v>
      </c>
      <c r="H3984" s="6" t="str">
        <f>IFERROR(VLOOKUP(F3984,'Customer Info'!A3975:E4475,3,),"NOT Available")</f>
        <v>NOT Available</v>
      </c>
      <c r="I3984" s="6" t="str">
        <f>IFERROR(VLOOKUP(F3984,'Customer Info'!A3975:E4475,5,FALSE),"NOT Available")</f>
        <v>NOT Available</v>
      </c>
      <c r="J3984" s="2">
        <v>465</v>
      </c>
      <c r="K3984" s="2">
        <v>439</v>
      </c>
      <c r="L3984" s="2">
        <v>2</v>
      </c>
      <c r="M3984" s="7">
        <f t="shared" si="248"/>
        <v>878</v>
      </c>
      <c r="N3984" s="7">
        <f t="shared" si="249"/>
        <v>930</v>
      </c>
      <c r="O3984" s="2">
        <v>99</v>
      </c>
      <c r="P3984" s="8">
        <f t="shared" si="250"/>
        <v>1029</v>
      </c>
      <c r="Q3984" s="8">
        <f t="shared" si="251"/>
        <v>52</v>
      </c>
      <c r="R3984" s="2" t="s">
        <v>50</v>
      </c>
      <c r="S3984" s="9" t="str" cm="1">
        <f t="array" ref="S3984">_xlfn.IFS(
P3984=0,"2% commission",
AND(P3984&gt;0,P3984&lt;25000),"5% commission",
AND(P3984&gt;=25000,P3984&lt;50000),"7% commission",
AND(P3984&gt;=50000,P3984&lt;100000),"9% commission",
P3984&gt;=100000,"15% commission"
)</f>
        <v>5% commission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IFERROR(VLOOKUP($F3985,'Customer Info'!$A3976:$E4476,2,FALSE),"NOT Available")</f>
        <v>NOT Available</v>
      </c>
      <c r="H3985" s="6" t="str">
        <f>IFERROR(VLOOKUP(F3985,'Customer Info'!A3976:E4476,3,),"NOT Available")</f>
        <v>NOT Available</v>
      </c>
      <c r="I3985" s="6" t="str">
        <f>IFERROR(VLOOKUP(F3985,'Customer Info'!A3976:E4476,5,FALSE),"NOT Available")</f>
        <v>NOT Available</v>
      </c>
      <c r="J3985" s="2">
        <v>185</v>
      </c>
      <c r="K3985" s="2">
        <v>171</v>
      </c>
      <c r="L3985" s="2">
        <v>3</v>
      </c>
      <c r="M3985" s="7">
        <f t="shared" si="248"/>
        <v>513</v>
      </c>
      <c r="N3985" s="7">
        <f t="shared" si="249"/>
        <v>555</v>
      </c>
      <c r="O3985" s="2">
        <v>30</v>
      </c>
      <c r="P3985" s="8">
        <f t="shared" si="250"/>
        <v>585</v>
      </c>
      <c r="Q3985" s="8">
        <f t="shared" si="251"/>
        <v>42</v>
      </c>
      <c r="R3985" s="2" t="s">
        <v>50</v>
      </c>
      <c r="S3985" s="9" t="str" cm="1">
        <f t="array" ref="S3985">_xlfn.IFS(
P3985=0,"2% commission",
AND(P3985&gt;0,P3985&lt;25000),"5% commission",
AND(P3985&gt;=25000,P3985&lt;50000),"7% commission",
AND(P3985&gt;=50000,P3985&lt;100000),"9% commission",
P3985&gt;=100000,"15% commission"
)</f>
        <v>5% commission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IFERROR(VLOOKUP($F3986,'Customer Info'!$A3977:$E4477,2,FALSE),"NOT Available")</f>
        <v>NOT Available</v>
      </c>
      <c r="H3986" s="6" t="str">
        <f>IFERROR(VLOOKUP(F3986,'Customer Info'!A3977:E4477,3,),"NOT Available")</f>
        <v>NOT Available</v>
      </c>
      <c r="I3986" s="6" t="str">
        <f>IFERROR(VLOOKUP(F3986,'Customer Info'!A3977:E4477,5,FALSE),"NOT Available")</f>
        <v>NOT Available</v>
      </c>
      <c r="J3986" s="2">
        <v>658</v>
      </c>
      <c r="K3986" s="2">
        <v>615</v>
      </c>
      <c r="L3986" s="2">
        <v>6</v>
      </c>
      <c r="M3986" s="7">
        <f t="shared" si="248"/>
        <v>3690</v>
      </c>
      <c r="N3986" s="7">
        <f t="shared" si="249"/>
        <v>3948</v>
      </c>
      <c r="O3986" s="2">
        <v>57</v>
      </c>
      <c r="P3986" s="8">
        <f t="shared" si="250"/>
        <v>4005</v>
      </c>
      <c r="Q3986" s="8">
        <f t="shared" si="251"/>
        <v>258</v>
      </c>
      <c r="R3986" s="2" t="s">
        <v>28</v>
      </c>
      <c r="S3986" s="9" t="str" cm="1">
        <f t="array" ref="S3986">_xlfn.IFS(
P3986=0,"2% commission",
AND(P3986&gt;0,P3986&lt;25000),"5% commission",
AND(P3986&gt;=25000,P3986&lt;50000),"7% commission",
AND(P3986&gt;=50000,P3986&lt;100000),"9% commission",
P3986&gt;=100000,"15% commission"
)</f>
        <v>5% commission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IFERROR(VLOOKUP($F3987,'Customer Info'!$A3978:$E4478,2,FALSE),"NOT Available")</f>
        <v>NOT Available</v>
      </c>
      <c r="H3987" s="6" t="str">
        <f>IFERROR(VLOOKUP(F3987,'Customer Info'!A3978:E4478,3,),"NOT Available")</f>
        <v>NOT Available</v>
      </c>
      <c r="I3987" s="6" t="str">
        <f>IFERROR(VLOOKUP(F3987,'Customer Info'!A3978:E4478,5,FALSE),"NOT Available")</f>
        <v>NOT Available</v>
      </c>
      <c r="J3987" s="2">
        <v>194</v>
      </c>
      <c r="K3987" s="2">
        <v>176</v>
      </c>
      <c r="L3987" s="2">
        <v>2</v>
      </c>
      <c r="M3987" s="7">
        <f t="shared" si="248"/>
        <v>352</v>
      </c>
      <c r="N3987" s="7">
        <f t="shared" si="249"/>
        <v>388</v>
      </c>
      <c r="O3987" s="2">
        <v>30</v>
      </c>
      <c r="P3987" s="8">
        <f t="shared" si="250"/>
        <v>418</v>
      </c>
      <c r="Q3987" s="8">
        <f t="shared" si="251"/>
        <v>36</v>
      </c>
      <c r="R3987" s="2" t="s">
        <v>28</v>
      </c>
      <c r="S3987" s="9" t="str" cm="1">
        <f t="array" ref="S3987">_xlfn.IFS(
P3987=0,"2% commission",
AND(P3987&gt;0,P3987&lt;25000),"5% commission",
AND(P3987&gt;=25000,P3987&lt;50000),"7% commission",
AND(P3987&gt;=50000,P3987&lt;100000),"9% commission",
P3987&gt;=100000,"15% commission"
)</f>
        <v>5% commission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IFERROR(VLOOKUP($F3988,'Customer Info'!$A3979:$E4479,2,FALSE),"NOT Available")</f>
        <v>NOT Available</v>
      </c>
      <c r="H3988" s="6" t="str">
        <f>IFERROR(VLOOKUP(F3988,'Customer Info'!A3979:E4479,3,),"NOT Available")</f>
        <v>NOT Available</v>
      </c>
      <c r="I3988" s="6" t="str">
        <f>IFERROR(VLOOKUP(F3988,'Customer Info'!A3979:E4479,5,FALSE),"NOT Available")</f>
        <v>NOT Available</v>
      </c>
      <c r="J3988" s="2">
        <v>8187</v>
      </c>
      <c r="K3988" s="2">
        <v>7799</v>
      </c>
      <c r="L3988" s="2">
        <v>2</v>
      </c>
      <c r="M3988" s="7">
        <f t="shared" si="248"/>
        <v>15598</v>
      </c>
      <c r="N3988" s="7">
        <f t="shared" si="249"/>
        <v>16374</v>
      </c>
      <c r="O3988" s="2">
        <v>94</v>
      </c>
      <c r="P3988" s="8">
        <f t="shared" si="250"/>
        <v>16468</v>
      </c>
      <c r="Q3988" s="8">
        <f t="shared" si="251"/>
        <v>776</v>
      </c>
      <c r="R3988" s="2" t="s">
        <v>56</v>
      </c>
      <c r="S3988" s="9" t="str" cm="1">
        <f t="array" ref="S3988">_xlfn.IFS(
P3988=0,"2% commission",
AND(P3988&gt;0,P3988&lt;25000),"5% commission",
AND(P3988&gt;=25000,P3988&lt;50000),"7% commission",
AND(P3988&gt;=50000,P3988&lt;100000),"9% commission",
P3988&gt;=100000,"15% commission"
)</f>
        <v>5% commission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IFERROR(VLOOKUP($F3989,'Customer Info'!$A3980:$E4480,2,FALSE),"NOT Available")</f>
        <v>NOT Available</v>
      </c>
      <c r="H3989" s="6" t="str">
        <f>IFERROR(VLOOKUP(F3989,'Customer Info'!A3980:E4480,3,),"NOT Available")</f>
        <v>NOT Available</v>
      </c>
      <c r="I3989" s="6" t="str">
        <f>IFERROR(VLOOKUP(F3989,'Customer Info'!A3980:E4480,5,FALSE),"NOT Available")</f>
        <v>NOT Available</v>
      </c>
      <c r="J3989" s="2">
        <v>8022</v>
      </c>
      <c r="K3989" s="2">
        <v>7868</v>
      </c>
      <c r="L3989" s="2">
        <v>5</v>
      </c>
      <c r="M3989" s="7">
        <f t="shared" si="248"/>
        <v>39340</v>
      </c>
      <c r="N3989" s="7">
        <f t="shared" si="249"/>
        <v>40110</v>
      </c>
      <c r="O3989" s="2">
        <v>61</v>
      </c>
      <c r="P3989" s="8">
        <f t="shared" si="250"/>
        <v>40171</v>
      </c>
      <c r="Q3989" s="8">
        <f t="shared" si="251"/>
        <v>770</v>
      </c>
      <c r="R3989" s="2" t="s">
        <v>28</v>
      </c>
      <c r="S3989" s="9" t="str" cm="1">
        <f t="array" ref="S3989">_xlfn.IFS(
P3989=0,"2% commission",
AND(P3989&gt;0,P3989&lt;25000),"5% commission",
AND(P3989&gt;=25000,P3989&lt;50000),"7% commission",
AND(P3989&gt;=50000,P3989&lt;100000),"9% commission",
P3989&gt;=100000,"15% commission"
)</f>
        <v>7% commission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IFERROR(VLOOKUP($F3990,'Customer Info'!$A3981:$E4481,2,FALSE),"NOT Available")</f>
        <v>NOT Available</v>
      </c>
      <c r="H3990" s="6" t="str">
        <f>IFERROR(VLOOKUP(F3990,'Customer Info'!A3981:E4481,3,),"NOT Available")</f>
        <v>NOT Available</v>
      </c>
      <c r="I3990" s="6" t="str">
        <f>IFERROR(VLOOKUP(F3990,'Customer Info'!A3981:E4481,5,FALSE),"NOT Available")</f>
        <v>NOT Available</v>
      </c>
      <c r="J3990" s="2">
        <v>135</v>
      </c>
      <c r="K3990" s="2">
        <v>129</v>
      </c>
      <c r="L3990" s="2">
        <v>1</v>
      </c>
      <c r="M3990" s="7">
        <f t="shared" si="248"/>
        <v>129</v>
      </c>
      <c r="N3990" s="7">
        <f t="shared" si="249"/>
        <v>135</v>
      </c>
      <c r="O3990" s="2">
        <v>30</v>
      </c>
      <c r="P3990" s="8">
        <f t="shared" si="250"/>
        <v>165</v>
      </c>
      <c r="Q3990" s="8">
        <f t="shared" si="251"/>
        <v>6</v>
      </c>
      <c r="R3990" s="2" t="s">
        <v>28</v>
      </c>
      <c r="S3990" s="9" t="str" cm="1">
        <f t="array" ref="S3990">_xlfn.IFS(
P3990=0,"2% commission",
AND(P3990&gt;0,P3990&lt;25000),"5% commission",
AND(P3990&gt;=25000,P3990&lt;50000),"7% commission",
AND(P3990&gt;=50000,P3990&lt;100000),"9% commission",
P3990&gt;=100000,"15% commission"
)</f>
        <v>5% commission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IFERROR(VLOOKUP($F3991,'Customer Info'!$A3982:$E4482,2,FALSE),"NOT Available")</f>
        <v>NOT Available</v>
      </c>
      <c r="H3991" s="6" t="str">
        <f>IFERROR(VLOOKUP(F3991,'Customer Info'!A3982:E4482,3,),"NOT Available")</f>
        <v>NOT Available</v>
      </c>
      <c r="I3991" s="6" t="str">
        <f>IFERROR(VLOOKUP(F3991,'Customer Info'!A3982:E4482,5,FALSE),"NOT Available")</f>
        <v>NOT Available</v>
      </c>
      <c r="J3991" s="2">
        <v>886</v>
      </c>
      <c r="K3991" s="2">
        <v>796</v>
      </c>
      <c r="L3991" s="2">
        <v>1</v>
      </c>
      <c r="M3991" s="7">
        <f t="shared" si="248"/>
        <v>796</v>
      </c>
      <c r="N3991" s="7">
        <f t="shared" si="249"/>
        <v>886</v>
      </c>
      <c r="O3991" s="2">
        <v>98</v>
      </c>
      <c r="P3991" s="8">
        <f t="shared" si="250"/>
        <v>984</v>
      </c>
      <c r="Q3991" s="8">
        <f t="shared" si="251"/>
        <v>90</v>
      </c>
      <c r="R3991" s="2" t="s">
        <v>50</v>
      </c>
      <c r="S3991" s="9" t="str" cm="1">
        <f t="array" ref="S3991">_xlfn.IFS(
P3991=0,"2% commission",
AND(P3991&gt;0,P3991&lt;25000),"5% commission",
AND(P3991&gt;=25000,P3991&lt;50000),"7% commission",
AND(P3991&gt;=50000,P3991&lt;100000),"9% commission",
P3991&gt;=100000,"15% commission"
)</f>
        <v>5% commission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IFERROR(VLOOKUP($F3992,'Customer Info'!$A3983:$E4483,2,FALSE),"NOT Available")</f>
        <v>NOT Available</v>
      </c>
      <c r="H3992" s="6" t="str">
        <f>IFERROR(VLOOKUP(F3992,'Customer Info'!A3983:E4483,3,),"NOT Available")</f>
        <v>NOT Available</v>
      </c>
      <c r="I3992" s="6" t="str">
        <f>IFERROR(VLOOKUP(F3992,'Customer Info'!A3983:E4483,5,FALSE),"NOT Available")</f>
        <v>NOT Available</v>
      </c>
      <c r="J3992" s="2">
        <v>2808</v>
      </c>
      <c r="K3992" s="2">
        <v>2674</v>
      </c>
      <c r="L3992" s="2">
        <v>3</v>
      </c>
      <c r="M3992" s="7">
        <f t="shared" si="248"/>
        <v>8022</v>
      </c>
      <c r="N3992" s="7">
        <f t="shared" si="249"/>
        <v>8424</v>
      </c>
      <c r="O3992" s="2">
        <v>89</v>
      </c>
      <c r="P3992" s="8">
        <f t="shared" si="250"/>
        <v>8513</v>
      </c>
      <c r="Q3992" s="8">
        <f t="shared" si="251"/>
        <v>402</v>
      </c>
      <c r="R3992" s="2" t="s">
        <v>50</v>
      </c>
      <c r="S3992" s="9" t="str" cm="1">
        <f t="array" ref="S3992">_xlfn.IFS(
P3992=0,"2% commission",
AND(P3992&gt;0,P3992&lt;25000),"5% commission",
AND(P3992&gt;=25000,P3992&lt;50000),"7% commission",
AND(P3992&gt;=50000,P3992&lt;100000),"9% commission",
P3992&gt;=100000,"15% commission"
)</f>
        <v>5% commission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IFERROR(VLOOKUP($F3993,'Customer Info'!$A3984:$E4484,2,FALSE),"NOT Available")</f>
        <v>NOT Available</v>
      </c>
      <c r="H3993" s="6" t="str">
        <f>IFERROR(VLOOKUP(F3993,'Customer Info'!A3984:E4484,3,),"NOT Available")</f>
        <v>NOT Available</v>
      </c>
      <c r="I3993" s="6" t="str">
        <f>IFERROR(VLOOKUP(F3993,'Customer Info'!A3984:E4484,5,FALSE),"NOT Available")</f>
        <v>NOT Available</v>
      </c>
      <c r="J3993" s="2">
        <v>92</v>
      </c>
      <c r="K3993" s="2">
        <v>82</v>
      </c>
      <c r="L3993" s="2">
        <v>2</v>
      </c>
      <c r="M3993" s="7">
        <f t="shared" si="248"/>
        <v>164</v>
      </c>
      <c r="N3993" s="7">
        <f t="shared" si="249"/>
        <v>184</v>
      </c>
      <c r="O3993" s="2">
        <v>10</v>
      </c>
      <c r="P3993" s="8">
        <f t="shared" si="250"/>
        <v>194</v>
      </c>
      <c r="Q3993" s="8">
        <f t="shared" si="251"/>
        <v>20</v>
      </c>
      <c r="R3993" s="2" t="s">
        <v>26</v>
      </c>
      <c r="S3993" s="9" t="str" cm="1">
        <f t="array" ref="S3993">_xlfn.IFS(
P3993=0,"2% commission",
AND(P3993&gt;0,P3993&lt;25000),"5% commission",
AND(P3993&gt;=25000,P3993&lt;50000),"7% commission",
AND(P3993&gt;=50000,P3993&lt;100000),"9% commission",
P3993&gt;=100000,"15% commission"
)</f>
        <v>5% commission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IFERROR(VLOOKUP($F3994,'Customer Info'!$A3985:$E4485,2,FALSE),"NOT Available")</f>
        <v>NOT Available</v>
      </c>
      <c r="H3994" s="6" t="str">
        <f>IFERROR(VLOOKUP(F3994,'Customer Info'!A3985:E4485,3,),"NOT Available")</f>
        <v>NOT Available</v>
      </c>
      <c r="I3994" s="6" t="str">
        <f>IFERROR(VLOOKUP(F3994,'Customer Info'!A3985:E4485,5,FALSE),"NOT Available")</f>
        <v>NOT Available</v>
      </c>
      <c r="J3994" s="2">
        <v>1283</v>
      </c>
      <c r="K3994" s="2">
        <v>1187</v>
      </c>
      <c r="L3994" s="2">
        <v>3</v>
      </c>
      <c r="M3994" s="7">
        <f t="shared" si="248"/>
        <v>3561</v>
      </c>
      <c r="N3994" s="7">
        <f t="shared" si="249"/>
        <v>3849</v>
      </c>
      <c r="O3994" s="2">
        <v>21</v>
      </c>
      <c r="P3994" s="8">
        <f t="shared" si="250"/>
        <v>3870</v>
      </c>
      <c r="Q3994" s="8">
        <f t="shared" si="251"/>
        <v>288</v>
      </c>
      <c r="R3994" s="2" t="s">
        <v>50</v>
      </c>
      <c r="S3994" s="9" t="str" cm="1">
        <f t="array" ref="S3994">_xlfn.IFS(
P3994=0,"2% commission",
AND(P3994&gt;0,P3994&lt;25000),"5% commission",
AND(P3994&gt;=25000,P3994&lt;50000),"7% commission",
AND(P3994&gt;=50000,P3994&lt;100000),"9% commission",
P3994&gt;=100000,"15% commission"
)</f>
        <v>5% commission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IFERROR(VLOOKUP($F3995,'Customer Info'!$A3986:$E4486,2,FALSE),"NOT Available")</f>
        <v>NOT Available</v>
      </c>
      <c r="H3995" s="6" t="str">
        <f>IFERROR(VLOOKUP(F3995,'Customer Info'!A3986:E4486,3,),"NOT Available")</f>
        <v>NOT Available</v>
      </c>
      <c r="I3995" s="6" t="str">
        <f>IFERROR(VLOOKUP(F3995,'Customer Info'!A3986:E4486,5,FALSE),"NOT Available")</f>
        <v>NOT Available</v>
      </c>
      <c r="J3995" s="2">
        <v>214</v>
      </c>
      <c r="K3995" s="2">
        <v>200</v>
      </c>
      <c r="L3995" s="2">
        <v>3</v>
      </c>
      <c r="M3995" s="7">
        <f t="shared" si="248"/>
        <v>600</v>
      </c>
      <c r="N3995" s="7">
        <f t="shared" si="249"/>
        <v>642</v>
      </c>
      <c r="O3995" s="2">
        <v>52</v>
      </c>
      <c r="P3995" s="8">
        <f t="shared" si="250"/>
        <v>694</v>
      </c>
      <c r="Q3995" s="8">
        <f t="shared" si="251"/>
        <v>42</v>
      </c>
      <c r="R3995" s="2" t="s">
        <v>28</v>
      </c>
      <c r="S3995" s="9" t="str" cm="1">
        <f t="array" ref="S3995">_xlfn.IFS(
P3995=0,"2% commission",
AND(P3995&gt;0,P3995&lt;25000),"5% commission",
AND(P3995&gt;=25000,P3995&lt;50000),"7% commission",
AND(P3995&gt;=50000,P3995&lt;100000),"9% commission",
P3995&gt;=100000,"15% commission"
)</f>
        <v>5% commission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IFERROR(VLOOKUP($F3996,'Customer Info'!$A3987:$E4487,2,FALSE),"NOT Available")</f>
        <v>NOT Available</v>
      </c>
      <c r="H3996" s="6" t="str">
        <f>IFERROR(VLOOKUP(F3996,'Customer Info'!A3987:E4487,3,),"NOT Available")</f>
        <v>NOT Available</v>
      </c>
      <c r="I3996" s="6" t="str">
        <f>IFERROR(VLOOKUP(F3996,'Customer Info'!A3987:E4487,5,FALSE),"NOT Available")</f>
        <v>NOT Available</v>
      </c>
      <c r="J3996" s="2">
        <v>8281</v>
      </c>
      <c r="K3996" s="2">
        <v>7673</v>
      </c>
      <c r="L3996" s="2">
        <v>4</v>
      </c>
      <c r="M3996" s="7">
        <f t="shared" si="248"/>
        <v>30692</v>
      </c>
      <c r="N3996" s="7">
        <f t="shared" si="249"/>
        <v>33124</v>
      </c>
      <c r="O3996" s="2">
        <v>36</v>
      </c>
      <c r="P3996" s="8">
        <f t="shared" si="250"/>
        <v>33160</v>
      </c>
      <c r="Q3996" s="8">
        <f t="shared" si="251"/>
        <v>2432</v>
      </c>
      <c r="R3996" s="2" t="s">
        <v>28</v>
      </c>
      <c r="S3996" s="9" t="str" cm="1">
        <f t="array" ref="S3996">_xlfn.IFS(
P3996=0,"2% commission",
AND(P3996&gt;0,P3996&lt;25000),"5% commission",
AND(P3996&gt;=25000,P3996&lt;50000),"7% commission",
AND(P3996&gt;=50000,P3996&lt;100000),"9% commission",
P3996&gt;=100000,"15% commission"
)</f>
        <v>7% commission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IFERROR(VLOOKUP($F3997,'Customer Info'!$A3988:$E4488,2,FALSE),"NOT Available")</f>
        <v>NOT Available</v>
      </c>
      <c r="H3997" s="6" t="str">
        <f>IFERROR(VLOOKUP(F3997,'Customer Info'!A3988:E4488,3,),"NOT Available")</f>
        <v>NOT Available</v>
      </c>
      <c r="I3997" s="6" t="str">
        <f>IFERROR(VLOOKUP(F3997,'Customer Info'!A3988:E4488,5,FALSE),"NOT Available")</f>
        <v>NOT Available</v>
      </c>
      <c r="J3997" s="2">
        <v>2200</v>
      </c>
      <c r="K3997" s="2">
        <v>2020</v>
      </c>
      <c r="L3997" s="2">
        <v>2</v>
      </c>
      <c r="M3997" s="7">
        <f t="shared" si="248"/>
        <v>4040</v>
      </c>
      <c r="N3997" s="7">
        <f t="shared" si="249"/>
        <v>4400</v>
      </c>
      <c r="O3997" s="2">
        <v>25</v>
      </c>
      <c r="P3997" s="8">
        <f t="shared" si="250"/>
        <v>4425</v>
      </c>
      <c r="Q3997" s="8">
        <f t="shared" si="251"/>
        <v>360</v>
      </c>
      <c r="R3997" s="2" t="s">
        <v>28</v>
      </c>
      <c r="S3997" s="9" t="str" cm="1">
        <f t="array" ref="S3997">_xlfn.IFS(
P3997=0,"2% commission",
AND(P3997&gt;0,P3997&lt;25000),"5% commission",
AND(P3997&gt;=25000,P3997&lt;50000),"7% commission",
AND(P3997&gt;=50000,P3997&lt;100000),"9% commission",
P3997&gt;=100000,"15% commission"
)</f>
        <v>5% commission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IFERROR(VLOOKUP($F3998,'Customer Info'!$A3989:$E4489,2,FALSE),"NOT Available")</f>
        <v>NOT Available</v>
      </c>
      <c r="H3998" s="6" t="str">
        <f>IFERROR(VLOOKUP(F3998,'Customer Info'!A3989:E4489,3,),"NOT Available")</f>
        <v>NOT Available</v>
      </c>
      <c r="I3998" s="6" t="str">
        <f>IFERROR(VLOOKUP(F3998,'Customer Info'!A3989:E4489,5,FALSE),"NOT Available")</f>
        <v>NOT Available</v>
      </c>
      <c r="J3998" s="2">
        <v>681</v>
      </c>
      <c r="K3998" s="2">
        <v>642</v>
      </c>
      <c r="L3998" s="2">
        <v>6</v>
      </c>
      <c r="M3998" s="7">
        <f t="shared" si="248"/>
        <v>3852</v>
      </c>
      <c r="N3998" s="7">
        <f t="shared" si="249"/>
        <v>4086</v>
      </c>
      <c r="O3998" s="2">
        <v>46</v>
      </c>
      <c r="P3998" s="8">
        <f t="shared" si="250"/>
        <v>4132</v>
      </c>
      <c r="Q3998" s="8">
        <f t="shared" si="251"/>
        <v>234</v>
      </c>
      <c r="R3998" s="2" t="s">
        <v>50</v>
      </c>
      <c r="S3998" s="9" t="str" cm="1">
        <f t="array" ref="S3998">_xlfn.IFS(
P3998=0,"2% commission",
AND(P3998&gt;0,P3998&lt;25000),"5% commission",
AND(P3998&gt;=25000,P3998&lt;50000),"7% commission",
AND(P3998&gt;=50000,P3998&lt;100000),"9% commission",
P3998&gt;=100000,"15% commission"
)</f>
        <v>5% commission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IFERROR(VLOOKUP($F3999,'Customer Info'!$A3990:$E4490,2,FALSE),"NOT Available")</f>
        <v>NOT Available</v>
      </c>
      <c r="H3999" s="6" t="str">
        <f>IFERROR(VLOOKUP(F3999,'Customer Info'!A3990:E4490,3,),"NOT Available")</f>
        <v>NOT Available</v>
      </c>
      <c r="I3999" s="6" t="str">
        <f>IFERROR(VLOOKUP(F3999,'Customer Info'!A3990:E4490,5,FALSE),"NOT Available")</f>
        <v>NOT Available</v>
      </c>
      <c r="J3999" s="2">
        <v>8665</v>
      </c>
      <c r="K3999" s="2">
        <v>7723</v>
      </c>
      <c r="L3999" s="2">
        <v>2</v>
      </c>
      <c r="M3999" s="7">
        <f t="shared" si="248"/>
        <v>15446</v>
      </c>
      <c r="N3999" s="7">
        <f t="shared" si="249"/>
        <v>17330</v>
      </c>
      <c r="O3999" s="2">
        <v>97</v>
      </c>
      <c r="P3999" s="8">
        <f t="shared" si="250"/>
        <v>17427</v>
      </c>
      <c r="Q3999" s="8">
        <f t="shared" si="251"/>
        <v>1884</v>
      </c>
      <c r="R3999" s="2" t="s">
        <v>28</v>
      </c>
      <c r="S3999" s="9" t="str" cm="1">
        <f t="array" ref="S3999">_xlfn.IFS(
P3999=0,"2% commission",
AND(P3999&gt;0,P3999&lt;25000),"5% commission",
AND(P3999&gt;=25000,P3999&lt;50000),"7% commission",
AND(P3999&gt;=50000,P3999&lt;100000),"9% commission",
P3999&gt;=100000,"15% commission"
)</f>
        <v>5% commission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IFERROR(VLOOKUP($F4000,'Customer Info'!$A3991:$E4491,2,FALSE),"NOT Available")</f>
        <v>NOT Available</v>
      </c>
      <c r="H4000" s="6" t="str">
        <f>IFERROR(VLOOKUP(F4000,'Customer Info'!A3991:E4491,3,),"NOT Available")</f>
        <v>NOT Available</v>
      </c>
      <c r="I4000" s="6" t="str">
        <f>IFERROR(VLOOKUP(F4000,'Customer Info'!A3991:E4491,5,FALSE),"NOT Available")</f>
        <v>NOT Available</v>
      </c>
      <c r="J4000" s="2">
        <v>167</v>
      </c>
      <c r="K4000" s="2">
        <v>155</v>
      </c>
      <c r="L4000" s="2">
        <v>7</v>
      </c>
      <c r="M4000" s="7">
        <f t="shared" si="248"/>
        <v>1085</v>
      </c>
      <c r="N4000" s="7">
        <f t="shared" si="249"/>
        <v>1169</v>
      </c>
      <c r="O4000" s="2">
        <v>30</v>
      </c>
      <c r="P4000" s="8">
        <f t="shared" si="250"/>
        <v>1199</v>
      </c>
      <c r="Q4000" s="8">
        <f t="shared" si="251"/>
        <v>84</v>
      </c>
      <c r="R4000" s="2" t="s">
        <v>50</v>
      </c>
      <c r="S4000" s="9" t="str" cm="1">
        <f t="array" ref="S4000">_xlfn.IFS(
P4000=0,"2% commission",
AND(P4000&gt;0,P4000&lt;25000),"5% commission",
AND(P4000&gt;=25000,P4000&lt;50000),"7% commission",
AND(P4000&gt;=50000,P4000&lt;100000),"9% commission",
P4000&gt;=100000,"15% commission"
)</f>
        <v>5% commission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IFERROR(VLOOKUP($F4001,'Customer Info'!$A3992:$E4492,2,FALSE),"NOT Available")</f>
        <v>NOT Available</v>
      </c>
      <c r="H4001" s="6" t="str">
        <f>IFERROR(VLOOKUP(F4001,'Customer Info'!A3992:E4492,3,),"NOT Available")</f>
        <v>NOT Available</v>
      </c>
      <c r="I4001" s="6" t="str">
        <f>IFERROR(VLOOKUP(F4001,'Customer Info'!A3992:E4492,5,FALSE),"NOT Available")</f>
        <v>NOT Available</v>
      </c>
      <c r="J4001" s="2">
        <v>8619</v>
      </c>
      <c r="K4001" s="2">
        <v>7759</v>
      </c>
      <c r="L4001" s="2">
        <v>2</v>
      </c>
      <c r="M4001" s="7">
        <f t="shared" si="248"/>
        <v>15518</v>
      </c>
      <c r="N4001" s="7">
        <f t="shared" si="249"/>
        <v>17238</v>
      </c>
      <c r="O4001" s="2">
        <v>60</v>
      </c>
      <c r="P4001" s="8">
        <f t="shared" si="250"/>
        <v>17298</v>
      </c>
      <c r="Q4001" s="8">
        <f t="shared" si="251"/>
        <v>1720</v>
      </c>
      <c r="R4001" s="2" t="s">
        <v>26</v>
      </c>
      <c r="S4001" s="9" t="str" cm="1">
        <f t="array" ref="S4001">_xlfn.IFS(
P4001=0,"2% commission",
AND(P4001&gt;0,P4001&lt;25000),"5% commission",
AND(P4001&gt;=25000,P4001&lt;50000),"7% commission",
AND(P4001&gt;=50000,P4001&lt;100000),"9% commission",
P4001&gt;=100000,"15% commission"
)</f>
        <v>5% commission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IFERROR(VLOOKUP($F4002,'Customer Info'!$A3993:$E4493,2,FALSE),"NOT Available")</f>
        <v>NOT Available</v>
      </c>
      <c r="H4002" s="6" t="str">
        <f>IFERROR(VLOOKUP(F4002,'Customer Info'!A3993:E4493,3,),"NOT Available")</f>
        <v>NOT Available</v>
      </c>
      <c r="I4002" s="6" t="str">
        <f>IFERROR(VLOOKUP(F4002,'Customer Info'!A3993:E4493,5,FALSE),"NOT Available")</f>
        <v>NOT Available</v>
      </c>
      <c r="J4002" s="2">
        <v>531</v>
      </c>
      <c r="K4002" s="2">
        <v>487</v>
      </c>
      <c r="L4002" s="2">
        <v>3</v>
      </c>
      <c r="M4002" s="7">
        <f t="shared" si="248"/>
        <v>1461</v>
      </c>
      <c r="N4002" s="7">
        <f t="shared" si="249"/>
        <v>1593</v>
      </c>
      <c r="O4002" s="2">
        <v>81</v>
      </c>
      <c r="P4002" s="8">
        <f t="shared" si="250"/>
        <v>1674</v>
      </c>
      <c r="Q4002" s="8">
        <f t="shared" si="251"/>
        <v>132</v>
      </c>
      <c r="R4002" s="2" t="s">
        <v>28</v>
      </c>
      <c r="S4002" s="9" t="str" cm="1">
        <f t="array" ref="S4002">_xlfn.IFS(
P4002=0,"2% commission",
AND(P4002&gt;0,P4002&lt;25000),"5% commission",
AND(P4002&gt;=25000,P4002&lt;50000),"7% commission",
AND(P4002&gt;=50000,P4002&lt;100000),"9% commission",
P4002&gt;=100000,"15% commission"
)</f>
        <v>5% commission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IFERROR(VLOOKUP($F4003,'Customer Info'!$A3994:$E4494,2,FALSE),"NOT Available")</f>
        <v>NOT Available</v>
      </c>
      <c r="H4003" s="6" t="str">
        <f>IFERROR(VLOOKUP(F4003,'Customer Info'!A3994:E4494,3,),"NOT Available")</f>
        <v>NOT Available</v>
      </c>
      <c r="I4003" s="6" t="str">
        <f>IFERROR(VLOOKUP(F4003,'Customer Info'!A3994:E4494,5,FALSE),"NOT Available")</f>
        <v>NOT Available</v>
      </c>
      <c r="J4003" s="2">
        <v>6864</v>
      </c>
      <c r="K4003" s="2">
        <v>6667</v>
      </c>
      <c r="L4003" s="2">
        <v>2</v>
      </c>
      <c r="M4003" s="7">
        <f t="shared" si="248"/>
        <v>13334</v>
      </c>
      <c r="N4003" s="7">
        <f t="shared" si="249"/>
        <v>13728</v>
      </c>
      <c r="O4003" s="2">
        <v>82</v>
      </c>
      <c r="P4003" s="8">
        <f t="shared" si="250"/>
        <v>13810</v>
      </c>
      <c r="Q4003" s="8">
        <f t="shared" si="251"/>
        <v>394</v>
      </c>
      <c r="R4003" s="2" t="s">
        <v>50</v>
      </c>
      <c r="S4003" s="9" t="str" cm="1">
        <f t="array" ref="S4003">_xlfn.IFS(
P4003=0,"2% commission",
AND(P4003&gt;0,P4003&lt;25000),"5% commission",
AND(P4003&gt;=25000,P4003&lt;50000),"7% commission",
AND(P4003&gt;=50000,P4003&lt;100000),"9% commission",
P4003&gt;=100000,"15% commission"
)</f>
        <v>5% commission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IFERROR(VLOOKUP($F4004,'Customer Info'!$A3995:$E4495,2,FALSE),"NOT Available")</f>
        <v>NOT Available</v>
      </c>
      <c r="H4004" s="6" t="str">
        <f>IFERROR(VLOOKUP(F4004,'Customer Info'!A3995:E4495,3,),"NOT Available")</f>
        <v>NOT Available</v>
      </c>
      <c r="I4004" s="6" t="str">
        <f>IFERROR(VLOOKUP(F4004,'Customer Info'!A3995:E4495,5,FALSE),"NOT Available")</f>
        <v>NOT Available</v>
      </c>
      <c r="J4004" s="2">
        <v>2151</v>
      </c>
      <c r="K4004" s="2">
        <v>2009</v>
      </c>
      <c r="L4004" s="2">
        <v>2</v>
      </c>
      <c r="M4004" s="7">
        <f t="shared" si="248"/>
        <v>4018</v>
      </c>
      <c r="N4004" s="7">
        <f t="shared" si="249"/>
        <v>4302</v>
      </c>
      <c r="O4004" s="2">
        <v>66</v>
      </c>
      <c r="P4004" s="8">
        <f t="shared" si="250"/>
        <v>4368</v>
      </c>
      <c r="Q4004" s="8">
        <f t="shared" si="251"/>
        <v>284</v>
      </c>
      <c r="R4004" s="2" t="s">
        <v>28</v>
      </c>
      <c r="S4004" s="9" t="str" cm="1">
        <f t="array" ref="S4004">_xlfn.IFS(
P4004=0,"2% commission",
AND(P4004&gt;0,P4004&lt;25000),"5% commission",
AND(P4004&gt;=25000,P4004&lt;50000),"7% commission",
AND(P4004&gt;=50000,P4004&lt;100000),"9% commission",
P4004&gt;=100000,"15% commission"
)</f>
        <v>5% commission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IFERROR(VLOOKUP($F4005,'Customer Info'!$A3996:$E4496,2,FALSE),"NOT Available")</f>
        <v>NOT Available</v>
      </c>
      <c r="H4005" s="6" t="str">
        <f>IFERROR(VLOOKUP(F4005,'Customer Info'!A3996:E4496,3,),"NOT Available")</f>
        <v>NOT Available</v>
      </c>
      <c r="I4005" s="6" t="str">
        <f>IFERROR(VLOOKUP(F4005,'Customer Info'!A3996:E4496,5,FALSE),"NOT Available")</f>
        <v>NOT Available</v>
      </c>
      <c r="J4005" s="2">
        <v>805</v>
      </c>
      <c r="K4005" s="2">
        <v>746</v>
      </c>
      <c r="L4005" s="2">
        <v>6</v>
      </c>
      <c r="M4005" s="7">
        <f t="shared" si="248"/>
        <v>4476</v>
      </c>
      <c r="N4005" s="7">
        <f t="shared" si="249"/>
        <v>4830</v>
      </c>
      <c r="O4005" s="2">
        <v>35</v>
      </c>
      <c r="P4005" s="8">
        <f t="shared" si="250"/>
        <v>4865</v>
      </c>
      <c r="Q4005" s="8">
        <f t="shared" si="251"/>
        <v>354</v>
      </c>
      <c r="R4005" s="2" t="s">
        <v>28</v>
      </c>
      <c r="S4005" s="9" t="str" cm="1">
        <f t="array" ref="S4005">_xlfn.IFS(
P4005=0,"2% commission",
AND(P4005&gt;0,P4005&lt;25000),"5% commission",
AND(P4005&gt;=25000,P4005&lt;50000),"7% commission",
AND(P4005&gt;=50000,P4005&lt;100000),"9% commission",
P4005&gt;=100000,"15% commission"
)</f>
        <v>5% commission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IFERROR(VLOOKUP($F4006,'Customer Info'!$A3997:$E4497,2,FALSE),"NOT Available")</f>
        <v>NOT Available</v>
      </c>
      <c r="H4006" s="6" t="str">
        <f>IFERROR(VLOOKUP(F4006,'Customer Info'!A3997:E4497,3,),"NOT Available")</f>
        <v>NOT Available</v>
      </c>
      <c r="I4006" s="6" t="str">
        <f>IFERROR(VLOOKUP(F4006,'Customer Info'!A3997:E4497,5,FALSE),"NOT Available")</f>
        <v>NOT Available</v>
      </c>
      <c r="J4006" s="2">
        <v>1533</v>
      </c>
      <c r="K4006" s="2">
        <v>1406</v>
      </c>
      <c r="L4006" s="2">
        <v>4</v>
      </c>
      <c r="M4006" s="7">
        <f t="shared" si="248"/>
        <v>5624</v>
      </c>
      <c r="N4006" s="7">
        <f t="shared" si="249"/>
        <v>6132</v>
      </c>
      <c r="O4006" s="2">
        <v>45</v>
      </c>
      <c r="P4006" s="8">
        <f t="shared" si="250"/>
        <v>6177</v>
      </c>
      <c r="Q4006" s="8">
        <f t="shared" si="251"/>
        <v>508</v>
      </c>
      <c r="R4006" s="2" t="s">
        <v>26</v>
      </c>
      <c r="S4006" s="9" t="str" cm="1">
        <f t="array" ref="S4006">_xlfn.IFS(
P4006=0,"2% commission",
AND(P4006&gt;0,P4006&lt;25000),"5% commission",
AND(P4006&gt;=25000,P4006&lt;50000),"7% commission",
AND(P4006&gt;=50000,P4006&lt;100000),"9% commission",
P4006&gt;=100000,"15% commission"
)</f>
        <v>5% commission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IFERROR(VLOOKUP($F4007,'Customer Info'!$A3998:$E4498,2,FALSE),"NOT Available")</f>
        <v>NOT Available</v>
      </c>
      <c r="H4007" s="6" t="str">
        <f>IFERROR(VLOOKUP(F4007,'Customer Info'!A3998:E4498,3,),"NOT Available")</f>
        <v>NOT Available</v>
      </c>
      <c r="I4007" s="6" t="str">
        <f>IFERROR(VLOOKUP(F4007,'Customer Info'!A3998:E4498,5,FALSE),"NOT Available")</f>
        <v>NOT Available</v>
      </c>
      <c r="J4007" s="2">
        <v>80</v>
      </c>
      <c r="K4007" s="2">
        <v>75</v>
      </c>
      <c r="L4007" s="2">
        <v>4</v>
      </c>
      <c r="M4007" s="7">
        <f t="shared" si="248"/>
        <v>300</v>
      </c>
      <c r="N4007" s="7">
        <f t="shared" si="249"/>
        <v>320</v>
      </c>
      <c r="O4007" s="2">
        <v>10</v>
      </c>
      <c r="P4007" s="8">
        <f t="shared" si="250"/>
        <v>330</v>
      </c>
      <c r="Q4007" s="8">
        <f t="shared" si="251"/>
        <v>20</v>
      </c>
      <c r="R4007" s="2" t="s">
        <v>28</v>
      </c>
      <c r="S4007" s="9" t="str" cm="1">
        <f t="array" ref="S4007">_xlfn.IFS(
P4007=0,"2% commission",
AND(P4007&gt;0,P4007&lt;25000),"5% commission",
AND(P4007&gt;=25000,P4007&lt;50000),"7% commission",
AND(P4007&gt;=50000,P4007&lt;100000),"9% commission",
P4007&gt;=100000,"15% commission"
)</f>
        <v>5% commission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IFERROR(VLOOKUP($F4008,'Customer Info'!$A3999:$E4499,2,FALSE),"NOT Available")</f>
        <v>NOT Available</v>
      </c>
      <c r="H4008" s="6" t="str">
        <f>IFERROR(VLOOKUP(F4008,'Customer Info'!A3999:E4499,3,),"NOT Available")</f>
        <v>NOT Available</v>
      </c>
      <c r="I4008" s="6" t="str">
        <f>IFERROR(VLOOKUP(F4008,'Customer Info'!A3999:E4499,5,FALSE),"NOT Available")</f>
        <v>NOT Available</v>
      </c>
      <c r="J4008" s="2">
        <v>1605</v>
      </c>
      <c r="K4008" s="2">
        <v>1530</v>
      </c>
      <c r="L4008" s="2">
        <v>1</v>
      </c>
      <c r="M4008" s="7">
        <f t="shared" si="248"/>
        <v>1530</v>
      </c>
      <c r="N4008" s="7">
        <f t="shared" si="249"/>
        <v>1605</v>
      </c>
      <c r="O4008" s="2">
        <v>23</v>
      </c>
      <c r="P4008" s="8">
        <f t="shared" si="250"/>
        <v>1628</v>
      </c>
      <c r="Q4008" s="8">
        <f t="shared" si="251"/>
        <v>75</v>
      </c>
      <c r="R4008" s="2" t="s">
        <v>28</v>
      </c>
      <c r="S4008" s="9" t="str" cm="1">
        <f t="array" ref="S4008">_xlfn.IFS(
P4008=0,"2% commission",
AND(P4008&gt;0,P4008&lt;25000),"5% commission",
AND(P4008&gt;=25000,P4008&lt;50000),"7% commission",
AND(P4008&gt;=50000,P4008&lt;100000),"9% commission",
P4008&gt;=100000,"15% commission"
)</f>
        <v>5% commission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IFERROR(VLOOKUP($F4009,'Customer Info'!$A4000:$E4500,2,FALSE),"NOT Available")</f>
        <v>NOT Available</v>
      </c>
      <c r="H4009" s="6" t="str">
        <f>IFERROR(VLOOKUP(F4009,'Customer Info'!A4000:E4500,3,),"NOT Available")</f>
        <v>NOT Available</v>
      </c>
      <c r="I4009" s="6" t="str">
        <f>IFERROR(VLOOKUP(F4009,'Customer Info'!A4000:E4500,5,FALSE),"NOT Available")</f>
        <v>NOT Available</v>
      </c>
      <c r="J4009" s="2">
        <v>4846</v>
      </c>
      <c r="K4009" s="2">
        <v>4492</v>
      </c>
      <c r="L4009" s="2">
        <v>7</v>
      </c>
      <c r="M4009" s="7">
        <f t="shared" si="248"/>
        <v>31444</v>
      </c>
      <c r="N4009" s="7">
        <f t="shared" si="249"/>
        <v>33922</v>
      </c>
      <c r="O4009" s="2">
        <v>86</v>
      </c>
      <c r="P4009" s="8">
        <f t="shared" si="250"/>
        <v>34008</v>
      </c>
      <c r="Q4009" s="8">
        <f t="shared" si="251"/>
        <v>2478</v>
      </c>
      <c r="R4009" s="2" t="s">
        <v>56</v>
      </c>
      <c r="S4009" s="9" t="str" cm="1">
        <f t="array" ref="S4009">_xlfn.IFS(
P4009=0,"2% commission",
AND(P4009&gt;0,P4009&lt;25000),"5% commission",
AND(P4009&gt;=25000,P4009&lt;50000),"7% commission",
AND(P4009&gt;=50000,P4009&lt;100000),"9% commission",
P4009&gt;=100000,"15% commission"
)</f>
        <v>7% commission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IFERROR(VLOOKUP($F4010,'Customer Info'!$A4001:$E4501,2,FALSE),"NOT Available")</f>
        <v>NOT Available</v>
      </c>
      <c r="H4010" s="6" t="str">
        <f>IFERROR(VLOOKUP(F4010,'Customer Info'!A4001:E4501,3,),"NOT Available")</f>
        <v>NOT Available</v>
      </c>
      <c r="I4010" s="6" t="str">
        <f>IFERROR(VLOOKUP(F4010,'Customer Info'!A4001:E4501,5,FALSE),"NOT Available")</f>
        <v>NOT Available</v>
      </c>
      <c r="J4010" s="2">
        <v>1834</v>
      </c>
      <c r="K4010" s="2">
        <v>1716</v>
      </c>
      <c r="L4010" s="2">
        <v>2</v>
      </c>
      <c r="M4010" s="7">
        <f t="shared" si="248"/>
        <v>3432</v>
      </c>
      <c r="N4010" s="7">
        <f t="shared" si="249"/>
        <v>3668</v>
      </c>
      <c r="O4010" s="2">
        <v>98</v>
      </c>
      <c r="P4010" s="8">
        <f t="shared" si="250"/>
        <v>3766</v>
      </c>
      <c r="Q4010" s="8">
        <f t="shared" si="251"/>
        <v>236</v>
      </c>
      <c r="R4010" s="2" t="s">
        <v>50</v>
      </c>
      <c r="S4010" s="9" t="str" cm="1">
        <f t="array" ref="S4010">_xlfn.IFS(
P4010=0,"2% commission",
AND(P4010&gt;0,P4010&lt;25000),"5% commission",
AND(P4010&gt;=25000,P4010&lt;50000),"7% commission",
AND(P4010&gt;=50000,P4010&lt;100000),"9% commission",
P4010&gt;=100000,"15% commission"
)</f>
        <v>5% commission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IFERROR(VLOOKUP($F4011,'Customer Info'!$A4002:$E4502,2,FALSE),"NOT Available")</f>
        <v>NOT Available</v>
      </c>
      <c r="H4011" s="6" t="str">
        <f>IFERROR(VLOOKUP(F4011,'Customer Info'!A4002:E4502,3,),"NOT Available")</f>
        <v>NOT Available</v>
      </c>
      <c r="I4011" s="6" t="str">
        <f>IFERROR(VLOOKUP(F4011,'Customer Info'!A4002:E4502,5,FALSE),"NOT Available")</f>
        <v>NOT Available</v>
      </c>
      <c r="J4011" s="2">
        <v>61</v>
      </c>
      <c r="K4011" s="2">
        <v>56</v>
      </c>
      <c r="L4011" s="2">
        <v>2</v>
      </c>
      <c r="M4011" s="7">
        <f t="shared" si="248"/>
        <v>112</v>
      </c>
      <c r="N4011" s="7">
        <f t="shared" si="249"/>
        <v>122</v>
      </c>
      <c r="O4011" s="2">
        <v>10</v>
      </c>
      <c r="P4011" s="8">
        <f t="shared" si="250"/>
        <v>132</v>
      </c>
      <c r="Q4011" s="8">
        <f t="shared" si="251"/>
        <v>10</v>
      </c>
      <c r="R4011" s="2" t="s">
        <v>28</v>
      </c>
      <c r="S4011" s="9" t="str" cm="1">
        <f t="array" ref="S4011">_xlfn.IFS(
P4011=0,"2% commission",
AND(P4011&gt;0,P4011&lt;25000),"5% commission",
AND(P4011&gt;=25000,P4011&lt;50000),"7% commission",
AND(P4011&gt;=50000,P4011&lt;100000),"9% commission",
P4011&gt;=100000,"15% commission"
)</f>
        <v>5% commission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IFERROR(VLOOKUP($F4012,'Customer Info'!$A4003:$E4503,2,FALSE),"NOT Available")</f>
        <v>NOT Available</v>
      </c>
      <c r="H4012" s="6" t="str">
        <f>IFERROR(VLOOKUP(F4012,'Customer Info'!A4003:E4503,3,),"NOT Available")</f>
        <v>NOT Available</v>
      </c>
      <c r="I4012" s="6" t="str">
        <f>IFERROR(VLOOKUP(F4012,'Customer Info'!A4003:E4503,5,FALSE),"NOT Available")</f>
        <v>NOT Available</v>
      </c>
      <c r="J4012" s="2">
        <v>4704</v>
      </c>
      <c r="K4012" s="2">
        <v>4361</v>
      </c>
      <c r="L4012" s="2">
        <v>4</v>
      </c>
      <c r="M4012" s="7">
        <f t="shared" si="248"/>
        <v>17444</v>
      </c>
      <c r="N4012" s="7">
        <f t="shared" si="249"/>
        <v>18816</v>
      </c>
      <c r="O4012" s="2">
        <v>99</v>
      </c>
      <c r="P4012" s="8">
        <f t="shared" si="250"/>
        <v>18915</v>
      </c>
      <c r="Q4012" s="8">
        <f t="shared" si="251"/>
        <v>1372</v>
      </c>
      <c r="R4012" s="2" t="s">
        <v>50</v>
      </c>
      <c r="S4012" s="9" t="str" cm="1">
        <f t="array" ref="S4012">_xlfn.IFS(
P4012=0,"2% commission",
AND(P4012&gt;0,P4012&lt;25000),"5% commission",
AND(P4012&gt;=25000,P4012&lt;50000),"7% commission",
AND(P4012&gt;=50000,P4012&lt;100000),"9% commission",
P4012&gt;=100000,"15% commission"
)</f>
        <v>5% commission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IFERROR(VLOOKUP($F4013,'Customer Info'!$A4004:$E4504,2,FALSE),"NOT Available")</f>
        <v>NOT Available</v>
      </c>
      <c r="H4013" s="6" t="str">
        <f>IFERROR(VLOOKUP(F4013,'Customer Info'!A4004:E4504,3,),"NOT Available")</f>
        <v>NOT Available</v>
      </c>
      <c r="I4013" s="6" t="str">
        <f>IFERROR(VLOOKUP(F4013,'Customer Info'!A4004:E4504,5,FALSE),"NOT Available")</f>
        <v>NOT Available</v>
      </c>
      <c r="J4013" s="2">
        <v>1568</v>
      </c>
      <c r="K4013" s="2">
        <v>1495</v>
      </c>
      <c r="L4013" s="2">
        <v>2</v>
      </c>
      <c r="M4013" s="7">
        <f t="shared" si="248"/>
        <v>2990</v>
      </c>
      <c r="N4013" s="7">
        <f t="shared" si="249"/>
        <v>3136</v>
      </c>
      <c r="O4013" s="2">
        <v>68</v>
      </c>
      <c r="P4013" s="8">
        <f t="shared" si="250"/>
        <v>3204</v>
      </c>
      <c r="Q4013" s="8">
        <f t="shared" si="251"/>
        <v>146</v>
      </c>
      <c r="R4013" s="2" t="s">
        <v>28</v>
      </c>
      <c r="S4013" s="9" t="str" cm="1">
        <f t="array" ref="S4013">_xlfn.IFS(
P4013=0,"2% commission",
AND(P4013&gt;0,P4013&lt;25000),"5% commission",
AND(P4013&gt;=25000,P4013&lt;50000),"7% commission",
AND(P4013&gt;=50000,P4013&lt;100000),"9% commission",
P4013&gt;=100000,"15% commission"
)</f>
        <v>5% commission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IFERROR(VLOOKUP($F4014,'Customer Info'!$A4005:$E4505,2,FALSE),"NOT Available")</f>
        <v>NOT Available</v>
      </c>
      <c r="H4014" s="6" t="str">
        <f>IFERROR(VLOOKUP(F4014,'Customer Info'!A4005:E4505,3,),"NOT Available")</f>
        <v>NOT Available</v>
      </c>
      <c r="I4014" s="6" t="str">
        <f>IFERROR(VLOOKUP(F4014,'Customer Info'!A4005:E4505,5,FALSE),"NOT Available")</f>
        <v>NOT Available</v>
      </c>
      <c r="J4014" s="2">
        <v>1911</v>
      </c>
      <c r="K4014" s="2">
        <v>1785</v>
      </c>
      <c r="L4014" s="2">
        <v>2</v>
      </c>
      <c r="M4014" s="7">
        <f t="shared" si="248"/>
        <v>3570</v>
      </c>
      <c r="N4014" s="7">
        <f t="shared" si="249"/>
        <v>3822</v>
      </c>
      <c r="O4014" s="2">
        <v>88</v>
      </c>
      <c r="P4014" s="8">
        <f t="shared" si="250"/>
        <v>3910</v>
      </c>
      <c r="Q4014" s="8">
        <f t="shared" si="251"/>
        <v>252</v>
      </c>
      <c r="R4014" s="2" t="s">
        <v>28</v>
      </c>
      <c r="S4014" s="9" t="str" cm="1">
        <f t="array" ref="S4014">_xlfn.IFS(
P4014=0,"2% commission",
AND(P4014&gt;0,P4014&lt;25000),"5% commission",
AND(P4014&gt;=25000,P4014&lt;50000),"7% commission",
AND(P4014&gt;=50000,P4014&lt;100000),"9% commission",
P4014&gt;=100000,"15% commission"
)</f>
        <v>5% commission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IFERROR(VLOOKUP($F4015,'Customer Info'!$A4006:$E4506,2,FALSE),"NOT Available")</f>
        <v>NOT Available</v>
      </c>
      <c r="H4015" s="6" t="str">
        <f>IFERROR(VLOOKUP(F4015,'Customer Info'!A4006:E4506,3,),"NOT Available")</f>
        <v>NOT Available</v>
      </c>
      <c r="I4015" s="6" t="str">
        <f>IFERROR(VLOOKUP(F4015,'Customer Info'!A4006:E4506,5,FALSE),"NOT Available")</f>
        <v>NOT Available</v>
      </c>
      <c r="J4015" s="2">
        <v>4246</v>
      </c>
      <c r="K4015" s="2">
        <v>3857</v>
      </c>
      <c r="L4015" s="2">
        <v>7</v>
      </c>
      <c r="M4015" s="7">
        <f t="shared" si="248"/>
        <v>26999</v>
      </c>
      <c r="N4015" s="7">
        <f t="shared" si="249"/>
        <v>29722</v>
      </c>
      <c r="O4015" s="2">
        <v>84</v>
      </c>
      <c r="P4015" s="8">
        <f t="shared" si="250"/>
        <v>29806</v>
      </c>
      <c r="Q4015" s="8">
        <f t="shared" si="251"/>
        <v>2723</v>
      </c>
      <c r="R4015" s="2" t="s">
        <v>28</v>
      </c>
      <c r="S4015" s="9" t="str" cm="1">
        <f t="array" ref="S4015">_xlfn.IFS(
P4015=0,"2% commission",
AND(P4015&gt;0,P4015&lt;25000),"5% commission",
AND(P4015&gt;=25000,P4015&lt;50000),"7% commission",
AND(P4015&gt;=50000,P4015&lt;100000),"9% commission",
P4015&gt;=100000,"15% commission"
)</f>
        <v>7% commission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IFERROR(VLOOKUP($F4016,'Customer Info'!$A4007:$E4507,2,FALSE),"NOT Available")</f>
        <v>NOT Available</v>
      </c>
      <c r="H4016" s="6" t="str">
        <f>IFERROR(VLOOKUP(F4016,'Customer Info'!A4007:E4507,3,),"NOT Available")</f>
        <v>NOT Available</v>
      </c>
      <c r="I4016" s="6" t="str">
        <f>IFERROR(VLOOKUP(F4016,'Customer Info'!A4007:E4507,5,FALSE),"NOT Available")</f>
        <v>NOT Available</v>
      </c>
      <c r="J4016" s="2">
        <v>162</v>
      </c>
      <c r="K4016" s="2">
        <v>148</v>
      </c>
      <c r="L4016" s="2">
        <v>3</v>
      </c>
      <c r="M4016" s="7">
        <f t="shared" si="248"/>
        <v>444</v>
      </c>
      <c r="N4016" s="7">
        <f t="shared" si="249"/>
        <v>486</v>
      </c>
      <c r="O4016" s="2">
        <v>30</v>
      </c>
      <c r="P4016" s="8">
        <f t="shared" si="250"/>
        <v>516</v>
      </c>
      <c r="Q4016" s="8">
        <f t="shared" si="251"/>
        <v>42</v>
      </c>
      <c r="R4016" s="2" t="s">
        <v>56</v>
      </c>
      <c r="S4016" s="9" t="str" cm="1">
        <f t="array" ref="S4016">_xlfn.IFS(
P4016=0,"2% commission",
AND(P4016&gt;0,P4016&lt;25000),"5% commission",
AND(P4016&gt;=25000,P4016&lt;50000),"7% commission",
AND(P4016&gt;=50000,P4016&lt;100000),"9% commission",
P4016&gt;=100000,"15% commission"
)</f>
        <v>5% commission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IFERROR(VLOOKUP($F4017,'Customer Info'!$A4008:$E4508,2,FALSE),"NOT Available")</f>
        <v>NOT Available</v>
      </c>
      <c r="H4017" s="6" t="str">
        <f>IFERROR(VLOOKUP(F4017,'Customer Info'!A4008:E4508,3,),"NOT Available")</f>
        <v>NOT Available</v>
      </c>
      <c r="I4017" s="6" t="str">
        <f>IFERROR(VLOOKUP(F4017,'Customer Info'!A4008:E4508,5,FALSE),"NOT Available")</f>
        <v>NOT Available</v>
      </c>
      <c r="J4017" s="2">
        <v>5051</v>
      </c>
      <c r="K4017" s="2">
        <v>4634</v>
      </c>
      <c r="L4017" s="2">
        <v>14</v>
      </c>
      <c r="M4017" s="7">
        <f t="shared" si="248"/>
        <v>64876</v>
      </c>
      <c r="N4017" s="7">
        <f t="shared" si="249"/>
        <v>70714</v>
      </c>
      <c r="O4017" s="2">
        <v>42</v>
      </c>
      <c r="P4017" s="8">
        <f t="shared" si="250"/>
        <v>70756</v>
      </c>
      <c r="Q4017" s="8">
        <f t="shared" si="251"/>
        <v>5838</v>
      </c>
      <c r="R4017" s="2" t="s">
        <v>50</v>
      </c>
      <c r="S4017" s="9" t="str" cm="1">
        <f t="array" ref="S4017">_xlfn.IFS(
P4017=0,"2% commission",
AND(P4017&gt;0,P4017&lt;25000),"5% commission",
AND(P4017&gt;=25000,P4017&lt;50000),"7% commission",
AND(P4017&gt;=50000,P4017&lt;100000),"9% commission",
P4017&gt;=100000,"15% commission"
)</f>
        <v>9% commission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IFERROR(VLOOKUP($F4018,'Customer Info'!$A4009:$E4509,2,FALSE),"NOT Available")</f>
        <v>NOT Available</v>
      </c>
      <c r="H4018" s="6" t="str">
        <f>IFERROR(VLOOKUP(F4018,'Customer Info'!A4009:E4509,3,),"NOT Available")</f>
        <v>NOT Available</v>
      </c>
      <c r="I4018" s="6" t="str">
        <f>IFERROR(VLOOKUP(F4018,'Customer Info'!A4009:E4509,5,FALSE),"NOT Available")</f>
        <v>NOT Available</v>
      </c>
      <c r="J4018" s="2">
        <v>171</v>
      </c>
      <c r="K4018" s="2">
        <v>153</v>
      </c>
      <c r="L4018" s="2">
        <v>1</v>
      </c>
      <c r="M4018" s="7">
        <f t="shared" si="248"/>
        <v>153</v>
      </c>
      <c r="N4018" s="7">
        <f t="shared" si="249"/>
        <v>171</v>
      </c>
      <c r="O4018" s="2">
        <v>30</v>
      </c>
      <c r="P4018" s="8">
        <f t="shared" si="250"/>
        <v>201</v>
      </c>
      <c r="Q4018" s="8">
        <f t="shared" si="251"/>
        <v>18</v>
      </c>
      <c r="R4018" s="2" t="s">
        <v>28</v>
      </c>
      <c r="S4018" s="9" t="str" cm="1">
        <f t="array" ref="S4018">_xlfn.IFS(
P4018=0,"2% commission",
AND(P4018&gt;0,P4018&lt;25000),"5% commission",
AND(P4018&gt;=25000,P4018&lt;50000),"7% commission",
AND(P4018&gt;=50000,P4018&lt;100000),"9% commission",
P4018&gt;=100000,"15% commission"
)</f>
        <v>5% commission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IFERROR(VLOOKUP($F4019,'Customer Info'!$A4010:$E4510,2,FALSE),"NOT Available")</f>
        <v>NOT Available</v>
      </c>
      <c r="H4019" s="6" t="str">
        <f>IFERROR(VLOOKUP(F4019,'Customer Info'!A4010:E4510,3,),"NOT Available")</f>
        <v>NOT Available</v>
      </c>
      <c r="I4019" s="6" t="str">
        <f>IFERROR(VLOOKUP(F4019,'Customer Info'!A4010:E4510,5,FALSE),"NOT Available")</f>
        <v>NOT Available</v>
      </c>
      <c r="J4019" s="2">
        <v>59</v>
      </c>
      <c r="K4019" s="2">
        <v>55</v>
      </c>
      <c r="L4019" s="2">
        <v>4</v>
      </c>
      <c r="M4019" s="7">
        <f t="shared" si="248"/>
        <v>220</v>
      </c>
      <c r="N4019" s="7">
        <f t="shared" si="249"/>
        <v>236</v>
      </c>
      <c r="O4019" s="2">
        <v>10</v>
      </c>
      <c r="P4019" s="8">
        <f t="shared" si="250"/>
        <v>246</v>
      </c>
      <c r="Q4019" s="8">
        <f t="shared" si="251"/>
        <v>16</v>
      </c>
      <c r="R4019" s="2" t="s">
        <v>56</v>
      </c>
      <c r="S4019" s="9" t="str" cm="1">
        <f t="array" ref="S4019">_xlfn.IFS(
P4019=0,"2% commission",
AND(P4019&gt;0,P4019&lt;25000),"5% commission",
AND(P4019&gt;=25000,P4019&lt;50000),"7% commission",
AND(P4019&gt;=50000,P4019&lt;100000),"9% commission",
P4019&gt;=100000,"15% commission"
)</f>
        <v>5% commission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IFERROR(VLOOKUP($F4020,'Customer Info'!$A4011:$E4511,2,FALSE),"NOT Available")</f>
        <v>NOT Available</v>
      </c>
      <c r="H4020" s="6" t="str">
        <f>IFERROR(VLOOKUP(F4020,'Customer Info'!A4011:E4511,3,),"NOT Available")</f>
        <v>NOT Available</v>
      </c>
      <c r="I4020" s="6" t="str">
        <f>IFERROR(VLOOKUP(F4020,'Customer Info'!A4011:E4511,5,FALSE),"NOT Available")</f>
        <v>NOT Available</v>
      </c>
      <c r="J4020" s="2">
        <v>81</v>
      </c>
      <c r="K4020" s="2">
        <v>77</v>
      </c>
      <c r="L4020" s="2">
        <v>1</v>
      </c>
      <c r="M4020" s="7">
        <f t="shared" si="248"/>
        <v>77</v>
      </c>
      <c r="N4020" s="7">
        <f t="shared" si="249"/>
        <v>81</v>
      </c>
      <c r="O4020" s="2">
        <v>10</v>
      </c>
      <c r="P4020" s="8">
        <f t="shared" si="250"/>
        <v>91</v>
      </c>
      <c r="Q4020" s="8">
        <f t="shared" si="251"/>
        <v>4</v>
      </c>
      <c r="R4020" s="2" t="s">
        <v>28</v>
      </c>
      <c r="S4020" s="9" t="str" cm="1">
        <f t="array" ref="S4020">_xlfn.IFS(
P4020=0,"2% commission",
AND(P4020&gt;0,P4020&lt;25000),"5% commission",
AND(P4020&gt;=25000,P4020&lt;50000),"7% commission",
AND(P4020&gt;=50000,P4020&lt;100000),"9% commission",
P4020&gt;=100000,"15% commission"
)</f>
        <v>5% commission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IFERROR(VLOOKUP($F4021,'Customer Info'!$A4012:$E4512,2,FALSE),"NOT Available")</f>
        <v>NOT Available</v>
      </c>
      <c r="H4021" s="6" t="str">
        <f>IFERROR(VLOOKUP(F4021,'Customer Info'!A4012:E4512,3,),"NOT Available")</f>
        <v>NOT Available</v>
      </c>
      <c r="I4021" s="6" t="str">
        <f>IFERROR(VLOOKUP(F4021,'Customer Info'!A4012:E4512,5,FALSE),"NOT Available")</f>
        <v>NOT Available</v>
      </c>
      <c r="J4021" s="2">
        <v>6664</v>
      </c>
      <c r="K4021" s="2">
        <v>6473</v>
      </c>
      <c r="L4021" s="2">
        <v>5</v>
      </c>
      <c r="M4021" s="7">
        <f t="shared" si="248"/>
        <v>32365</v>
      </c>
      <c r="N4021" s="7">
        <f t="shared" si="249"/>
        <v>33320</v>
      </c>
      <c r="O4021" s="2">
        <v>66</v>
      </c>
      <c r="P4021" s="8">
        <f t="shared" si="250"/>
        <v>33386</v>
      </c>
      <c r="Q4021" s="8">
        <f t="shared" si="251"/>
        <v>955</v>
      </c>
      <c r="R4021" s="2" t="s">
        <v>50</v>
      </c>
      <c r="S4021" s="9" t="str" cm="1">
        <f t="array" ref="S4021">_xlfn.IFS(
P4021=0,"2% commission",
AND(P4021&gt;0,P4021&lt;25000),"5% commission",
AND(P4021&gt;=25000,P4021&lt;50000),"7% commission",
AND(P4021&gt;=50000,P4021&lt;100000),"9% commission",
P4021&gt;=100000,"15% commission"
)</f>
        <v>7% commission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IFERROR(VLOOKUP($F4022,'Customer Info'!$A4013:$E4513,2,FALSE),"NOT Available")</f>
        <v>NOT Available</v>
      </c>
      <c r="H4022" s="6" t="str">
        <f>IFERROR(VLOOKUP(F4022,'Customer Info'!A4013:E4513,3,),"NOT Available")</f>
        <v>NOT Available</v>
      </c>
      <c r="I4022" s="6" t="str">
        <f>IFERROR(VLOOKUP(F4022,'Customer Info'!A4013:E4513,5,FALSE),"NOT Available")</f>
        <v>NOT Available</v>
      </c>
      <c r="J4022" s="2">
        <v>2951</v>
      </c>
      <c r="K4022" s="2">
        <v>2786</v>
      </c>
      <c r="L4022" s="2">
        <v>3</v>
      </c>
      <c r="M4022" s="7">
        <f t="shared" si="248"/>
        <v>8358</v>
      </c>
      <c r="N4022" s="7">
        <f t="shared" si="249"/>
        <v>8853</v>
      </c>
      <c r="O4022" s="2">
        <v>74</v>
      </c>
      <c r="P4022" s="8">
        <f t="shared" si="250"/>
        <v>8927</v>
      </c>
      <c r="Q4022" s="8">
        <f t="shared" si="251"/>
        <v>495</v>
      </c>
      <c r="R4022" s="2" t="s">
        <v>56</v>
      </c>
      <c r="S4022" s="9" t="str" cm="1">
        <f t="array" ref="S4022">_xlfn.IFS(
P4022=0,"2% commission",
AND(P4022&gt;0,P4022&lt;25000),"5% commission",
AND(P4022&gt;=25000,P4022&lt;50000),"7% commission",
AND(P4022&gt;=50000,P4022&lt;100000),"9% commission",
P4022&gt;=100000,"15% commission"
)</f>
        <v>5% commission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IFERROR(VLOOKUP($F4023,'Customer Info'!$A4014:$E4514,2,FALSE),"NOT Available")</f>
        <v>NOT Available</v>
      </c>
      <c r="H4023" s="6" t="str">
        <f>IFERROR(VLOOKUP(F4023,'Customer Info'!A4014:E4514,3,),"NOT Available")</f>
        <v>NOT Available</v>
      </c>
      <c r="I4023" s="6" t="str">
        <f>IFERROR(VLOOKUP(F4023,'Customer Info'!A4014:E4514,5,FALSE),"NOT Available")</f>
        <v>NOT Available</v>
      </c>
      <c r="J4023" s="2">
        <v>1441</v>
      </c>
      <c r="K4023" s="2">
        <v>1360</v>
      </c>
      <c r="L4023" s="2">
        <v>2</v>
      </c>
      <c r="M4023" s="7">
        <f t="shared" si="248"/>
        <v>2720</v>
      </c>
      <c r="N4023" s="7">
        <f t="shared" si="249"/>
        <v>2882</v>
      </c>
      <c r="O4023" s="2">
        <v>85</v>
      </c>
      <c r="P4023" s="8">
        <f t="shared" si="250"/>
        <v>2967</v>
      </c>
      <c r="Q4023" s="8">
        <f t="shared" si="251"/>
        <v>162</v>
      </c>
      <c r="R4023" s="2" t="s">
        <v>50</v>
      </c>
      <c r="S4023" s="9" t="str" cm="1">
        <f t="array" ref="S4023">_xlfn.IFS(
P4023=0,"2% commission",
AND(P4023&gt;0,P4023&lt;25000),"5% commission",
AND(P4023&gt;=25000,P4023&lt;50000),"7% commission",
AND(P4023&gt;=50000,P4023&lt;100000),"9% commission",
P4023&gt;=100000,"15% commission"
)</f>
        <v>5% commission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IFERROR(VLOOKUP($F4024,'Customer Info'!$A4015:$E4515,2,FALSE),"NOT Available")</f>
        <v>NOT Available</v>
      </c>
      <c r="H4024" s="6" t="str">
        <f>IFERROR(VLOOKUP(F4024,'Customer Info'!A4015:E4515,3,),"NOT Available")</f>
        <v>NOT Available</v>
      </c>
      <c r="I4024" s="6" t="str">
        <f>IFERROR(VLOOKUP(F4024,'Customer Info'!A4015:E4515,5,FALSE),"NOT Available")</f>
        <v>NOT Available</v>
      </c>
      <c r="J4024" s="2">
        <v>896</v>
      </c>
      <c r="K4024" s="2">
        <v>870</v>
      </c>
      <c r="L4024" s="2">
        <v>3</v>
      </c>
      <c r="M4024" s="7">
        <f t="shared" si="248"/>
        <v>2610</v>
      </c>
      <c r="N4024" s="7">
        <f t="shared" si="249"/>
        <v>2688</v>
      </c>
      <c r="O4024" s="2">
        <v>34</v>
      </c>
      <c r="P4024" s="8">
        <f t="shared" si="250"/>
        <v>2722</v>
      </c>
      <c r="Q4024" s="8">
        <f t="shared" si="251"/>
        <v>78</v>
      </c>
      <c r="R4024" s="2" t="s">
        <v>28</v>
      </c>
      <c r="S4024" s="9" t="str" cm="1">
        <f t="array" ref="S4024">_xlfn.IFS(
P4024=0,"2% commission",
AND(P4024&gt;0,P4024&lt;25000),"5% commission",
AND(P4024&gt;=25000,P4024&lt;50000),"7% commission",
AND(P4024&gt;=50000,P4024&lt;100000),"9% commission",
P4024&gt;=100000,"15% commission"
)</f>
        <v>5% commission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IFERROR(VLOOKUP($F4025,'Customer Info'!$A4016:$E4516,2,FALSE),"NOT Available")</f>
        <v>NOT Available</v>
      </c>
      <c r="H4025" s="6" t="str">
        <f>IFERROR(VLOOKUP(F4025,'Customer Info'!A4016:E4516,3,),"NOT Available")</f>
        <v>NOT Available</v>
      </c>
      <c r="I4025" s="6" t="str">
        <f>IFERROR(VLOOKUP(F4025,'Customer Info'!A4016:E4516,5,FALSE),"NOT Available")</f>
        <v>NOT Available</v>
      </c>
      <c r="J4025" s="2">
        <v>1770</v>
      </c>
      <c r="K4025" s="2">
        <v>1592</v>
      </c>
      <c r="L4025" s="2">
        <v>5</v>
      </c>
      <c r="M4025" s="7">
        <f t="shared" si="248"/>
        <v>7960</v>
      </c>
      <c r="N4025" s="7">
        <f t="shared" si="249"/>
        <v>8850</v>
      </c>
      <c r="O4025" s="2">
        <v>43</v>
      </c>
      <c r="P4025" s="8">
        <f t="shared" si="250"/>
        <v>8893</v>
      </c>
      <c r="Q4025" s="8">
        <f t="shared" si="251"/>
        <v>890</v>
      </c>
      <c r="R4025" s="2" t="s">
        <v>50</v>
      </c>
      <c r="S4025" s="9" t="str" cm="1">
        <f t="array" ref="S4025">_xlfn.IFS(
P4025=0,"2% commission",
AND(P4025&gt;0,P4025&lt;25000),"5% commission",
AND(P4025&gt;=25000,P4025&lt;50000),"7% commission",
AND(P4025&gt;=50000,P4025&lt;100000),"9% commission",
P4025&gt;=100000,"15% commission"
)</f>
        <v>5% commission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IFERROR(VLOOKUP($F4026,'Customer Info'!$A4017:$E4517,2,FALSE),"NOT Available")</f>
        <v>NOT Available</v>
      </c>
      <c r="H4026" s="6" t="str">
        <f>IFERROR(VLOOKUP(F4026,'Customer Info'!A4017:E4517,3,),"NOT Available")</f>
        <v>NOT Available</v>
      </c>
      <c r="I4026" s="6" t="str">
        <f>IFERROR(VLOOKUP(F4026,'Customer Info'!A4017:E4517,5,FALSE),"NOT Available")</f>
        <v>NOT Available</v>
      </c>
      <c r="J4026" s="2">
        <v>2981</v>
      </c>
      <c r="K4026" s="2">
        <v>2870</v>
      </c>
      <c r="L4026" s="2">
        <v>3</v>
      </c>
      <c r="M4026" s="7">
        <f t="shared" si="248"/>
        <v>8610</v>
      </c>
      <c r="N4026" s="7">
        <f t="shared" si="249"/>
        <v>8943</v>
      </c>
      <c r="O4026" s="2">
        <v>75</v>
      </c>
      <c r="P4026" s="8">
        <f t="shared" si="250"/>
        <v>9018</v>
      </c>
      <c r="Q4026" s="8">
        <f t="shared" si="251"/>
        <v>333</v>
      </c>
      <c r="R4026" s="2" t="s">
        <v>28</v>
      </c>
      <c r="S4026" s="9" t="str" cm="1">
        <f t="array" ref="S4026">_xlfn.IFS(
P4026=0,"2% commission",
AND(P4026&gt;0,P4026&lt;25000),"5% commission",
AND(P4026&gt;=25000,P4026&lt;50000),"7% commission",
AND(P4026&gt;=50000,P4026&lt;100000),"9% commission",
P4026&gt;=100000,"15% commission"
)</f>
        <v>5% commission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IFERROR(VLOOKUP($F4027,'Customer Info'!$A4018:$E4518,2,FALSE),"NOT Available")</f>
        <v>NOT Available</v>
      </c>
      <c r="H4027" s="6" t="str">
        <f>IFERROR(VLOOKUP(F4027,'Customer Info'!A4018:E4518,3,),"NOT Available")</f>
        <v>NOT Available</v>
      </c>
      <c r="I4027" s="6" t="str">
        <f>IFERROR(VLOOKUP(F4027,'Customer Info'!A4018:E4518,5,FALSE),"NOT Available")</f>
        <v>NOT Available</v>
      </c>
      <c r="J4027" s="2">
        <v>1569</v>
      </c>
      <c r="K4027" s="2">
        <v>1466</v>
      </c>
      <c r="L4027" s="2">
        <v>5</v>
      </c>
      <c r="M4027" s="7">
        <f t="shared" si="248"/>
        <v>7330</v>
      </c>
      <c r="N4027" s="7">
        <f t="shared" si="249"/>
        <v>7845</v>
      </c>
      <c r="O4027" s="2">
        <v>82</v>
      </c>
      <c r="P4027" s="8">
        <f t="shared" si="250"/>
        <v>7927</v>
      </c>
      <c r="Q4027" s="8">
        <f t="shared" si="251"/>
        <v>515</v>
      </c>
      <c r="R4027" s="2" t="s">
        <v>28</v>
      </c>
      <c r="S4027" s="9" t="str" cm="1">
        <f t="array" ref="S4027">_xlfn.IFS(
P4027=0,"2% commission",
AND(P4027&gt;0,P4027&lt;25000),"5% commission",
AND(P4027&gt;=25000,P4027&lt;50000),"7% commission",
AND(P4027&gt;=50000,P4027&lt;100000),"9% commission",
P4027&gt;=100000,"15% commission"
)</f>
        <v>5% commission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IFERROR(VLOOKUP($F4028,'Customer Info'!$A4019:$E4519,2,FALSE),"NOT Available")</f>
        <v>NOT Available</v>
      </c>
      <c r="H4028" s="6" t="str">
        <f>IFERROR(VLOOKUP(F4028,'Customer Info'!A4019:E4519,3,),"NOT Available")</f>
        <v>NOT Available</v>
      </c>
      <c r="I4028" s="6" t="str">
        <f>IFERROR(VLOOKUP(F4028,'Customer Info'!A4019:E4519,5,FALSE),"NOT Available")</f>
        <v>NOT Available</v>
      </c>
      <c r="J4028" s="2">
        <v>24662</v>
      </c>
      <c r="K4028" s="2">
        <v>23061</v>
      </c>
      <c r="L4028" s="2">
        <v>3</v>
      </c>
      <c r="M4028" s="7">
        <f t="shared" si="248"/>
        <v>69183</v>
      </c>
      <c r="N4028" s="7">
        <f t="shared" si="249"/>
        <v>73986</v>
      </c>
      <c r="O4028" s="2">
        <v>62</v>
      </c>
      <c r="P4028" s="8">
        <f t="shared" si="250"/>
        <v>74048</v>
      </c>
      <c r="Q4028" s="8">
        <f t="shared" si="251"/>
        <v>4803</v>
      </c>
      <c r="R4028" s="2" t="s">
        <v>28</v>
      </c>
      <c r="S4028" s="9" t="str" cm="1">
        <f t="array" ref="S4028">_xlfn.IFS(
P4028=0,"2% commission",
AND(P4028&gt;0,P4028&lt;25000),"5% commission",
AND(P4028&gt;=25000,P4028&lt;50000),"7% commission",
AND(P4028&gt;=50000,P4028&lt;100000),"9% commission",
P4028&gt;=100000,"15% commission"
)</f>
        <v>9% commission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IFERROR(VLOOKUP($F4029,'Customer Info'!$A4020:$E4520,2,FALSE),"NOT Available")</f>
        <v>NOT Available</v>
      </c>
      <c r="H4029" s="6" t="str">
        <f>IFERROR(VLOOKUP(F4029,'Customer Info'!A4020:E4520,3,),"NOT Available")</f>
        <v>NOT Available</v>
      </c>
      <c r="I4029" s="6" t="str">
        <f>IFERROR(VLOOKUP(F4029,'Customer Info'!A4020:E4520,5,FALSE),"NOT Available")</f>
        <v>NOT Available</v>
      </c>
      <c r="J4029" s="2">
        <v>185</v>
      </c>
      <c r="K4029" s="2">
        <v>171</v>
      </c>
      <c r="L4029" s="2">
        <v>2</v>
      </c>
      <c r="M4029" s="7">
        <f t="shared" si="248"/>
        <v>342</v>
      </c>
      <c r="N4029" s="7">
        <f t="shared" si="249"/>
        <v>370</v>
      </c>
      <c r="O4029" s="2">
        <v>30</v>
      </c>
      <c r="P4029" s="8">
        <f t="shared" si="250"/>
        <v>400</v>
      </c>
      <c r="Q4029" s="8">
        <f t="shared" si="251"/>
        <v>28</v>
      </c>
      <c r="R4029" s="2" t="s">
        <v>50</v>
      </c>
      <c r="S4029" s="9" t="str" cm="1">
        <f t="array" ref="S4029">_xlfn.IFS(
P4029=0,"2% commission",
AND(P4029&gt;0,P4029&lt;25000),"5% commission",
AND(P4029&gt;=25000,P4029&lt;50000),"7% commission",
AND(P4029&gt;=50000,P4029&lt;100000),"9% commission",
P4029&gt;=100000,"15% commission"
)</f>
        <v>5% commission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IFERROR(VLOOKUP($F4030,'Customer Info'!$A4021:$E4521,2,FALSE),"NOT Available")</f>
        <v>NOT Available</v>
      </c>
      <c r="H4030" s="6" t="str">
        <f>IFERROR(VLOOKUP(F4030,'Customer Info'!A4021:E4521,3,),"NOT Available")</f>
        <v>NOT Available</v>
      </c>
      <c r="I4030" s="6" t="str">
        <f>IFERROR(VLOOKUP(F4030,'Customer Info'!A4021:E4521,5,FALSE),"NOT Available")</f>
        <v>NOT Available</v>
      </c>
      <c r="J4030" s="2">
        <v>1790</v>
      </c>
      <c r="K4030" s="2">
        <v>1706</v>
      </c>
      <c r="L4030" s="2">
        <v>14</v>
      </c>
      <c r="M4030" s="7">
        <f t="shared" si="248"/>
        <v>23884</v>
      </c>
      <c r="N4030" s="7">
        <f t="shared" si="249"/>
        <v>25060</v>
      </c>
      <c r="O4030" s="2">
        <v>62</v>
      </c>
      <c r="P4030" s="8">
        <f t="shared" si="250"/>
        <v>25122</v>
      </c>
      <c r="Q4030" s="8">
        <f t="shared" si="251"/>
        <v>1176</v>
      </c>
      <c r="R4030" s="2" t="s">
        <v>50</v>
      </c>
      <c r="S4030" s="9" t="str" cm="1">
        <f t="array" ref="S4030">_xlfn.IFS(
P4030=0,"2% commission",
AND(P4030&gt;0,P4030&lt;25000),"5% commission",
AND(P4030&gt;=25000,P4030&lt;50000),"7% commission",
AND(P4030&gt;=50000,P4030&lt;100000),"9% commission",
P4030&gt;=100000,"15% commission"
)</f>
        <v>7% commission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IFERROR(VLOOKUP($F4031,'Customer Info'!$A4022:$E4522,2,FALSE),"NOT Available")</f>
        <v>NOT Available</v>
      </c>
      <c r="H4031" s="6" t="str">
        <f>IFERROR(VLOOKUP(F4031,'Customer Info'!A4022:E4522,3,),"NOT Available")</f>
        <v>NOT Available</v>
      </c>
      <c r="I4031" s="6" t="str">
        <f>IFERROR(VLOOKUP(F4031,'Customer Info'!A4022:E4522,5,FALSE),"NOT Available")</f>
        <v>NOT Available</v>
      </c>
      <c r="J4031" s="2">
        <v>7141</v>
      </c>
      <c r="K4031" s="2">
        <v>6541</v>
      </c>
      <c r="L4031" s="2">
        <v>4</v>
      </c>
      <c r="M4031" s="7">
        <f t="shared" si="248"/>
        <v>26164</v>
      </c>
      <c r="N4031" s="7">
        <f t="shared" si="249"/>
        <v>28564</v>
      </c>
      <c r="O4031" s="2">
        <v>51</v>
      </c>
      <c r="P4031" s="8">
        <f t="shared" si="250"/>
        <v>28615</v>
      </c>
      <c r="Q4031" s="8">
        <f t="shared" si="251"/>
        <v>2400</v>
      </c>
      <c r="R4031" s="2" t="s">
        <v>28</v>
      </c>
      <c r="S4031" s="9" t="str" cm="1">
        <f t="array" ref="S4031">_xlfn.IFS(
P4031=0,"2% commission",
AND(P4031&gt;0,P4031&lt;25000),"5% commission",
AND(P4031&gt;=25000,P4031&lt;50000),"7% commission",
AND(P4031&gt;=50000,P4031&lt;100000),"9% commission",
P4031&gt;=100000,"15% commission"
)</f>
        <v>7% commission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IFERROR(VLOOKUP($F4032,'Customer Info'!$A4023:$E4523,2,FALSE),"NOT Available")</f>
        <v>NOT Available</v>
      </c>
      <c r="H4032" s="6" t="str">
        <f>IFERROR(VLOOKUP(F4032,'Customer Info'!A4023:E4523,3,),"NOT Available")</f>
        <v>NOT Available</v>
      </c>
      <c r="I4032" s="6" t="str">
        <f>IFERROR(VLOOKUP(F4032,'Customer Info'!A4023:E4523,5,FALSE),"NOT Available")</f>
        <v>NOT Available</v>
      </c>
      <c r="J4032" s="2">
        <v>2017</v>
      </c>
      <c r="K4032" s="2">
        <v>1834</v>
      </c>
      <c r="L4032" s="2">
        <v>4</v>
      </c>
      <c r="M4032" s="7">
        <f t="shared" si="248"/>
        <v>7336</v>
      </c>
      <c r="N4032" s="7">
        <f t="shared" si="249"/>
        <v>8068</v>
      </c>
      <c r="O4032" s="2">
        <v>67</v>
      </c>
      <c r="P4032" s="8">
        <f t="shared" si="250"/>
        <v>8135</v>
      </c>
      <c r="Q4032" s="8">
        <f t="shared" si="251"/>
        <v>732</v>
      </c>
      <c r="R4032" s="2" t="s">
        <v>50</v>
      </c>
      <c r="S4032" s="9" t="str" cm="1">
        <f t="array" ref="S4032">_xlfn.IFS(
P4032=0,"2% commission",
AND(P4032&gt;0,P4032&lt;25000),"5% commission",
AND(P4032&gt;=25000,P4032&lt;50000),"7% commission",
AND(P4032&gt;=50000,P4032&lt;100000),"9% commission",
P4032&gt;=100000,"15% commission"
)</f>
        <v>5% commission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IFERROR(VLOOKUP($F4033,'Customer Info'!$A4024:$E4524,2,FALSE),"NOT Available")</f>
        <v>NOT Available</v>
      </c>
      <c r="H4033" s="6" t="str">
        <f>IFERROR(VLOOKUP(F4033,'Customer Info'!A4024:E4524,3,),"NOT Available")</f>
        <v>NOT Available</v>
      </c>
      <c r="I4033" s="6" t="str">
        <f>IFERROR(VLOOKUP(F4033,'Customer Info'!A4024:E4524,5,FALSE),"NOT Available")</f>
        <v>NOT Available</v>
      </c>
      <c r="J4033" s="2">
        <v>1447</v>
      </c>
      <c r="K4033" s="2">
        <v>1326</v>
      </c>
      <c r="L4033" s="2">
        <v>2</v>
      </c>
      <c r="M4033" s="7">
        <f t="shared" si="248"/>
        <v>2652</v>
      </c>
      <c r="N4033" s="7">
        <f t="shared" si="249"/>
        <v>2894</v>
      </c>
      <c r="O4033" s="2">
        <v>42</v>
      </c>
      <c r="P4033" s="8">
        <f t="shared" si="250"/>
        <v>2936</v>
      </c>
      <c r="Q4033" s="8">
        <f t="shared" si="251"/>
        <v>242</v>
      </c>
      <c r="R4033" s="2" t="s">
        <v>28</v>
      </c>
      <c r="S4033" s="9" t="str" cm="1">
        <f t="array" ref="S4033">_xlfn.IFS(
P4033=0,"2% commission",
AND(P4033&gt;0,P4033&lt;25000),"5% commission",
AND(P4033&gt;=25000,P4033&lt;50000),"7% commission",
AND(P4033&gt;=50000,P4033&lt;100000),"9% commission",
P4033&gt;=100000,"15% commission"
)</f>
        <v>5% commission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IFERROR(VLOOKUP($F4034,'Customer Info'!$A4025:$E4525,2,FALSE),"NOT Available")</f>
        <v>NOT Available</v>
      </c>
      <c r="H4034" s="6" t="str">
        <f>IFERROR(VLOOKUP(F4034,'Customer Info'!A4025:E4525,3,),"NOT Available")</f>
        <v>NOT Available</v>
      </c>
      <c r="I4034" s="6" t="str">
        <f>IFERROR(VLOOKUP(F4034,'Customer Info'!A4025:E4525,5,FALSE),"NOT Available")</f>
        <v>NOT Available</v>
      </c>
      <c r="J4034" s="2">
        <v>941</v>
      </c>
      <c r="K4034" s="2">
        <v>905</v>
      </c>
      <c r="L4034" s="2">
        <v>4</v>
      </c>
      <c r="M4034" s="7">
        <f t="shared" si="248"/>
        <v>3620</v>
      </c>
      <c r="N4034" s="7">
        <f t="shared" si="249"/>
        <v>3764</v>
      </c>
      <c r="O4034" s="2">
        <v>33</v>
      </c>
      <c r="P4034" s="8">
        <f t="shared" si="250"/>
        <v>3797</v>
      </c>
      <c r="Q4034" s="8">
        <f t="shared" si="251"/>
        <v>144</v>
      </c>
      <c r="R4034" s="2" t="s">
        <v>28</v>
      </c>
      <c r="S4034" s="9" t="str" cm="1">
        <f t="array" ref="S4034">_xlfn.IFS(
P4034=0,"2% commission",
AND(P4034&gt;0,P4034&lt;25000),"5% commission",
AND(P4034&gt;=25000,P4034&lt;50000),"7% commission",
AND(P4034&gt;=50000,P4034&lt;100000),"9% commission",
P4034&gt;=100000,"15% commission"
)</f>
        <v>5% commission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IFERROR(VLOOKUP($F4035,'Customer Info'!$A4026:$E4526,2,FALSE),"NOT Available")</f>
        <v>NOT Available</v>
      </c>
      <c r="H4035" s="6" t="str">
        <f>IFERROR(VLOOKUP(F4035,'Customer Info'!A4026:E4526,3,),"NOT Available")</f>
        <v>NOT Available</v>
      </c>
      <c r="I4035" s="6" t="str">
        <f>IFERROR(VLOOKUP(F4035,'Customer Info'!A4026:E4526,5,FALSE),"NOT Available")</f>
        <v>NOT Available</v>
      </c>
      <c r="J4035" s="2">
        <v>1453</v>
      </c>
      <c r="K4035" s="2">
        <v>1411</v>
      </c>
      <c r="L4035" s="2">
        <v>2</v>
      </c>
      <c r="M4035" s="7">
        <f t="shared" si="248"/>
        <v>2822</v>
      </c>
      <c r="N4035" s="7">
        <f t="shared" si="249"/>
        <v>2906</v>
      </c>
      <c r="O4035" s="2">
        <v>88</v>
      </c>
      <c r="P4035" s="8">
        <f t="shared" si="250"/>
        <v>2994</v>
      </c>
      <c r="Q4035" s="8">
        <f t="shared" si="251"/>
        <v>84</v>
      </c>
      <c r="R4035" s="2" t="s">
        <v>28</v>
      </c>
      <c r="S4035" s="9" t="str" cm="1">
        <f t="array" ref="S4035">_xlfn.IFS(
P4035=0,"2% commission",
AND(P4035&gt;0,P4035&lt;25000),"5% commission",
AND(P4035&gt;=25000,P4035&lt;50000),"7% commission",
AND(P4035&gt;=50000,P4035&lt;100000),"9% commission",
P4035&gt;=100000,"15% commission"
)</f>
        <v>5% commission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IFERROR(VLOOKUP($F4036,'Customer Info'!$A4027:$E4527,2,FALSE),"NOT Available")</f>
        <v>NOT Available</v>
      </c>
      <c r="H4036" s="6" t="str">
        <f>IFERROR(VLOOKUP(F4036,'Customer Info'!A4027:E4527,3,),"NOT Available")</f>
        <v>NOT Available</v>
      </c>
      <c r="I4036" s="6" t="str">
        <f>IFERROR(VLOOKUP(F4036,'Customer Info'!A4027:E4527,5,FALSE),"NOT Available")</f>
        <v>NOT Available</v>
      </c>
      <c r="J4036" s="2">
        <v>2151</v>
      </c>
      <c r="K4036" s="2">
        <v>2009</v>
      </c>
      <c r="L4036" s="2">
        <v>2</v>
      </c>
      <c r="M4036" s="7">
        <f t="shared" si="248"/>
        <v>4018</v>
      </c>
      <c r="N4036" s="7">
        <f t="shared" si="249"/>
        <v>4302</v>
      </c>
      <c r="O4036" s="2">
        <v>44</v>
      </c>
      <c r="P4036" s="8">
        <f t="shared" si="250"/>
        <v>4346</v>
      </c>
      <c r="Q4036" s="8">
        <f t="shared" si="251"/>
        <v>284</v>
      </c>
      <c r="R4036" s="2" t="s">
        <v>50</v>
      </c>
      <c r="S4036" s="9" t="str" cm="1">
        <f t="array" ref="S4036">_xlfn.IFS(
P4036=0,"2% commission",
AND(P4036&gt;0,P4036&lt;25000),"5% commission",
AND(P4036&gt;=25000,P4036&lt;50000),"7% commission",
AND(P4036&gt;=50000,P4036&lt;100000),"9% commission",
P4036&gt;=100000,"15% commission"
)</f>
        <v>5% commission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IFERROR(VLOOKUP($F4037,'Customer Info'!$A4028:$E4528,2,FALSE),"NOT Available")</f>
        <v>NOT Available</v>
      </c>
      <c r="H4037" s="6" t="str">
        <f>IFERROR(VLOOKUP(F4037,'Customer Info'!A4028:E4528,3,),"NOT Available")</f>
        <v>NOT Available</v>
      </c>
      <c r="I4037" s="6" t="str">
        <f>IFERROR(VLOOKUP(F4037,'Customer Info'!A4028:E4528,5,FALSE),"NOT Available")</f>
        <v>NOT Available</v>
      </c>
      <c r="J4037" s="2">
        <v>474</v>
      </c>
      <c r="K4037" s="2">
        <v>443</v>
      </c>
      <c r="L4037" s="2">
        <v>2</v>
      </c>
      <c r="M4037" s="7">
        <f t="shared" si="248"/>
        <v>886</v>
      </c>
      <c r="N4037" s="7">
        <f t="shared" si="249"/>
        <v>948</v>
      </c>
      <c r="O4037" s="2">
        <v>76</v>
      </c>
      <c r="P4037" s="8">
        <f t="shared" si="250"/>
        <v>1024</v>
      </c>
      <c r="Q4037" s="8">
        <f t="shared" si="251"/>
        <v>62</v>
      </c>
      <c r="R4037" s="2" t="s">
        <v>28</v>
      </c>
      <c r="S4037" s="9" t="str" cm="1">
        <f t="array" ref="S4037">_xlfn.IFS(
P4037=0,"2% commission",
AND(P4037&gt;0,P4037&lt;25000),"5% commission",
AND(P4037&gt;=25000,P4037&lt;50000),"7% commission",
AND(P4037&gt;=50000,P4037&lt;100000),"9% commission",
P4037&gt;=100000,"15% commission"
)</f>
        <v>5% commission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IFERROR(VLOOKUP($F4038,'Customer Info'!$A4029:$E4529,2,FALSE),"NOT Available")</f>
        <v>NOT Available</v>
      </c>
      <c r="H4038" s="6" t="str">
        <f>IFERROR(VLOOKUP(F4038,'Customer Info'!A4029:E4529,3,),"NOT Available")</f>
        <v>NOT Available</v>
      </c>
      <c r="I4038" s="6" t="str">
        <f>IFERROR(VLOOKUP(F4038,'Customer Info'!A4029:E4529,5,FALSE),"NOT Available")</f>
        <v>NOT Available</v>
      </c>
      <c r="J4038" s="2">
        <v>6060</v>
      </c>
      <c r="K4038" s="2">
        <v>6002</v>
      </c>
      <c r="L4038" s="2">
        <v>2</v>
      </c>
      <c r="M4038" s="7">
        <f t="shared" si="248"/>
        <v>12004</v>
      </c>
      <c r="N4038" s="7">
        <f t="shared" si="249"/>
        <v>12120</v>
      </c>
      <c r="O4038" s="2">
        <v>45</v>
      </c>
      <c r="P4038" s="8">
        <f t="shared" si="250"/>
        <v>12165</v>
      </c>
      <c r="Q4038" s="8">
        <f t="shared" si="251"/>
        <v>116</v>
      </c>
      <c r="R4038" s="2" t="s">
        <v>26</v>
      </c>
      <c r="S4038" s="9" t="str" cm="1">
        <f t="array" ref="S4038">_xlfn.IFS(
P4038=0,"2% commission",
AND(P4038&gt;0,P4038&lt;25000),"5% commission",
AND(P4038&gt;=25000,P4038&lt;50000),"7% commission",
AND(P4038&gt;=50000,P4038&lt;100000),"9% commission",
P4038&gt;=100000,"15% commission"
)</f>
        <v>5% commission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IFERROR(VLOOKUP($F4039,'Customer Info'!$A4030:$E4530,2,FALSE),"NOT Available")</f>
        <v>NOT Available</v>
      </c>
      <c r="H4039" s="6" t="str">
        <f>IFERROR(VLOOKUP(F4039,'Customer Info'!A4030:E4530,3,),"NOT Available")</f>
        <v>NOT Available</v>
      </c>
      <c r="I4039" s="6" t="str">
        <f>IFERROR(VLOOKUP(F4039,'Customer Info'!A4030:E4530,5,FALSE),"NOT Available")</f>
        <v>NOT Available</v>
      </c>
      <c r="J4039" s="2">
        <v>679</v>
      </c>
      <c r="K4039" s="2">
        <v>654</v>
      </c>
      <c r="L4039" s="2">
        <v>5</v>
      </c>
      <c r="M4039" s="7">
        <f t="shared" si="248"/>
        <v>3270</v>
      </c>
      <c r="N4039" s="7">
        <f t="shared" si="249"/>
        <v>3395</v>
      </c>
      <c r="O4039" s="2">
        <v>36</v>
      </c>
      <c r="P4039" s="8">
        <f t="shared" si="250"/>
        <v>3431</v>
      </c>
      <c r="Q4039" s="8">
        <f t="shared" si="251"/>
        <v>125</v>
      </c>
      <c r="R4039" s="2" t="s">
        <v>28</v>
      </c>
      <c r="S4039" s="9" t="str" cm="1">
        <f t="array" ref="S4039">_xlfn.IFS(
P4039=0,"2% commission",
AND(P4039&gt;0,P4039&lt;25000),"5% commission",
AND(P4039&gt;=25000,P4039&lt;50000),"7% commission",
AND(P4039&gt;=50000,P4039&lt;100000),"9% commission",
P4039&gt;=100000,"15% commission"
)</f>
        <v>5% commission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IFERROR(VLOOKUP($F4040,'Customer Info'!$A4031:$E4531,2,FALSE),"NOT Available")</f>
        <v>NOT Available</v>
      </c>
      <c r="H4040" s="6" t="str">
        <f>IFERROR(VLOOKUP(F4040,'Customer Info'!A4031:E4531,3,),"NOT Available")</f>
        <v>NOT Available</v>
      </c>
      <c r="I4040" s="6" t="str">
        <f>IFERROR(VLOOKUP(F4040,'Customer Info'!A4031:E4531,5,FALSE),"NOT Available")</f>
        <v>NOT Available</v>
      </c>
      <c r="J4040" s="2">
        <v>2958</v>
      </c>
      <c r="K4040" s="2">
        <v>2743</v>
      </c>
      <c r="L4040" s="2">
        <v>1</v>
      </c>
      <c r="M4040" s="7">
        <f t="shared" si="248"/>
        <v>2743</v>
      </c>
      <c r="N4040" s="7">
        <f t="shared" si="249"/>
        <v>2958</v>
      </c>
      <c r="O4040" s="2">
        <v>75</v>
      </c>
      <c r="P4040" s="8">
        <f t="shared" si="250"/>
        <v>3033</v>
      </c>
      <c r="Q4040" s="8">
        <f t="shared" si="251"/>
        <v>215</v>
      </c>
      <c r="R4040" s="2" t="s">
        <v>28</v>
      </c>
      <c r="S4040" s="9" t="str" cm="1">
        <f t="array" ref="S4040">_xlfn.IFS(
P4040=0,"2% commission",
AND(P4040&gt;0,P4040&lt;25000),"5% commission",
AND(P4040&gt;=25000,P4040&lt;50000),"7% commission",
AND(P4040&gt;=50000,P4040&lt;100000),"9% commission",
P4040&gt;=100000,"15% commission"
)</f>
        <v>5% commission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IFERROR(VLOOKUP($F4041,'Customer Info'!$A4032:$E4532,2,FALSE),"NOT Available")</f>
        <v>NOT Available</v>
      </c>
      <c r="H4041" s="6" t="str">
        <f>IFERROR(VLOOKUP(F4041,'Customer Info'!A4032:E4532,3,),"NOT Available")</f>
        <v>NOT Available</v>
      </c>
      <c r="I4041" s="6" t="str">
        <f>IFERROR(VLOOKUP(F4041,'Customer Info'!A4032:E4532,5,FALSE),"NOT Available")</f>
        <v>NOT Available</v>
      </c>
      <c r="J4041" s="2">
        <v>1635</v>
      </c>
      <c r="K4041" s="2">
        <v>1573</v>
      </c>
      <c r="L4041" s="2">
        <v>10</v>
      </c>
      <c r="M4041" s="7">
        <f t="shared" si="248"/>
        <v>15730</v>
      </c>
      <c r="N4041" s="7">
        <f t="shared" si="249"/>
        <v>16350</v>
      </c>
      <c r="O4041" s="2">
        <v>98</v>
      </c>
      <c r="P4041" s="8">
        <f t="shared" si="250"/>
        <v>16448</v>
      </c>
      <c r="Q4041" s="8">
        <f t="shared" si="251"/>
        <v>620</v>
      </c>
      <c r="R4041" s="2" t="s">
        <v>50</v>
      </c>
      <c r="S4041" s="9" t="str" cm="1">
        <f t="array" ref="S4041">_xlfn.IFS(
P4041=0,"2% commission",
AND(P4041&gt;0,P4041&lt;25000),"5% commission",
AND(P4041&gt;=25000,P4041&lt;50000),"7% commission",
AND(P4041&gt;=50000,P4041&lt;100000),"9% commission",
P4041&gt;=100000,"15% commission"
)</f>
        <v>5% commission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IFERROR(VLOOKUP($F4042,'Customer Info'!$A4033:$E4533,2,FALSE),"NOT Available")</f>
        <v>NOT Available</v>
      </c>
      <c r="H4042" s="6" t="str">
        <f>IFERROR(VLOOKUP(F4042,'Customer Info'!A4033:E4533,3,),"NOT Available")</f>
        <v>NOT Available</v>
      </c>
      <c r="I4042" s="6" t="str">
        <f>IFERROR(VLOOKUP(F4042,'Customer Info'!A4033:E4533,5,FALSE),"NOT Available")</f>
        <v>NOT Available</v>
      </c>
      <c r="J4042" s="2">
        <v>7021</v>
      </c>
      <c r="K4042" s="2">
        <v>6686</v>
      </c>
      <c r="L4042" s="2">
        <v>2</v>
      </c>
      <c r="M4042" s="7">
        <f t="shared" si="248"/>
        <v>13372</v>
      </c>
      <c r="N4042" s="7">
        <f t="shared" si="249"/>
        <v>14042</v>
      </c>
      <c r="O4042" s="2">
        <v>88</v>
      </c>
      <c r="P4042" s="8">
        <f t="shared" si="250"/>
        <v>14130</v>
      </c>
      <c r="Q4042" s="8">
        <f t="shared" si="251"/>
        <v>670</v>
      </c>
      <c r="R4042" s="2" t="s">
        <v>50</v>
      </c>
      <c r="S4042" s="9" t="str" cm="1">
        <f t="array" ref="S4042">_xlfn.IFS(
P4042=0,"2% commission",
AND(P4042&gt;0,P4042&lt;25000),"5% commission",
AND(P4042&gt;=25000,P4042&lt;50000),"7% commission",
AND(P4042&gt;=50000,P4042&lt;100000),"9% commission",
P4042&gt;=100000,"15% commission"
)</f>
        <v>5% commission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IFERROR(VLOOKUP($F4043,'Customer Info'!$A4034:$E4534,2,FALSE),"NOT Available")</f>
        <v>NOT Available</v>
      </c>
      <c r="H4043" s="6" t="str">
        <f>IFERROR(VLOOKUP(F4043,'Customer Info'!A4034:E4534,3,),"NOT Available")</f>
        <v>NOT Available</v>
      </c>
      <c r="I4043" s="6" t="str">
        <f>IFERROR(VLOOKUP(F4043,'Customer Info'!A4034:E4534,5,FALSE),"NOT Available")</f>
        <v>NOT Available</v>
      </c>
      <c r="J4043" s="2">
        <v>751</v>
      </c>
      <c r="K4043" s="2">
        <v>696</v>
      </c>
      <c r="L4043" s="2">
        <v>3</v>
      </c>
      <c r="M4043" s="7">
        <f t="shared" ref="M4043:M4106" si="252">K4043*L4043</f>
        <v>2088</v>
      </c>
      <c r="N4043" s="7">
        <f t="shared" ref="N4043:N4106" si="253">J4043*L4043</f>
        <v>2253</v>
      </c>
      <c r="O4043" s="2">
        <v>55</v>
      </c>
      <c r="P4043" s="8">
        <f t="shared" ref="P4043:P4106" si="254">SUM(N4043,O4043)</f>
        <v>2308</v>
      </c>
      <c r="Q4043" s="8">
        <f t="shared" ref="Q4043:Q4106" si="255">N4043-M4043</f>
        <v>165</v>
      </c>
      <c r="R4043" s="2" t="s">
        <v>50</v>
      </c>
      <c r="S4043" s="9" t="str" cm="1">
        <f t="array" ref="S4043">_xlfn.IFS(
P4043=0,"2% commission",
AND(P4043&gt;0,P4043&lt;25000),"5% commission",
AND(P4043&gt;=25000,P4043&lt;50000),"7% commission",
AND(P4043&gt;=50000,P4043&lt;100000),"9% commission",
P4043&gt;=100000,"15% commission"
)</f>
        <v>5% commission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IFERROR(VLOOKUP($F4044,'Customer Info'!$A4035:$E4535,2,FALSE),"NOT Available")</f>
        <v>NOT Available</v>
      </c>
      <c r="H4044" s="6" t="str">
        <f>IFERROR(VLOOKUP(F4044,'Customer Info'!A4035:E4535,3,),"NOT Available")</f>
        <v>NOT Available</v>
      </c>
      <c r="I4044" s="6" t="str">
        <f>IFERROR(VLOOKUP(F4044,'Customer Info'!A4035:E4535,5,FALSE),"NOT Available")</f>
        <v>NOT Available</v>
      </c>
      <c r="J4044" s="2">
        <v>8967</v>
      </c>
      <c r="K4044" s="2">
        <v>8151</v>
      </c>
      <c r="L4044" s="2">
        <v>6</v>
      </c>
      <c r="M4044" s="7">
        <f t="shared" si="252"/>
        <v>48906</v>
      </c>
      <c r="N4044" s="7">
        <f t="shared" si="253"/>
        <v>53802</v>
      </c>
      <c r="O4044" s="2">
        <v>51</v>
      </c>
      <c r="P4044" s="8">
        <f t="shared" si="254"/>
        <v>53853</v>
      </c>
      <c r="Q4044" s="8">
        <f t="shared" si="255"/>
        <v>4896</v>
      </c>
      <c r="R4044" s="2" t="s">
        <v>50</v>
      </c>
      <c r="S4044" s="9" t="str" cm="1">
        <f t="array" ref="S4044">_xlfn.IFS(
P4044=0,"2% commission",
AND(P4044&gt;0,P4044&lt;25000),"5% commission",
AND(P4044&gt;=25000,P4044&lt;50000),"7% commission",
AND(P4044&gt;=50000,P4044&lt;100000),"9% commission",
P4044&gt;=100000,"15% commission"
)</f>
        <v>9% commission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IFERROR(VLOOKUP($F4045,'Customer Info'!$A4036:$E4536,2,FALSE),"NOT Available")</f>
        <v>NOT Available</v>
      </c>
      <c r="H4045" s="6" t="str">
        <f>IFERROR(VLOOKUP(F4045,'Customer Info'!A4036:E4536,3,),"NOT Available")</f>
        <v>NOT Available</v>
      </c>
      <c r="I4045" s="6" t="str">
        <f>IFERROR(VLOOKUP(F4045,'Customer Info'!A4036:E4536,5,FALSE),"NOT Available")</f>
        <v>NOT Available</v>
      </c>
      <c r="J4045" s="2">
        <v>3224</v>
      </c>
      <c r="K4045" s="2">
        <v>2901</v>
      </c>
      <c r="L4045" s="2">
        <v>7</v>
      </c>
      <c r="M4045" s="7">
        <f t="shared" si="252"/>
        <v>20307</v>
      </c>
      <c r="N4045" s="7">
        <f t="shared" si="253"/>
        <v>22568</v>
      </c>
      <c r="O4045" s="2">
        <v>52</v>
      </c>
      <c r="P4045" s="8">
        <f t="shared" si="254"/>
        <v>22620</v>
      </c>
      <c r="Q4045" s="8">
        <f t="shared" si="255"/>
        <v>2261</v>
      </c>
      <c r="R4045" s="2" t="s">
        <v>50</v>
      </c>
      <c r="S4045" s="9" t="str" cm="1">
        <f t="array" ref="S4045">_xlfn.IFS(
P4045=0,"2% commission",
AND(P4045&gt;0,P4045&lt;25000),"5% commission",
AND(P4045&gt;=25000,P4045&lt;50000),"7% commission",
AND(P4045&gt;=50000,P4045&lt;100000),"9% commission",
P4045&gt;=100000,"15% commission"
)</f>
        <v>5% commission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IFERROR(VLOOKUP($F4046,'Customer Info'!$A4037:$E4537,2,FALSE),"NOT Available")</f>
        <v>NOT Available</v>
      </c>
      <c r="H4046" s="6" t="str">
        <f>IFERROR(VLOOKUP(F4046,'Customer Info'!A4037:E4537,3,),"NOT Available")</f>
        <v>NOT Available</v>
      </c>
      <c r="I4046" s="6" t="str">
        <f>IFERROR(VLOOKUP(F4046,'Customer Info'!A4037:E4537,5,FALSE),"NOT Available")</f>
        <v>NOT Available</v>
      </c>
      <c r="J4046" s="2">
        <v>1358</v>
      </c>
      <c r="K4046" s="2">
        <v>1294</v>
      </c>
      <c r="L4046" s="2">
        <v>2</v>
      </c>
      <c r="M4046" s="7">
        <f t="shared" si="252"/>
        <v>2588</v>
      </c>
      <c r="N4046" s="7">
        <f t="shared" si="253"/>
        <v>2716</v>
      </c>
      <c r="O4046" s="2">
        <v>40</v>
      </c>
      <c r="P4046" s="8">
        <f t="shared" si="254"/>
        <v>2756</v>
      </c>
      <c r="Q4046" s="8">
        <f t="shared" si="255"/>
        <v>128</v>
      </c>
      <c r="R4046" s="2" t="s">
        <v>28</v>
      </c>
      <c r="S4046" s="9" t="str" cm="1">
        <f t="array" ref="S4046">_xlfn.IFS(
P4046=0,"2% commission",
AND(P4046&gt;0,P4046&lt;25000),"5% commission",
AND(P4046&gt;=25000,P4046&lt;50000),"7% commission",
AND(P4046&gt;=50000,P4046&lt;100000),"9% commission",
P4046&gt;=100000,"15% commission"
)</f>
        <v>5% commission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IFERROR(VLOOKUP($F4047,'Customer Info'!$A4038:$E4538,2,FALSE),"NOT Available")</f>
        <v>NOT Available</v>
      </c>
      <c r="H4047" s="6" t="str">
        <f>IFERROR(VLOOKUP(F4047,'Customer Info'!A4038:E4538,3,),"NOT Available")</f>
        <v>NOT Available</v>
      </c>
      <c r="I4047" s="6" t="str">
        <f>IFERROR(VLOOKUP(F4047,'Customer Info'!A4038:E4538,5,FALSE),"NOT Available")</f>
        <v>NOT Available</v>
      </c>
      <c r="J4047" s="2">
        <v>6400</v>
      </c>
      <c r="K4047" s="2">
        <v>6401</v>
      </c>
      <c r="L4047" s="2">
        <v>5</v>
      </c>
      <c r="M4047" s="7">
        <f t="shared" si="252"/>
        <v>32005</v>
      </c>
      <c r="N4047" s="7">
        <f t="shared" si="253"/>
        <v>32000</v>
      </c>
      <c r="O4047" s="2">
        <v>43</v>
      </c>
      <c r="P4047" s="8">
        <f t="shared" si="254"/>
        <v>32043</v>
      </c>
      <c r="Q4047" s="8">
        <f t="shared" si="255"/>
        <v>-5</v>
      </c>
      <c r="R4047" s="2" t="s">
        <v>28</v>
      </c>
      <c r="S4047" s="9" t="str" cm="1">
        <f t="array" ref="S4047">_xlfn.IFS(
P4047=0,"2% commission",
AND(P4047&gt;0,P4047&lt;25000),"5% commission",
AND(P4047&gt;=25000,P4047&lt;50000),"7% commission",
AND(P4047&gt;=50000,P4047&lt;100000),"9% commission",
P4047&gt;=100000,"15% commission"
)</f>
        <v>7% commission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IFERROR(VLOOKUP($F4048,'Customer Info'!$A4039:$E4539,2,FALSE),"NOT Available")</f>
        <v>NOT Available</v>
      </c>
      <c r="H4048" s="6" t="str">
        <f>IFERROR(VLOOKUP(F4048,'Customer Info'!A4039:E4539,3,),"NOT Available")</f>
        <v>NOT Available</v>
      </c>
      <c r="I4048" s="6" t="str">
        <f>IFERROR(VLOOKUP(F4048,'Customer Info'!A4039:E4539,5,FALSE),"NOT Available")</f>
        <v>NOT Available</v>
      </c>
      <c r="J4048" s="2">
        <v>1332</v>
      </c>
      <c r="K4048" s="2">
        <v>1209</v>
      </c>
      <c r="L4048" s="2">
        <v>3</v>
      </c>
      <c r="M4048" s="7">
        <f t="shared" si="252"/>
        <v>3627</v>
      </c>
      <c r="N4048" s="7">
        <f t="shared" si="253"/>
        <v>3996</v>
      </c>
      <c r="O4048" s="2">
        <v>27</v>
      </c>
      <c r="P4048" s="8">
        <f t="shared" si="254"/>
        <v>4023</v>
      </c>
      <c r="Q4048" s="8">
        <f t="shared" si="255"/>
        <v>369</v>
      </c>
      <c r="R4048" s="2" t="s">
        <v>26</v>
      </c>
      <c r="S4048" s="9" t="str" cm="1">
        <f t="array" ref="S4048">_xlfn.IFS(
P4048=0,"2% commission",
AND(P4048&gt;0,P4048&lt;25000),"5% commission",
AND(P4048&gt;=25000,P4048&lt;50000),"7% commission",
AND(P4048&gt;=50000,P4048&lt;100000),"9% commission",
P4048&gt;=100000,"15% commission"
)</f>
        <v>5% commission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IFERROR(VLOOKUP($F4049,'Customer Info'!$A4040:$E4540,2,FALSE),"NOT Available")</f>
        <v>NOT Available</v>
      </c>
      <c r="H4049" s="6" t="str">
        <f>IFERROR(VLOOKUP(F4049,'Customer Info'!A4040:E4540,3,),"NOT Available")</f>
        <v>NOT Available</v>
      </c>
      <c r="I4049" s="6" t="str">
        <f>IFERROR(VLOOKUP(F4049,'Customer Info'!A4040:E4540,5,FALSE),"NOT Available")</f>
        <v>NOT Available</v>
      </c>
      <c r="J4049" s="2">
        <v>1528</v>
      </c>
      <c r="K4049" s="2">
        <v>1348</v>
      </c>
      <c r="L4049" s="2">
        <v>1</v>
      </c>
      <c r="M4049" s="7">
        <f t="shared" si="252"/>
        <v>1348</v>
      </c>
      <c r="N4049" s="7">
        <f t="shared" si="253"/>
        <v>1528</v>
      </c>
      <c r="O4049" s="2">
        <v>30</v>
      </c>
      <c r="P4049" s="8">
        <f t="shared" si="254"/>
        <v>1558</v>
      </c>
      <c r="Q4049" s="8">
        <f t="shared" si="255"/>
        <v>180</v>
      </c>
      <c r="R4049" s="2" t="s">
        <v>56</v>
      </c>
      <c r="S4049" s="9" t="str" cm="1">
        <f t="array" ref="S4049">_xlfn.IFS(
P4049=0,"2% commission",
AND(P4049&gt;0,P4049&lt;25000),"5% commission",
AND(P4049&gt;=25000,P4049&lt;50000),"7% commission",
AND(P4049&gt;=50000,P4049&lt;100000),"9% commission",
P4049&gt;=100000,"15% commission"
)</f>
        <v>5% commission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IFERROR(VLOOKUP($F4050,'Customer Info'!$A4041:$E4541,2,FALSE),"NOT Available")</f>
        <v>NOT Available</v>
      </c>
      <c r="H4050" s="6" t="str">
        <f>IFERROR(VLOOKUP(F4050,'Customer Info'!A4041:E4541,3,),"NOT Available")</f>
        <v>NOT Available</v>
      </c>
      <c r="I4050" s="6" t="str">
        <f>IFERROR(VLOOKUP(F4050,'Customer Info'!A4041:E4541,5,FALSE),"NOT Available")</f>
        <v>NOT Available</v>
      </c>
      <c r="J4050" s="2">
        <v>2526</v>
      </c>
      <c r="K4050" s="2">
        <v>2408</v>
      </c>
      <c r="L4050" s="2">
        <v>2</v>
      </c>
      <c r="M4050" s="7">
        <f t="shared" si="252"/>
        <v>4816</v>
      </c>
      <c r="N4050" s="7">
        <f t="shared" si="253"/>
        <v>5052</v>
      </c>
      <c r="O4050" s="2">
        <v>38</v>
      </c>
      <c r="P4050" s="8">
        <f t="shared" si="254"/>
        <v>5090</v>
      </c>
      <c r="Q4050" s="8">
        <f t="shared" si="255"/>
        <v>236</v>
      </c>
      <c r="R4050" s="2" t="s">
        <v>50</v>
      </c>
      <c r="S4050" s="9" t="str" cm="1">
        <f t="array" ref="S4050">_xlfn.IFS(
P4050=0,"2% commission",
AND(P4050&gt;0,P4050&lt;25000),"5% commission",
AND(P4050&gt;=25000,P4050&lt;50000),"7% commission",
AND(P4050&gt;=50000,P4050&lt;100000),"9% commission",
P4050&gt;=100000,"15% commission"
)</f>
        <v>5% commission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IFERROR(VLOOKUP($F4051,'Customer Info'!$A4042:$E4542,2,FALSE),"NOT Available")</f>
        <v>NOT Available</v>
      </c>
      <c r="H4051" s="6" t="str">
        <f>IFERROR(VLOOKUP(F4051,'Customer Info'!A4042:E4542,3,),"NOT Available")</f>
        <v>NOT Available</v>
      </c>
      <c r="I4051" s="6" t="str">
        <f>IFERROR(VLOOKUP(F4051,'Customer Info'!A4042:E4542,5,FALSE),"NOT Available")</f>
        <v>NOT Available</v>
      </c>
      <c r="J4051" s="2">
        <v>5836</v>
      </c>
      <c r="K4051" s="2">
        <v>5457</v>
      </c>
      <c r="L4051" s="2">
        <v>2</v>
      </c>
      <c r="M4051" s="7">
        <f t="shared" si="252"/>
        <v>10914</v>
      </c>
      <c r="N4051" s="7">
        <f t="shared" si="253"/>
        <v>11672</v>
      </c>
      <c r="O4051" s="2">
        <v>21</v>
      </c>
      <c r="P4051" s="8">
        <f t="shared" si="254"/>
        <v>11693</v>
      </c>
      <c r="Q4051" s="8">
        <f t="shared" si="255"/>
        <v>758</v>
      </c>
      <c r="R4051" s="2" t="s">
        <v>28</v>
      </c>
      <c r="S4051" s="9" t="str" cm="1">
        <f t="array" ref="S4051">_xlfn.IFS(
P4051=0,"2% commission",
AND(P4051&gt;0,P4051&lt;25000),"5% commission",
AND(P4051&gt;=25000,P4051&lt;50000),"7% commission",
AND(P4051&gt;=50000,P4051&lt;100000),"9% commission",
P4051&gt;=100000,"15% commission"
)</f>
        <v>5% commission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IFERROR(VLOOKUP($F4052,'Customer Info'!$A4043:$E4543,2,FALSE),"NOT Available")</f>
        <v>NOT Available</v>
      </c>
      <c r="H4052" s="6" t="str">
        <f>IFERROR(VLOOKUP(F4052,'Customer Info'!A4043:E4543,3,),"NOT Available")</f>
        <v>NOT Available</v>
      </c>
      <c r="I4052" s="6" t="str">
        <f>IFERROR(VLOOKUP(F4052,'Customer Info'!A4043:E4543,5,FALSE),"NOT Available")</f>
        <v>NOT Available</v>
      </c>
      <c r="J4052" s="2">
        <v>93</v>
      </c>
      <c r="K4052" s="2">
        <v>86</v>
      </c>
      <c r="L4052" s="2">
        <v>3</v>
      </c>
      <c r="M4052" s="7">
        <f t="shared" si="252"/>
        <v>258</v>
      </c>
      <c r="N4052" s="7">
        <f t="shared" si="253"/>
        <v>279</v>
      </c>
      <c r="O4052" s="2">
        <v>10</v>
      </c>
      <c r="P4052" s="8">
        <f t="shared" si="254"/>
        <v>289</v>
      </c>
      <c r="Q4052" s="8">
        <f t="shared" si="255"/>
        <v>21</v>
      </c>
      <c r="R4052" s="2" t="s">
        <v>50</v>
      </c>
      <c r="S4052" s="9" t="str" cm="1">
        <f t="array" ref="S4052">_xlfn.IFS(
P4052=0,"2% commission",
AND(P4052&gt;0,P4052&lt;25000),"5% commission",
AND(P4052&gt;=25000,P4052&lt;50000),"7% commission",
AND(P4052&gt;=50000,P4052&lt;100000),"9% commission",
P4052&gt;=100000,"15% commission"
)</f>
        <v>5% commission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IFERROR(VLOOKUP($F4053,'Customer Info'!$A4044:$E4544,2,FALSE),"NOT Available")</f>
        <v>NOT Available</v>
      </c>
      <c r="H4053" s="6" t="str">
        <f>IFERROR(VLOOKUP(F4053,'Customer Info'!A4044:E4544,3,),"NOT Available")</f>
        <v>NOT Available</v>
      </c>
      <c r="I4053" s="6" t="str">
        <f>IFERROR(VLOOKUP(F4053,'Customer Info'!A4044:E4544,5,FALSE),"NOT Available")</f>
        <v>NOT Available</v>
      </c>
      <c r="J4053" s="2">
        <v>7315</v>
      </c>
      <c r="K4053" s="2">
        <v>6967</v>
      </c>
      <c r="L4053" s="2">
        <v>4</v>
      </c>
      <c r="M4053" s="7">
        <f t="shared" si="252"/>
        <v>27868</v>
      </c>
      <c r="N4053" s="7">
        <f t="shared" si="253"/>
        <v>29260</v>
      </c>
      <c r="O4053" s="2">
        <v>68</v>
      </c>
      <c r="P4053" s="8">
        <f t="shared" si="254"/>
        <v>29328</v>
      </c>
      <c r="Q4053" s="8">
        <f t="shared" si="255"/>
        <v>1392</v>
      </c>
      <c r="R4053" s="2" t="s">
        <v>50</v>
      </c>
      <c r="S4053" s="9" t="str" cm="1">
        <f t="array" ref="S4053">_xlfn.IFS(
P4053=0,"2% commission",
AND(P4053&gt;0,P4053&lt;25000),"5% commission",
AND(P4053&gt;=25000,P4053&lt;50000),"7% commission",
AND(P4053&gt;=50000,P4053&lt;100000),"9% commission",
P4053&gt;=100000,"15% commission"
)</f>
        <v>7% commission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IFERROR(VLOOKUP($F4054,'Customer Info'!$A4045:$E4545,2,FALSE),"NOT Available")</f>
        <v>NOT Available</v>
      </c>
      <c r="H4054" s="6" t="str">
        <f>IFERROR(VLOOKUP(F4054,'Customer Info'!A4045:E4545,3,),"NOT Available")</f>
        <v>NOT Available</v>
      </c>
      <c r="I4054" s="6" t="str">
        <f>IFERROR(VLOOKUP(F4054,'Customer Info'!A4045:E4545,5,FALSE),"NOT Available")</f>
        <v>NOT Available</v>
      </c>
      <c r="J4054" s="2">
        <v>4002</v>
      </c>
      <c r="K4054" s="2">
        <v>3744</v>
      </c>
      <c r="L4054" s="2">
        <v>5</v>
      </c>
      <c r="M4054" s="7">
        <f t="shared" si="252"/>
        <v>18720</v>
      </c>
      <c r="N4054" s="7">
        <f t="shared" si="253"/>
        <v>20010</v>
      </c>
      <c r="O4054" s="2">
        <v>66</v>
      </c>
      <c r="P4054" s="8">
        <f t="shared" si="254"/>
        <v>20076</v>
      </c>
      <c r="Q4054" s="8">
        <f t="shared" si="255"/>
        <v>1290</v>
      </c>
      <c r="R4054" s="2" t="s">
        <v>28</v>
      </c>
      <c r="S4054" s="9" t="str" cm="1">
        <f t="array" ref="S4054">_xlfn.IFS(
P4054=0,"2% commission",
AND(P4054&gt;0,P4054&lt;25000),"5% commission",
AND(P4054&gt;=25000,P4054&lt;50000),"7% commission",
AND(P4054&gt;=50000,P4054&lt;100000),"9% commission",
P4054&gt;=100000,"15% commission"
)</f>
        <v>5% commission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IFERROR(VLOOKUP($F4055,'Customer Info'!$A4046:$E4546,2,FALSE),"NOT Available")</f>
        <v>NOT Available</v>
      </c>
      <c r="H4055" s="6" t="str">
        <f>IFERROR(VLOOKUP(F4055,'Customer Info'!A4046:E4546,3,),"NOT Available")</f>
        <v>NOT Available</v>
      </c>
      <c r="I4055" s="6" t="str">
        <f>IFERROR(VLOOKUP(F4055,'Customer Info'!A4046:E4546,5,FALSE),"NOT Available")</f>
        <v>NOT Available</v>
      </c>
      <c r="J4055" s="2">
        <v>131</v>
      </c>
      <c r="K4055" s="2">
        <v>124</v>
      </c>
      <c r="L4055" s="2">
        <v>2</v>
      </c>
      <c r="M4055" s="7">
        <f t="shared" si="252"/>
        <v>248</v>
      </c>
      <c r="N4055" s="7">
        <f t="shared" si="253"/>
        <v>262</v>
      </c>
      <c r="O4055" s="2">
        <v>30</v>
      </c>
      <c r="P4055" s="8">
        <f t="shared" si="254"/>
        <v>292</v>
      </c>
      <c r="Q4055" s="8">
        <f t="shared" si="255"/>
        <v>14</v>
      </c>
      <c r="R4055" s="2" t="s">
        <v>28</v>
      </c>
      <c r="S4055" s="9" t="str" cm="1">
        <f t="array" ref="S4055">_xlfn.IFS(
P4055=0,"2% commission",
AND(P4055&gt;0,P4055&lt;25000),"5% commission",
AND(P4055&gt;=25000,P4055&lt;50000),"7% commission",
AND(P4055&gt;=50000,P4055&lt;100000),"9% commission",
P4055&gt;=100000,"15% commission"
)</f>
        <v>5% commission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IFERROR(VLOOKUP($F4056,'Customer Info'!$A4047:$E4547,2,FALSE),"NOT Available")</f>
        <v>NOT Available</v>
      </c>
      <c r="H4056" s="6" t="str">
        <f>IFERROR(VLOOKUP(F4056,'Customer Info'!A4047:E4547,3,),"NOT Available")</f>
        <v>NOT Available</v>
      </c>
      <c r="I4056" s="6" t="str">
        <f>IFERROR(VLOOKUP(F4056,'Customer Info'!A4047:E4547,5,FALSE),"NOT Available")</f>
        <v>NOT Available</v>
      </c>
      <c r="J4056" s="2">
        <v>3145</v>
      </c>
      <c r="K4056" s="2">
        <v>3025</v>
      </c>
      <c r="L4056" s="2">
        <v>8</v>
      </c>
      <c r="M4056" s="7">
        <f t="shared" si="252"/>
        <v>24200</v>
      </c>
      <c r="N4056" s="7">
        <f t="shared" si="253"/>
        <v>25160</v>
      </c>
      <c r="O4056" s="2">
        <v>99</v>
      </c>
      <c r="P4056" s="8">
        <f t="shared" si="254"/>
        <v>25259</v>
      </c>
      <c r="Q4056" s="8">
        <f t="shared" si="255"/>
        <v>960</v>
      </c>
      <c r="R4056" s="2" t="s">
        <v>50</v>
      </c>
      <c r="S4056" s="9" t="str" cm="1">
        <f t="array" ref="S4056">_xlfn.IFS(
P4056=0,"2% commission",
AND(P4056&gt;0,P4056&lt;25000),"5% commission",
AND(P4056&gt;=25000,P4056&lt;50000),"7% commission",
AND(P4056&gt;=50000,P4056&lt;100000),"9% commission",
P4056&gt;=100000,"15% commission"
)</f>
        <v>7% commission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IFERROR(VLOOKUP($F4057,'Customer Info'!$A4048:$E4548,2,FALSE),"NOT Available")</f>
        <v>NOT Available</v>
      </c>
      <c r="H4057" s="6" t="str">
        <f>IFERROR(VLOOKUP(F4057,'Customer Info'!A4048:E4548,3,),"NOT Available")</f>
        <v>NOT Available</v>
      </c>
      <c r="I4057" s="6" t="str">
        <f>IFERROR(VLOOKUP(F4057,'Customer Info'!A4048:E4548,5,FALSE),"NOT Available")</f>
        <v>NOT Available</v>
      </c>
      <c r="J4057" s="2">
        <v>1222</v>
      </c>
      <c r="K4057" s="2">
        <v>1187</v>
      </c>
      <c r="L4057" s="2">
        <v>4</v>
      </c>
      <c r="M4057" s="7">
        <f t="shared" si="252"/>
        <v>4748</v>
      </c>
      <c r="N4057" s="7">
        <f t="shared" si="253"/>
        <v>4888</v>
      </c>
      <c r="O4057" s="2">
        <v>33</v>
      </c>
      <c r="P4057" s="8">
        <f t="shared" si="254"/>
        <v>4921</v>
      </c>
      <c r="Q4057" s="8">
        <f t="shared" si="255"/>
        <v>140</v>
      </c>
      <c r="R4057" s="2" t="s">
        <v>28</v>
      </c>
      <c r="S4057" s="9" t="str" cm="1">
        <f t="array" ref="S4057">_xlfn.IFS(
P4057=0,"2% commission",
AND(P4057&gt;0,P4057&lt;25000),"5% commission",
AND(P4057&gt;=25000,P4057&lt;50000),"7% commission",
AND(P4057&gt;=50000,P4057&lt;100000),"9% commission",
P4057&gt;=100000,"15% commission"
)</f>
        <v>5% commission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IFERROR(VLOOKUP($F4058,'Customer Info'!$A4049:$E4549,2,FALSE),"NOT Available")</f>
        <v>NOT Available</v>
      </c>
      <c r="H4058" s="6" t="str">
        <f>IFERROR(VLOOKUP(F4058,'Customer Info'!A4049:E4549,3,),"NOT Available")</f>
        <v>NOT Available</v>
      </c>
      <c r="I4058" s="6" t="str">
        <f>IFERROR(VLOOKUP(F4058,'Customer Info'!A4049:E4549,5,FALSE),"NOT Available")</f>
        <v>NOT Available</v>
      </c>
      <c r="J4058" s="2">
        <v>175</v>
      </c>
      <c r="K4058" s="2">
        <v>162</v>
      </c>
      <c r="L4058" s="2">
        <v>5</v>
      </c>
      <c r="M4058" s="7">
        <f t="shared" si="252"/>
        <v>810</v>
      </c>
      <c r="N4058" s="7">
        <f t="shared" si="253"/>
        <v>875</v>
      </c>
      <c r="O4058" s="2">
        <v>30</v>
      </c>
      <c r="P4058" s="8">
        <f t="shared" si="254"/>
        <v>905</v>
      </c>
      <c r="Q4058" s="8">
        <f t="shared" si="255"/>
        <v>65</v>
      </c>
      <c r="R4058" s="2" t="s">
        <v>50</v>
      </c>
      <c r="S4058" s="9" t="str" cm="1">
        <f t="array" ref="S4058">_xlfn.IFS(
P4058=0,"2% commission",
AND(P4058&gt;0,P4058&lt;25000),"5% commission",
AND(P4058&gt;=25000,P4058&lt;50000),"7% commission",
AND(P4058&gt;=50000,P4058&lt;100000),"9% commission",
P4058&gt;=100000,"15% commission"
)</f>
        <v>5% commission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IFERROR(VLOOKUP($F4059,'Customer Info'!$A4050:$E4550,2,FALSE),"NOT Available")</f>
        <v>NOT Available</v>
      </c>
      <c r="H4059" s="6" t="str">
        <f>IFERROR(VLOOKUP(F4059,'Customer Info'!A4050:E4550,3,),"NOT Available")</f>
        <v>NOT Available</v>
      </c>
      <c r="I4059" s="6" t="str">
        <f>IFERROR(VLOOKUP(F4059,'Customer Info'!A4050:E4550,5,FALSE),"NOT Available")</f>
        <v>NOT Available</v>
      </c>
      <c r="J4059" s="2">
        <v>1447</v>
      </c>
      <c r="K4059" s="2">
        <v>1326</v>
      </c>
      <c r="L4059" s="2">
        <v>6</v>
      </c>
      <c r="M4059" s="7">
        <f t="shared" si="252"/>
        <v>7956</v>
      </c>
      <c r="N4059" s="7">
        <f t="shared" si="253"/>
        <v>8682</v>
      </c>
      <c r="O4059" s="2">
        <v>76</v>
      </c>
      <c r="P4059" s="8">
        <f t="shared" si="254"/>
        <v>8758</v>
      </c>
      <c r="Q4059" s="8">
        <f t="shared" si="255"/>
        <v>726</v>
      </c>
      <c r="R4059" s="2" t="s">
        <v>28</v>
      </c>
      <c r="S4059" s="9" t="str" cm="1">
        <f t="array" ref="S4059">_xlfn.IFS(
P4059=0,"2% commission",
AND(P4059&gt;0,P4059&lt;25000),"5% commission",
AND(P4059&gt;=25000,P4059&lt;50000),"7% commission",
AND(P4059&gt;=50000,P4059&lt;100000),"9% commission",
P4059&gt;=100000,"15% commission"
)</f>
        <v>5% commission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IFERROR(VLOOKUP($F4060,'Customer Info'!$A4051:$E4551,2,FALSE),"NOT Available")</f>
        <v>NOT Available</v>
      </c>
      <c r="H4060" s="6" t="str">
        <f>IFERROR(VLOOKUP(F4060,'Customer Info'!A4051:E4551,3,),"NOT Available")</f>
        <v>NOT Available</v>
      </c>
      <c r="I4060" s="6" t="str">
        <f>IFERROR(VLOOKUP(F4060,'Customer Info'!A4051:E4551,5,FALSE),"NOT Available")</f>
        <v>NOT Available</v>
      </c>
      <c r="J4060" s="2">
        <v>1997</v>
      </c>
      <c r="K4060" s="2">
        <v>1816</v>
      </c>
      <c r="L4060" s="2">
        <v>5</v>
      </c>
      <c r="M4060" s="7">
        <f t="shared" si="252"/>
        <v>9080</v>
      </c>
      <c r="N4060" s="7">
        <f t="shared" si="253"/>
        <v>9985</v>
      </c>
      <c r="O4060" s="2">
        <v>74</v>
      </c>
      <c r="P4060" s="8">
        <f t="shared" si="254"/>
        <v>10059</v>
      </c>
      <c r="Q4060" s="8">
        <f t="shared" si="255"/>
        <v>905</v>
      </c>
      <c r="R4060" s="2" t="s">
        <v>28</v>
      </c>
      <c r="S4060" s="9" t="str" cm="1">
        <f t="array" ref="S4060">_xlfn.IFS(
P4060=0,"2% commission",
AND(P4060&gt;0,P4060&lt;25000),"5% commission",
AND(P4060&gt;=25000,P4060&lt;50000),"7% commission",
AND(P4060&gt;=50000,P4060&lt;100000),"9% commission",
P4060&gt;=100000,"15% commission"
)</f>
        <v>5% commission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IFERROR(VLOOKUP($F4061,'Customer Info'!$A4052:$E4552,2,FALSE),"NOT Available")</f>
        <v>NOT Available</v>
      </c>
      <c r="H4061" s="6" t="str">
        <f>IFERROR(VLOOKUP(F4061,'Customer Info'!A4052:E4552,3,),"NOT Available")</f>
        <v>NOT Available</v>
      </c>
      <c r="I4061" s="6" t="str">
        <f>IFERROR(VLOOKUP(F4061,'Customer Info'!A4052:E4552,5,FALSE),"NOT Available")</f>
        <v>NOT Available</v>
      </c>
      <c r="J4061" s="2">
        <v>144</v>
      </c>
      <c r="K4061" s="2">
        <v>133</v>
      </c>
      <c r="L4061" s="2">
        <v>5</v>
      </c>
      <c r="M4061" s="7">
        <f t="shared" si="252"/>
        <v>665</v>
      </c>
      <c r="N4061" s="7">
        <f t="shared" si="253"/>
        <v>720</v>
      </c>
      <c r="O4061" s="2">
        <v>30</v>
      </c>
      <c r="P4061" s="8">
        <f t="shared" si="254"/>
        <v>750</v>
      </c>
      <c r="Q4061" s="8">
        <f t="shared" si="255"/>
        <v>55</v>
      </c>
      <c r="R4061" s="2" t="s">
        <v>28</v>
      </c>
      <c r="S4061" s="9" t="str" cm="1">
        <f t="array" ref="S4061">_xlfn.IFS(
P4061=0,"2% commission",
AND(P4061&gt;0,P4061&lt;25000),"5% commission",
AND(P4061&gt;=25000,P4061&lt;50000),"7% commission",
AND(P4061&gt;=50000,P4061&lt;100000),"9% commission",
P4061&gt;=100000,"15% commission"
)</f>
        <v>5% commission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IFERROR(VLOOKUP($F4062,'Customer Info'!$A4053:$E4553,2,FALSE),"NOT Available")</f>
        <v>NOT Available</v>
      </c>
      <c r="H4062" s="6" t="str">
        <f>IFERROR(VLOOKUP(F4062,'Customer Info'!A4053:E4553,3,),"NOT Available")</f>
        <v>NOT Available</v>
      </c>
      <c r="I4062" s="6" t="str">
        <f>IFERROR(VLOOKUP(F4062,'Customer Info'!A4053:E4553,5,FALSE),"NOT Available")</f>
        <v>NOT Available</v>
      </c>
      <c r="J4062" s="2">
        <v>693</v>
      </c>
      <c r="K4062" s="2">
        <v>667</v>
      </c>
      <c r="L4062" s="2">
        <v>6</v>
      </c>
      <c r="M4062" s="7">
        <f t="shared" si="252"/>
        <v>4002</v>
      </c>
      <c r="N4062" s="7">
        <f t="shared" si="253"/>
        <v>4158</v>
      </c>
      <c r="O4062" s="2">
        <v>37</v>
      </c>
      <c r="P4062" s="8">
        <f t="shared" si="254"/>
        <v>4195</v>
      </c>
      <c r="Q4062" s="8">
        <f t="shared" si="255"/>
        <v>156</v>
      </c>
      <c r="R4062" s="2" t="s">
        <v>28</v>
      </c>
      <c r="S4062" s="9" t="str" cm="1">
        <f t="array" ref="S4062">_xlfn.IFS(
P4062=0,"2% commission",
AND(P4062&gt;0,P4062&lt;25000),"5% commission",
AND(P4062&gt;=25000,P4062&lt;50000),"7% commission",
AND(P4062&gt;=50000,P4062&lt;100000),"9% commission",
P4062&gt;=100000,"15% commission"
)</f>
        <v>5% commission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IFERROR(VLOOKUP($F4063,'Customer Info'!$A4054:$E4554,2,FALSE),"NOT Available")</f>
        <v>NOT Available</v>
      </c>
      <c r="H4063" s="6" t="str">
        <f>IFERROR(VLOOKUP(F4063,'Customer Info'!A4054:E4554,3,),"NOT Available")</f>
        <v>NOT Available</v>
      </c>
      <c r="I4063" s="6" t="str">
        <f>IFERROR(VLOOKUP(F4063,'Customer Info'!A4054:E4554,5,FALSE),"NOT Available")</f>
        <v>NOT Available</v>
      </c>
      <c r="J4063" s="2">
        <v>2083</v>
      </c>
      <c r="K4063" s="2">
        <v>2004</v>
      </c>
      <c r="L4063" s="2">
        <v>1</v>
      </c>
      <c r="M4063" s="7">
        <f t="shared" si="252"/>
        <v>2004</v>
      </c>
      <c r="N4063" s="7">
        <f t="shared" si="253"/>
        <v>2083</v>
      </c>
      <c r="O4063" s="2">
        <v>66</v>
      </c>
      <c r="P4063" s="8">
        <f t="shared" si="254"/>
        <v>2149</v>
      </c>
      <c r="Q4063" s="8">
        <f t="shared" si="255"/>
        <v>79</v>
      </c>
      <c r="R4063" s="2" t="s">
        <v>50</v>
      </c>
      <c r="S4063" s="9" t="str" cm="1">
        <f t="array" ref="S4063">_xlfn.IFS(
P4063=0,"2% commission",
AND(P4063&gt;0,P4063&lt;25000),"5% commission",
AND(P4063&gt;=25000,P4063&lt;50000),"7% commission",
AND(P4063&gt;=50000,P4063&lt;100000),"9% commission",
P4063&gt;=100000,"15% commission"
)</f>
        <v>5% commission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IFERROR(VLOOKUP($F4064,'Customer Info'!$A4055:$E4555,2,FALSE),"NOT Available")</f>
        <v>NOT Available</v>
      </c>
      <c r="H4064" s="6" t="str">
        <f>IFERROR(VLOOKUP(F4064,'Customer Info'!A4055:E4555,3,),"NOT Available")</f>
        <v>NOT Available</v>
      </c>
      <c r="I4064" s="6" t="str">
        <f>IFERROR(VLOOKUP(F4064,'Customer Info'!A4055:E4555,5,FALSE),"NOT Available")</f>
        <v>NOT Available</v>
      </c>
      <c r="J4064" s="2">
        <v>658</v>
      </c>
      <c r="K4064" s="2">
        <v>615</v>
      </c>
      <c r="L4064" s="2">
        <v>12</v>
      </c>
      <c r="M4064" s="7">
        <f t="shared" si="252"/>
        <v>7380</v>
      </c>
      <c r="N4064" s="7">
        <f t="shared" si="253"/>
        <v>7896</v>
      </c>
      <c r="O4064" s="2">
        <v>52</v>
      </c>
      <c r="P4064" s="8">
        <f t="shared" si="254"/>
        <v>7948</v>
      </c>
      <c r="Q4064" s="8">
        <f t="shared" si="255"/>
        <v>516</v>
      </c>
      <c r="R4064" s="2" t="s">
        <v>50</v>
      </c>
      <c r="S4064" s="9" t="str" cm="1">
        <f t="array" ref="S4064">_xlfn.IFS(
P4064=0,"2% commission",
AND(P4064&gt;0,P4064&lt;25000),"5% commission",
AND(P4064&gt;=25000,P4064&lt;50000),"7% commission",
AND(P4064&gt;=50000,P4064&lt;100000),"9% commission",
P4064&gt;=100000,"15% commission"
)</f>
        <v>5% commission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IFERROR(VLOOKUP($F4065,'Customer Info'!$A4056:$E4556,2,FALSE),"NOT Available")</f>
        <v>NOT Available</v>
      </c>
      <c r="H4065" s="6" t="str">
        <f>IFERROR(VLOOKUP(F4065,'Customer Info'!A4056:E4556,3,),"NOT Available")</f>
        <v>NOT Available</v>
      </c>
      <c r="I4065" s="6" t="str">
        <f>IFERROR(VLOOKUP(F4065,'Customer Info'!A4056:E4556,5,FALSE),"NOT Available")</f>
        <v>NOT Available</v>
      </c>
      <c r="J4065" s="2">
        <v>214</v>
      </c>
      <c r="K4065" s="2">
        <v>200</v>
      </c>
      <c r="L4065" s="2">
        <v>4</v>
      </c>
      <c r="M4065" s="7">
        <f t="shared" si="252"/>
        <v>800</v>
      </c>
      <c r="N4065" s="7">
        <f t="shared" si="253"/>
        <v>856</v>
      </c>
      <c r="O4065" s="2">
        <v>51</v>
      </c>
      <c r="P4065" s="8">
        <f t="shared" si="254"/>
        <v>907</v>
      </c>
      <c r="Q4065" s="8">
        <f t="shared" si="255"/>
        <v>56</v>
      </c>
      <c r="R4065" s="2" t="s">
        <v>28</v>
      </c>
      <c r="S4065" s="9" t="str" cm="1">
        <f t="array" ref="S4065">_xlfn.IFS(
P4065=0,"2% commission",
AND(P4065&gt;0,P4065&lt;25000),"5% commission",
AND(P4065&gt;=25000,P4065&lt;50000),"7% commission",
AND(P4065&gt;=50000,P4065&lt;100000),"9% commission",
P4065&gt;=100000,"15% commission"
)</f>
        <v>5% commission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IFERROR(VLOOKUP($F4066,'Customer Info'!$A4057:$E4557,2,FALSE),"NOT Available")</f>
        <v>NOT Available</v>
      </c>
      <c r="H4066" s="6" t="str">
        <f>IFERROR(VLOOKUP(F4066,'Customer Info'!A4057:E4557,3,),"NOT Available")</f>
        <v>NOT Available</v>
      </c>
      <c r="I4066" s="6" t="str">
        <f>IFERROR(VLOOKUP(F4066,'Customer Info'!A4057:E4557,5,FALSE),"NOT Available")</f>
        <v>NOT Available</v>
      </c>
      <c r="J4066" s="2">
        <v>63</v>
      </c>
      <c r="K4066" s="2">
        <v>59</v>
      </c>
      <c r="L4066" s="2">
        <v>4</v>
      </c>
      <c r="M4066" s="7">
        <f t="shared" si="252"/>
        <v>236</v>
      </c>
      <c r="N4066" s="7">
        <f t="shared" si="253"/>
        <v>252</v>
      </c>
      <c r="O4066" s="2">
        <v>10</v>
      </c>
      <c r="P4066" s="8">
        <f t="shared" si="254"/>
        <v>262</v>
      </c>
      <c r="Q4066" s="8">
        <f t="shared" si="255"/>
        <v>16</v>
      </c>
      <c r="R4066" s="2" t="s">
        <v>50</v>
      </c>
      <c r="S4066" s="9" t="str" cm="1">
        <f t="array" ref="S4066">_xlfn.IFS(
P4066=0,"2% commission",
AND(P4066&gt;0,P4066&lt;25000),"5% commission",
AND(P4066&gt;=25000,P4066&lt;50000),"7% commission",
AND(P4066&gt;=50000,P4066&lt;100000),"9% commission",
P4066&gt;=100000,"15% commission"
)</f>
        <v>5% commission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IFERROR(VLOOKUP($F4067,'Customer Info'!$A4058:$E4558,2,FALSE),"NOT Available")</f>
        <v>NOT Available</v>
      </c>
      <c r="H4067" s="6" t="str">
        <f>IFERROR(VLOOKUP(F4067,'Customer Info'!A4058:E4558,3,),"NOT Available")</f>
        <v>NOT Available</v>
      </c>
      <c r="I4067" s="6" t="str">
        <f>IFERROR(VLOOKUP(F4067,'Customer Info'!A4058:E4558,5,FALSE),"NOT Available")</f>
        <v>NOT Available</v>
      </c>
      <c r="J4067" s="2">
        <v>143</v>
      </c>
      <c r="K4067" s="2">
        <v>137</v>
      </c>
      <c r="L4067" s="2">
        <v>6</v>
      </c>
      <c r="M4067" s="7">
        <f t="shared" si="252"/>
        <v>822</v>
      </c>
      <c r="N4067" s="7">
        <f t="shared" si="253"/>
        <v>858</v>
      </c>
      <c r="O4067" s="2">
        <v>30</v>
      </c>
      <c r="P4067" s="8">
        <f t="shared" si="254"/>
        <v>888</v>
      </c>
      <c r="Q4067" s="8">
        <f t="shared" si="255"/>
        <v>36</v>
      </c>
      <c r="R4067" s="2" t="s">
        <v>28</v>
      </c>
      <c r="S4067" s="9" t="str" cm="1">
        <f t="array" ref="S4067">_xlfn.IFS(
P4067=0,"2% commission",
AND(P4067&gt;0,P4067&lt;25000),"5% commission",
AND(P4067&gt;=25000,P4067&lt;50000),"7% commission",
AND(P4067&gt;=50000,P4067&lt;100000),"9% commission",
P4067&gt;=100000,"15% commission"
)</f>
        <v>5% commission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IFERROR(VLOOKUP($F4068,'Customer Info'!$A4059:$E4559,2,FALSE),"NOT Available")</f>
        <v>NOT Available</v>
      </c>
      <c r="H4068" s="6" t="str">
        <f>IFERROR(VLOOKUP(F4068,'Customer Info'!A4059:E4559,3,),"NOT Available")</f>
        <v>NOT Available</v>
      </c>
      <c r="I4068" s="6" t="str">
        <f>IFERROR(VLOOKUP(F4068,'Customer Info'!A4059:E4559,5,FALSE),"NOT Available")</f>
        <v>NOT Available</v>
      </c>
      <c r="J4068" s="2">
        <v>60</v>
      </c>
      <c r="K4068" s="2">
        <v>56</v>
      </c>
      <c r="L4068" s="2">
        <v>3</v>
      </c>
      <c r="M4068" s="7">
        <f t="shared" si="252"/>
        <v>168</v>
      </c>
      <c r="N4068" s="7">
        <f t="shared" si="253"/>
        <v>180</v>
      </c>
      <c r="O4068" s="2">
        <v>10</v>
      </c>
      <c r="P4068" s="8">
        <f t="shared" si="254"/>
        <v>190</v>
      </c>
      <c r="Q4068" s="8">
        <f t="shared" si="255"/>
        <v>12</v>
      </c>
      <c r="R4068" s="2" t="s">
        <v>50</v>
      </c>
      <c r="S4068" s="9" t="str" cm="1">
        <f t="array" ref="S4068">_xlfn.IFS(
P4068=0,"2% commission",
AND(P4068&gt;0,P4068&lt;25000),"5% commission",
AND(P4068&gt;=25000,P4068&lt;50000),"7% commission",
AND(P4068&gt;=50000,P4068&lt;100000),"9% commission",
P4068&gt;=100000,"15% commission"
)</f>
        <v>5% commission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IFERROR(VLOOKUP($F4069,'Customer Info'!$A4060:$E4560,2,FALSE),"NOT Available")</f>
        <v>NOT Available</v>
      </c>
      <c r="H4069" s="6" t="str">
        <f>IFERROR(VLOOKUP(F4069,'Customer Info'!A4060:E4560,3,),"NOT Available")</f>
        <v>NOT Available</v>
      </c>
      <c r="I4069" s="6" t="str">
        <f>IFERROR(VLOOKUP(F4069,'Customer Info'!A4060:E4560,5,FALSE),"NOT Available")</f>
        <v>NOT Available</v>
      </c>
      <c r="J4069" s="2">
        <v>1859</v>
      </c>
      <c r="K4069" s="2">
        <v>1755</v>
      </c>
      <c r="L4069" s="2">
        <v>3</v>
      </c>
      <c r="M4069" s="7">
        <f t="shared" si="252"/>
        <v>5265</v>
      </c>
      <c r="N4069" s="7">
        <f t="shared" si="253"/>
        <v>5577</v>
      </c>
      <c r="O4069" s="2">
        <v>96</v>
      </c>
      <c r="P4069" s="8">
        <f t="shared" si="254"/>
        <v>5673</v>
      </c>
      <c r="Q4069" s="8">
        <f t="shared" si="255"/>
        <v>312</v>
      </c>
      <c r="R4069" s="2" t="s">
        <v>56</v>
      </c>
      <c r="S4069" s="9" t="str" cm="1">
        <f t="array" ref="S4069">_xlfn.IFS(
P4069=0,"2% commission",
AND(P4069&gt;0,P4069&lt;25000),"5% commission",
AND(P4069&gt;=25000,P4069&lt;50000),"7% commission",
AND(P4069&gt;=50000,P4069&lt;100000),"9% commission",
P4069&gt;=100000,"15% commission"
)</f>
        <v>5% commission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IFERROR(VLOOKUP($F4070,'Customer Info'!$A4061:$E4561,2,FALSE),"NOT Available")</f>
        <v>NOT Available</v>
      </c>
      <c r="H4070" s="6" t="str">
        <f>IFERROR(VLOOKUP(F4070,'Customer Info'!A4061:E4561,3,),"NOT Available")</f>
        <v>NOT Available</v>
      </c>
      <c r="I4070" s="6" t="str">
        <f>IFERROR(VLOOKUP(F4070,'Customer Info'!A4061:E4561,5,FALSE),"NOT Available")</f>
        <v>NOT Available</v>
      </c>
      <c r="J4070" s="2">
        <v>1717</v>
      </c>
      <c r="K4070" s="2">
        <v>1652</v>
      </c>
      <c r="L4070" s="2">
        <v>2</v>
      </c>
      <c r="M4070" s="7">
        <f t="shared" si="252"/>
        <v>3304</v>
      </c>
      <c r="N4070" s="7">
        <f t="shared" si="253"/>
        <v>3434</v>
      </c>
      <c r="O4070" s="2">
        <v>98</v>
      </c>
      <c r="P4070" s="8">
        <f t="shared" si="254"/>
        <v>3532</v>
      </c>
      <c r="Q4070" s="8">
        <f t="shared" si="255"/>
        <v>130</v>
      </c>
      <c r="R4070" s="2" t="s">
        <v>28</v>
      </c>
      <c r="S4070" s="9" t="str" cm="1">
        <f t="array" ref="S4070">_xlfn.IFS(
P4070=0,"2% commission",
AND(P4070&gt;0,P4070&lt;25000),"5% commission",
AND(P4070&gt;=25000,P4070&lt;50000),"7% commission",
AND(P4070&gt;=50000,P4070&lt;100000),"9% commission",
P4070&gt;=100000,"15% commission"
)</f>
        <v>5% commission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IFERROR(VLOOKUP($F4071,'Customer Info'!$A4062:$E4562,2,FALSE),"NOT Available")</f>
        <v>NOT Available</v>
      </c>
      <c r="H4071" s="6" t="str">
        <f>IFERROR(VLOOKUP(F4071,'Customer Info'!A4062:E4562,3,),"NOT Available")</f>
        <v>NOT Available</v>
      </c>
      <c r="I4071" s="6" t="str">
        <f>IFERROR(VLOOKUP(F4071,'Customer Info'!A4062:E4562,5,FALSE),"NOT Available")</f>
        <v>NOT Available</v>
      </c>
      <c r="J4071" s="2">
        <v>68</v>
      </c>
      <c r="K4071" s="2">
        <v>63</v>
      </c>
      <c r="L4071" s="2">
        <v>2</v>
      </c>
      <c r="M4071" s="7">
        <f t="shared" si="252"/>
        <v>126</v>
      </c>
      <c r="N4071" s="7">
        <f t="shared" si="253"/>
        <v>136</v>
      </c>
      <c r="O4071" s="2">
        <v>10</v>
      </c>
      <c r="P4071" s="8">
        <f t="shared" si="254"/>
        <v>146</v>
      </c>
      <c r="Q4071" s="8">
        <f t="shared" si="255"/>
        <v>10</v>
      </c>
      <c r="R4071" s="2" t="s">
        <v>26</v>
      </c>
      <c r="S4071" s="9" t="str" cm="1">
        <f t="array" ref="S4071">_xlfn.IFS(
P4071=0,"2% commission",
AND(P4071&gt;0,P4071&lt;25000),"5% commission",
AND(P4071&gt;=25000,P4071&lt;50000),"7% commission",
AND(P4071&gt;=50000,P4071&lt;100000),"9% commission",
P4071&gt;=100000,"15% commission"
)</f>
        <v>5% commission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IFERROR(VLOOKUP($F4072,'Customer Info'!$A4063:$E4563,2,FALSE),"NOT Available")</f>
        <v>NOT Available</v>
      </c>
      <c r="H4072" s="6" t="str">
        <f>IFERROR(VLOOKUP(F4072,'Customer Info'!A4063:E4563,3,),"NOT Available")</f>
        <v>NOT Available</v>
      </c>
      <c r="I4072" s="6" t="str">
        <f>IFERROR(VLOOKUP(F4072,'Customer Info'!A4063:E4563,5,FALSE),"NOT Available")</f>
        <v>NOT Available</v>
      </c>
      <c r="J4072" s="2">
        <v>20934</v>
      </c>
      <c r="K4072" s="2">
        <v>18661</v>
      </c>
      <c r="L4072" s="2">
        <v>2</v>
      </c>
      <c r="M4072" s="7">
        <f t="shared" si="252"/>
        <v>37322</v>
      </c>
      <c r="N4072" s="7">
        <f t="shared" si="253"/>
        <v>41868</v>
      </c>
      <c r="O4072" s="2">
        <v>65</v>
      </c>
      <c r="P4072" s="8">
        <f t="shared" si="254"/>
        <v>41933</v>
      </c>
      <c r="Q4072" s="8">
        <f t="shared" si="255"/>
        <v>4546</v>
      </c>
      <c r="R4072" s="2" t="s">
        <v>28</v>
      </c>
      <c r="S4072" s="9" t="str" cm="1">
        <f t="array" ref="S4072">_xlfn.IFS(
P4072=0,"2% commission",
AND(P4072&gt;0,P4072&lt;25000),"5% commission",
AND(P4072&gt;=25000,P4072&lt;50000),"7% commission",
AND(P4072&gt;=50000,P4072&lt;100000),"9% commission",
P4072&gt;=100000,"15% commission"
)</f>
        <v>7% commission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IFERROR(VLOOKUP($F4073,'Customer Info'!$A4064:$E4564,2,FALSE),"NOT Available")</f>
        <v>NOT Available</v>
      </c>
      <c r="H4073" s="6" t="str">
        <f>IFERROR(VLOOKUP(F4073,'Customer Info'!A4064:E4564,3,),"NOT Available")</f>
        <v>NOT Available</v>
      </c>
      <c r="I4073" s="6" t="str">
        <f>IFERROR(VLOOKUP(F4073,'Customer Info'!A4064:E4564,5,FALSE),"NOT Available")</f>
        <v>NOT Available</v>
      </c>
      <c r="J4073" s="2">
        <v>188</v>
      </c>
      <c r="K4073" s="2">
        <v>173</v>
      </c>
      <c r="L4073" s="2">
        <v>4</v>
      </c>
      <c r="M4073" s="7">
        <f t="shared" si="252"/>
        <v>692</v>
      </c>
      <c r="N4073" s="7">
        <f t="shared" si="253"/>
        <v>752</v>
      </c>
      <c r="O4073" s="2">
        <v>30</v>
      </c>
      <c r="P4073" s="8">
        <f t="shared" si="254"/>
        <v>782</v>
      </c>
      <c r="Q4073" s="8">
        <f t="shared" si="255"/>
        <v>60</v>
      </c>
      <c r="R4073" s="2" t="s">
        <v>28</v>
      </c>
      <c r="S4073" s="9" t="str" cm="1">
        <f t="array" ref="S4073">_xlfn.IFS(
P4073=0,"2% commission",
AND(P4073&gt;0,P4073&lt;25000),"5% commission",
AND(P4073&gt;=25000,P4073&lt;50000),"7% commission",
AND(P4073&gt;=50000,P4073&lt;100000),"9% commission",
P4073&gt;=100000,"15% commission"
)</f>
        <v>5% commission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IFERROR(VLOOKUP($F4074,'Customer Info'!$A4065:$E4565,2,FALSE),"NOT Available")</f>
        <v>NOT Available</v>
      </c>
      <c r="H4074" s="6" t="str">
        <f>IFERROR(VLOOKUP(F4074,'Customer Info'!A4065:E4565,3,),"NOT Available")</f>
        <v>NOT Available</v>
      </c>
      <c r="I4074" s="6" t="str">
        <f>IFERROR(VLOOKUP(F4074,'Customer Info'!A4065:E4565,5,FALSE),"NOT Available")</f>
        <v>NOT Available</v>
      </c>
      <c r="J4074" s="2">
        <v>3176</v>
      </c>
      <c r="K4074" s="2">
        <v>3116</v>
      </c>
      <c r="L4074" s="2">
        <v>4</v>
      </c>
      <c r="M4074" s="7">
        <f t="shared" si="252"/>
        <v>12464</v>
      </c>
      <c r="N4074" s="7">
        <f t="shared" si="253"/>
        <v>12704</v>
      </c>
      <c r="O4074" s="2">
        <v>39</v>
      </c>
      <c r="P4074" s="8">
        <f t="shared" si="254"/>
        <v>12743</v>
      </c>
      <c r="Q4074" s="8">
        <f t="shared" si="255"/>
        <v>240</v>
      </c>
      <c r="R4074" s="2" t="s">
        <v>28</v>
      </c>
      <c r="S4074" s="9" t="str" cm="1">
        <f t="array" ref="S4074">_xlfn.IFS(
P4074=0,"2% commission",
AND(P4074&gt;0,P4074&lt;25000),"5% commission",
AND(P4074&gt;=25000,P4074&lt;50000),"7% commission",
AND(P4074&gt;=50000,P4074&lt;100000),"9% commission",
P4074&gt;=100000,"15% commission"
)</f>
        <v>5% commission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IFERROR(VLOOKUP($F4075,'Customer Info'!$A4066:$E4566,2,FALSE),"NOT Available")</f>
        <v>NOT Available</v>
      </c>
      <c r="H4075" s="6" t="str">
        <f>IFERROR(VLOOKUP(F4075,'Customer Info'!A4066:E4566,3,),"NOT Available")</f>
        <v>NOT Available</v>
      </c>
      <c r="I4075" s="6" t="str">
        <f>IFERROR(VLOOKUP(F4075,'Customer Info'!A4066:E4566,5,FALSE),"NOT Available")</f>
        <v>NOT Available</v>
      </c>
      <c r="J4075" s="2">
        <v>135</v>
      </c>
      <c r="K4075" s="2">
        <v>126</v>
      </c>
      <c r="L4075" s="2">
        <v>2</v>
      </c>
      <c r="M4075" s="7">
        <f t="shared" si="252"/>
        <v>252</v>
      </c>
      <c r="N4075" s="7">
        <f t="shared" si="253"/>
        <v>270</v>
      </c>
      <c r="O4075" s="2">
        <v>30</v>
      </c>
      <c r="P4075" s="8">
        <f t="shared" si="254"/>
        <v>300</v>
      </c>
      <c r="Q4075" s="8">
        <f t="shared" si="255"/>
        <v>18</v>
      </c>
      <c r="R4075" s="2" t="s">
        <v>28</v>
      </c>
      <c r="S4075" s="9" t="str" cm="1">
        <f t="array" ref="S4075">_xlfn.IFS(
P4075=0,"2% commission",
AND(P4075&gt;0,P4075&lt;25000),"5% commission",
AND(P4075&gt;=25000,P4075&lt;50000),"7% commission",
AND(P4075&gt;=50000,P4075&lt;100000),"9% commission",
P4075&gt;=100000,"15% commission"
)</f>
        <v>5% commission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IFERROR(VLOOKUP($F4076,'Customer Info'!$A4067:$E4567,2,FALSE),"NOT Available")</f>
        <v>NOT Available</v>
      </c>
      <c r="H4076" s="6" t="str">
        <f>IFERROR(VLOOKUP(F4076,'Customer Info'!A4067:E4567,3,),"NOT Available")</f>
        <v>NOT Available</v>
      </c>
      <c r="I4076" s="6" t="str">
        <f>IFERROR(VLOOKUP(F4076,'Customer Info'!A4067:E4567,5,FALSE),"NOT Available")</f>
        <v>NOT Available</v>
      </c>
      <c r="J4076" s="2">
        <v>2515</v>
      </c>
      <c r="K4076" s="2">
        <v>2397</v>
      </c>
      <c r="L4076" s="2">
        <v>1</v>
      </c>
      <c r="M4076" s="7">
        <f t="shared" si="252"/>
        <v>2397</v>
      </c>
      <c r="N4076" s="7">
        <f t="shared" si="253"/>
        <v>2515</v>
      </c>
      <c r="O4076" s="2">
        <v>78</v>
      </c>
      <c r="P4076" s="8">
        <f t="shared" si="254"/>
        <v>2593</v>
      </c>
      <c r="Q4076" s="8">
        <f t="shared" si="255"/>
        <v>118</v>
      </c>
      <c r="R4076" s="2" t="s">
        <v>50</v>
      </c>
      <c r="S4076" s="9" t="str" cm="1">
        <f t="array" ref="S4076">_xlfn.IFS(
P4076=0,"2% commission",
AND(P4076&gt;0,P4076&lt;25000),"5% commission",
AND(P4076&gt;=25000,P4076&lt;50000),"7% commission",
AND(P4076&gt;=50000,P4076&lt;100000),"9% commission",
P4076&gt;=100000,"15% commission"
)</f>
        <v>5% commission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IFERROR(VLOOKUP($F4077,'Customer Info'!$A4068:$E4568,2,FALSE),"NOT Available")</f>
        <v>NOT Available</v>
      </c>
      <c r="H4077" s="6" t="str">
        <f>IFERROR(VLOOKUP(F4077,'Customer Info'!A4068:E4568,3,),"NOT Available")</f>
        <v>NOT Available</v>
      </c>
      <c r="I4077" s="6" t="str">
        <f>IFERROR(VLOOKUP(F4077,'Customer Info'!A4068:E4568,5,FALSE),"NOT Available")</f>
        <v>NOT Available</v>
      </c>
      <c r="J4077" s="2">
        <v>3054</v>
      </c>
      <c r="K4077" s="2">
        <v>2721</v>
      </c>
      <c r="L4077" s="2">
        <v>1</v>
      </c>
      <c r="M4077" s="7">
        <f t="shared" si="252"/>
        <v>2721</v>
      </c>
      <c r="N4077" s="7">
        <f t="shared" si="253"/>
        <v>3054</v>
      </c>
      <c r="O4077" s="2">
        <v>61</v>
      </c>
      <c r="P4077" s="8">
        <f t="shared" si="254"/>
        <v>3115</v>
      </c>
      <c r="Q4077" s="8">
        <f t="shared" si="255"/>
        <v>333</v>
      </c>
      <c r="R4077" s="2" t="s">
        <v>50</v>
      </c>
      <c r="S4077" s="9" t="str" cm="1">
        <f t="array" ref="S4077">_xlfn.IFS(
P4077=0,"2% commission",
AND(P4077&gt;0,P4077&lt;25000),"5% commission",
AND(P4077&gt;=25000,P4077&lt;50000),"7% commission",
AND(P4077&gt;=50000,P4077&lt;100000),"9% commission",
P4077&gt;=100000,"15% commission"
)</f>
        <v>5% commission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IFERROR(VLOOKUP($F4078,'Customer Info'!$A4069:$E4569,2,FALSE),"NOT Available")</f>
        <v>NOT Available</v>
      </c>
      <c r="H4078" s="6" t="str">
        <f>IFERROR(VLOOKUP(F4078,'Customer Info'!A4069:E4569,3,),"NOT Available")</f>
        <v>NOT Available</v>
      </c>
      <c r="I4078" s="6" t="str">
        <f>IFERROR(VLOOKUP(F4078,'Customer Info'!A4069:E4569,5,FALSE),"NOT Available")</f>
        <v>NOT Available</v>
      </c>
      <c r="J4078" s="2">
        <v>805</v>
      </c>
      <c r="K4078" s="2">
        <v>746</v>
      </c>
      <c r="L4078" s="2">
        <v>7</v>
      </c>
      <c r="M4078" s="7">
        <f t="shared" si="252"/>
        <v>5222</v>
      </c>
      <c r="N4078" s="7">
        <f t="shared" si="253"/>
        <v>5635</v>
      </c>
      <c r="O4078" s="2">
        <v>73</v>
      </c>
      <c r="P4078" s="8">
        <f t="shared" si="254"/>
        <v>5708</v>
      </c>
      <c r="Q4078" s="8">
        <f t="shared" si="255"/>
        <v>413</v>
      </c>
      <c r="R4078" s="2" t="s">
        <v>28</v>
      </c>
      <c r="S4078" s="9" t="str" cm="1">
        <f t="array" ref="S4078">_xlfn.IFS(
P4078=0,"2% commission",
AND(P4078&gt;0,P4078&lt;25000),"5% commission",
AND(P4078&gt;=25000,P4078&lt;50000),"7% commission",
AND(P4078&gt;=50000,P4078&lt;100000),"9% commission",
P4078&gt;=100000,"15% commission"
)</f>
        <v>5% commission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IFERROR(VLOOKUP($F4079,'Customer Info'!$A4070:$E4570,2,FALSE),"NOT Available")</f>
        <v>NOT Available</v>
      </c>
      <c r="H4079" s="6" t="str">
        <f>IFERROR(VLOOKUP(F4079,'Customer Info'!A4070:E4570,3,),"NOT Available")</f>
        <v>NOT Available</v>
      </c>
      <c r="I4079" s="6" t="str">
        <f>IFERROR(VLOOKUP(F4079,'Customer Info'!A4070:E4570,5,FALSE),"NOT Available")</f>
        <v>NOT Available</v>
      </c>
      <c r="J4079" s="2">
        <v>8022</v>
      </c>
      <c r="K4079" s="2">
        <v>7868</v>
      </c>
      <c r="L4079" s="2">
        <v>5</v>
      </c>
      <c r="M4079" s="7">
        <f t="shared" si="252"/>
        <v>39340</v>
      </c>
      <c r="N4079" s="7">
        <f t="shared" si="253"/>
        <v>40110</v>
      </c>
      <c r="O4079" s="2">
        <v>61</v>
      </c>
      <c r="P4079" s="8">
        <f t="shared" si="254"/>
        <v>40171</v>
      </c>
      <c r="Q4079" s="8">
        <f t="shared" si="255"/>
        <v>770</v>
      </c>
      <c r="R4079" s="2" t="s">
        <v>28</v>
      </c>
      <c r="S4079" s="9" t="str" cm="1">
        <f t="array" ref="S4079">_xlfn.IFS(
P4079=0,"2% commission",
AND(P4079&gt;0,P4079&lt;25000),"5% commission",
AND(P4079&gt;=25000,P4079&lt;50000),"7% commission",
AND(P4079&gt;=50000,P4079&lt;100000),"9% commission",
P4079&gt;=100000,"15% commission"
)</f>
        <v>7% commission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IFERROR(VLOOKUP($F4080,'Customer Info'!$A4071:$E4571,2,FALSE),"NOT Available")</f>
        <v>NOT Available</v>
      </c>
      <c r="H4080" s="6" t="str">
        <f>IFERROR(VLOOKUP(F4080,'Customer Info'!A4071:E4571,3,),"NOT Available")</f>
        <v>NOT Available</v>
      </c>
      <c r="I4080" s="6" t="str">
        <f>IFERROR(VLOOKUP(F4080,'Customer Info'!A4071:E4571,5,FALSE),"NOT Available")</f>
        <v>NOT Available</v>
      </c>
      <c r="J4080" s="2">
        <v>671</v>
      </c>
      <c r="K4080" s="2">
        <v>627</v>
      </c>
      <c r="L4080" s="2">
        <v>4</v>
      </c>
      <c r="M4080" s="7">
        <f t="shared" si="252"/>
        <v>2508</v>
      </c>
      <c r="N4080" s="7">
        <f t="shared" si="253"/>
        <v>2684</v>
      </c>
      <c r="O4080" s="2">
        <v>79</v>
      </c>
      <c r="P4080" s="8">
        <f t="shared" si="254"/>
        <v>2763</v>
      </c>
      <c r="Q4080" s="8">
        <f t="shared" si="255"/>
        <v>176</v>
      </c>
      <c r="R4080" s="2" t="s">
        <v>56</v>
      </c>
      <c r="S4080" s="9" t="str" cm="1">
        <f t="array" ref="S4080">_xlfn.IFS(
P4080=0,"2% commission",
AND(P4080&gt;0,P4080&lt;25000),"5% commission",
AND(P4080&gt;=25000,P4080&lt;50000),"7% commission",
AND(P4080&gt;=50000,P4080&lt;100000),"9% commission",
P4080&gt;=100000,"15% commission"
)</f>
        <v>5% commission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IFERROR(VLOOKUP($F4081,'Customer Info'!$A4072:$E4572,2,FALSE),"NOT Available")</f>
        <v>NOT Available</v>
      </c>
      <c r="H4081" s="6" t="str">
        <f>IFERROR(VLOOKUP(F4081,'Customer Info'!A4072:E4572,3,),"NOT Available")</f>
        <v>NOT Available</v>
      </c>
      <c r="I4081" s="6" t="str">
        <f>IFERROR(VLOOKUP(F4081,'Customer Info'!A4072:E4572,5,FALSE),"NOT Available")</f>
        <v>NOT Available</v>
      </c>
      <c r="J4081" s="2">
        <v>61</v>
      </c>
      <c r="K4081" s="2">
        <v>57</v>
      </c>
      <c r="L4081" s="2">
        <v>5</v>
      </c>
      <c r="M4081" s="7">
        <f t="shared" si="252"/>
        <v>285</v>
      </c>
      <c r="N4081" s="7">
        <f t="shared" si="253"/>
        <v>305</v>
      </c>
      <c r="O4081" s="2">
        <v>10</v>
      </c>
      <c r="P4081" s="8">
        <f t="shared" si="254"/>
        <v>315</v>
      </c>
      <c r="Q4081" s="8">
        <f t="shared" si="255"/>
        <v>20</v>
      </c>
      <c r="R4081" s="2" t="s">
        <v>50</v>
      </c>
      <c r="S4081" s="9" t="str" cm="1">
        <f t="array" ref="S4081">_xlfn.IFS(
P4081=0,"2% commission",
AND(P4081&gt;0,P4081&lt;25000),"5% commission",
AND(P4081&gt;=25000,P4081&lt;50000),"7% commission",
AND(P4081&gt;=50000,P4081&lt;100000),"9% commission",
P4081&gt;=100000,"15% commission"
)</f>
        <v>5% commission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IFERROR(VLOOKUP($F4082,'Customer Info'!$A4073:$E4573,2,FALSE),"NOT Available")</f>
        <v>NOT Available</v>
      </c>
      <c r="H4082" s="6" t="str">
        <f>IFERROR(VLOOKUP(F4082,'Customer Info'!A4073:E4573,3,),"NOT Available")</f>
        <v>NOT Available</v>
      </c>
      <c r="I4082" s="6" t="str">
        <f>IFERROR(VLOOKUP(F4082,'Customer Info'!A4073:E4573,5,FALSE),"NOT Available")</f>
        <v>NOT Available</v>
      </c>
      <c r="J4082" s="2">
        <v>1576</v>
      </c>
      <c r="K4082" s="2">
        <v>1531</v>
      </c>
      <c r="L4082" s="2">
        <v>5</v>
      </c>
      <c r="M4082" s="7">
        <f t="shared" si="252"/>
        <v>7655</v>
      </c>
      <c r="N4082" s="7">
        <f t="shared" si="253"/>
        <v>7880</v>
      </c>
      <c r="O4082" s="2">
        <v>84</v>
      </c>
      <c r="P4082" s="8">
        <f t="shared" si="254"/>
        <v>7964</v>
      </c>
      <c r="Q4082" s="8">
        <f t="shared" si="255"/>
        <v>225</v>
      </c>
      <c r="R4082" s="2" t="s">
        <v>50</v>
      </c>
      <c r="S4082" s="9" t="str" cm="1">
        <f t="array" ref="S4082">_xlfn.IFS(
P4082=0,"2% commission",
AND(P4082&gt;0,P4082&lt;25000),"5% commission",
AND(P4082&gt;=25000,P4082&lt;50000),"7% commission",
AND(P4082&gt;=50000,P4082&lt;100000),"9% commission",
P4082&gt;=100000,"15% commission"
)</f>
        <v>5% commission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IFERROR(VLOOKUP($F4083,'Customer Info'!$A4074:$E4574,2,FALSE),"NOT Available")</f>
        <v>NOT Available</v>
      </c>
      <c r="H4083" s="6" t="str">
        <f>IFERROR(VLOOKUP(F4083,'Customer Info'!A4074:E4574,3,),"NOT Available")</f>
        <v>NOT Available</v>
      </c>
      <c r="I4083" s="6" t="str">
        <f>IFERROR(VLOOKUP(F4083,'Customer Info'!A4074:E4574,5,FALSE),"NOT Available")</f>
        <v>NOT Available</v>
      </c>
      <c r="J4083" s="2">
        <v>1601</v>
      </c>
      <c r="K4083" s="2">
        <v>1510</v>
      </c>
      <c r="L4083" s="2">
        <v>4</v>
      </c>
      <c r="M4083" s="7">
        <f t="shared" si="252"/>
        <v>6040</v>
      </c>
      <c r="N4083" s="7">
        <f t="shared" si="253"/>
        <v>6404</v>
      </c>
      <c r="O4083" s="2">
        <v>55</v>
      </c>
      <c r="P4083" s="8">
        <f t="shared" si="254"/>
        <v>6459</v>
      </c>
      <c r="Q4083" s="8">
        <f t="shared" si="255"/>
        <v>364</v>
      </c>
      <c r="R4083" s="2" t="s">
        <v>28</v>
      </c>
      <c r="S4083" s="9" t="str" cm="1">
        <f t="array" ref="S4083">_xlfn.IFS(
P4083=0,"2% commission",
AND(P4083&gt;0,P4083&lt;25000),"5% commission",
AND(P4083&gt;=25000,P4083&lt;50000),"7% commission",
AND(P4083&gt;=50000,P4083&lt;100000),"9% commission",
P4083&gt;=100000,"15% commission"
)</f>
        <v>5% commission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IFERROR(VLOOKUP($F4084,'Customer Info'!$A4075:$E4575,2,FALSE),"NOT Available")</f>
        <v>NOT Available</v>
      </c>
      <c r="H4084" s="6" t="str">
        <f>IFERROR(VLOOKUP(F4084,'Customer Info'!A4075:E4575,3,),"NOT Available")</f>
        <v>NOT Available</v>
      </c>
      <c r="I4084" s="6" t="str">
        <f>IFERROR(VLOOKUP(F4084,'Customer Info'!A4075:E4575,5,FALSE),"NOT Available")</f>
        <v>NOT Available</v>
      </c>
      <c r="J4084" s="2">
        <v>8281</v>
      </c>
      <c r="K4084" s="2">
        <v>7673</v>
      </c>
      <c r="L4084" s="2">
        <v>6</v>
      </c>
      <c r="M4084" s="7">
        <f t="shared" si="252"/>
        <v>46038</v>
      </c>
      <c r="N4084" s="7">
        <f t="shared" si="253"/>
        <v>49686</v>
      </c>
      <c r="O4084" s="2">
        <v>87</v>
      </c>
      <c r="P4084" s="8">
        <f t="shared" si="254"/>
        <v>49773</v>
      </c>
      <c r="Q4084" s="8">
        <f t="shared" si="255"/>
        <v>3648</v>
      </c>
      <c r="R4084" s="2" t="s">
        <v>28</v>
      </c>
      <c r="S4084" s="9" t="str" cm="1">
        <f t="array" ref="S4084">_xlfn.IFS(
P4084=0,"2% commission",
AND(P4084&gt;0,P4084&lt;25000),"5% commission",
AND(P4084&gt;=25000,P4084&lt;50000),"7% commission",
AND(P4084&gt;=50000,P4084&lt;100000),"9% commission",
P4084&gt;=100000,"15% commission"
)</f>
        <v>7% commission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IFERROR(VLOOKUP($F4085,'Customer Info'!$A4076:$E4576,2,FALSE),"NOT Available")</f>
        <v>NOT Available</v>
      </c>
      <c r="H4085" s="6" t="str">
        <f>IFERROR(VLOOKUP(F4085,'Customer Info'!A4076:E4576,3,),"NOT Available")</f>
        <v>NOT Available</v>
      </c>
      <c r="I4085" s="6" t="str">
        <f>IFERROR(VLOOKUP(F4085,'Customer Info'!A4076:E4576,5,FALSE),"NOT Available")</f>
        <v>NOT Available</v>
      </c>
      <c r="J4085" s="2">
        <v>136</v>
      </c>
      <c r="K4085" s="2">
        <v>130</v>
      </c>
      <c r="L4085" s="2">
        <v>2</v>
      </c>
      <c r="M4085" s="7">
        <f t="shared" si="252"/>
        <v>260</v>
      </c>
      <c r="N4085" s="7">
        <f t="shared" si="253"/>
        <v>272</v>
      </c>
      <c r="O4085" s="2">
        <v>30</v>
      </c>
      <c r="P4085" s="8">
        <f t="shared" si="254"/>
        <v>302</v>
      </c>
      <c r="Q4085" s="8">
        <f t="shared" si="255"/>
        <v>12</v>
      </c>
      <c r="R4085" s="2" t="s">
        <v>28</v>
      </c>
      <c r="S4085" s="9" t="str" cm="1">
        <f t="array" ref="S4085">_xlfn.IFS(
P4085=0,"2% commission",
AND(P4085&gt;0,P4085&lt;25000),"5% commission",
AND(P4085&gt;=25000,P4085&lt;50000),"7% commission",
AND(P4085&gt;=50000,P4085&lt;100000),"9% commission",
P4085&gt;=100000,"15% commission"
)</f>
        <v>5% commission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IFERROR(VLOOKUP($F4086,'Customer Info'!$A4077:$E4577,2,FALSE),"NOT Available")</f>
        <v>NOT Available</v>
      </c>
      <c r="H4086" s="6" t="str">
        <f>IFERROR(VLOOKUP(F4086,'Customer Info'!A4077:E4577,3,),"NOT Available")</f>
        <v>NOT Available</v>
      </c>
      <c r="I4086" s="6" t="str">
        <f>IFERROR(VLOOKUP(F4086,'Customer Info'!A4077:E4577,5,FALSE),"NOT Available")</f>
        <v>NOT Available</v>
      </c>
      <c r="J4086" s="2">
        <v>6012</v>
      </c>
      <c r="K4086" s="2">
        <v>5677</v>
      </c>
      <c r="L4086" s="2">
        <v>1</v>
      </c>
      <c r="M4086" s="7">
        <f t="shared" si="252"/>
        <v>5677</v>
      </c>
      <c r="N4086" s="7">
        <f t="shared" si="253"/>
        <v>6012</v>
      </c>
      <c r="O4086" s="2">
        <v>58</v>
      </c>
      <c r="P4086" s="8">
        <f t="shared" si="254"/>
        <v>6070</v>
      </c>
      <c r="Q4086" s="8">
        <f t="shared" si="255"/>
        <v>335</v>
      </c>
      <c r="R4086" s="2" t="s">
        <v>50</v>
      </c>
      <c r="S4086" s="9" t="str" cm="1">
        <f t="array" ref="S4086">_xlfn.IFS(
P4086=0,"2% commission",
AND(P4086&gt;0,P4086&lt;25000),"5% commission",
AND(P4086&gt;=25000,P4086&lt;50000),"7% commission",
AND(P4086&gt;=50000,P4086&lt;100000),"9% commission",
P4086&gt;=100000,"15% commission"
)</f>
        <v>5% commission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IFERROR(VLOOKUP($F4087,'Customer Info'!$A4078:$E4578,2,FALSE),"NOT Available")</f>
        <v>NOT Available</v>
      </c>
      <c r="H4087" s="6" t="str">
        <f>IFERROR(VLOOKUP(F4087,'Customer Info'!A4078:E4578,3,),"NOT Available")</f>
        <v>NOT Available</v>
      </c>
      <c r="I4087" s="6" t="str">
        <f>IFERROR(VLOOKUP(F4087,'Customer Info'!A4078:E4578,5,FALSE),"NOT Available")</f>
        <v>NOT Available</v>
      </c>
      <c r="J4087" s="2">
        <v>35350</v>
      </c>
      <c r="K4087" s="2">
        <v>33037</v>
      </c>
      <c r="L4087" s="2">
        <v>3</v>
      </c>
      <c r="M4087" s="7">
        <f t="shared" si="252"/>
        <v>99111</v>
      </c>
      <c r="N4087" s="7">
        <f t="shared" si="253"/>
        <v>106050</v>
      </c>
      <c r="O4087" s="2">
        <v>44</v>
      </c>
      <c r="P4087" s="8">
        <f t="shared" si="254"/>
        <v>106094</v>
      </c>
      <c r="Q4087" s="8">
        <f t="shared" si="255"/>
        <v>6939</v>
      </c>
      <c r="R4087" s="2" t="s">
        <v>50</v>
      </c>
      <c r="S4087" s="9" t="str" cm="1">
        <f t="array" ref="S4087">_xlfn.IFS(
P4087=0,"2% commission",
AND(P4087&gt;0,P4087&lt;25000),"5% commission",
AND(P4087&gt;=25000,P4087&lt;50000),"7% commission",
AND(P4087&gt;=50000,P4087&lt;100000),"9% commission",
P4087&gt;=100000,"15% commission"
)</f>
        <v>15% commission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IFERROR(VLOOKUP($F4088,'Customer Info'!$A4079:$E4579,2,FALSE),"NOT Available")</f>
        <v>NOT Available</v>
      </c>
      <c r="H4088" s="6" t="str">
        <f>IFERROR(VLOOKUP(F4088,'Customer Info'!A4079:E4579,3,),"NOT Available")</f>
        <v>NOT Available</v>
      </c>
      <c r="I4088" s="6" t="str">
        <f>IFERROR(VLOOKUP(F4088,'Customer Info'!A4079:E4579,5,FALSE),"NOT Available")</f>
        <v>NOT Available</v>
      </c>
      <c r="J4088" s="2">
        <v>765</v>
      </c>
      <c r="K4088" s="2">
        <v>701</v>
      </c>
      <c r="L4088" s="2">
        <v>6</v>
      </c>
      <c r="M4088" s="7">
        <f t="shared" si="252"/>
        <v>4206</v>
      </c>
      <c r="N4088" s="7">
        <f t="shared" si="253"/>
        <v>4590</v>
      </c>
      <c r="O4088" s="2">
        <v>37</v>
      </c>
      <c r="P4088" s="8">
        <f t="shared" si="254"/>
        <v>4627</v>
      </c>
      <c r="Q4088" s="8">
        <f t="shared" si="255"/>
        <v>384</v>
      </c>
      <c r="R4088" s="2" t="s">
        <v>50</v>
      </c>
      <c r="S4088" s="9" t="str" cm="1">
        <f t="array" ref="S4088">_xlfn.IFS(
P4088=0,"2% commission",
AND(P4088&gt;0,P4088&lt;25000),"5% commission",
AND(P4088&gt;=25000,P4088&lt;50000),"7% commission",
AND(P4088&gt;=50000,P4088&lt;100000),"9% commission",
P4088&gt;=100000,"15% commission"
)</f>
        <v>5% commission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IFERROR(VLOOKUP($F4089,'Customer Info'!$A4080:$E4580,2,FALSE),"NOT Available")</f>
        <v>NOT Available</v>
      </c>
      <c r="H4089" s="6" t="str">
        <f>IFERROR(VLOOKUP(F4089,'Customer Info'!A4080:E4580,3,),"NOT Available")</f>
        <v>NOT Available</v>
      </c>
      <c r="I4089" s="6" t="str">
        <f>IFERROR(VLOOKUP(F4089,'Customer Info'!A4080:E4580,5,FALSE),"NOT Available")</f>
        <v>NOT Available</v>
      </c>
      <c r="J4089" s="2">
        <v>1834</v>
      </c>
      <c r="K4089" s="2">
        <v>1716</v>
      </c>
      <c r="L4089" s="2">
        <v>4</v>
      </c>
      <c r="M4089" s="7">
        <f t="shared" si="252"/>
        <v>6864</v>
      </c>
      <c r="N4089" s="7">
        <f t="shared" si="253"/>
        <v>7336</v>
      </c>
      <c r="O4089" s="2">
        <v>76</v>
      </c>
      <c r="P4089" s="8">
        <f t="shared" si="254"/>
        <v>7412</v>
      </c>
      <c r="Q4089" s="8">
        <f t="shared" si="255"/>
        <v>472</v>
      </c>
      <c r="R4089" s="2" t="s">
        <v>50</v>
      </c>
      <c r="S4089" s="9" t="str" cm="1">
        <f t="array" ref="S4089">_xlfn.IFS(
P4089=0,"2% commission",
AND(P4089&gt;0,P4089&lt;25000),"5% commission",
AND(P4089&gt;=25000,P4089&lt;50000),"7% commission",
AND(P4089&gt;=50000,P4089&lt;100000),"9% commission",
P4089&gt;=100000,"15% commission"
)</f>
        <v>5% commission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IFERROR(VLOOKUP($F4090,'Customer Info'!$A4081:$E4581,2,FALSE),"NOT Available")</f>
        <v>NOT Available</v>
      </c>
      <c r="H4090" s="6" t="str">
        <f>IFERROR(VLOOKUP(F4090,'Customer Info'!A4081:E4581,3,),"NOT Available")</f>
        <v>NOT Available</v>
      </c>
      <c r="I4090" s="6" t="str">
        <f>IFERROR(VLOOKUP(F4090,'Customer Info'!A4081:E4581,5,FALSE),"NOT Available")</f>
        <v>NOT Available</v>
      </c>
      <c r="J4090" s="2">
        <v>2453</v>
      </c>
      <c r="K4090" s="2">
        <v>2336</v>
      </c>
      <c r="L4090" s="2">
        <v>6</v>
      </c>
      <c r="M4090" s="7">
        <f t="shared" si="252"/>
        <v>14016</v>
      </c>
      <c r="N4090" s="7">
        <f t="shared" si="253"/>
        <v>14718</v>
      </c>
      <c r="O4090" s="2">
        <v>47</v>
      </c>
      <c r="P4090" s="8">
        <f t="shared" si="254"/>
        <v>14765</v>
      </c>
      <c r="Q4090" s="8">
        <f t="shared" si="255"/>
        <v>702</v>
      </c>
      <c r="R4090" s="2" t="s">
        <v>28</v>
      </c>
      <c r="S4090" s="9" t="str" cm="1">
        <f t="array" ref="S4090">_xlfn.IFS(
P4090=0,"2% commission",
AND(P4090&gt;0,P4090&lt;25000),"5% commission",
AND(P4090&gt;=25000,P4090&lt;50000),"7% commission",
AND(P4090&gt;=50000,P4090&lt;100000),"9% commission",
P4090&gt;=100000,"15% commission"
)</f>
        <v>5% commission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IFERROR(VLOOKUP($F4091,'Customer Info'!$A4082:$E4582,2,FALSE),"NOT Available")</f>
        <v>NOT Available</v>
      </c>
      <c r="H4091" s="6" t="str">
        <f>IFERROR(VLOOKUP(F4091,'Customer Info'!A4082:E4582,3,),"NOT Available")</f>
        <v>NOT Available</v>
      </c>
      <c r="I4091" s="6" t="str">
        <f>IFERROR(VLOOKUP(F4091,'Customer Info'!A4082:E4582,5,FALSE),"NOT Available")</f>
        <v>NOT Available</v>
      </c>
      <c r="J4091" s="2">
        <v>2681</v>
      </c>
      <c r="K4091" s="2">
        <v>2458</v>
      </c>
      <c r="L4091" s="2">
        <v>2</v>
      </c>
      <c r="M4091" s="7">
        <f t="shared" si="252"/>
        <v>4916</v>
      </c>
      <c r="N4091" s="7">
        <f t="shared" si="253"/>
        <v>5362</v>
      </c>
      <c r="O4091" s="2">
        <v>66</v>
      </c>
      <c r="P4091" s="8">
        <f t="shared" si="254"/>
        <v>5428</v>
      </c>
      <c r="Q4091" s="8">
        <f t="shared" si="255"/>
        <v>446</v>
      </c>
      <c r="R4091" s="2" t="s">
        <v>50</v>
      </c>
      <c r="S4091" s="9" t="str" cm="1">
        <f t="array" ref="S4091">_xlfn.IFS(
P4091=0,"2% commission",
AND(P4091&gt;0,P4091&lt;25000),"5% commission",
AND(P4091&gt;=25000,P4091&lt;50000),"7% commission",
AND(P4091&gt;=50000,P4091&lt;100000),"9% commission",
P4091&gt;=100000,"15% commission"
)</f>
        <v>5% commission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IFERROR(VLOOKUP($F4092,'Customer Info'!$A4083:$E4583,2,FALSE),"NOT Available")</f>
        <v>NOT Available</v>
      </c>
      <c r="H4092" s="6" t="str">
        <f>IFERROR(VLOOKUP(F4092,'Customer Info'!A4083:E4583,3,),"NOT Available")</f>
        <v>NOT Available</v>
      </c>
      <c r="I4092" s="6" t="str">
        <f>IFERROR(VLOOKUP(F4092,'Customer Info'!A4083:E4583,5,FALSE),"NOT Available")</f>
        <v>NOT Available</v>
      </c>
      <c r="J4092" s="2">
        <v>2250</v>
      </c>
      <c r="K4092" s="2">
        <v>2207</v>
      </c>
      <c r="L4092" s="2">
        <v>3</v>
      </c>
      <c r="M4092" s="7">
        <f t="shared" si="252"/>
        <v>6621</v>
      </c>
      <c r="N4092" s="7">
        <f t="shared" si="253"/>
        <v>6750</v>
      </c>
      <c r="O4092" s="2">
        <v>84</v>
      </c>
      <c r="P4092" s="8">
        <f t="shared" si="254"/>
        <v>6834</v>
      </c>
      <c r="Q4092" s="8">
        <f t="shared" si="255"/>
        <v>129</v>
      </c>
      <c r="R4092" s="2" t="s">
        <v>28</v>
      </c>
      <c r="S4092" s="9" t="str" cm="1">
        <f t="array" ref="S4092">_xlfn.IFS(
P4092=0,"2% commission",
AND(P4092&gt;0,P4092&lt;25000),"5% commission",
AND(P4092&gt;=25000,P4092&lt;50000),"7% commission",
AND(P4092&gt;=50000,P4092&lt;100000),"9% commission",
P4092&gt;=100000,"15% commission"
)</f>
        <v>5% commission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IFERROR(VLOOKUP($F4093,'Customer Info'!$A4084:$E4584,2,FALSE),"NOT Available")</f>
        <v>NOT Available</v>
      </c>
      <c r="H4093" s="6" t="str">
        <f>IFERROR(VLOOKUP(F4093,'Customer Info'!A4084:E4584,3,),"NOT Available")</f>
        <v>NOT Available</v>
      </c>
      <c r="I4093" s="6" t="str">
        <f>IFERROR(VLOOKUP(F4093,'Customer Info'!A4084:E4584,5,FALSE),"NOT Available")</f>
        <v>NOT Available</v>
      </c>
      <c r="J4093" s="2">
        <v>63</v>
      </c>
      <c r="K4093" s="2">
        <v>58</v>
      </c>
      <c r="L4093" s="2">
        <v>9</v>
      </c>
      <c r="M4093" s="7">
        <f t="shared" si="252"/>
        <v>522</v>
      </c>
      <c r="N4093" s="7">
        <f t="shared" si="253"/>
        <v>567</v>
      </c>
      <c r="O4093" s="2">
        <v>10</v>
      </c>
      <c r="P4093" s="8">
        <f t="shared" si="254"/>
        <v>577</v>
      </c>
      <c r="Q4093" s="8">
        <f t="shared" si="255"/>
        <v>45</v>
      </c>
      <c r="R4093" s="2" t="s">
        <v>28</v>
      </c>
      <c r="S4093" s="9" t="str" cm="1">
        <f t="array" ref="S4093">_xlfn.IFS(
P4093=0,"2% commission",
AND(P4093&gt;0,P4093&lt;25000),"5% commission",
AND(P4093&gt;=25000,P4093&lt;50000),"7% commission",
AND(P4093&gt;=50000,P4093&lt;100000),"9% commission",
P4093&gt;=100000,"15% commission"
)</f>
        <v>5% commission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IFERROR(VLOOKUP($F4094,'Customer Info'!$A4085:$E4585,2,FALSE),"NOT Available")</f>
        <v>NOT Available</v>
      </c>
      <c r="H4094" s="6" t="str">
        <f>IFERROR(VLOOKUP(F4094,'Customer Info'!A4085:E4585,3,),"NOT Available")</f>
        <v>NOT Available</v>
      </c>
      <c r="I4094" s="6" t="str">
        <f>IFERROR(VLOOKUP(F4094,'Customer Info'!A4085:E4585,5,FALSE),"NOT Available")</f>
        <v>NOT Available</v>
      </c>
      <c r="J4094" s="2">
        <v>6354</v>
      </c>
      <c r="K4094" s="2">
        <v>5769</v>
      </c>
      <c r="L4094" s="2">
        <v>5</v>
      </c>
      <c r="M4094" s="7">
        <f t="shared" si="252"/>
        <v>28845</v>
      </c>
      <c r="N4094" s="7">
        <f t="shared" si="253"/>
        <v>31770</v>
      </c>
      <c r="O4094" s="2">
        <v>94</v>
      </c>
      <c r="P4094" s="8">
        <f t="shared" si="254"/>
        <v>31864</v>
      </c>
      <c r="Q4094" s="8">
        <f t="shared" si="255"/>
        <v>2925</v>
      </c>
      <c r="R4094" s="2" t="s">
        <v>50</v>
      </c>
      <c r="S4094" s="9" t="str" cm="1">
        <f t="array" ref="S4094">_xlfn.IFS(
P4094=0,"2% commission",
AND(P4094&gt;0,P4094&lt;25000),"5% commission",
AND(P4094&gt;=25000,P4094&lt;50000),"7% commission",
AND(P4094&gt;=50000,P4094&lt;100000),"9% commission",
P4094&gt;=100000,"15% commission"
)</f>
        <v>7% commission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IFERROR(VLOOKUP($F4095,'Customer Info'!$A4086:$E4586,2,FALSE),"NOT Available")</f>
        <v>NOT Available</v>
      </c>
      <c r="H4095" s="6" t="str">
        <f>IFERROR(VLOOKUP(F4095,'Customer Info'!A4086:E4586,3,),"NOT Available")</f>
        <v>NOT Available</v>
      </c>
      <c r="I4095" s="6" t="str">
        <f>IFERROR(VLOOKUP(F4095,'Customer Info'!A4086:E4586,5,FALSE),"NOT Available")</f>
        <v>NOT Available</v>
      </c>
      <c r="J4095" s="2">
        <v>1770</v>
      </c>
      <c r="K4095" s="2">
        <v>1592</v>
      </c>
      <c r="L4095" s="2">
        <v>2</v>
      </c>
      <c r="M4095" s="7">
        <f t="shared" si="252"/>
        <v>3184</v>
      </c>
      <c r="N4095" s="7">
        <f t="shared" si="253"/>
        <v>3540</v>
      </c>
      <c r="O4095" s="2">
        <v>59</v>
      </c>
      <c r="P4095" s="8">
        <f t="shared" si="254"/>
        <v>3599</v>
      </c>
      <c r="Q4095" s="8">
        <f t="shared" si="255"/>
        <v>356</v>
      </c>
      <c r="R4095" s="2" t="s">
        <v>50</v>
      </c>
      <c r="S4095" s="9" t="str" cm="1">
        <f t="array" ref="S4095">_xlfn.IFS(
P4095=0,"2% commission",
AND(P4095&gt;0,P4095&lt;25000),"5% commission",
AND(P4095&gt;=25000,P4095&lt;50000),"7% commission",
AND(P4095&gt;=50000,P4095&lt;100000),"9% commission",
P4095&gt;=100000,"15% commission"
)</f>
        <v>5% commission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IFERROR(VLOOKUP($F4096,'Customer Info'!$A4087:$E4587,2,FALSE),"NOT Available")</f>
        <v>NOT Available</v>
      </c>
      <c r="H4096" s="6" t="str">
        <f>IFERROR(VLOOKUP(F4096,'Customer Info'!A4087:E4587,3,),"NOT Available")</f>
        <v>NOT Available</v>
      </c>
      <c r="I4096" s="6" t="str">
        <f>IFERROR(VLOOKUP(F4096,'Customer Info'!A4087:E4587,5,FALSE),"NOT Available")</f>
        <v>NOT Available</v>
      </c>
      <c r="J4096" s="2">
        <v>179</v>
      </c>
      <c r="K4096" s="2">
        <v>171</v>
      </c>
      <c r="L4096" s="2">
        <v>4</v>
      </c>
      <c r="M4096" s="7">
        <f t="shared" si="252"/>
        <v>684</v>
      </c>
      <c r="N4096" s="7">
        <f t="shared" si="253"/>
        <v>716</v>
      </c>
      <c r="O4096" s="2">
        <v>30</v>
      </c>
      <c r="P4096" s="8">
        <f t="shared" si="254"/>
        <v>746</v>
      </c>
      <c r="Q4096" s="8">
        <f t="shared" si="255"/>
        <v>32</v>
      </c>
      <c r="R4096" s="2" t="s">
        <v>28</v>
      </c>
      <c r="S4096" s="9" t="str" cm="1">
        <f t="array" ref="S4096">_xlfn.IFS(
P4096=0,"2% commission",
AND(P4096&gt;0,P4096&lt;25000),"5% commission",
AND(P4096&gt;=25000,P4096&lt;50000),"7% commission",
AND(P4096&gt;=50000,P4096&lt;100000),"9% commission",
P4096&gt;=100000,"15% commission"
)</f>
        <v>5% commission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IFERROR(VLOOKUP($F4097,'Customer Info'!$A4088:$E4588,2,FALSE),"NOT Available")</f>
        <v>NOT Available</v>
      </c>
      <c r="H4097" s="6" t="str">
        <f>IFERROR(VLOOKUP(F4097,'Customer Info'!A4088:E4588,3,),"NOT Available")</f>
        <v>NOT Available</v>
      </c>
      <c r="I4097" s="6" t="str">
        <f>IFERROR(VLOOKUP(F4097,'Customer Info'!A4088:E4588,5,FALSE),"NOT Available")</f>
        <v>NOT Available</v>
      </c>
      <c r="J4097" s="2">
        <v>809</v>
      </c>
      <c r="K4097" s="2">
        <v>770</v>
      </c>
      <c r="L4097" s="2">
        <v>3</v>
      </c>
      <c r="M4097" s="7">
        <f t="shared" si="252"/>
        <v>2310</v>
      </c>
      <c r="N4097" s="7">
        <f t="shared" si="253"/>
        <v>2427</v>
      </c>
      <c r="O4097" s="2">
        <v>75</v>
      </c>
      <c r="P4097" s="8">
        <f t="shared" si="254"/>
        <v>2502</v>
      </c>
      <c r="Q4097" s="8">
        <f t="shared" si="255"/>
        <v>117</v>
      </c>
      <c r="R4097" s="2" t="s">
        <v>50</v>
      </c>
      <c r="S4097" s="9" t="str" cm="1">
        <f t="array" ref="S4097">_xlfn.IFS(
P4097=0,"2% commission",
AND(P4097&gt;0,P4097&lt;25000),"5% commission",
AND(P4097&gt;=25000,P4097&lt;50000),"7% commission",
AND(P4097&gt;=50000,P4097&lt;100000),"9% commission",
P4097&gt;=100000,"15% commission"
)</f>
        <v>5% commission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IFERROR(VLOOKUP($F4098,'Customer Info'!$A4089:$E4589,2,FALSE),"NOT Available")</f>
        <v>NOT Available</v>
      </c>
      <c r="H4098" s="6" t="str">
        <f>IFERROR(VLOOKUP(F4098,'Customer Info'!A4089:E4589,3,),"NOT Available")</f>
        <v>NOT Available</v>
      </c>
      <c r="I4098" s="6" t="str">
        <f>IFERROR(VLOOKUP(F4098,'Customer Info'!A4089:E4589,5,FALSE),"NOT Available")</f>
        <v>NOT Available</v>
      </c>
      <c r="J4098" s="2">
        <v>6598</v>
      </c>
      <c r="K4098" s="2">
        <v>6346</v>
      </c>
      <c r="L4098" s="2">
        <v>9</v>
      </c>
      <c r="M4098" s="7">
        <f t="shared" si="252"/>
        <v>57114</v>
      </c>
      <c r="N4098" s="7">
        <f t="shared" si="253"/>
        <v>59382</v>
      </c>
      <c r="O4098" s="2">
        <v>63</v>
      </c>
      <c r="P4098" s="8">
        <f t="shared" si="254"/>
        <v>59445</v>
      </c>
      <c r="Q4098" s="8">
        <f t="shared" si="255"/>
        <v>2268</v>
      </c>
      <c r="R4098" s="2" t="s">
        <v>28</v>
      </c>
      <c r="S4098" s="9" t="str" cm="1">
        <f t="array" ref="S4098">_xlfn.IFS(
P4098=0,"2% commission",
AND(P4098&gt;0,P4098&lt;25000),"5% commission",
AND(P4098&gt;=25000,P4098&lt;50000),"7% commission",
AND(P4098&gt;=50000,P4098&lt;100000),"9% commission",
P4098&gt;=100000,"15% commission"
)</f>
        <v>9% commission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IFERROR(VLOOKUP($F4099,'Customer Info'!$A4090:$E4590,2,FALSE),"NOT Available")</f>
        <v>NOT Available</v>
      </c>
      <c r="H4099" s="6" t="str">
        <f>IFERROR(VLOOKUP(F4099,'Customer Info'!A4090:E4590,3,),"NOT Available")</f>
        <v>NOT Available</v>
      </c>
      <c r="I4099" s="6" t="str">
        <f>IFERROR(VLOOKUP(F4099,'Customer Info'!A4090:E4590,5,FALSE),"NOT Available")</f>
        <v>NOT Available</v>
      </c>
      <c r="J4099" s="2">
        <v>123</v>
      </c>
      <c r="K4099" s="2">
        <v>115</v>
      </c>
      <c r="L4099" s="2">
        <v>6</v>
      </c>
      <c r="M4099" s="7">
        <f t="shared" si="252"/>
        <v>690</v>
      </c>
      <c r="N4099" s="7">
        <f t="shared" si="253"/>
        <v>738</v>
      </c>
      <c r="O4099" s="2">
        <v>30</v>
      </c>
      <c r="P4099" s="8">
        <f t="shared" si="254"/>
        <v>768</v>
      </c>
      <c r="Q4099" s="8">
        <f t="shared" si="255"/>
        <v>48</v>
      </c>
      <c r="R4099" s="2" t="s">
        <v>50</v>
      </c>
      <c r="S4099" s="9" t="str" cm="1">
        <f t="array" ref="S4099">_xlfn.IFS(
P4099=0,"2% commission",
AND(P4099&gt;0,P4099&lt;25000),"5% commission",
AND(P4099&gt;=25000,P4099&lt;50000),"7% commission",
AND(P4099&gt;=50000,P4099&lt;100000),"9% commission",
P4099&gt;=100000,"15% commission"
)</f>
        <v>5% commission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IFERROR(VLOOKUP($F4100,'Customer Info'!$A4091:$E4591,2,FALSE),"NOT Available")</f>
        <v>NOT Available</v>
      </c>
      <c r="H4100" s="6" t="str">
        <f>IFERROR(VLOOKUP(F4100,'Customer Info'!A4091:E4591,3,),"NOT Available")</f>
        <v>NOT Available</v>
      </c>
      <c r="I4100" s="6" t="str">
        <f>IFERROR(VLOOKUP(F4100,'Customer Info'!A4091:E4591,5,FALSE),"NOT Available")</f>
        <v>NOT Available</v>
      </c>
      <c r="J4100" s="2">
        <v>6024</v>
      </c>
      <c r="K4100" s="2">
        <v>5424</v>
      </c>
      <c r="L4100" s="2">
        <v>1</v>
      </c>
      <c r="M4100" s="7">
        <f t="shared" si="252"/>
        <v>5424</v>
      </c>
      <c r="N4100" s="7">
        <f t="shared" si="253"/>
        <v>6024</v>
      </c>
      <c r="O4100" s="2">
        <v>23</v>
      </c>
      <c r="P4100" s="8">
        <f t="shared" si="254"/>
        <v>6047</v>
      </c>
      <c r="Q4100" s="8">
        <f t="shared" si="255"/>
        <v>600</v>
      </c>
      <c r="R4100" s="2" t="s">
        <v>28</v>
      </c>
      <c r="S4100" s="9" t="str" cm="1">
        <f t="array" ref="S4100">_xlfn.IFS(
P4100=0,"2% commission",
AND(P4100&gt;0,P4100&lt;25000),"5% commission",
AND(P4100&gt;=25000,P4100&lt;50000),"7% commission",
AND(P4100&gt;=50000,P4100&lt;100000),"9% commission",
P4100&gt;=100000,"15% commission"
)</f>
        <v>5% commission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IFERROR(VLOOKUP($F4101,'Customer Info'!$A4092:$E4592,2,FALSE),"NOT Available")</f>
        <v>NOT Available</v>
      </c>
      <c r="H4101" s="6" t="str">
        <f>IFERROR(VLOOKUP(F4101,'Customer Info'!A4092:E4592,3,),"NOT Available")</f>
        <v>NOT Available</v>
      </c>
      <c r="I4101" s="6" t="str">
        <f>IFERROR(VLOOKUP(F4101,'Customer Info'!A4092:E4592,5,FALSE),"NOT Available")</f>
        <v>NOT Available</v>
      </c>
      <c r="J4101" s="2">
        <v>1619</v>
      </c>
      <c r="K4101" s="2">
        <v>1442</v>
      </c>
      <c r="L4101" s="2">
        <v>2</v>
      </c>
      <c r="M4101" s="7">
        <f t="shared" si="252"/>
        <v>2884</v>
      </c>
      <c r="N4101" s="7">
        <f t="shared" si="253"/>
        <v>3238</v>
      </c>
      <c r="O4101" s="2">
        <v>100</v>
      </c>
      <c r="P4101" s="8">
        <f t="shared" si="254"/>
        <v>3338</v>
      </c>
      <c r="Q4101" s="8">
        <f t="shared" si="255"/>
        <v>354</v>
      </c>
      <c r="R4101" s="2" t="s">
        <v>56</v>
      </c>
      <c r="S4101" s="9" t="str" cm="1">
        <f t="array" ref="S4101">_xlfn.IFS(
P4101=0,"2% commission",
AND(P4101&gt;0,P4101&lt;25000),"5% commission",
AND(P4101&gt;=25000,P4101&lt;50000),"7% commission",
AND(P4101&gt;=50000,P4101&lt;100000),"9% commission",
P4101&gt;=100000,"15% commission"
)</f>
        <v>5% commission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IFERROR(VLOOKUP($F4102,'Customer Info'!$A4093:$E4593,2,FALSE),"NOT Available")</f>
        <v>NOT Available</v>
      </c>
      <c r="H4102" s="6" t="str">
        <f>IFERROR(VLOOKUP(F4102,'Customer Info'!A4093:E4593,3,),"NOT Available")</f>
        <v>NOT Available</v>
      </c>
      <c r="I4102" s="6" t="str">
        <f>IFERROR(VLOOKUP(F4102,'Customer Info'!A4093:E4593,5,FALSE),"NOT Available")</f>
        <v>NOT Available</v>
      </c>
      <c r="J4102" s="2">
        <v>679</v>
      </c>
      <c r="K4102" s="2">
        <v>654</v>
      </c>
      <c r="L4102" s="2">
        <v>4</v>
      </c>
      <c r="M4102" s="7">
        <f t="shared" si="252"/>
        <v>2616</v>
      </c>
      <c r="N4102" s="7">
        <f t="shared" si="253"/>
        <v>2716</v>
      </c>
      <c r="O4102" s="2">
        <v>29</v>
      </c>
      <c r="P4102" s="8">
        <f t="shared" si="254"/>
        <v>2745</v>
      </c>
      <c r="Q4102" s="8">
        <f t="shared" si="255"/>
        <v>100</v>
      </c>
      <c r="R4102" s="2" t="s">
        <v>26</v>
      </c>
      <c r="S4102" s="9" t="str" cm="1">
        <f t="array" ref="S4102">_xlfn.IFS(
P4102=0,"2% commission",
AND(P4102&gt;0,P4102&lt;25000),"5% commission",
AND(P4102&gt;=25000,P4102&lt;50000),"7% commission",
AND(P4102&gt;=50000,P4102&lt;100000),"9% commission",
P4102&gt;=100000,"15% commission"
)</f>
        <v>5% commission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IFERROR(VLOOKUP($F4103,'Customer Info'!$A4094:$E4594,2,FALSE),"NOT Available")</f>
        <v>NOT Available</v>
      </c>
      <c r="H4103" s="6" t="str">
        <f>IFERROR(VLOOKUP(F4103,'Customer Info'!A4094:E4594,3,),"NOT Available")</f>
        <v>NOT Available</v>
      </c>
      <c r="I4103" s="6" t="str">
        <f>IFERROR(VLOOKUP(F4103,'Customer Info'!A4094:E4594,5,FALSE),"NOT Available")</f>
        <v>NOT Available</v>
      </c>
      <c r="J4103" s="2">
        <v>25658</v>
      </c>
      <c r="K4103" s="2">
        <v>24466</v>
      </c>
      <c r="L4103" s="2">
        <v>1</v>
      </c>
      <c r="M4103" s="7">
        <f t="shared" si="252"/>
        <v>24466</v>
      </c>
      <c r="N4103" s="7">
        <f t="shared" si="253"/>
        <v>25658</v>
      </c>
      <c r="O4103" s="2">
        <v>86</v>
      </c>
      <c r="P4103" s="8">
        <f t="shared" si="254"/>
        <v>25744</v>
      </c>
      <c r="Q4103" s="8">
        <f t="shared" si="255"/>
        <v>1192</v>
      </c>
      <c r="R4103" s="2" t="s">
        <v>50</v>
      </c>
      <c r="S4103" s="9" t="str" cm="1">
        <f t="array" ref="S4103">_xlfn.IFS(
P4103=0,"2% commission",
AND(P4103&gt;0,P4103&lt;25000),"5% commission",
AND(P4103&gt;=25000,P4103&lt;50000),"7% commission",
AND(P4103&gt;=50000,P4103&lt;100000),"9% commission",
P4103&gt;=100000,"15% commission"
)</f>
        <v>7% commission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IFERROR(VLOOKUP($F4104,'Customer Info'!$A4095:$E4595,2,FALSE),"NOT Available")</f>
        <v>NOT Available</v>
      </c>
      <c r="H4104" s="6" t="str">
        <f>IFERROR(VLOOKUP(F4104,'Customer Info'!A4095:E4595,3,),"NOT Available")</f>
        <v>NOT Available</v>
      </c>
      <c r="I4104" s="6" t="str">
        <f>IFERROR(VLOOKUP(F4104,'Customer Info'!A4095:E4595,5,FALSE),"NOT Available")</f>
        <v>NOT Available</v>
      </c>
      <c r="J4104" s="2">
        <v>7327</v>
      </c>
      <c r="K4104" s="2">
        <v>6658</v>
      </c>
      <c r="L4104" s="2">
        <v>4</v>
      </c>
      <c r="M4104" s="7">
        <f t="shared" si="252"/>
        <v>26632</v>
      </c>
      <c r="N4104" s="7">
        <f t="shared" si="253"/>
        <v>29308</v>
      </c>
      <c r="O4104" s="2">
        <v>45</v>
      </c>
      <c r="P4104" s="8">
        <f t="shared" si="254"/>
        <v>29353</v>
      </c>
      <c r="Q4104" s="8">
        <f t="shared" si="255"/>
        <v>2676</v>
      </c>
      <c r="R4104" s="2" t="s">
        <v>28</v>
      </c>
      <c r="S4104" s="9" t="str" cm="1">
        <f t="array" ref="S4104">_xlfn.IFS(
P4104=0,"2% commission",
AND(P4104&gt;0,P4104&lt;25000),"5% commission",
AND(P4104&gt;=25000,P4104&lt;50000),"7% commission",
AND(P4104&gt;=50000,P4104&lt;100000),"9% commission",
P4104&gt;=100000,"15% commission"
)</f>
        <v>7% commission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IFERROR(VLOOKUP($F4105,'Customer Info'!$A4096:$E4596,2,FALSE),"NOT Available")</f>
        <v>NOT Available</v>
      </c>
      <c r="H4105" s="6" t="str">
        <f>IFERROR(VLOOKUP(F4105,'Customer Info'!A4096:E4596,3,),"NOT Available")</f>
        <v>NOT Available</v>
      </c>
      <c r="I4105" s="6" t="str">
        <f>IFERROR(VLOOKUP(F4105,'Customer Info'!A4096:E4596,5,FALSE),"NOT Available")</f>
        <v>NOT Available</v>
      </c>
      <c r="J4105" s="2">
        <v>1808</v>
      </c>
      <c r="K4105" s="2">
        <v>1740</v>
      </c>
      <c r="L4105" s="2">
        <v>10</v>
      </c>
      <c r="M4105" s="7">
        <f t="shared" si="252"/>
        <v>17400</v>
      </c>
      <c r="N4105" s="7">
        <f t="shared" si="253"/>
        <v>18080</v>
      </c>
      <c r="O4105" s="2">
        <v>89</v>
      </c>
      <c r="P4105" s="8">
        <f t="shared" si="254"/>
        <v>18169</v>
      </c>
      <c r="Q4105" s="8">
        <f t="shared" si="255"/>
        <v>680</v>
      </c>
      <c r="R4105" s="2" t="s">
        <v>28</v>
      </c>
      <c r="S4105" s="9" t="str" cm="1">
        <f t="array" ref="S4105">_xlfn.IFS(
P4105=0,"2% commission",
AND(P4105&gt;0,P4105&lt;25000),"5% commission",
AND(P4105&gt;=25000,P4105&lt;50000),"7% commission",
AND(P4105&gt;=50000,P4105&lt;100000),"9% commission",
P4105&gt;=100000,"15% commission"
)</f>
        <v>5% commission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IFERROR(VLOOKUP($F4106,'Customer Info'!$A4097:$E4597,2,FALSE),"NOT Available")</f>
        <v>NOT Available</v>
      </c>
      <c r="H4106" s="6" t="str">
        <f>IFERROR(VLOOKUP(F4106,'Customer Info'!A4097:E4597,3,),"NOT Available")</f>
        <v>NOT Available</v>
      </c>
      <c r="I4106" s="6" t="str">
        <f>IFERROR(VLOOKUP(F4106,'Customer Info'!A4097:E4597,5,FALSE),"NOT Available")</f>
        <v>NOT Available</v>
      </c>
      <c r="J4106" s="2">
        <v>3289</v>
      </c>
      <c r="K4106" s="2">
        <v>3105</v>
      </c>
      <c r="L4106" s="2">
        <v>2</v>
      </c>
      <c r="M4106" s="7">
        <f t="shared" si="252"/>
        <v>6210</v>
      </c>
      <c r="N4106" s="7">
        <f t="shared" si="253"/>
        <v>6578</v>
      </c>
      <c r="O4106" s="2">
        <v>86</v>
      </c>
      <c r="P4106" s="8">
        <f t="shared" si="254"/>
        <v>6664</v>
      </c>
      <c r="Q4106" s="8">
        <f t="shared" si="255"/>
        <v>368</v>
      </c>
      <c r="R4106" s="2" t="s">
        <v>50</v>
      </c>
      <c r="S4106" s="9" t="str" cm="1">
        <f t="array" ref="S4106">_xlfn.IFS(
P4106=0,"2% commission",
AND(P4106&gt;0,P4106&lt;25000),"5% commission",
AND(P4106&gt;=25000,P4106&lt;50000),"7% commission",
AND(P4106&gt;=50000,P4106&lt;100000),"9% commission",
P4106&gt;=100000,"15% commission"
)</f>
        <v>5% commission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IFERROR(VLOOKUP($F4107,'Customer Info'!$A4098:$E4598,2,FALSE),"NOT Available")</f>
        <v>NOT Available</v>
      </c>
      <c r="H4107" s="6" t="str">
        <f>IFERROR(VLOOKUP(F4107,'Customer Info'!A4098:E4598,3,),"NOT Available")</f>
        <v>NOT Available</v>
      </c>
      <c r="I4107" s="6" t="str">
        <f>IFERROR(VLOOKUP(F4107,'Customer Info'!A4098:E4598,5,FALSE),"NOT Available")</f>
        <v>NOT Available</v>
      </c>
      <c r="J4107" s="2">
        <v>1585</v>
      </c>
      <c r="K4107" s="2">
        <v>1495</v>
      </c>
      <c r="L4107" s="2">
        <v>5</v>
      </c>
      <c r="M4107" s="7">
        <f t="shared" ref="M4107:M4170" si="256">K4107*L4107</f>
        <v>7475</v>
      </c>
      <c r="N4107" s="7">
        <f t="shared" ref="N4107:N4170" si="257">J4107*L4107</f>
        <v>7925</v>
      </c>
      <c r="O4107" s="2">
        <v>73</v>
      </c>
      <c r="P4107" s="8">
        <f t="shared" ref="P4107:P4170" si="258">SUM(N4107,O4107)</f>
        <v>7998</v>
      </c>
      <c r="Q4107" s="8">
        <f t="shared" ref="Q4107:Q4170" si="259">N4107-M4107</f>
        <v>450</v>
      </c>
      <c r="R4107" s="2" t="s">
        <v>28</v>
      </c>
      <c r="S4107" s="9" t="str" cm="1">
        <f t="array" ref="S4107">_xlfn.IFS(
P4107=0,"2% commission",
AND(P4107&gt;0,P4107&lt;25000),"5% commission",
AND(P4107&gt;=25000,P4107&lt;50000),"7% commission",
AND(P4107&gt;=50000,P4107&lt;100000),"9% commission",
P4107&gt;=100000,"15% commission"
)</f>
        <v>5% commission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IFERROR(VLOOKUP($F4108,'Customer Info'!$A4099:$E4599,2,FALSE),"NOT Available")</f>
        <v>NOT Available</v>
      </c>
      <c r="H4108" s="6" t="str">
        <f>IFERROR(VLOOKUP(F4108,'Customer Info'!A4099:E4599,3,),"NOT Available")</f>
        <v>NOT Available</v>
      </c>
      <c r="I4108" s="6" t="str">
        <f>IFERROR(VLOOKUP(F4108,'Customer Info'!A4099:E4599,5,FALSE),"NOT Available")</f>
        <v>NOT Available</v>
      </c>
      <c r="J4108" s="2">
        <v>61</v>
      </c>
      <c r="K4108" s="2">
        <v>57</v>
      </c>
      <c r="L4108" s="2">
        <v>3</v>
      </c>
      <c r="M4108" s="7">
        <f t="shared" si="256"/>
        <v>171</v>
      </c>
      <c r="N4108" s="7">
        <f t="shared" si="257"/>
        <v>183</v>
      </c>
      <c r="O4108" s="2">
        <v>10</v>
      </c>
      <c r="P4108" s="8">
        <f t="shared" si="258"/>
        <v>193</v>
      </c>
      <c r="Q4108" s="8">
        <f t="shared" si="259"/>
        <v>12</v>
      </c>
      <c r="R4108" s="2" t="s">
        <v>28</v>
      </c>
      <c r="S4108" s="9" t="str" cm="1">
        <f t="array" ref="S4108">_xlfn.IFS(
P4108=0,"2% commission",
AND(P4108&gt;0,P4108&lt;25000),"5% commission",
AND(P4108&gt;=25000,P4108&lt;50000),"7% commission",
AND(P4108&gt;=50000,P4108&lt;100000),"9% commission",
P4108&gt;=100000,"15% commission"
)</f>
        <v>5% commission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IFERROR(VLOOKUP($F4109,'Customer Info'!$A4100:$E4600,2,FALSE),"NOT Available")</f>
        <v>NOT Available</v>
      </c>
      <c r="H4109" s="6" t="str">
        <f>IFERROR(VLOOKUP(F4109,'Customer Info'!A4100:E4600,3,),"NOT Available")</f>
        <v>NOT Available</v>
      </c>
      <c r="I4109" s="6" t="str">
        <f>IFERROR(VLOOKUP(F4109,'Customer Info'!A4100:E4600,5,FALSE),"NOT Available")</f>
        <v>NOT Available</v>
      </c>
      <c r="J4109" s="2">
        <v>1619</v>
      </c>
      <c r="K4109" s="2">
        <v>1442</v>
      </c>
      <c r="L4109" s="2">
        <v>4</v>
      </c>
      <c r="M4109" s="7">
        <f t="shared" si="256"/>
        <v>5768</v>
      </c>
      <c r="N4109" s="7">
        <f t="shared" si="257"/>
        <v>6476</v>
      </c>
      <c r="O4109" s="2">
        <v>60</v>
      </c>
      <c r="P4109" s="8">
        <f t="shared" si="258"/>
        <v>6536</v>
      </c>
      <c r="Q4109" s="8">
        <f t="shared" si="259"/>
        <v>708</v>
      </c>
      <c r="R4109" s="2" t="s">
        <v>26</v>
      </c>
      <c r="S4109" s="9" t="str" cm="1">
        <f t="array" ref="S4109">_xlfn.IFS(
P4109=0,"2% commission",
AND(P4109&gt;0,P4109&lt;25000),"5% commission",
AND(P4109&gt;=25000,P4109&lt;50000),"7% commission",
AND(P4109&gt;=50000,P4109&lt;100000),"9% commission",
P4109&gt;=100000,"15% commission"
)</f>
        <v>5% commission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IFERROR(VLOOKUP($F4110,'Customer Info'!$A4101:$E4601,2,FALSE),"NOT Available")</f>
        <v>NOT Available</v>
      </c>
      <c r="H4110" s="6" t="str">
        <f>IFERROR(VLOOKUP(F4110,'Customer Info'!A4101:E4601,3,),"NOT Available")</f>
        <v>NOT Available</v>
      </c>
      <c r="I4110" s="6" t="str">
        <f>IFERROR(VLOOKUP(F4110,'Customer Info'!A4101:E4601,5,FALSE),"NOT Available")</f>
        <v>NOT Available</v>
      </c>
      <c r="J4110" s="2">
        <v>1585</v>
      </c>
      <c r="K4110" s="2">
        <v>1495</v>
      </c>
      <c r="L4110" s="2">
        <v>3</v>
      </c>
      <c r="M4110" s="7">
        <f t="shared" si="256"/>
        <v>4485</v>
      </c>
      <c r="N4110" s="7">
        <f t="shared" si="257"/>
        <v>4755</v>
      </c>
      <c r="O4110" s="2">
        <v>53</v>
      </c>
      <c r="P4110" s="8">
        <f t="shared" si="258"/>
        <v>4808</v>
      </c>
      <c r="Q4110" s="8">
        <f t="shared" si="259"/>
        <v>270</v>
      </c>
      <c r="R4110" s="2" t="s">
        <v>28</v>
      </c>
      <c r="S4110" s="9" t="str" cm="1">
        <f t="array" ref="S4110">_xlfn.IFS(
P4110=0,"2% commission",
AND(P4110&gt;0,P4110&lt;25000),"5% commission",
AND(P4110&gt;=25000,P4110&lt;50000),"7% commission",
AND(P4110&gt;=50000,P4110&lt;100000),"9% commission",
P4110&gt;=100000,"15% commission"
)</f>
        <v>5% commission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IFERROR(VLOOKUP($F4111,'Customer Info'!$A4102:$E4602,2,FALSE),"NOT Available")</f>
        <v>NOT Available</v>
      </c>
      <c r="H4111" s="6" t="str">
        <f>IFERROR(VLOOKUP(F4111,'Customer Info'!A4102:E4602,3,),"NOT Available")</f>
        <v>NOT Available</v>
      </c>
      <c r="I4111" s="6" t="str">
        <f>IFERROR(VLOOKUP(F4111,'Customer Info'!A4102:E4602,5,FALSE),"NOT Available")</f>
        <v>NOT Available</v>
      </c>
      <c r="J4111" s="2">
        <v>151</v>
      </c>
      <c r="K4111" s="2">
        <v>139</v>
      </c>
      <c r="L4111" s="2">
        <v>1</v>
      </c>
      <c r="M4111" s="7">
        <f t="shared" si="256"/>
        <v>139</v>
      </c>
      <c r="N4111" s="7">
        <f t="shared" si="257"/>
        <v>151</v>
      </c>
      <c r="O4111" s="2">
        <v>30</v>
      </c>
      <c r="P4111" s="8">
        <f t="shared" si="258"/>
        <v>181</v>
      </c>
      <c r="Q4111" s="8">
        <f t="shared" si="259"/>
        <v>12</v>
      </c>
      <c r="R4111" s="2" t="s">
        <v>28</v>
      </c>
      <c r="S4111" s="9" t="str" cm="1">
        <f t="array" ref="S4111">_xlfn.IFS(
P4111=0,"2% commission",
AND(P4111&gt;0,P4111&lt;25000),"5% commission",
AND(P4111&gt;=25000,P4111&lt;50000),"7% commission",
AND(P4111&gt;=50000,P4111&lt;100000),"9% commission",
P4111&gt;=100000,"15% commission"
)</f>
        <v>5% commission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IFERROR(VLOOKUP($F4112,'Customer Info'!$A4103:$E4603,2,FALSE),"NOT Available")</f>
        <v>NOT Available</v>
      </c>
      <c r="H4112" s="6" t="str">
        <f>IFERROR(VLOOKUP(F4112,'Customer Info'!A4103:E4603,3,),"NOT Available")</f>
        <v>NOT Available</v>
      </c>
      <c r="I4112" s="6" t="str">
        <f>IFERROR(VLOOKUP(F4112,'Customer Info'!A4103:E4603,5,FALSE),"NOT Available")</f>
        <v>NOT Available</v>
      </c>
      <c r="J4112" s="2">
        <v>1405</v>
      </c>
      <c r="K4112" s="2">
        <v>1287</v>
      </c>
      <c r="L4112" s="2">
        <v>1</v>
      </c>
      <c r="M4112" s="7">
        <f t="shared" si="256"/>
        <v>1287</v>
      </c>
      <c r="N4112" s="7">
        <f t="shared" si="257"/>
        <v>1405</v>
      </c>
      <c r="O4112" s="2">
        <v>45</v>
      </c>
      <c r="P4112" s="8">
        <f t="shared" si="258"/>
        <v>1450</v>
      </c>
      <c r="Q4112" s="8">
        <f t="shared" si="259"/>
        <v>118</v>
      </c>
      <c r="R4112" s="2" t="s">
        <v>28</v>
      </c>
      <c r="S4112" s="9" t="str" cm="1">
        <f t="array" ref="S4112">_xlfn.IFS(
P4112=0,"2% commission",
AND(P4112&gt;0,P4112&lt;25000),"5% commission",
AND(P4112&gt;=25000,P4112&lt;50000),"7% commission",
AND(P4112&gt;=50000,P4112&lt;100000),"9% commission",
P4112&gt;=100000,"15% commission"
)</f>
        <v>5% commission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IFERROR(VLOOKUP($F4113,'Customer Info'!$A4104:$E4604,2,FALSE),"NOT Available")</f>
        <v>NOT Available</v>
      </c>
      <c r="H4113" s="6" t="str">
        <f>IFERROR(VLOOKUP(F4113,'Customer Info'!A4104:E4604,3,),"NOT Available")</f>
        <v>NOT Available</v>
      </c>
      <c r="I4113" s="6" t="str">
        <f>IFERROR(VLOOKUP(F4113,'Customer Info'!A4104:E4604,5,FALSE),"NOT Available")</f>
        <v>NOT Available</v>
      </c>
      <c r="J4113" s="2">
        <v>90</v>
      </c>
      <c r="K4113" s="2">
        <v>81</v>
      </c>
      <c r="L4113" s="2">
        <v>3</v>
      </c>
      <c r="M4113" s="7">
        <f t="shared" si="256"/>
        <v>243</v>
      </c>
      <c r="N4113" s="7">
        <f t="shared" si="257"/>
        <v>270</v>
      </c>
      <c r="O4113" s="2">
        <v>10</v>
      </c>
      <c r="P4113" s="8">
        <f t="shared" si="258"/>
        <v>280</v>
      </c>
      <c r="Q4113" s="8">
        <f t="shared" si="259"/>
        <v>27</v>
      </c>
      <c r="R4113" s="2" t="s">
        <v>26</v>
      </c>
      <c r="S4113" s="9" t="str" cm="1">
        <f t="array" ref="S4113">_xlfn.IFS(
P4113=0,"2% commission",
AND(P4113&gt;0,P4113&lt;25000),"5% commission",
AND(P4113&gt;=25000,P4113&lt;50000),"7% commission",
AND(P4113&gt;=50000,P4113&lt;100000),"9% commission",
P4113&gt;=100000,"15% commission"
)</f>
        <v>5% commission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IFERROR(VLOOKUP($F4114,'Customer Info'!$A4105:$E4605,2,FALSE),"NOT Available")</f>
        <v>NOT Available</v>
      </c>
      <c r="H4114" s="6" t="str">
        <f>IFERROR(VLOOKUP(F4114,'Customer Info'!A4105:E4605,3,),"NOT Available")</f>
        <v>NOT Available</v>
      </c>
      <c r="I4114" s="6" t="str">
        <f>IFERROR(VLOOKUP(F4114,'Customer Info'!A4105:E4605,5,FALSE),"NOT Available")</f>
        <v>NOT Available</v>
      </c>
      <c r="J4114" s="2">
        <v>2790</v>
      </c>
      <c r="K4114" s="2">
        <v>2557</v>
      </c>
      <c r="L4114" s="2">
        <v>2</v>
      </c>
      <c r="M4114" s="7">
        <f t="shared" si="256"/>
        <v>5114</v>
      </c>
      <c r="N4114" s="7">
        <f t="shared" si="257"/>
        <v>5580</v>
      </c>
      <c r="O4114" s="2">
        <v>22</v>
      </c>
      <c r="P4114" s="8">
        <f t="shared" si="258"/>
        <v>5602</v>
      </c>
      <c r="Q4114" s="8">
        <f t="shared" si="259"/>
        <v>466</v>
      </c>
      <c r="R4114" s="2" t="s">
        <v>28</v>
      </c>
      <c r="S4114" s="9" t="str" cm="1">
        <f t="array" ref="S4114">_xlfn.IFS(
P4114=0,"2% commission",
AND(P4114&gt;0,P4114&lt;25000),"5% commission",
AND(P4114&gt;=25000,P4114&lt;50000),"7% commission",
AND(P4114&gt;=50000,P4114&lt;100000),"9% commission",
P4114&gt;=100000,"15% commission"
)</f>
        <v>5% commission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IFERROR(VLOOKUP($F4115,'Customer Info'!$A4106:$E4606,2,FALSE),"NOT Available")</f>
        <v>NOT Available</v>
      </c>
      <c r="H4115" s="6" t="str">
        <f>IFERROR(VLOOKUP(F4115,'Customer Info'!A4106:E4606,3,),"NOT Available")</f>
        <v>NOT Available</v>
      </c>
      <c r="I4115" s="6" t="str">
        <f>IFERROR(VLOOKUP(F4115,'Customer Info'!A4106:E4606,5,FALSE),"NOT Available")</f>
        <v>NOT Available</v>
      </c>
      <c r="J4115" s="2">
        <v>4487</v>
      </c>
      <c r="K4115" s="2">
        <v>4201</v>
      </c>
      <c r="L4115" s="2">
        <v>5</v>
      </c>
      <c r="M4115" s="7">
        <f t="shared" si="256"/>
        <v>21005</v>
      </c>
      <c r="N4115" s="7">
        <f t="shared" si="257"/>
        <v>22435</v>
      </c>
      <c r="O4115" s="2">
        <v>60</v>
      </c>
      <c r="P4115" s="8">
        <f t="shared" si="258"/>
        <v>22495</v>
      </c>
      <c r="Q4115" s="8">
        <f t="shared" si="259"/>
        <v>1430</v>
      </c>
      <c r="R4115" s="2" t="s">
        <v>28</v>
      </c>
      <c r="S4115" s="9" t="str" cm="1">
        <f t="array" ref="S4115">_xlfn.IFS(
P4115=0,"2% commission",
AND(P4115&gt;0,P4115&lt;25000),"5% commission",
AND(P4115&gt;=25000,P4115&lt;50000),"7% commission",
AND(P4115&gt;=50000,P4115&lt;100000),"9% commission",
P4115&gt;=100000,"15% commission"
)</f>
        <v>5% commission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IFERROR(VLOOKUP($F4116,'Customer Info'!$A4107:$E4607,2,FALSE),"NOT Available")</f>
        <v>NOT Available</v>
      </c>
      <c r="H4116" s="6" t="str">
        <f>IFERROR(VLOOKUP(F4116,'Customer Info'!A4107:E4607,3,),"NOT Available")</f>
        <v>NOT Available</v>
      </c>
      <c r="I4116" s="6" t="str">
        <f>IFERROR(VLOOKUP(F4116,'Customer Info'!A4107:E4607,5,FALSE),"NOT Available")</f>
        <v>NOT Available</v>
      </c>
      <c r="J4116" s="2">
        <v>222</v>
      </c>
      <c r="K4116" s="2">
        <v>204</v>
      </c>
      <c r="L4116" s="2">
        <v>2</v>
      </c>
      <c r="M4116" s="7">
        <f t="shared" si="256"/>
        <v>408</v>
      </c>
      <c r="N4116" s="7">
        <f t="shared" si="257"/>
        <v>444</v>
      </c>
      <c r="O4116" s="2">
        <v>39</v>
      </c>
      <c r="P4116" s="8">
        <f t="shared" si="258"/>
        <v>483</v>
      </c>
      <c r="Q4116" s="8">
        <f t="shared" si="259"/>
        <v>36</v>
      </c>
      <c r="R4116" s="2" t="s">
        <v>50</v>
      </c>
      <c r="S4116" s="9" t="str" cm="1">
        <f t="array" ref="S4116">_xlfn.IFS(
P4116=0,"2% commission",
AND(P4116&gt;0,P4116&lt;25000),"5% commission",
AND(P4116&gt;=25000,P4116&lt;50000),"7% commission",
AND(P4116&gt;=50000,P4116&lt;100000),"9% commission",
P4116&gt;=100000,"15% commission"
)</f>
        <v>5% commission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IFERROR(VLOOKUP($F4117,'Customer Info'!$A4108:$E4608,2,FALSE),"NOT Available")</f>
        <v>NOT Available</v>
      </c>
      <c r="H4117" s="6" t="str">
        <f>IFERROR(VLOOKUP(F4117,'Customer Info'!A4108:E4608,3,),"NOT Available")</f>
        <v>NOT Available</v>
      </c>
      <c r="I4117" s="6" t="str">
        <f>IFERROR(VLOOKUP(F4117,'Customer Info'!A4108:E4608,5,FALSE),"NOT Available")</f>
        <v>NOT Available</v>
      </c>
      <c r="J4117" s="2">
        <v>2706</v>
      </c>
      <c r="K4117" s="2">
        <v>2553</v>
      </c>
      <c r="L4117" s="2">
        <v>5</v>
      </c>
      <c r="M4117" s="7">
        <f t="shared" si="256"/>
        <v>12765</v>
      </c>
      <c r="N4117" s="7">
        <f t="shared" si="257"/>
        <v>13530</v>
      </c>
      <c r="O4117" s="2">
        <v>86</v>
      </c>
      <c r="P4117" s="8">
        <f t="shared" si="258"/>
        <v>13616</v>
      </c>
      <c r="Q4117" s="8">
        <f t="shared" si="259"/>
        <v>765</v>
      </c>
      <c r="R4117" s="2" t="s">
        <v>50</v>
      </c>
      <c r="S4117" s="9" t="str" cm="1">
        <f t="array" ref="S4117">_xlfn.IFS(
P4117=0,"2% commission",
AND(P4117&gt;0,P4117&lt;25000),"5% commission",
AND(P4117&gt;=25000,P4117&lt;50000),"7% commission",
AND(P4117&gt;=50000,P4117&lt;100000),"9% commission",
P4117&gt;=100000,"15% commission"
)</f>
        <v>5% commission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IFERROR(VLOOKUP($F4118,'Customer Info'!$A4109:$E4609,2,FALSE),"NOT Available")</f>
        <v>NOT Available</v>
      </c>
      <c r="H4118" s="6" t="str">
        <f>IFERROR(VLOOKUP(F4118,'Customer Info'!A4109:E4609,3,),"NOT Available")</f>
        <v>NOT Available</v>
      </c>
      <c r="I4118" s="6" t="str">
        <f>IFERROR(VLOOKUP(F4118,'Customer Info'!A4109:E4609,5,FALSE),"NOT Available")</f>
        <v>NOT Available</v>
      </c>
      <c r="J4118" s="2">
        <v>2958</v>
      </c>
      <c r="K4118" s="2">
        <v>2743</v>
      </c>
      <c r="L4118" s="2">
        <v>2</v>
      </c>
      <c r="M4118" s="7">
        <f t="shared" si="256"/>
        <v>5486</v>
      </c>
      <c r="N4118" s="7">
        <f t="shared" si="257"/>
        <v>5916</v>
      </c>
      <c r="O4118" s="2">
        <v>63</v>
      </c>
      <c r="P4118" s="8">
        <f t="shared" si="258"/>
        <v>5979</v>
      </c>
      <c r="Q4118" s="8">
        <f t="shared" si="259"/>
        <v>430</v>
      </c>
      <c r="R4118" s="2" t="s">
        <v>28</v>
      </c>
      <c r="S4118" s="9" t="str" cm="1">
        <f t="array" ref="S4118">_xlfn.IFS(
P4118=0,"2% commission",
AND(P4118&gt;0,P4118&lt;25000),"5% commission",
AND(P4118&gt;=25000,P4118&lt;50000),"7% commission",
AND(P4118&gt;=50000,P4118&lt;100000),"9% commission",
P4118&gt;=100000,"15% commission"
)</f>
        <v>5% commission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IFERROR(VLOOKUP($F4119,'Customer Info'!$A4110:$E4610,2,FALSE),"NOT Available")</f>
        <v>NOT Available</v>
      </c>
      <c r="H4119" s="6" t="str">
        <f>IFERROR(VLOOKUP(F4119,'Customer Info'!A4110:E4610,3,),"NOT Available")</f>
        <v>NOT Available</v>
      </c>
      <c r="I4119" s="6" t="str">
        <f>IFERROR(VLOOKUP(F4119,'Customer Info'!A4110:E4610,5,FALSE),"NOT Available")</f>
        <v>NOT Available</v>
      </c>
      <c r="J4119" s="2">
        <v>4904</v>
      </c>
      <c r="K4119" s="2">
        <v>4499</v>
      </c>
      <c r="L4119" s="2">
        <v>5</v>
      </c>
      <c r="M4119" s="7">
        <f t="shared" si="256"/>
        <v>22495</v>
      </c>
      <c r="N4119" s="7">
        <f t="shared" si="257"/>
        <v>24520</v>
      </c>
      <c r="O4119" s="2">
        <v>45</v>
      </c>
      <c r="P4119" s="8">
        <f t="shared" si="258"/>
        <v>24565</v>
      </c>
      <c r="Q4119" s="8">
        <f t="shared" si="259"/>
        <v>2025</v>
      </c>
      <c r="R4119" s="2" t="s">
        <v>28</v>
      </c>
      <c r="S4119" s="9" t="str" cm="1">
        <f t="array" ref="S4119">_xlfn.IFS(
P4119=0,"2% commission",
AND(P4119&gt;0,P4119&lt;25000),"5% commission",
AND(P4119&gt;=25000,P4119&lt;50000),"7% commission",
AND(P4119&gt;=50000,P4119&lt;100000),"9% commission",
P4119&gt;=100000,"15% commission"
)</f>
        <v>5% commission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IFERROR(VLOOKUP($F4120,'Customer Info'!$A4111:$E4611,2,FALSE),"NOT Available")</f>
        <v>NOT Available</v>
      </c>
      <c r="H4120" s="6" t="str">
        <f>IFERROR(VLOOKUP(F4120,'Customer Info'!A4111:E4611,3,),"NOT Available")</f>
        <v>NOT Available</v>
      </c>
      <c r="I4120" s="6" t="str">
        <f>IFERROR(VLOOKUP(F4120,'Customer Info'!A4111:E4611,5,FALSE),"NOT Available")</f>
        <v>NOT Available</v>
      </c>
      <c r="J4120" s="2">
        <v>914</v>
      </c>
      <c r="K4120" s="2">
        <v>830</v>
      </c>
      <c r="L4120" s="2">
        <v>1</v>
      </c>
      <c r="M4120" s="7">
        <f t="shared" si="256"/>
        <v>830</v>
      </c>
      <c r="N4120" s="7">
        <f t="shared" si="257"/>
        <v>914</v>
      </c>
      <c r="O4120" s="2">
        <v>98</v>
      </c>
      <c r="P4120" s="8">
        <f t="shared" si="258"/>
        <v>1012</v>
      </c>
      <c r="Q4120" s="8">
        <f t="shared" si="259"/>
        <v>84</v>
      </c>
      <c r="R4120" s="2" t="s">
        <v>50</v>
      </c>
      <c r="S4120" s="9" t="str" cm="1">
        <f t="array" ref="S4120">_xlfn.IFS(
P4120=0,"2% commission",
AND(P4120&gt;0,P4120&lt;25000),"5% commission",
AND(P4120&gt;=25000,P4120&lt;50000),"7% commission",
AND(P4120&gt;=50000,P4120&lt;100000),"9% commission",
P4120&gt;=100000,"15% commission"
)</f>
        <v>5% commission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IFERROR(VLOOKUP($F4121,'Customer Info'!$A4112:$E4612,2,FALSE),"NOT Available")</f>
        <v>NOT Available</v>
      </c>
      <c r="H4121" s="6" t="str">
        <f>IFERROR(VLOOKUP(F4121,'Customer Info'!A4112:E4612,3,),"NOT Available")</f>
        <v>NOT Available</v>
      </c>
      <c r="I4121" s="6" t="str">
        <f>IFERROR(VLOOKUP(F4121,'Customer Info'!A4112:E4612,5,FALSE),"NOT Available")</f>
        <v>NOT Available</v>
      </c>
      <c r="J4121" s="2">
        <v>2243</v>
      </c>
      <c r="K4121" s="2">
        <v>2000</v>
      </c>
      <c r="L4121" s="2">
        <v>3</v>
      </c>
      <c r="M4121" s="7">
        <f t="shared" si="256"/>
        <v>6000</v>
      </c>
      <c r="N4121" s="7">
        <f t="shared" si="257"/>
        <v>6729</v>
      </c>
      <c r="O4121" s="2">
        <v>42</v>
      </c>
      <c r="P4121" s="8">
        <f t="shared" si="258"/>
        <v>6771</v>
      </c>
      <c r="Q4121" s="8">
        <f t="shared" si="259"/>
        <v>729</v>
      </c>
      <c r="R4121" s="2" t="s">
        <v>50</v>
      </c>
      <c r="S4121" s="9" t="str" cm="1">
        <f t="array" ref="S4121">_xlfn.IFS(
P4121=0,"2% commission",
AND(P4121&gt;0,P4121&lt;25000),"5% commission",
AND(P4121&gt;=25000,P4121&lt;50000),"7% commission",
AND(P4121&gt;=50000,P4121&lt;100000),"9% commission",
P4121&gt;=100000,"15% commission"
)</f>
        <v>5% commission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IFERROR(VLOOKUP($F4122,'Customer Info'!$A4113:$E4613,2,FALSE),"NOT Available")</f>
        <v>NOT Available</v>
      </c>
      <c r="H4122" s="6" t="str">
        <f>IFERROR(VLOOKUP(F4122,'Customer Info'!A4113:E4613,3,),"NOT Available")</f>
        <v>NOT Available</v>
      </c>
      <c r="I4122" s="6" t="str">
        <f>IFERROR(VLOOKUP(F4122,'Customer Info'!A4113:E4613,5,FALSE),"NOT Available")</f>
        <v>NOT Available</v>
      </c>
      <c r="J4122" s="2">
        <v>1498</v>
      </c>
      <c r="K4122" s="2">
        <v>1335</v>
      </c>
      <c r="L4122" s="2">
        <v>3</v>
      </c>
      <c r="M4122" s="7">
        <f t="shared" si="256"/>
        <v>4005</v>
      </c>
      <c r="N4122" s="7">
        <f t="shared" si="257"/>
        <v>4494</v>
      </c>
      <c r="O4122" s="2">
        <v>32</v>
      </c>
      <c r="P4122" s="8">
        <f t="shared" si="258"/>
        <v>4526</v>
      </c>
      <c r="Q4122" s="8">
        <f t="shared" si="259"/>
        <v>489</v>
      </c>
      <c r="R4122" s="2" t="s">
        <v>28</v>
      </c>
      <c r="S4122" s="9" t="str" cm="1">
        <f t="array" ref="S4122">_xlfn.IFS(
P4122=0,"2% commission",
AND(P4122&gt;0,P4122&lt;25000),"5% commission",
AND(P4122&gt;=25000,P4122&lt;50000),"7% commission",
AND(P4122&gt;=50000,P4122&lt;100000),"9% commission",
P4122&gt;=100000,"15% commission"
)</f>
        <v>5% commission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IFERROR(VLOOKUP($F4123,'Customer Info'!$A4114:$E4614,2,FALSE),"NOT Available")</f>
        <v>NOT Available</v>
      </c>
      <c r="H4123" s="6" t="str">
        <f>IFERROR(VLOOKUP(F4123,'Customer Info'!A4114:E4614,3,),"NOT Available")</f>
        <v>NOT Available</v>
      </c>
      <c r="I4123" s="6" t="str">
        <f>IFERROR(VLOOKUP(F4123,'Customer Info'!A4114:E4614,5,FALSE),"NOT Available")</f>
        <v>NOT Available</v>
      </c>
      <c r="J4123" s="2">
        <v>1621</v>
      </c>
      <c r="K4123" s="2">
        <v>1545</v>
      </c>
      <c r="L4123" s="2">
        <v>2</v>
      </c>
      <c r="M4123" s="7">
        <f t="shared" si="256"/>
        <v>3090</v>
      </c>
      <c r="N4123" s="7">
        <f t="shared" si="257"/>
        <v>3242</v>
      </c>
      <c r="O4123" s="2">
        <v>85</v>
      </c>
      <c r="P4123" s="8">
        <f t="shared" si="258"/>
        <v>3327</v>
      </c>
      <c r="Q4123" s="8">
        <f t="shared" si="259"/>
        <v>152</v>
      </c>
      <c r="R4123" s="2" t="s">
        <v>28</v>
      </c>
      <c r="S4123" s="9" t="str" cm="1">
        <f t="array" ref="S4123">_xlfn.IFS(
P4123=0,"2% commission",
AND(P4123&gt;0,P4123&lt;25000),"5% commission",
AND(P4123&gt;=25000,P4123&lt;50000),"7% commission",
AND(P4123&gt;=50000,P4123&lt;100000),"9% commission",
P4123&gt;=100000,"15% commission"
)</f>
        <v>5% commission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IFERROR(VLOOKUP($F4124,'Customer Info'!$A4115:$E4615,2,FALSE),"NOT Available")</f>
        <v>NOT Available</v>
      </c>
      <c r="H4124" s="6" t="str">
        <f>IFERROR(VLOOKUP(F4124,'Customer Info'!A4115:E4615,3,),"NOT Available")</f>
        <v>NOT Available</v>
      </c>
      <c r="I4124" s="6" t="str">
        <f>IFERROR(VLOOKUP(F4124,'Customer Info'!A4115:E4615,5,FALSE),"NOT Available")</f>
        <v>NOT Available</v>
      </c>
      <c r="J4124" s="2">
        <v>7534</v>
      </c>
      <c r="K4124" s="2">
        <v>7106</v>
      </c>
      <c r="L4124" s="2">
        <v>3</v>
      </c>
      <c r="M4124" s="7">
        <f t="shared" si="256"/>
        <v>21318</v>
      </c>
      <c r="N4124" s="7">
        <f t="shared" si="257"/>
        <v>22602</v>
      </c>
      <c r="O4124" s="2">
        <v>68</v>
      </c>
      <c r="P4124" s="8">
        <f t="shared" si="258"/>
        <v>22670</v>
      </c>
      <c r="Q4124" s="8">
        <f t="shared" si="259"/>
        <v>1284</v>
      </c>
      <c r="R4124" s="2" t="s">
        <v>28</v>
      </c>
      <c r="S4124" s="9" t="str" cm="1">
        <f t="array" ref="S4124">_xlfn.IFS(
P4124=0,"2% commission",
AND(P4124&gt;0,P4124&lt;25000),"5% commission",
AND(P4124&gt;=25000,P4124&lt;50000),"7% commission",
AND(P4124&gt;=50000,P4124&lt;100000),"9% commission",
P4124&gt;=100000,"15% commission"
)</f>
        <v>5% commission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IFERROR(VLOOKUP($F4125,'Customer Info'!$A4116:$E4616,2,FALSE),"NOT Available")</f>
        <v>NOT Available</v>
      </c>
      <c r="H4125" s="6" t="str">
        <f>IFERROR(VLOOKUP(F4125,'Customer Info'!A4116:E4616,3,),"NOT Available")</f>
        <v>NOT Available</v>
      </c>
      <c r="I4125" s="6" t="str">
        <f>IFERROR(VLOOKUP(F4125,'Customer Info'!A4116:E4616,5,FALSE),"NOT Available")</f>
        <v>NOT Available</v>
      </c>
      <c r="J4125" s="2">
        <v>135</v>
      </c>
      <c r="K4125" s="2">
        <v>129</v>
      </c>
      <c r="L4125" s="2">
        <v>13</v>
      </c>
      <c r="M4125" s="7">
        <f t="shared" si="256"/>
        <v>1677</v>
      </c>
      <c r="N4125" s="7">
        <f t="shared" si="257"/>
        <v>1755</v>
      </c>
      <c r="O4125" s="2">
        <v>30</v>
      </c>
      <c r="P4125" s="8">
        <f t="shared" si="258"/>
        <v>1785</v>
      </c>
      <c r="Q4125" s="8">
        <f t="shared" si="259"/>
        <v>78</v>
      </c>
      <c r="R4125" s="2" t="s">
        <v>28</v>
      </c>
      <c r="S4125" s="9" t="str" cm="1">
        <f t="array" ref="S4125">_xlfn.IFS(
P4125=0,"2% commission",
AND(P4125&gt;0,P4125&lt;25000),"5% commission",
AND(P4125&gt;=25000,P4125&lt;50000),"7% commission",
AND(P4125&gt;=50000,P4125&lt;100000),"9% commission",
P4125&gt;=100000,"15% commission"
)</f>
        <v>5% commission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IFERROR(VLOOKUP($F4126,'Customer Info'!$A4117:$E4617,2,FALSE),"NOT Available")</f>
        <v>NOT Available</v>
      </c>
      <c r="H4126" s="6" t="str">
        <f>IFERROR(VLOOKUP(F4126,'Customer Info'!A4117:E4617,3,),"NOT Available")</f>
        <v>NOT Available</v>
      </c>
      <c r="I4126" s="6" t="str">
        <f>IFERROR(VLOOKUP(F4126,'Customer Info'!A4117:E4617,5,FALSE),"NOT Available")</f>
        <v>NOT Available</v>
      </c>
      <c r="J4126" s="2">
        <v>1385</v>
      </c>
      <c r="K4126" s="2">
        <v>1295</v>
      </c>
      <c r="L4126" s="2">
        <v>6</v>
      </c>
      <c r="M4126" s="7">
        <f t="shared" si="256"/>
        <v>7770</v>
      </c>
      <c r="N4126" s="7">
        <f t="shared" si="257"/>
        <v>8310</v>
      </c>
      <c r="O4126" s="2">
        <v>87</v>
      </c>
      <c r="P4126" s="8">
        <f t="shared" si="258"/>
        <v>8397</v>
      </c>
      <c r="Q4126" s="8">
        <f t="shared" si="259"/>
        <v>540</v>
      </c>
      <c r="R4126" s="2" t="s">
        <v>56</v>
      </c>
      <c r="S4126" s="9" t="str" cm="1">
        <f t="array" ref="S4126">_xlfn.IFS(
P4126=0,"2% commission",
AND(P4126&gt;0,P4126&lt;25000),"5% commission",
AND(P4126&gt;=25000,P4126&lt;50000),"7% commission",
AND(P4126&gt;=50000,P4126&lt;100000),"9% commission",
P4126&gt;=100000,"15% commission"
)</f>
        <v>5% commission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IFERROR(VLOOKUP($F4127,'Customer Info'!$A4118:$E4618,2,FALSE),"NOT Available")</f>
        <v>NOT Available</v>
      </c>
      <c r="H4127" s="6" t="str">
        <f>IFERROR(VLOOKUP(F4127,'Customer Info'!A4118:E4618,3,),"NOT Available")</f>
        <v>NOT Available</v>
      </c>
      <c r="I4127" s="6" t="str">
        <f>IFERROR(VLOOKUP(F4127,'Customer Info'!A4118:E4618,5,FALSE),"NOT Available")</f>
        <v>NOT Available</v>
      </c>
      <c r="J4127" s="2">
        <v>214</v>
      </c>
      <c r="K4127" s="2">
        <v>200</v>
      </c>
      <c r="L4127" s="2">
        <v>1</v>
      </c>
      <c r="M4127" s="7">
        <f t="shared" si="256"/>
        <v>200</v>
      </c>
      <c r="N4127" s="7">
        <f t="shared" si="257"/>
        <v>214</v>
      </c>
      <c r="O4127" s="2">
        <v>47</v>
      </c>
      <c r="P4127" s="8">
        <f t="shared" si="258"/>
        <v>261</v>
      </c>
      <c r="Q4127" s="8">
        <f t="shared" si="259"/>
        <v>14</v>
      </c>
      <c r="R4127" s="2" t="s">
        <v>28</v>
      </c>
      <c r="S4127" s="9" t="str" cm="1">
        <f t="array" ref="S4127">_xlfn.IFS(
P4127=0,"2% commission",
AND(P4127&gt;0,P4127&lt;25000),"5% commission",
AND(P4127&gt;=25000,P4127&lt;50000),"7% commission",
AND(P4127&gt;=50000,P4127&lt;100000),"9% commission",
P4127&gt;=100000,"15% commission"
)</f>
        <v>5% commission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IFERROR(VLOOKUP($F4128,'Customer Info'!$A4119:$E4619,2,FALSE),"NOT Available")</f>
        <v>NOT Available</v>
      </c>
      <c r="H4128" s="6" t="str">
        <f>IFERROR(VLOOKUP(F4128,'Customer Info'!A4119:E4619,3,),"NOT Available")</f>
        <v>NOT Available</v>
      </c>
      <c r="I4128" s="6" t="str">
        <f>IFERROR(VLOOKUP(F4128,'Customer Info'!A4119:E4619,5,FALSE),"NOT Available")</f>
        <v>NOT Available</v>
      </c>
      <c r="J4128" s="2">
        <v>4798</v>
      </c>
      <c r="K4128" s="2">
        <v>4448</v>
      </c>
      <c r="L4128" s="2">
        <v>2</v>
      </c>
      <c r="M4128" s="7">
        <f t="shared" si="256"/>
        <v>8896</v>
      </c>
      <c r="N4128" s="7">
        <f t="shared" si="257"/>
        <v>9596</v>
      </c>
      <c r="O4128" s="2">
        <v>52</v>
      </c>
      <c r="P4128" s="8">
        <f t="shared" si="258"/>
        <v>9648</v>
      </c>
      <c r="Q4128" s="8">
        <f t="shared" si="259"/>
        <v>700</v>
      </c>
      <c r="R4128" s="2" t="s">
        <v>26</v>
      </c>
      <c r="S4128" s="9" t="str" cm="1">
        <f t="array" ref="S4128">_xlfn.IFS(
P4128=0,"2% commission",
AND(P4128&gt;0,P4128&lt;25000),"5% commission",
AND(P4128&gt;=25000,P4128&lt;50000),"7% commission",
AND(P4128&gt;=50000,P4128&lt;100000),"9% commission",
P4128&gt;=100000,"15% commission"
)</f>
        <v>5% commission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IFERROR(VLOOKUP($F4129,'Customer Info'!$A4120:$E4620,2,FALSE),"NOT Available")</f>
        <v>NOT Available</v>
      </c>
      <c r="H4129" s="6" t="str">
        <f>IFERROR(VLOOKUP(F4129,'Customer Info'!A4120:E4620,3,),"NOT Available")</f>
        <v>NOT Available</v>
      </c>
      <c r="I4129" s="6" t="str">
        <f>IFERROR(VLOOKUP(F4129,'Customer Info'!A4120:E4620,5,FALSE),"NOT Available")</f>
        <v>NOT Available</v>
      </c>
      <c r="J4129" s="2">
        <v>142</v>
      </c>
      <c r="K4129" s="2">
        <v>134</v>
      </c>
      <c r="L4129" s="2">
        <v>1</v>
      </c>
      <c r="M4129" s="7">
        <f t="shared" si="256"/>
        <v>134</v>
      </c>
      <c r="N4129" s="7">
        <f t="shared" si="257"/>
        <v>142</v>
      </c>
      <c r="O4129" s="2">
        <v>30</v>
      </c>
      <c r="P4129" s="8">
        <f t="shared" si="258"/>
        <v>172</v>
      </c>
      <c r="Q4129" s="8">
        <f t="shared" si="259"/>
        <v>8</v>
      </c>
      <c r="R4129" s="2" t="s">
        <v>50</v>
      </c>
      <c r="S4129" s="9" t="str" cm="1">
        <f t="array" ref="S4129">_xlfn.IFS(
P4129=0,"2% commission",
AND(P4129&gt;0,P4129&lt;25000),"5% commission",
AND(P4129&gt;=25000,P4129&lt;50000),"7% commission",
AND(P4129&gt;=50000,P4129&lt;100000),"9% commission",
P4129&gt;=100000,"15% commission"
)</f>
        <v>5% commission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IFERROR(VLOOKUP($F4130,'Customer Info'!$A4121:$E4621,2,FALSE),"NOT Available")</f>
        <v>NOT Available</v>
      </c>
      <c r="H4130" s="6" t="str">
        <f>IFERROR(VLOOKUP(F4130,'Customer Info'!A4121:E4621,3,),"NOT Available")</f>
        <v>NOT Available</v>
      </c>
      <c r="I4130" s="6" t="str">
        <f>IFERROR(VLOOKUP(F4130,'Customer Info'!A4121:E4621,5,FALSE),"NOT Available")</f>
        <v>NOT Available</v>
      </c>
      <c r="J4130" s="2">
        <v>1637</v>
      </c>
      <c r="K4130" s="2">
        <v>1591</v>
      </c>
      <c r="L4130" s="2">
        <v>2</v>
      </c>
      <c r="M4130" s="7">
        <f t="shared" si="256"/>
        <v>3182</v>
      </c>
      <c r="N4130" s="7">
        <f t="shared" si="257"/>
        <v>3274</v>
      </c>
      <c r="O4130" s="2">
        <v>62</v>
      </c>
      <c r="P4130" s="8">
        <f t="shared" si="258"/>
        <v>3336</v>
      </c>
      <c r="Q4130" s="8">
        <f t="shared" si="259"/>
        <v>92</v>
      </c>
      <c r="R4130" s="2" t="s">
        <v>28</v>
      </c>
      <c r="S4130" s="9" t="str" cm="1">
        <f t="array" ref="S4130">_xlfn.IFS(
P4130=0,"2% commission",
AND(P4130&gt;0,P4130&lt;25000),"5% commission",
AND(P4130&gt;=25000,P4130&lt;50000),"7% commission",
AND(P4130&gt;=50000,P4130&lt;100000),"9% commission",
P4130&gt;=100000,"15% commission"
)</f>
        <v>5% commission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IFERROR(VLOOKUP($F4131,'Customer Info'!$A4122:$E4622,2,FALSE),"NOT Available")</f>
        <v>NOT Available</v>
      </c>
      <c r="H4131" s="6" t="str">
        <f>IFERROR(VLOOKUP(F4131,'Customer Info'!A4122:E4622,3,),"NOT Available")</f>
        <v>NOT Available</v>
      </c>
      <c r="I4131" s="6" t="str">
        <f>IFERROR(VLOOKUP(F4131,'Customer Info'!A4122:E4622,5,FALSE),"NOT Available")</f>
        <v>NOT Available</v>
      </c>
      <c r="J4131" s="2">
        <v>8738</v>
      </c>
      <c r="K4131" s="2">
        <v>8162</v>
      </c>
      <c r="L4131" s="2">
        <v>1</v>
      </c>
      <c r="M4131" s="7">
        <f t="shared" si="256"/>
        <v>8162</v>
      </c>
      <c r="N4131" s="7">
        <f t="shared" si="257"/>
        <v>8738</v>
      </c>
      <c r="O4131" s="2">
        <v>84</v>
      </c>
      <c r="P4131" s="8">
        <f t="shared" si="258"/>
        <v>8822</v>
      </c>
      <c r="Q4131" s="8">
        <f t="shared" si="259"/>
        <v>576</v>
      </c>
      <c r="R4131" s="2" t="s">
        <v>50</v>
      </c>
      <c r="S4131" s="9" t="str" cm="1">
        <f t="array" ref="S4131">_xlfn.IFS(
P4131=0,"2% commission",
AND(P4131&gt;0,P4131&lt;25000),"5% commission",
AND(P4131&gt;=25000,P4131&lt;50000),"7% commission",
AND(P4131&gt;=50000,P4131&lt;100000),"9% commission",
P4131&gt;=100000,"15% commission"
)</f>
        <v>5% commission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IFERROR(VLOOKUP($F4132,'Customer Info'!$A4123:$E4623,2,FALSE),"NOT Available")</f>
        <v>NOT Available</v>
      </c>
      <c r="H4132" s="6" t="str">
        <f>IFERROR(VLOOKUP(F4132,'Customer Info'!A4123:E4623,3,),"NOT Available")</f>
        <v>NOT Available</v>
      </c>
      <c r="I4132" s="6" t="str">
        <f>IFERROR(VLOOKUP(F4132,'Customer Info'!A4123:E4623,5,FALSE),"NOT Available")</f>
        <v>NOT Available</v>
      </c>
      <c r="J4132" s="2">
        <v>968</v>
      </c>
      <c r="K4132" s="2">
        <v>913</v>
      </c>
      <c r="L4132" s="2">
        <v>4</v>
      </c>
      <c r="M4132" s="7">
        <f t="shared" si="256"/>
        <v>3652</v>
      </c>
      <c r="N4132" s="7">
        <f t="shared" si="257"/>
        <v>3872</v>
      </c>
      <c r="O4132" s="2">
        <v>66</v>
      </c>
      <c r="P4132" s="8">
        <f t="shared" si="258"/>
        <v>3938</v>
      </c>
      <c r="Q4132" s="8">
        <f t="shared" si="259"/>
        <v>220</v>
      </c>
      <c r="R4132" s="2" t="s">
        <v>26</v>
      </c>
      <c r="S4132" s="9" t="str" cm="1">
        <f t="array" ref="S4132">_xlfn.IFS(
P4132=0,"2% commission",
AND(P4132&gt;0,P4132&lt;25000),"5% commission",
AND(P4132&gt;=25000,P4132&lt;50000),"7% commission",
AND(P4132&gt;=50000,P4132&lt;100000),"9% commission",
P4132&gt;=100000,"15% commission"
)</f>
        <v>5% commission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IFERROR(VLOOKUP($F4133,'Customer Info'!$A4124:$E4624,2,FALSE),"NOT Available")</f>
        <v>NOT Available</v>
      </c>
      <c r="H4133" s="6" t="str">
        <f>IFERROR(VLOOKUP(F4133,'Customer Info'!A4124:E4624,3,),"NOT Available")</f>
        <v>NOT Available</v>
      </c>
      <c r="I4133" s="6" t="str">
        <f>IFERROR(VLOOKUP(F4133,'Customer Info'!A4124:E4624,5,FALSE),"NOT Available")</f>
        <v>NOT Available</v>
      </c>
      <c r="J4133" s="2">
        <v>4704</v>
      </c>
      <c r="K4133" s="2">
        <v>4361</v>
      </c>
      <c r="L4133" s="2">
        <v>11</v>
      </c>
      <c r="M4133" s="7">
        <f t="shared" si="256"/>
        <v>47971</v>
      </c>
      <c r="N4133" s="7">
        <f t="shared" si="257"/>
        <v>51744</v>
      </c>
      <c r="O4133" s="2">
        <v>35</v>
      </c>
      <c r="P4133" s="8">
        <f t="shared" si="258"/>
        <v>51779</v>
      </c>
      <c r="Q4133" s="8">
        <f t="shared" si="259"/>
        <v>3773</v>
      </c>
      <c r="R4133" s="2" t="s">
        <v>28</v>
      </c>
      <c r="S4133" s="9" t="str" cm="1">
        <f t="array" ref="S4133">_xlfn.IFS(
P4133=0,"2% commission",
AND(P4133&gt;0,P4133&lt;25000),"5% commission",
AND(P4133&gt;=25000,P4133&lt;50000),"7% commission",
AND(P4133&gt;=50000,P4133&lt;100000),"9% commission",
P4133&gt;=100000,"15% commission"
)</f>
        <v>9% commission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IFERROR(VLOOKUP($F4134,'Customer Info'!$A4125:$E4625,2,FALSE),"NOT Available")</f>
        <v>NOT Available</v>
      </c>
      <c r="H4134" s="6" t="str">
        <f>IFERROR(VLOOKUP(F4134,'Customer Info'!A4125:E4625,3,),"NOT Available")</f>
        <v>NOT Available</v>
      </c>
      <c r="I4134" s="6" t="str">
        <f>IFERROR(VLOOKUP(F4134,'Customer Info'!A4125:E4625,5,FALSE),"NOT Available")</f>
        <v>NOT Available</v>
      </c>
      <c r="J4134" s="2">
        <v>1453</v>
      </c>
      <c r="K4134" s="2">
        <v>1411</v>
      </c>
      <c r="L4134" s="2">
        <v>3</v>
      </c>
      <c r="M4134" s="7">
        <f t="shared" si="256"/>
        <v>4233</v>
      </c>
      <c r="N4134" s="7">
        <f t="shared" si="257"/>
        <v>4359</v>
      </c>
      <c r="O4134" s="2">
        <v>29</v>
      </c>
      <c r="P4134" s="8">
        <f t="shared" si="258"/>
        <v>4388</v>
      </c>
      <c r="Q4134" s="8">
        <f t="shared" si="259"/>
        <v>126</v>
      </c>
      <c r="R4134" s="2" t="s">
        <v>28</v>
      </c>
      <c r="S4134" s="9" t="str" cm="1">
        <f t="array" ref="S4134">_xlfn.IFS(
P4134=0,"2% commission",
AND(P4134&gt;0,P4134&lt;25000),"5% commission",
AND(P4134&gt;=25000,P4134&lt;50000),"7% commission",
AND(P4134&gt;=50000,P4134&lt;100000),"9% commission",
P4134&gt;=100000,"15% commission"
)</f>
        <v>5% commission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IFERROR(VLOOKUP($F4135,'Customer Info'!$A4126:$E4626,2,FALSE),"NOT Available")</f>
        <v>NOT Available</v>
      </c>
      <c r="H4135" s="6" t="str">
        <f>IFERROR(VLOOKUP(F4135,'Customer Info'!A4126:E4626,3,),"NOT Available")</f>
        <v>NOT Available</v>
      </c>
      <c r="I4135" s="6" t="str">
        <f>IFERROR(VLOOKUP(F4135,'Customer Info'!A4126:E4626,5,FALSE),"NOT Available")</f>
        <v>NOT Available</v>
      </c>
      <c r="J4135" s="2">
        <v>495</v>
      </c>
      <c r="K4135" s="2">
        <v>458</v>
      </c>
      <c r="L4135" s="2">
        <v>2</v>
      </c>
      <c r="M4135" s="7">
        <f t="shared" si="256"/>
        <v>916</v>
      </c>
      <c r="N4135" s="7">
        <f t="shared" si="257"/>
        <v>990</v>
      </c>
      <c r="O4135" s="2">
        <v>82</v>
      </c>
      <c r="P4135" s="8">
        <f t="shared" si="258"/>
        <v>1072</v>
      </c>
      <c r="Q4135" s="8">
        <f t="shared" si="259"/>
        <v>74</v>
      </c>
      <c r="R4135" s="2" t="s">
        <v>28</v>
      </c>
      <c r="S4135" s="9" t="str" cm="1">
        <f t="array" ref="S4135">_xlfn.IFS(
P4135=0,"2% commission",
AND(P4135&gt;0,P4135&lt;25000),"5% commission",
AND(P4135&gt;=25000,P4135&lt;50000),"7% commission",
AND(P4135&gt;=50000,P4135&lt;100000),"9% commission",
P4135&gt;=100000,"15% commission"
)</f>
        <v>5% commission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IFERROR(VLOOKUP($F4136,'Customer Info'!$A4127:$E4627,2,FALSE),"NOT Available")</f>
        <v>NOT Available</v>
      </c>
      <c r="H4136" s="6" t="str">
        <f>IFERROR(VLOOKUP(F4136,'Customer Info'!A4127:E4627,3,),"NOT Available")</f>
        <v>NOT Available</v>
      </c>
      <c r="I4136" s="6" t="str">
        <f>IFERROR(VLOOKUP(F4136,'Customer Info'!A4127:E4627,5,FALSE),"NOT Available")</f>
        <v>NOT Available</v>
      </c>
      <c r="J4136" s="2">
        <v>1718</v>
      </c>
      <c r="K4136" s="2">
        <v>1545</v>
      </c>
      <c r="L4136" s="2">
        <v>4</v>
      </c>
      <c r="M4136" s="7">
        <f t="shared" si="256"/>
        <v>6180</v>
      </c>
      <c r="N4136" s="7">
        <f t="shared" si="257"/>
        <v>6872</v>
      </c>
      <c r="O4136" s="2">
        <v>32</v>
      </c>
      <c r="P4136" s="8">
        <f t="shared" si="258"/>
        <v>6904</v>
      </c>
      <c r="Q4136" s="8">
        <f t="shared" si="259"/>
        <v>692</v>
      </c>
      <c r="R4136" s="2" t="s">
        <v>28</v>
      </c>
      <c r="S4136" s="9" t="str" cm="1">
        <f t="array" ref="S4136">_xlfn.IFS(
P4136=0,"2% commission",
AND(P4136&gt;0,P4136&lt;25000),"5% commission",
AND(P4136&gt;=25000,P4136&lt;50000),"7% commission",
AND(P4136&gt;=50000,P4136&lt;100000),"9% commission",
P4136&gt;=100000,"15% commission"
)</f>
        <v>5% commission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IFERROR(VLOOKUP($F4137,'Customer Info'!$A4128:$E4628,2,FALSE),"NOT Available")</f>
        <v>NOT Available</v>
      </c>
      <c r="H4137" s="6" t="str">
        <f>IFERROR(VLOOKUP(F4137,'Customer Info'!A4128:E4628,3,),"NOT Available")</f>
        <v>NOT Available</v>
      </c>
      <c r="I4137" s="6" t="str">
        <f>IFERROR(VLOOKUP(F4137,'Customer Info'!A4128:E4628,5,FALSE),"NOT Available")</f>
        <v>NOT Available</v>
      </c>
      <c r="J4137" s="2">
        <v>27691</v>
      </c>
      <c r="K4137" s="2">
        <v>25616</v>
      </c>
      <c r="L4137" s="2">
        <v>4</v>
      </c>
      <c r="M4137" s="7">
        <f t="shared" si="256"/>
        <v>102464</v>
      </c>
      <c r="N4137" s="7">
        <f t="shared" si="257"/>
        <v>110764</v>
      </c>
      <c r="O4137" s="2">
        <v>53</v>
      </c>
      <c r="P4137" s="8">
        <f t="shared" si="258"/>
        <v>110817</v>
      </c>
      <c r="Q4137" s="8">
        <f t="shared" si="259"/>
        <v>8300</v>
      </c>
      <c r="R4137" s="2" t="s">
        <v>50</v>
      </c>
      <c r="S4137" s="9" t="str" cm="1">
        <f t="array" ref="S4137">_xlfn.IFS(
P4137=0,"2% commission",
AND(P4137&gt;0,P4137&lt;25000),"5% commission",
AND(P4137&gt;=25000,P4137&lt;50000),"7% commission",
AND(P4137&gt;=50000,P4137&lt;100000),"9% commission",
P4137&gt;=100000,"15% commission"
)</f>
        <v>15% commission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IFERROR(VLOOKUP($F4138,'Customer Info'!$A4129:$E4629,2,FALSE),"NOT Available")</f>
        <v>NOT Available</v>
      </c>
      <c r="H4138" s="6" t="str">
        <f>IFERROR(VLOOKUP(F4138,'Customer Info'!A4129:E4629,3,),"NOT Available")</f>
        <v>NOT Available</v>
      </c>
      <c r="I4138" s="6" t="str">
        <f>IFERROR(VLOOKUP(F4138,'Customer Info'!A4129:E4629,5,FALSE),"NOT Available")</f>
        <v>NOT Available</v>
      </c>
      <c r="J4138" s="2">
        <v>2466</v>
      </c>
      <c r="K4138" s="2">
        <v>2350</v>
      </c>
      <c r="L4138" s="2">
        <v>11</v>
      </c>
      <c r="M4138" s="7">
        <f t="shared" si="256"/>
        <v>25850</v>
      </c>
      <c r="N4138" s="7">
        <f t="shared" si="257"/>
        <v>27126</v>
      </c>
      <c r="O4138" s="2">
        <v>93</v>
      </c>
      <c r="P4138" s="8">
        <f t="shared" si="258"/>
        <v>27219</v>
      </c>
      <c r="Q4138" s="8">
        <f t="shared" si="259"/>
        <v>1276</v>
      </c>
      <c r="R4138" s="2" t="s">
        <v>26</v>
      </c>
      <c r="S4138" s="9" t="str" cm="1">
        <f t="array" ref="S4138">_xlfn.IFS(
P4138=0,"2% commission",
AND(P4138&gt;0,P4138&lt;25000),"5% commission",
AND(P4138&gt;=25000,P4138&lt;50000),"7% commission",
AND(P4138&gt;=50000,P4138&lt;100000),"9% commission",
P4138&gt;=100000,"15% commission"
)</f>
        <v>7% commission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IFERROR(VLOOKUP($F4139,'Customer Info'!$A4130:$E4630,2,FALSE),"NOT Available")</f>
        <v>NOT Available</v>
      </c>
      <c r="H4139" s="6" t="str">
        <f>IFERROR(VLOOKUP(F4139,'Customer Info'!A4130:E4630,3,),"NOT Available")</f>
        <v>NOT Available</v>
      </c>
      <c r="I4139" s="6" t="str">
        <f>IFERROR(VLOOKUP(F4139,'Customer Info'!A4130:E4630,5,FALSE),"NOT Available")</f>
        <v>NOT Available</v>
      </c>
      <c r="J4139" s="2">
        <v>1169</v>
      </c>
      <c r="K4139" s="2">
        <v>1103</v>
      </c>
      <c r="L4139" s="2">
        <v>4</v>
      </c>
      <c r="M4139" s="7">
        <f t="shared" si="256"/>
        <v>4412</v>
      </c>
      <c r="N4139" s="7">
        <f t="shared" si="257"/>
        <v>4676</v>
      </c>
      <c r="O4139" s="2">
        <v>90</v>
      </c>
      <c r="P4139" s="8">
        <f t="shared" si="258"/>
        <v>4766</v>
      </c>
      <c r="Q4139" s="8">
        <f t="shared" si="259"/>
        <v>264</v>
      </c>
      <c r="R4139" s="2" t="s">
        <v>28</v>
      </c>
      <c r="S4139" s="9" t="str" cm="1">
        <f t="array" ref="S4139">_xlfn.IFS(
P4139=0,"2% commission",
AND(P4139&gt;0,P4139&lt;25000),"5% commission",
AND(P4139&gt;=25000,P4139&lt;50000),"7% commission",
AND(P4139&gt;=50000,P4139&lt;100000),"9% commission",
P4139&gt;=100000,"15% commission"
)</f>
        <v>5% commission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IFERROR(VLOOKUP($F4140,'Customer Info'!$A4131:$E4631,2,FALSE),"NOT Available")</f>
        <v>NOT Available</v>
      </c>
      <c r="H4140" s="6" t="str">
        <f>IFERROR(VLOOKUP(F4140,'Customer Info'!A4131:E4631,3,),"NOT Available")</f>
        <v>NOT Available</v>
      </c>
      <c r="I4140" s="6" t="str">
        <f>IFERROR(VLOOKUP(F4140,'Customer Info'!A4131:E4631,5,FALSE),"NOT Available")</f>
        <v>NOT Available</v>
      </c>
      <c r="J4140" s="2">
        <v>210</v>
      </c>
      <c r="K4140" s="2">
        <v>193</v>
      </c>
      <c r="L4140" s="2">
        <v>1</v>
      </c>
      <c r="M4140" s="7">
        <f t="shared" si="256"/>
        <v>193</v>
      </c>
      <c r="N4140" s="7">
        <f t="shared" si="257"/>
        <v>210</v>
      </c>
      <c r="O4140" s="2">
        <v>32</v>
      </c>
      <c r="P4140" s="8">
        <f t="shared" si="258"/>
        <v>242</v>
      </c>
      <c r="Q4140" s="8">
        <f t="shared" si="259"/>
        <v>17</v>
      </c>
      <c r="R4140" s="2" t="s">
        <v>28</v>
      </c>
      <c r="S4140" s="9" t="str" cm="1">
        <f t="array" ref="S4140">_xlfn.IFS(
P4140=0,"2% commission",
AND(P4140&gt;0,P4140&lt;25000),"5% commission",
AND(P4140&gt;=25000,P4140&lt;50000),"7% commission",
AND(P4140&gt;=50000,P4140&lt;100000),"9% commission",
P4140&gt;=100000,"15% commission"
)</f>
        <v>5% commission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IFERROR(VLOOKUP($F4141,'Customer Info'!$A4132:$E4632,2,FALSE),"NOT Available")</f>
        <v>NOT Available</v>
      </c>
      <c r="H4141" s="6" t="str">
        <f>IFERROR(VLOOKUP(F4141,'Customer Info'!A4132:E4632,3,),"NOT Available")</f>
        <v>NOT Available</v>
      </c>
      <c r="I4141" s="6" t="str">
        <f>IFERROR(VLOOKUP(F4141,'Customer Info'!A4132:E4632,5,FALSE),"NOT Available")</f>
        <v>NOT Available</v>
      </c>
      <c r="J4141" s="2">
        <v>1332</v>
      </c>
      <c r="K4141" s="2">
        <v>1209</v>
      </c>
      <c r="L4141" s="2">
        <v>1</v>
      </c>
      <c r="M4141" s="7">
        <f t="shared" si="256"/>
        <v>1209</v>
      </c>
      <c r="N4141" s="7">
        <f t="shared" si="257"/>
        <v>1332</v>
      </c>
      <c r="O4141" s="2">
        <v>43</v>
      </c>
      <c r="P4141" s="8">
        <f t="shared" si="258"/>
        <v>1375</v>
      </c>
      <c r="Q4141" s="8">
        <f t="shared" si="259"/>
        <v>123</v>
      </c>
      <c r="R4141" s="2" t="s">
        <v>50</v>
      </c>
      <c r="S4141" s="9" t="str" cm="1">
        <f t="array" ref="S4141">_xlfn.IFS(
P4141=0,"2% commission",
AND(P4141&gt;0,P4141&lt;25000),"5% commission",
AND(P4141&gt;=25000,P4141&lt;50000),"7% commission",
AND(P4141&gt;=50000,P4141&lt;100000),"9% commission",
P4141&gt;=100000,"15% commission"
)</f>
        <v>5% commission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IFERROR(VLOOKUP($F4142,'Customer Info'!$A4133:$E4633,2,FALSE),"NOT Available")</f>
        <v>NOT Available</v>
      </c>
      <c r="H4142" s="6" t="str">
        <f>IFERROR(VLOOKUP(F4142,'Customer Info'!A4133:E4633,3,),"NOT Available")</f>
        <v>NOT Available</v>
      </c>
      <c r="I4142" s="6" t="str">
        <f>IFERROR(VLOOKUP(F4142,'Customer Info'!A4133:E4633,5,FALSE),"NOT Available")</f>
        <v>NOT Available</v>
      </c>
      <c r="J4142" s="2">
        <v>29378</v>
      </c>
      <c r="K4142" s="2">
        <v>26912</v>
      </c>
      <c r="L4142" s="2">
        <v>1</v>
      </c>
      <c r="M4142" s="7">
        <f t="shared" si="256"/>
        <v>26912</v>
      </c>
      <c r="N4142" s="7">
        <f t="shared" si="257"/>
        <v>29378</v>
      </c>
      <c r="O4142" s="2">
        <v>95</v>
      </c>
      <c r="P4142" s="8">
        <f t="shared" si="258"/>
        <v>29473</v>
      </c>
      <c r="Q4142" s="8">
        <f t="shared" si="259"/>
        <v>2466</v>
      </c>
      <c r="R4142" s="2" t="s">
        <v>28</v>
      </c>
      <c r="S4142" s="9" t="str" cm="1">
        <f t="array" ref="S4142">_xlfn.IFS(
P4142=0,"2% commission",
AND(P4142&gt;0,P4142&lt;25000),"5% commission",
AND(P4142&gt;=25000,P4142&lt;50000),"7% commission",
AND(P4142&gt;=50000,P4142&lt;100000),"9% commission",
P4142&gt;=100000,"15% commission"
)</f>
        <v>7% commission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IFERROR(VLOOKUP($F4143,'Customer Info'!$A4134:$E4634,2,FALSE),"NOT Available")</f>
        <v>NOT Available</v>
      </c>
      <c r="H4143" s="6" t="str">
        <f>IFERROR(VLOOKUP(F4143,'Customer Info'!A4134:E4634,3,),"NOT Available")</f>
        <v>NOT Available</v>
      </c>
      <c r="I4143" s="6" t="str">
        <f>IFERROR(VLOOKUP(F4143,'Customer Info'!A4134:E4634,5,FALSE),"NOT Available")</f>
        <v>NOT Available</v>
      </c>
      <c r="J4143" s="2">
        <v>743</v>
      </c>
      <c r="K4143" s="2">
        <v>694</v>
      </c>
      <c r="L4143" s="2">
        <v>4</v>
      </c>
      <c r="M4143" s="7">
        <f t="shared" si="256"/>
        <v>2776</v>
      </c>
      <c r="N4143" s="7">
        <f t="shared" si="257"/>
        <v>2972</v>
      </c>
      <c r="O4143" s="2">
        <v>36</v>
      </c>
      <c r="P4143" s="8">
        <f t="shared" si="258"/>
        <v>3008</v>
      </c>
      <c r="Q4143" s="8">
        <f t="shared" si="259"/>
        <v>196</v>
      </c>
      <c r="R4143" s="2" t="s">
        <v>28</v>
      </c>
      <c r="S4143" s="9" t="str" cm="1">
        <f t="array" ref="S4143">_xlfn.IFS(
P4143=0,"2% commission",
AND(P4143&gt;0,P4143&lt;25000),"5% commission",
AND(P4143&gt;=25000,P4143&lt;50000),"7% commission",
AND(P4143&gt;=50000,P4143&lt;100000),"9% commission",
P4143&gt;=100000,"15% commission"
)</f>
        <v>5% commission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IFERROR(VLOOKUP($F4144,'Customer Info'!$A4135:$E4635,2,FALSE),"NOT Available")</f>
        <v>NOT Available</v>
      </c>
      <c r="H4144" s="6" t="str">
        <f>IFERROR(VLOOKUP(F4144,'Customer Info'!A4135:E4635,3,),"NOT Available")</f>
        <v>NOT Available</v>
      </c>
      <c r="I4144" s="6" t="str">
        <f>IFERROR(VLOOKUP(F4144,'Customer Info'!A4135:E4635,5,FALSE),"NOT Available")</f>
        <v>NOT Available</v>
      </c>
      <c r="J4144" s="2">
        <v>531</v>
      </c>
      <c r="K4144" s="2">
        <v>487</v>
      </c>
      <c r="L4144" s="2">
        <v>8</v>
      </c>
      <c r="M4144" s="7">
        <f t="shared" si="256"/>
        <v>3896</v>
      </c>
      <c r="N4144" s="7">
        <f t="shared" si="257"/>
        <v>4248</v>
      </c>
      <c r="O4144" s="2">
        <v>53</v>
      </c>
      <c r="P4144" s="8">
        <f t="shared" si="258"/>
        <v>4301</v>
      </c>
      <c r="Q4144" s="8">
        <f t="shared" si="259"/>
        <v>352</v>
      </c>
      <c r="R4144" s="2" t="s">
        <v>50</v>
      </c>
      <c r="S4144" s="9" t="str" cm="1">
        <f t="array" ref="S4144">_xlfn.IFS(
P4144=0,"2% commission",
AND(P4144&gt;0,P4144&lt;25000),"5% commission",
AND(P4144&gt;=25000,P4144&lt;50000),"7% commission",
AND(P4144&gt;=50000,P4144&lt;100000),"9% commission",
P4144&gt;=100000,"15% commission"
)</f>
        <v>5% commission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IFERROR(VLOOKUP($F4145,'Customer Info'!$A4136:$E4636,2,FALSE),"NOT Available")</f>
        <v>NOT Available</v>
      </c>
      <c r="H4145" s="6" t="str">
        <f>IFERROR(VLOOKUP(F4145,'Customer Info'!A4136:E4636,3,),"NOT Available")</f>
        <v>NOT Available</v>
      </c>
      <c r="I4145" s="6" t="str">
        <f>IFERROR(VLOOKUP(F4145,'Customer Info'!A4136:E4636,5,FALSE),"NOT Available")</f>
        <v>NOT Available</v>
      </c>
      <c r="J4145" s="2">
        <v>5906</v>
      </c>
      <c r="K4145" s="2">
        <v>5266</v>
      </c>
      <c r="L4145" s="2">
        <v>2</v>
      </c>
      <c r="M4145" s="7">
        <f t="shared" si="256"/>
        <v>10532</v>
      </c>
      <c r="N4145" s="7">
        <f t="shared" si="257"/>
        <v>11812</v>
      </c>
      <c r="O4145" s="2">
        <v>92</v>
      </c>
      <c r="P4145" s="8">
        <f t="shared" si="258"/>
        <v>11904</v>
      </c>
      <c r="Q4145" s="8">
        <f t="shared" si="259"/>
        <v>1280</v>
      </c>
      <c r="R4145" s="2" t="s">
        <v>50</v>
      </c>
      <c r="S4145" s="9" t="str" cm="1">
        <f t="array" ref="S4145">_xlfn.IFS(
P4145=0,"2% commission",
AND(P4145&gt;0,P4145&lt;25000),"5% commission",
AND(P4145&gt;=25000,P4145&lt;50000),"7% commission",
AND(P4145&gt;=50000,P4145&lt;100000),"9% commission",
P4145&gt;=100000,"15% commission"
)</f>
        <v>5% commission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IFERROR(VLOOKUP($F4146,'Customer Info'!$A4137:$E4637,2,FALSE),"NOT Available")</f>
        <v>NOT Available</v>
      </c>
      <c r="H4146" s="6" t="str">
        <f>IFERROR(VLOOKUP(F4146,'Customer Info'!A4137:E4637,3,),"NOT Available")</f>
        <v>NOT Available</v>
      </c>
      <c r="I4146" s="6" t="str">
        <f>IFERROR(VLOOKUP(F4146,'Customer Info'!A4137:E4637,5,FALSE),"NOT Available")</f>
        <v>NOT Available</v>
      </c>
      <c r="J4146" s="2">
        <v>1359</v>
      </c>
      <c r="K4146" s="2">
        <v>1221</v>
      </c>
      <c r="L4146" s="2">
        <v>2</v>
      </c>
      <c r="M4146" s="7">
        <f t="shared" si="256"/>
        <v>2442</v>
      </c>
      <c r="N4146" s="7">
        <f t="shared" si="257"/>
        <v>2718</v>
      </c>
      <c r="O4146" s="2">
        <v>80</v>
      </c>
      <c r="P4146" s="8">
        <f t="shared" si="258"/>
        <v>2798</v>
      </c>
      <c r="Q4146" s="8">
        <f t="shared" si="259"/>
        <v>276</v>
      </c>
      <c r="R4146" s="2" t="s">
        <v>50</v>
      </c>
      <c r="S4146" s="9" t="str" cm="1">
        <f t="array" ref="S4146">_xlfn.IFS(
P4146=0,"2% commission",
AND(P4146&gt;0,P4146&lt;25000),"5% commission",
AND(P4146&gt;=25000,P4146&lt;50000),"7% commission",
AND(P4146&gt;=50000,P4146&lt;100000),"9% commission",
P4146&gt;=100000,"15% commission"
)</f>
        <v>5% commission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IFERROR(VLOOKUP($F4147,'Customer Info'!$A4138:$E4638,2,FALSE),"NOT Available")</f>
        <v>NOT Available</v>
      </c>
      <c r="H4147" s="6" t="str">
        <f>IFERROR(VLOOKUP(F4147,'Customer Info'!A4138:E4638,3,),"NOT Available")</f>
        <v>NOT Available</v>
      </c>
      <c r="I4147" s="6" t="str">
        <f>IFERROR(VLOOKUP(F4147,'Customer Info'!A4138:E4638,5,FALSE),"NOT Available")</f>
        <v>NOT Available</v>
      </c>
      <c r="J4147" s="2">
        <v>887</v>
      </c>
      <c r="K4147" s="2">
        <v>814</v>
      </c>
      <c r="L4147" s="2">
        <v>6</v>
      </c>
      <c r="M4147" s="7">
        <f t="shared" si="256"/>
        <v>4884</v>
      </c>
      <c r="N4147" s="7">
        <f t="shared" si="257"/>
        <v>5322</v>
      </c>
      <c r="O4147" s="2">
        <v>96</v>
      </c>
      <c r="P4147" s="8">
        <f t="shared" si="258"/>
        <v>5418</v>
      </c>
      <c r="Q4147" s="8">
        <f t="shared" si="259"/>
        <v>438</v>
      </c>
      <c r="R4147" s="2" t="s">
        <v>28</v>
      </c>
      <c r="S4147" s="9" t="str" cm="1">
        <f t="array" ref="S4147">_xlfn.IFS(
P4147=0,"2% commission",
AND(P4147&gt;0,P4147&lt;25000),"5% commission",
AND(P4147&gt;=25000,P4147&lt;50000),"7% commission",
AND(P4147&gt;=50000,P4147&lt;100000),"9% commission",
P4147&gt;=100000,"15% commission"
)</f>
        <v>5% commission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IFERROR(VLOOKUP($F4148,'Customer Info'!$A4139:$E4639,2,FALSE),"NOT Available")</f>
        <v>NOT Available</v>
      </c>
      <c r="H4148" s="6" t="str">
        <f>IFERROR(VLOOKUP(F4148,'Customer Info'!A4139:E4639,3,),"NOT Available")</f>
        <v>NOT Available</v>
      </c>
      <c r="I4148" s="6" t="str">
        <f>IFERROR(VLOOKUP(F4148,'Customer Info'!A4139:E4639,5,FALSE),"NOT Available")</f>
        <v>NOT Available</v>
      </c>
      <c r="J4148" s="2">
        <v>3248</v>
      </c>
      <c r="K4148" s="2">
        <v>3035</v>
      </c>
      <c r="L4148" s="2">
        <v>6</v>
      </c>
      <c r="M4148" s="7">
        <f t="shared" si="256"/>
        <v>18210</v>
      </c>
      <c r="N4148" s="7">
        <f t="shared" si="257"/>
        <v>19488</v>
      </c>
      <c r="O4148" s="2">
        <v>71</v>
      </c>
      <c r="P4148" s="8">
        <f t="shared" si="258"/>
        <v>19559</v>
      </c>
      <c r="Q4148" s="8">
        <f t="shared" si="259"/>
        <v>1278</v>
      </c>
      <c r="R4148" s="2" t="s">
        <v>28</v>
      </c>
      <c r="S4148" s="9" t="str" cm="1">
        <f t="array" ref="S4148">_xlfn.IFS(
P4148=0,"2% commission",
AND(P4148&gt;0,P4148&lt;25000),"5% commission",
AND(P4148&gt;=25000,P4148&lt;50000),"7% commission",
AND(P4148&gt;=50000,P4148&lt;100000),"9% commission",
P4148&gt;=100000,"15% commission"
)</f>
        <v>5% commission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IFERROR(VLOOKUP($F4149,'Customer Info'!$A4140:$E4640,2,FALSE),"NOT Available")</f>
        <v>NOT Available</v>
      </c>
      <c r="H4149" s="6" t="str">
        <f>IFERROR(VLOOKUP(F4149,'Customer Info'!A4140:E4640,3,),"NOT Available")</f>
        <v>NOT Available</v>
      </c>
      <c r="I4149" s="6" t="str">
        <f>IFERROR(VLOOKUP(F4149,'Customer Info'!A4140:E4640,5,FALSE),"NOT Available")</f>
        <v>NOT Available</v>
      </c>
      <c r="J4149" s="2">
        <v>2981</v>
      </c>
      <c r="K4149" s="2">
        <v>2870</v>
      </c>
      <c r="L4149" s="2">
        <v>1</v>
      </c>
      <c r="M4149" s="7">
        <f t="shared" si="256"/>
        <v>2870</v>
      </c>
      <c r="N4149" s="7">
        <f t="shared" si="257"/>
        <v>2981</v>
      </c>
      <c r="O4149" s="2">
        <v>26</v>
      </c>
      <c r="P4149" s="8">
        <f t="shared" si="258"/>
        <v>3007</v>
      </c>
      <c r="Q4149" s="8">
        <f t="shared" si="259"/>
        <v>111</v>
      </c>
      <c r="R4149" s="2" t="s">
        <v>28</v>
      </c>
      <c r="S4149" s="9" t="str" cm="1">
        <f t="array" ref="S4149">_xlfn.IFS(
P4149=0,"2% commission",
AND(P4149&gt;0,P4149&lt;25000),"5% commission",
AND(P4149&gt;=25000,P4149&lt;50000),"7% commission",
AND(P4149&gt;=50000,P4149&lt;100000),"9% commission",
P4149&gt;=100000,"15% commission"
)</f>
        <v>5% commission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IFERROR(VLOOKUP($F4150,'Customer Info'!$A4141:$E4641,2,FALSE),"NOT Available")</f>
        <v>NOT Available</v>
      </c>
      <c r="H4150" s="6" t="str">
        <f>IFERROR(VLOOKUP(F4150,'Customer Info'!A4141:E4641,3,),"NOT Available")</f>
        <v>NOT Available</v>
      </c>
      <c r="I4150" s="6" t="str">
        <f>IFERROR(VLOOKUP(F4150,'Customer Info'!A4141:E4641,5,FALSE),"NOT Available")</f>
        <v>NOT Available</v>
      </c>
      <c r="J4150" s="2">
        <v>3017</v>
      </c>
      <c r="K4150" s="2">
        <v>2825</v>
      </c>
      <c r="L4150" s="2">
        <v>7</v>
      </c>
      <c r="M4150" s="7">
        <f t="shared" si="256"/>
        <v>19775</v>
      </c>
      <c r="N4150" s="7">
        <f t="shared" si="257"/>
        <v>21119</v>
      </c>
      <c r="O4150" s="2">
        <v>94</v>
      </c>
      <c r="P4150" s="8">
        <f t="shared" si="258"/>
        <v>21213</v>
      </c>
      <c r="Q4150" s="8">
        <f t="shared" si="259"/>
        <v>1344</v>
      </c>
      <c r="R4150" s="2" t="s">
        <v>28</v>
      </c>
      <c r="S4150" s="9" t="str" cm="1">
        <f t="array" ref="S4150">_xlfn.IFS(
P4150=0,"2% commission",
AND(P4150&gt;0,P4150&lt;25000),"5% commission",
AND(P4150&gt;=25000,P4150&lt;50000),"7% commission",
AND(P4150&gt;=50000,P4150&lt;100000),"9% commission",
P4150&gt;=100000,"15% commission"
)</f>
        <v>5% commission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IFERROR(VLOOKUP($F4151,'Customer Info'!$A4142:$E4642,2,FALSE),"NOT Available")</f>
        <v>NOT Available</v>
      </c>
      <c r="H4151" s="6" t="str">
        <f>IFERROR(VLOOKUP(F4151,'Customer Info'!A4142:E4642,3,),"NOT Available")</f>
        <v>NOT Available</v>
      </c>
      <c r="I4151" s="6" t="str">
        <f>IFERROR(VLOOKUP(F4151,'Customer Info'!A4142:E4642,5,FALSE),"NOT Available")</f>
        <v>NOT Available</v>
      </c>
      <c r="J4151" s="2">
        <v>81</v>
      </c>
      <c r="K4151" s="2">
        <v>77</v>
      </c>
      <c r="L4151" s="2">
        <v>2</v>
      </c>
      <c r="M4151" s="7">
        <f t="shared" si="256"/>
        <v>154</v>
      </c>
      <c r="N4151" s="7">
        <f t="shared" si="257"/>
        <v>162</v>
      </c>
      <c r="O4151" s="2">
        <v>10</v>
      </c>
      <c r="P4151" s="8">
        <f t="shared" si="258"/>
        <v>172</v>
      </c>
      <c r="Q4151" s="8">
        <f t="shared" si="259"/>
        <v>8</v>
      </c>
      <c r="R4151" s="2" t="s">
        <v>50</v>
      </c>
      <c r="S4151" s="9" t="str" cm="1">
        <f t="array" ref="S4151">_xlfn.IFS(
P4151=0,"2% commission",
AND(P4151&gt;0,P4151&lt;25000),"5% commission",
AND(P4151&gt;=25000,P4151&lt;50000),"7% commission",
AND(P4151&gt;=50000,P4151&lt;100000),"9% commission",
P4151&gt;=100000,"15% commission"
)</f>
        <v>5% commission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IFERROR(VLOOKUP($F4152,'Customer Info'!$A4143:$E4643,2,FALSE),"NOT Available")</f>
        <v>NOT Available</v>
      </c>
      <c r="H4152" s="6" t="str">
        <f>IFERROR(VLOOKUP(F4152,'Customer Info'!A4143:E4643,3,),"NOT Available")</f>
        <v>NOT Available</v>
      </c>
      <c r="I4152" s="6" t="str">
        <f>IFERROR(VLOOKUP(F4152,'Customer Info'!A4143:E4643,5,FALSE),"NOT Available")</f>
        <v>NOT Available</v>
      </c>
      <c r="J4152" s="2">
        <v>8617</v>
      </c>
      <c r="K4152" s="2">
        <v>7900</v>
      </c>
      <c r="L4152" s="2">
        <v>4</v>
      </c>
      <c r="M4152" s="7">
        <f t="shared" si="256"/>
        <v>31600</v>
      </c>
      <c r="N4152" s="7">
        <f t="shared" si="257"/>
        <v>34468</v>
      </c>
      <c r="O4152" s="2">
        <v>67</v>
      </c>
      <c r="P4152" s="8">
        <f t="shared" si="258"/>
        <v>34535</v>
      </c>
      <c r="Q4152" s="8">
        <f t="shared" si="259"/>
        <v>2868</v>
      </c>
      <c r="R4152" s="2" t="s">
        <v>28</v>
      </c>
      <c r="S4152" s="9" t="str" cm="1">
        <f t="array" ref="S4152">_xlfn.IFS(
P4152=0,"2% commission",
AND(P4152&gt;0,P4152&lt;25000),"5% commission",
AND(P4152&gt;=25000,P4152&lt;50000),"7% commission",
AND(P4152&gt;=50000,P4152&lt;100000),"9% commission",
P4152&gt;=100000,"15% commission"
)</f>
        <v>7% commission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IFERROR(VLOOKUP($F4153,'Customer Info'!$A4144:$E4644,2,FALSE),"NOT Available")</f>
        <v>NOT Available</v>
      </c>
      <c r="H4153" s="6" t="str">
        <f>IFERROR(VLOOKUP(F4153,'Customer Info'!A4144:E4644,3,),"NOT Available")</f>
        <v>NOT Available</v>
      </c>
      <c r="I4153" s="6" t="str">
        <f>IFERROR(VLOOKUP(F4153,'Customer Info'!A4144:E4644,5,FALSE),"NOT Available")</f>
        <v>NOT Available</v>
      </c>
      <c r="J4153" s="2">
        <v>1048</v>
      </c>
      <c r="K4153" s="2">
        <v>979</v>
      </c>
      <c r="L4153" s="2">
        <v>3</v>
      </c>
      <c r="M4153" s="7">
        <f t="shared" si="256"/>
        <v>2937</v>
      </c>
      <c r="N4153" s="7">
        <f t="shared" si="257"/>
        <v>3144</v>
      </c>
      <c r="O4153" s="2">
        <v>65</v>
      </c>
      <c r="P4153" s="8">
        <f t="shared" si="258"/>
        <v>3209</v>
      </c>
      <c r="Q4153" s="8">
        <f t="shared" si="259"/>
        <v>207</v>
      </c>
      <c r="R4153" s="2" t="s">
        <v>28</v>
      </c>
      <c r="S4153" s="9" t="str" cm="1">
        <f t="array" ref="S4153">_xlfn.IFS(
P4153=0,"2% commission",
AND(P4153&gt;0,P4153&lt;25000),"5% commission",
AND(P4153&gt;=25000,P4153&lt;50000),"7% commission",
AND(P4153&gt;=50000,P4153&lt;100000),"9% commission",
P4153&gt;=100000,"15% commission"
)</f>
        <v>5% commission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IFERROR(VLOOKUP($F4154,'Customer Info'!$A4145:$E4645,2,FALSE),"NOT Available")</f>
        <v>NOT Available</v>
      </c>
      <c r="H4154" s="6" t="str">
        <f>IFERROR(VLOOKUP(F4154,'Customer Info'!A4145:E4645,3,),"NOT Available")</f>
        <v>NOT Available</v>
      </c>
      <c r="I4154" s="6" t="str">
        <f>IFERROR(VLOOKUP(F4154,'Customer Info'!A4145:E4645,5,FALSE),"NOT Available")</f>
        <v>NOT Available</v>
      </c>
      <c r="J4154" s="2">
        <v>2787</v>
      </c>
      <c r="K4154" s="2">
        <v>2681</v>
      </c>
      <c r="L4154" s="2">
        <v>1</v>
      </c>
      <c r="M4154" s="7">
        <f t="shared" si="256"/>
        <v>2681</v>
      </c>
      <c r="N4154" s="7">
        <f t="shared" si="257"/>
        <v>2787</v>
      </c>
      <c r="O4154" s="2">
        <v>50</v>
      </c>
      <c r="P4154" s="8">
        <f t="shared" si="258"/>
        <v>2837</v>
      </c>
      <c r="Q4154" s="8">
        <f t="shared" si="259"/>
        <v>106</v>
      </c>
      <c r="R4154" s="2" t="s">
        <v>50</v>
      </c>
      <c r="S4154" s="9" t="str" cm="1">
        <f t="array" ref="S4154">_xlfn.IFS(
P4154=0,"2% commission",
AND(P4154&gt;0,P4154&lt;25000),"5% commission",
AND(P4154&gt;=25000,P4154&lt;50000),"7% commission",
AND(P4154&gt;=50000,P4154&lt;100000),"9% commission",
P4154&gt;=100000,"15% commission"
)</f>
        <v>5% commission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IFERROR(VLOOKUP($F4155,'Customer Info'!$A4146:$E4646,2,FALSE),"NOT Available")</f>
        <v>NOT Available</v>
      </c>
      <c r="H4155" s="6" t="str">
        <f>IFERROR(VLOOKUP(F4155,'Customer Info'!A4146:E4646,3,),"NOT Available")</f>
        <v>NOT Available</v>
      </c>
      <c r="I4155" s="6" t="str">
        <f>IFERROR(VLOOKUP(F4155,'Customer Info'!A4146:E4646,5,FALSE),"NOT Available")</f>
        <v>NOT Available</v>
      </c>
      <c r="J4155" s="2">
        <v>138</v>
      </c>
      <c r="K4155" s="2">
        <v>128</v>
      </c>
      <c r="L4155" s="2">
        <v>6</v>
      </c>
      <c r="M4155" s="7">
        <f t="shared" si="256"/>
        <v>768</v>
      </c>
      <c r="N4155" s="7">
        <f t="shared" si="257"/>
        <v>828</v>
      </c>
      <c r="O4155" s="2">
        <v>30</v>
      </c>
      <c r="P4155" s="8">
        <f t="shared" si="258"/>
        <v>858</v>
      </c>
      <c r="Q4155" s="8">
        <f t="shared" si="259"/>
        <v>60</v>
      </c>
      <c r="R4155" s="2" t="s">
        <v>26</v>
      </c>
      <c r="S4155" s="9" t="str" cm="1">
        <f t="array" ref="S4155">_xlfn.IFS(
P4155=0,"2% commission",
AND(P4155&gt;0,P4155&lt;25000),"5% commission",
AND(P4155&gt;=25000,P4155&lt;50000),"7% commission",
AND(P4155&gt;=50000,P4155&lt;100000),"9% commission",
P4155&gt;=100000,"15% commission"
)</f>
        <v>5% commission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IFERROR(VLOOKUP($F4156,'Customer Info'!$A4147:$E4647,2,FALSE),"NOT Available")</f>
        <v>NOT Available</v>
      </c>
      <c r="H4156" s="6" t="str">
        <f>IFERROR(VLOOKUP(F4156,'Customer Info'!A4147:E4647,3,),"NOT Available")</f>
        <v>NOT Available</v>
      </c>
      <c r="I4156" s="6" t="str">
        <f>IFERROR(VLOOKUP(F4156,'Customer Info'!A4147:E4647,5,FALSE),"NOT Available")</f>
        <v>NOT Available</v>
      </c>
      <c r="J4156" s="2">
        <v>2273</v>
      </c>
      <c r="K4156" s="2">
        <v>2229</v>
      </c>
      <c r="L4156" s="2">
        <v>2</v>
      </c>
      <c r="M4156" s="7">
        <f t="shared" si="256"/>
        <v>4458</v>
      </c>
      <c r="N4156" s="7">
        <f t="shared" si="257"/>
        <v>4546</v>
      </c>
      <c r="O4156" s="2">
        <v>81</v>
      </c>
      <c r="P4156" s="8">
        <f t="shared" si="258"/>
        <v>4627</v>
      </c>
      <c r="Q4156" s="8">
        <f t="shared" si="259"/>
        <v>88</v>
      </c>
      <c r="R4156" s="2" t="s">
        <v>28</v>
      </c>
      <c r="S4156" s="9" t="str" cm="1">
        <f t="array" ref="S4156">_xlfn.IFS(
P4156=0,"2% commission",
AND(P4156&gt;0,P4156&lt;25000),"5% commission",
AND(P4156&gt;=25000,P4156&lt;50000),"7% commission",
AND(P4156&gt;=50000,P4156&lt;100000),"9% commission",
P4156&gt;=100000,"15% commission"
)</f>
        <v>5% commission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IFERROR(VLOOKUP($F4157,'Customer Info'!$A4148:$E4648,2,FALSE),"NOT Available")</f>
        <v>NOT Available</v>
      </c>
      <c r="H4157" s="6" t="str">
        <f>IFERROR(VLOOKUP(F4157,'Customer Info'!A4148:E4648,3,),"NOT Available")</f>
        <v>NOT Available</v>
      </c>
      <c r="I4157" s="6" t="str">
        <f>IFERROR(VLOOKUP(F4157,'Customer Info'!A4148:E4648,5,FALSE),"NOT Available")</f>
        <v>NOT Available</v>
      </c>
      <c r="J4157" s="2">
        <v>25658</v>
      </c>
      <c r="K4157" s="2">
        <v>24466</v>
      </c>
      <c r="L4157" s="2">
        <v>7</v>
      </c>
      <c r="M4157" s="7">
        <f t="shared" si="256"/>
        <v>171262</v>
      </c>
      <c r="N4157" s="7">
        <f t="shared" si="257"/>
        <v>179606</v>
      </c>
      <c r="O4157" s="2">
        <v>94</v>
      </c>
      <c r="P4157" s="8">
        <f t="shared" si="258"/>
        <v>179700</v>
      </c>
      <c r="Q4157" s="8">
        <f t="shared" si="259"/>
        <v>8344</v>
      </c>
      <c r="R4157" s="2" t="s">
        <v>28</v>
      </c>
      <c r="S4157" s="9" t="str" cm="1">
        <f t="array" ref="S4157">_xlfn.IFS(
P4157=0,"2% commission",
AND(P4157&gt;0,P4157&lt;25000),"5% commission",
AND(P4157&gt;=25000,P4157&lt;50000),"7% commission",
AND(P4157&gt;=50000,P4157&lt;100000),"9% commission",
P4157&gt;=100000,"15% commission"
)</f>
        <v>15% commission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IFERROR(VLOOKUP($F4158,'Customer Info'!$A4149:$E4649,2,FALSE),"NOT Available")</f>
        <v>NOT Available</v>
      </c>
      <c r="H4158" s="6" t="str">
        <f>IFERROR(VLOOKUP(F4158,'Customer Info'!A4149:E4649,3,),"NOT Available")</f>
        <v>NOT Available</v>
      </c>
      <c r="I4158" s="6" t="str">
        <f>IFERROR(VLOOKUP(F4158,'Customer Info'!A4149:E4649,5,FALSE),"NOT Available")</f>
        <v>NOT Available</v>
      </c>
      <c r="J4158" s="2">
        <v>8686</v>
      </c>
      <c r="K4158" s="2">
        <v>8035</v>
      </c>
      <c r="L4158" s="2">
        <v>6</v>
      </c>
      <c r="M4158" s="7">
        <f t="shared" si="256"/>
        <v>48210</v>
      </c>
      <c r="N4158" s="7">
        <f t="shared" si="257"/>
        <v>52116</v>
      </c>
      <c r="O4158" s="2">
        <v>40</v>
      </c>
      <c r="P4158" s="8">
        <f t="shared" si="258"/>
        <v>52156</v>
      </c>
      <c r="Q4158" s="8">
        <f t="shared" si="259"/>
        <v>3906</v>
      </c>
      <c r="R4158" s="2" t="s">
        <v>28</v>
      </c>
      <c r="S4158" s="9" t="str" cm="1">
        <f t="array" ref="S4158">_xlfn.IFS(
P4158=0,"2% commission",
AND(P4158&gt;0,P4158&lt;25000),"5% commission",
AND(P4158&gt;=25000,P4158&lt;50000),"7% commission",
AND(P4158&gt;=50000,P4158&lt;100000),"9% commission",
P4158&gt;=100000,"15% commission"
)</f>
        <v>9% commission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IFERROR(VLOOKUP($F4159,'Customer Info'!$A4150:$E4650,2,FALSE),"NOT Available")</f>
        <v>NOT Available</v>
      </c>
      <c r="H4159" s="6" t="str">
        <f>IFERROR(VLOOKUP(F4159,'Customer Info'!A4150:E4650,3,),"NOT Available")</f>
        <v>NOT Available</v>
      </c>
      <c r="I4159" s="6" t="str">
        <f>IFERROR(VLOOKUP(F4159,'Customer Info'!A4150:E4650,5,FALSE),"NOT Available")</f>
        <v>NOT Available</v>
      </c>
      <c r="J4159" s="2">
        <v>445</v>
      </c>
      <c r="K4159" s="2">
        <v>415</v>
      </c>
      <c r="L4159" s="2">
        <v>3</v>
      </c>
      <c r="M4159" s="7">
        <f t="shared" si="256"/>
        <v>1245</v>
      </c>
      <c r="N4159" s="7">
        <f t="shared" si="257"/>
        <v>1335</v>
      </c>
      <c r="O4159" s="2">
        <v>98</v>
      </c>
      <c r="P4159" s="8">
        <f t="shared" si="258"/>
        <v>1433</v>
      </c>
      <c r="Q4159" s="8">
        <f t="shared" si="259"/>
        <v>90</v>
      </c>
      <c r="R4159" s="2" t="s">
        <v>28</v>
      </c>
      <c r="S4159" s="9" t="str" cm="1">
        <f t="array" ref="S4159">_xlfn.IFS(
P4159=0,"2% commission",
AND(P4159&gt;0,P4159&lt;25000),"5% commission",
AND(P4159&gt;=25000,P4159&lt;50000),"7% commission",
AND(P4159&gt;=50000,P4159&lt;100000),"9% commission",
P4159&gt;=100000,"15% commission"
)</f>
        <v>5% commission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IFERROR(VLOOKUP($F4160,'Customer Info'!$A4151:$E4651,2,FALSE),"NOT Available")</f>
        <v>NOT Available</v>
      </c>
      <c r="H4160" s="6" t="str">
        <f>IFERROR(VLOOKUP(F4160,'Customer Info'!A4151:E4651,3,),"NOT Available")</f>
        <v>NOT Available</v>
      </c>
      <c r="I4160" s="6" t="str">
        <f>IFERROR(VLOOKUP(F4160,'Customer Info'!A4151:E4651,5,FALSE),"NOT Available")</f>
        <v>NOT Available</v>
      </c>
      <c r="J4160" s="2">
        <v>4577</v>
      </c>
      <c r="K4160" s="2">
        <v>4280</v>
      </c>
      <c r="L4160" s="2">
        <v>6</v>
      </c>
      <c r="M4160" s="7">
        <f t="shared" si="256"/>
        <v>25680</v>
      </c>
      <c r="N4160" s="7">
        <f t="shared" si="257"/>
        <v>27462</v>
      </c>
      <c r="O4160" s="2">
        <v>39</v>
      </c>
      <c r="P4160" s="8">
        <f t="shared" si="258"/>
        <v>27501</v>
      </c>
      <c r="Q4160" s="8">
        <f t="shared" si="259"/>
        <v>1782</v>
      </c>
      <c r="R4160" s="2" t="s">
        <v>50</v>
      </c>
      <c r="S4160" s="9" t="str" cm="1">
        <f t="array" ref="S4160">_xlfn.IFS(
P4160=0,"2% commission",
AND(P4160&gt;0,P4160&lt;25000),"5% commission",
AND(P4160&gt;=25000,P4160&lt;50000),"7% commission",
AND(P4160&gt;=50000,P4160&lt;100000),"9% commission",
P4160&gt;=100000,"15% commission"
)</f>
        <v>7% commission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IFERROR(VLOOKUP($F4161,'Customer Info'!$A4152:$E4652,2,FALSE),"NOT Available")</f>
        <v>NOT Available</v>
      </c>
      <c r="H4161" s="6" t="str">
        <f>IFERROR(VLOOKUP(F4161,'Customer Info'!A4152:E4652,3,),"NOT Available")</f>
        <v>NOT Available</v>
      </c>
      <c r="I4161" s="6" t="str">
        <f>IFERROR(VLOOKUP(F4161,'Customer Info'!A4152:E4652,5,FALSE),"NOT Available")</f>
        <v>NOT Available</v>
      </c>
      <c r="J4161" s="2">
        <v>170</v>
      </c>
      <c r="K4161" s="2">
        <v>153</v>
      </c>
      <c r="L4161" s="2">
        <v>2</v>
      </c>
      <c r="M4161" s="7">
        <f t="shared" si="256"/>
        <v>306</v>
      </c>
      <c r="N4161" s="7">
        <f t="shared" si="257"/>
        <v>340</v>
      </c>
      <c r="O4161" s="2">
        <v>30</v>
      </c>
      <c r="P4161" s="8">
        <f t="shared" si="258"/>
        <v>370</v>
      </c>
      <c r="Q4161" s="8">
        <f t="shared" si="259"/>
        <v>34</v>
      </c>
      <c r="R4161" s="2" t="s">
        <v>28</v>
      </c>
      <c r="S4161" s="9" t="str" cm="1">
        <f t="array" ref="S4161">_xlfn.IFS(
P4161=0,"2% commission",
AND(P4161&gt;0,P4161&lt;25000),"5% commission",
AND(P4161&gt;=25000,P4161&lt;50000),"7% commission",
AND(P4161&gt;=50000,P4161&lt;100000),"9% commission",
P4161&gt;=100000,"15% commission"
)</f>
        <v>5% commission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IFERROR(VLOOKUP($F4162,'Customer Info'!$A4153:$E4653,2,FALSE),"NOT Available")</f>
        <v>NOT Available</v>
      </c>
      <c r="H4162" s="6" t="str">
        <f>IFERROR(VLOOKUP(F4162,'Customer Info'!A4153:E4653,3,),"NOT Available")</f>
        <v>NOT Available</v>
      </c>
      <c r="I4162" s="6" t="str">
        <f>IFERROR(VLOOKUP(F4162,'Customer Info'!A4153:E4653,5,FALSE),"NOT Available")</f>
        <v>NOT Available</v>
      </c>
      <c r="J4162" s="2">
        <v>2551</v>
      </c>
      <c r="K4162" s="2">
        <v>2456</v>
      </c>
      <c r="L4162" s="2">
        <v>3</v>
      </c>
      <c r="M4162" s="7">
        <f t="shared" si="256"/>
        <v>7368</v>
      </c>
      <c r="N4162" s="7">
        <f t="shared" si="257"/>
        <v>7653</v>
      </c>
      <c r="O4162" s="2">
        <v>27</v>
      </c>
      <c r="P4162" s="8">
        <f t="shared" si="258"/>
        <v>7680</v>
      </c>
      <c r="Q4162" s="8">
        <f t="shared" si="259"/>
        <v>285</v>
      </c>
      <c r="R4162" s="2" t="s">
        <v>50</v>
      </c>
      <c r="S4162" s="9" t="str" cm="1">
        <f t="array" ref="S4162">_xlfn.IFS(
P4162=0,"2% commission",
AND(P4162&gt;0,P4162&lt;25000),"5% commission",
AND(P4162&gt;=25000,P4162&lt;50000),"7% commission",
AND(P4162&gt;=50000,P4162&lt;100000),"9% commission",
P4162&gt;=100000,"15% commission"
)</f>
        <v>5% commission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IFERROR(VLOOKUP($F4163,'Customer Info'!$A4154:$E4654,2,FALSE),"NOT Available")</f>
        <v>NOT Available</v>
      </c>
      <c r="H4163" s="6" t="str">
        <f>IFERROR(VLOOKUP(F4163,'Customer Info'!A4154:E4654,3,),"NOT Available")</f>
        <v>NOT Available</v>
      </c>
      <c r="I4163" s="6" t="str">
        <f>IFERROR(VLOOKUP(F4163,'Customer Info'!A4154:E4654,5,FALSE),"NOT Available")</f>
        <v>NOT Available</v>
      </c>
      <c r="J4163" s="2">
        <v>1358</v>
      </c>
      <c r="K4163" s="2">
        <v>1294</v>
      </c>
      <c r="L4163" s="2">
        <v>3</v>
      </c>
      <c r="M4163" s="7">
        <f t="shared" si="256"/>
        <v>3882</v>
      </c>
      <c r="N4163" s="7">
        <f t="shared" si="257"/>
        <v>4074</v>
      </c>
      <c r="O4163" s="2">
        <v>90</v>
      </c>
      <c r="P4163" s="8">
        <f t="shared" si="258"/>
        <v>4164</v>
      </c>
      <c r="Q4163" s="8">
        <f t="shared" si="259"/>
        <v>192</v>
      </c>
      <c r="R4163" s="2" t="s">
        <v>28</v>
      </c>
      <c r="S4163" s="9" t="str" cm="1">
        <f t="array" ref="S4163">_xlfn.IFS(
P4163=0,"2% commission",
AND(P4163&gt;0,P4163&lt;25000),"5% commission",
AND(P4163&gt;=25000,P4163&lt;50000),"7% commission",
AND(P4163&gt;=50000,P4163&lt;100000),"9% commission",
P4163&gt;=100000,"15% commission"
)</f>
        <v>5% commission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IFERROR(VLOOKUP($F4164,'Customer Info'!$A4155:$E4655,2,FALSE),"NOT Available")</f>
        <v>NOT Available</v>
      </c>
      <c r="H4164" s="6" t="str">
        <f>IFERROR(VLOOKUP(F4164,'Customer Info'!A4155:E4655,3,),"NOT Available")</f>
        <v>NOT Available</v>
      </c>
      <c r="I4164" s="6" t="str">
        <f>IFERROR(VLOOKUP(F4164,'Customer Info'!A4155:E4655,5,FALSE),"NOT Available")</f>
        <v>NOT Available</v>
      </c>
      <c r="J4164" s="2">
        <v>5894</v>
      </c>
      <c r="K4164" s="2">
        <v>5621</v>
      </c>
      <c r="L4164" s="2">
        <v>2</v>
      </c>
      <c r="M4164" s="7">
        <f t="shared" si="256"/>
        <v>11242</v>
      </c>
      <c r="N4164" s="7">
        <f t="shared" si="257"/>
        <v>11788</v>
      </c>
      <c r="O4164" s="2">
        <v>67</v>
      </c>
      <c r="P4164" s="8">
        <f t="shared" si="258"/>
        <v>11855</v>
      </c>
      <c r="Q4164" s="8">
        <f t="shared" si="259"/>
        <v>546</v>
      </c>
      <c r="R4164" s="2" t="s">
        <v>28</v>
      </c>
      <c r="S4164" s="9" t="str" cm="1">
        <f t="array" ref="S4164">_xlfn.IFS(
P4164=0,"2% commission",
AND(P4164&gt;0,P4164&lt;25000),"5% commission",
AND(P4164&gt;=25000,P4164&lt;50000),"7% commission",
AND(P4164&gt;=50000,P4164&lt;100000),"9% commission",
P4164&gt;=100000,"15% commission"
)</f>
        <v>5% commission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IFERROR(VLOOKUP($F4165,'Customer Info'!$A4156:$E4656,2,FALSE),"NOT Available")</f>
        <v>NOT Available</v>
      </c>
      <c r="H4165" s="6" t="str">
        <f>IFERROR(VLOOKUP(F4165,'Customer Info'!A4156:E4656,3,),"NOT Available")</f>
        <v>NOT Available</v>
      </c>
      <c r="I4165" s="6" t="str">
        <f>IFERROR(VLOOKUP(F4165,'Customer Info'!A4156:E4656,5,FALSE),"NOT Available")</f>
        <v>NOT Available</v>
      </c>
      <c r="J4165" s="2">
        <v>495</v>
      </c>
      <c r="K4165" s="2">
        <v>458</v>
      </c>
      <c r="L4165" s="2">
        <v>2</v>
      </c>
      <c r="M4165" s="7">
        <f t="shared" si="256"/>
        <v>916</v>
      </c>
      <c r="N4165" s="7">
        <f t="shared" si="257"/>
        <v>990</v>
      </c>
      <c r="O4165" s="2">
        <v>44</v>
      </c>
      <c r="P4165" s="8">
        <f t="shared" si="258"/>
        <v>1034</v>
      </c>
      <c r="Q4165" s="8">
        <f t="shared" si="259"/>
        <v>74</v>
      </c>
      <c r="R4165" s="2" t="s">
        <v>28</v>
      </c>
      <c r="S4165" s="9" t="str" cm="1">
        <f t="array" ref="S4165">_xlfn.IFS(
P4165=0,"2% commission",
AND(P4165&gt;0,P4165&lt;25000),"5% commission",
AND(P4165&gt;=25000,P4165&lt;50000),"7% commission",
AND(P4165&gt;=50000,P4165&lt;100000),"9% commission",
P4165&gt;=100000,"15% commission"
)</f>
        <v>5% commission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IFERROR(VLOOKUP($F4166,'Customer Info'!$A4157:$E4657,2,FALSE),"NOT Available")</f>
        <v>NOT Available</v>
      </c>
      <c r="H4166" s="6" t="str">
        <f>IFERROR(VLOOKUP(F4166,'Customer Info'!A4157:E4657,3,),"NOT Available")</f>
        <v>NOT Available</v>
      </c>
      <c r="I4166" s="6" t="str">
        <f>IFERROR(VLOOKUP(F4166,'Customer Info'!A4157:E4657,5,FALSE),"NOT Available")</f>
        <v>NOT Available</v>
      </c>
      <c r="J4166" s="2">
        <v>2177</v>
      </c>
      <c r="K4166" s="2">
        <v>2054</v>
      </c>
      <c r="L4166" s="2">
        <v>6</v>
      </c>
      <c r="M4166" s="7">
        <f t="shared" si="256"/>
        <v>12324</v>
      </c>
      <c r="N4166" s="7">
        <f t="shared" si="257"/>
        <v>13062</v>
      </c>
      <c r="O4166" s="2">
        <v>57</v>
      </c>
      <c r="P4166" s="8">
        <f t="shared" si="258"/>
        <v>13119</v>
      </c>
      <c r="Q4166" s="8">
        <f t="shared" si="259"/>
        <v>738</v>
      </c>
      <c r="R4166" s="2" t="s">
        <v>50</v>
      </c>
      <c r="S4166" s="9" t="str" cm="1">
        <f t="array" ref="S4166">_xlfn.IFS(
P4166=0,"2% commission",
AND(P4166&gt;0,P4166&lt;25000),"5% commission",
AND(P4166&gt;=25000,P4166&lt;50000),"7% commission",
AND(P4166&gt;=50000,P4166&lt;100000),"9% commission",
P4166&gt;=100000,"15% commission"
)</f>
        <v>5% commission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IFERROR(VLOOKUP($F4167,'Customer Info'!$A4158:$E4658,2,FALSE),"NOT Available")</f>
        <v>NOT Available</v>
      </c>
      <c r="H4167" s="6" t="str">
        <f>IFERROR(VLOOKUP(F4167,'Customer Info'!A4158:E4658,3,),"NOT Available")</f>
        <v>NOT Available</v>
      </c>
      <c r="I4167" s="6" t="str">
        <f>IFERROR(VLOOKUP(F4167,'Customer Info'!A4158:E4658,5,FALSE),"NOT Available")</f>
        <v>NOT Available</v>
      </c>
      <c r="J4167" s="2">
        <v>1718</v>
      </c>
      <c r="K4167" s="2">
        <v>1545</v>
      </c>
      <c r="L4167" s="2">
        <v>3</v>
      </c>
      <c r="M4167" s="7">
        <f t="shared" si="256"/>
        <v>4635</v>
      </c>
      <c r="N4167" s="7">
        <f t="shared" si="257"/>
        <v>5154</v>
      </c>
      <c r="O4167" s="2">
        <v>46</v>
      </c>
      <c r="P4167" s="8">
        <f t="shared" si="258"/>
        <v>5200</v>
      </c>
      <c r="Q4167" s="8">
        <f t="shared" si="259"/>
        <v>519</v>
      </c>
      <c r="R4167" s="2" t="s">
        <v>50</v>
      </c>
      <c r="S4167" s="9" t="str" cm="1">
        <f t="array" ref="S4167">_xlfn.IFS(
P4167=0,"2% commission",
AND(P4167&gt;0,P4167&lt;25000),"5% commission",
AND(P4167&gt;=25000,P4167&lt;50000),"7% commission",
AND(P4167&gt;=50000,P4167&lt;100000),"9% commission",
P4167&gt;=100000,"15% commission"
)</f>
        <v>5% commission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IFERROR(VLOOKUP($F4168,'Customer Info'!$A4159:$E4659,2,FALSE),"NOT Available")</f>
        <v>NOT Available</v>
      </c>
      <c r="H4168" s="6" t="str">
        <f>IFERROR(VLOOKUP(F4168,'Customer Info'!A4159:E4659,3,),"NOT Available")</f>
        <v>NOT Available</v>
      </c>
      <c r="I4168" s="6" t="str">
        <f>IFERROR(VLOOKUP(F4168,'Customer Info'!A4159:E4659,5,FALSE),"NOT Available")</f>
        <v>NOT Available</v>
      </c>
      <c r="J4168" s="2">
        <v>3275</v>
      </c>
      <c r="K4168" s="2">
        <v>3090</v>
      </c>
      <c r="L4168" s="2">
        <v>2</v>
      </c>
      <c r="M4168" s="7">
        <f t="shared" si="256"/>
        <v>6180</v>
      </c>
      <c r="N4168" s="7">
        <f t="shared" si="257"/>
        <v>6550</v>
      </c>
      <c r="O4168" s="2">
        <v>21</v>
      </c>
      <c r="P4168" s="8">
        <f t="shared" si="258"/>
        <v>6571</v>
      </c>
      <c r="Q4168" s="8">
        <f t="shared" si="259"/>
        <v>370</v>
      </c>
      <c r="R4168" s="2" t="s">
        <v>28</v>
      </c>
      <c r="S4168" s="9" t="str" cm="1">
        <f t="array" ref="S4168">_xlfn.IFS(
P4168=0,"2% commission",
AND(P4168&gt;0,P4168&lt;25000),"5% commission",
AND(P4168&gt;=25000,P4168&lt;50000),"7% commission",
AND(P4168&gt;=50000,P4168&lt;100000),"9% commission",
P4168&gt;=100000,"15% commission"
)</f>
        <v>5% commission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IFERROR(VLOOKUP($F4169,'Customer Info'!$A4160:$E4660,2,FALSE),"NOT Available")</f>
        <v>NOT Available</v>
      </c>
      <c r="H4169" s="6" t="str">
        <f>IFERROR(VLOOKUP(F4169,'Customer Info'!A4160:E4660,3,),"NOT Available")</f>
        <v>NOT Available</v>
      </c>
      <c r="I4169" s="6" t="str">
        <f>IFERROR(VLOOKUP(F4169,'Customer Info'!A4160:E4660,5,FALSE),"NOT Available")</f>
        <v>NOT Available</v>
      </c>
      <c r="J4169" s="2">
        <v>825</v>
      </c>
      <c r="K4169" s="2">
        <v>793</v>
      </c>
      <c r="L4169" s="2">
        <v>2</v>
      </c>
      <c r="M4169" s="7">
        <f t="shared" si="256"/>
        <v>1586</v>
      </c>
      <c r="N4169" s="7">
        <f t="shared" si="257"/>
        <v>1650</v>
      </c>
      <c r="O4169" s="2">
        <v>50</v>
      </c>
      <c r="P4169" s="8">
        <f t="shared" si="258"/>
        <v>1700</v>
      </c>
      <c r="Q4169" s="8">
        <f t="shared" si="259"/>
        <v>64</v>
      </c>
      <c r="R4169" s="2" t="s">
        <v>28</v>
      </c>
      <c r="S4169" s="9" t="str" cm="1">
        <f t="array" ref="S4169">_xlfn.IFS(
P4169=0,"2% commission",
AND(P4169&gt;0,P4169&lt;25000),"5% commission",
AND(P4169&gt;=25000,P4169&lt;50000),"7% commission",
AND(P4169&gt;=50000,P4169&lt;100000),"9% commission",
P4169&gt;=100000,"15% commission"
)</f>
        <v>5% commission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IFERROR(VLOOKUP($F4170,'Customer Info'!$A4161:$E4661,2,FALSE),"NOT Available")</f>
        <v>NOT Available</v>
      </c>
      <c r="H4170" s="6" t="str">
        <f>IFERROR(VLOOKUP(F4170,'Customer Info'!A4161:E4661,3,),"NOT Available")</f>
        <v>NOT Available</v>
      </c>
      <c r="I4170" s="6" t="str">
        <f>IFERROR(VLOOKUP(F4170,'Customer Info'!A4161:E4661,5,FALSE),"NOT Available")</f>
        <v>NOT Available</v>
      </c>
      <c r="J4170" s="2">
        <v>666</v>
      </c>
      <c r="K4170" s="2">
        <v>641</v>
      </c>
      <c r="L4170" s="2">
        <v>2</v>
      </c>
      <c r="M4170" s="7">
        <f t="shared" si="256"/>
        <v>1282</v>
      </c>
      <c r="N4170" s="7">
        <f t="shared" si="257"/>
        <v>1332</v>
      </c>
      <c r="O4170" s="2">
        <v>74</v>
      </c>
      <c r="P4170" s="8">
        <f t="shared" si="258"/>
        <v>1406</v>
      </c>
      <c r="Q4170" s="8">
        <f t="shared" si="259"/>
        <v>50</v>
      </c>
      <c r="R4170" s="2" t="s">
        <v>28</v>
      </c>
      <c r="S4170" s="9" t="str" cm="1">
        <f t="array" ref="S4170">_xlfn.IFS(
P4170=0,"2% commission",
AND(P4170&gt;0,P4170&lt;25000),"5% commission",
AND(P4170&gt;=25000,P4170&lt;50000),"7% commission",
AND(P4170&gt;=50000,P4170&lt;100000),"9% commission",
P4170&gt;=100000,"15% commission"
)</f>
        <v>5% commission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IFERROR(VLOOKUP($F4171,'Customer Info'!$A4162:$E4662,2,FALSE),"NOT Available")</f>
        <v>NOT Available</v>
      </c>
      <c r="H4171" s="6" t="str">
        <f>IFERROR(VLOOKUP(F4171,'Customer Info'!A4162:E4662,3,),"NOT Available")</f>
        <v>NOT Available</v>
      </c>
      <c r="I4171" s="6" t="str">
        <f>IFERROR(VLOOKUP(F4171,'Customer Info'!A4162:E4662,5,FALSE),"NOT Available")</f>
        <v>NOT Available</v>
      </c>
      <c r="J4171" s="2">
        <v>1564</v>
      </c>
      <c r="K4171" s="2">
        <v>1420</v>
      </c>
      <c r="L4171" s="2">
        <v>1</v>
      </c>
      <c r="M4171" s="7">
        <f t="shared" ref="M4171:M4234" si="260">K4171*L4171</f>
        <v>1420</v>
      </c>
      <c r="N4171" s="7">
        <f t="shared" ref="N4171:N4234" si="261">J4171*L4171</f>
        <v>1564</v>
      </c>
      <c r="O4171" s="2">
        <v>57</v>
      </c>
      <c r="P4171" s="8">
        <f t="shared" ref="P4171:P4234" si="262">SUM(N4171,O4171)</f>
        <v>1621</v>
      </c>
      <c r="Q4171" s="8">
        <f t="shared" ref="Q4171:Q4234" si="263">N4171-M4171</f>
        <v>144</v>
      </c>
      <c r="R4171" s="2" t="s">
        <v>28</v>
      </c>
      <c r="S4171" s="9" t="str" cm="1">
        <f t="array" ref="S4171">_xlfn.IFS(
P4171=0,"2% commission",
AND(P4171&gt;0,P4171&lt;25000),"5% commission",
AND(P4171&gt;=25000,P4171&lt;50000),"7% commission",
AND(P4171&gt;=50000,P4171&lt;100000),"9% commission",
P4171&gt;=100000,"15% commission"
)</f>
        <v>5% commission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IFERROR(VLOOKUP($F4172,'Customer Info'!$A4163:$E4663,2,FALSE),"NOT Available")</f>
        <v>NOT Available</v>
      </c>
      <c r="H4172" s="6" t="str">
        <f>IFERROR(VLOOKUP(F4172,'Customer Info'!A4163:E4663,3,),"NOT Available")</f>
        <v>NOT Available</v>
      </c>
      <c r="I4172" s="6" t="str">
        <f>IFERROR(VLOOKUP(F4172,'Customer Info'!A4163:E4663,5,FALSE),"NOT Available")</f>
        <v>NOT Available</v>
      </c>
      <c r="J4172" s="2">
        <v>882</v>
      </c>
      <c r="K4172" s="2">
        <v>818</v>
      </c>
      <c r="L4172" s="2">
        <v>1</v>
      </c>
      <c r="M4172" s="7">
        <f t="shared" si="260"/>
        <v>818</v>
      </c>
      <c r="N4172" s="7">
        <f t="shared" si="261"/>
        <v>882</v>
      </c>
      <c r="O4172" s="2">
        <v>56</v>
      </c>
      <c r="P4172" s="8">
        <f t="shared" si="262"/>
        <v>938</v>
      </c>
      <c r="Q4172" s="8">
        <f t="shared" si="263"/>
        <v>64</v>
      </c>
      <c r="R4172" s="2" t="s">
        <v>28</v>
      </c>
      <c r="S4172" s="9" t="str" cm="1">
        <f t="array" ref="S4172">_xlfn.IFS(
P4172=0,"2% commission",
AND(P4172&gt;0,P4172&lt;25000),"5% commission",
AND(P4172&gt;=25000,P4172&lt;50000),"7% commission",
AND(P4172&gt;=50000,P4172&lt;100000),"9% commission",
P4172&gt;=100000,"15% commission"
)</f>
        <v>5% commission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IFERROR(VLOOKUP($F4173,'Customer Info'!$A4164:$E4664,2,FALSE),"NOT Available")</f>
        <v>NOT Available</v>
      </c>
      <c r="H4173" s="6" t="str">
        <f>IFERROR(VLOOKUP(F4173,'Customer Info'!A4164:E4664,3,),"NOT Available")</f>
        <v>NOT Available</v>
      </c>
      <c r="I4173" s="6" t="str">
        <f>IFERROR(VLOOKUP(F4173,'Customer Info'!A4164:E4664,5,FALSE),"NOT Available")</f>
        <v>NOT Available</v>
      </c>
      <c r="J4173" s="2">
        <v>1321</v>
      </c>
      <c r="K4173" s="2">
        <v>1211</v>
      </c>
      <c r="L4173" s="2">
        <v>2</v>
      </c>
      <c r="M4173" s="7">
        <f t="shared" si="260"/>
        <v>2422</v>
      </c>
      <c r="N4173" s="7">
        <f t="shared" si="261"/>
        <v>2642</v>
      </c>
      <c r="O4173" s="2">
        <v>81</v>
      </c>
      <c r="P4173" s="8">
        <f t="shared" si="262"/>
        <v>2723</v>
      </c>
      <c r="Q4173" s="8">
        <f t="shared" si="263"/>
        <v>220</v>
      </c>
      <c r="R4173" s="2" t="s">
        <v>50</v>
      </c>
      <c r="S4173" s="9" t="str" cm="1">
        <f t="array" ref="S4173">_xlfn.IFS(
P4173=0,"2% commission",
AND(P4173&gt;0,P4173&lt;25000),"5% commission",
AND(P4173&gt;=25000,P4173&lt;50000),"7% commission",
AND(P4173&gt;=50000,P4173&lt;100000),"9% commission",
P4173&gt;=100000,"15% commission"
)</f>
        <v>5% commission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IFERROR(VLOOKUP($F4174,'Customer Info'!$A4165:$E4665,2,FALSE),"NOT Available")</f>
        <v>NOT Available</v>
      </c>
      <c r="H4174" s="6" t="str">
        <f>IFERROR(VLOOKUP(F4174,'Customer Info'!A4165:E4665,3,),"NOT Available")</f>
        <v>NOT Available</v>
      </c>
      <c r="I4174" s="6" t="str">
        <f>IFERROR(VLOOKUP(F4174,'Customer Info'!A4165:E4665,5,FALSE),"NOT Available")</f>
        <v>NOT Available</v>
      </c>
      <c r="J4174" s="2">
        <v>7508</v>
      </c>
      <c r="K4174" s="2">
        <v>6956</v>
      </c>
      <c r="L4174" s="2">
        <v>2</v>
      </c>
      <c r="M4174" s="7">
        <f t="shared" si="260"/>
        <v>13912</v>
      </c>
      <c r="N4174" s="7">
        <f t="shared" si="261"/>
        <v>15016</v>
      </c>
      <c r="O4174" s="2">
        <v>28</v>
      </c>
      <c r="P4174" s="8">
        <f t="shared" si="262"/>
        <v>15044</v>
      </c>
      <c r="Q4174" s="8">
        <f t="shared" si="263"/>
        <v>1104</v>
      </c>
      <c r="R4174" s="2" t="s">
        <v>50</v>
      </c>
      <c r="S4174" s="9" t="str" cm="1">
        <f t="array" ref="S4174">_xlfn.IFS(
P4174=0,"2% commission",
AND(P4174&gt;0,P4174&lt;25000),"5% commission",
AND(P4174&gt;=25000,P4174&lt;50000),"7% commission",
AND(P4174&gt;=50000,P4174&lt;100000),"9% commission",
P4174&gt;=100000,"15% commission"
)</f>
        <v>5% commission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IFERROR(VLOOKUP($F4175,'Customer Info'!$A4166:$E4666,2,FALSE),"NOT Available")</f>
        <v>NOT Available</v>
      </c>
      <c r="H4175" s="6" t="str">
        <f>IFERROR(VLOOKUP(F4175,'Customer Info'!A4166:E4666,3,),"NOT Available")</f>
        <v>NOT Available</v>
      </c>
      <c r="I4175" s="6" t="str">
        <f>IFERROR(VLOOKUP(F4175,'Customer Info'!A4166:E4666,5,FALSE),"NOT Available")</f>
        <v>NOT Available</v>
      </c>
      <c r="J4175" s="2">
        <v>2453</v>
      </c>
      <c r="K4175" s="2">
        <v>2336</v>
      </c>
      <c r="L4175" s="2">
        <v>6</v>
      </c>
      <c r="M4175" s="7">
        <f t="shared" si="260"/>
        <v>14016</v>
      </c>
      <c r="N4175" s="7">
        <f t="shared" si="261"/>
        <v>14718</v>
      </c>
      <c r="O4175" s="2">
        <v>98</v>
      </c>
      <c r="P4175" s="8">
        <f t="shared" si="262"/>
        <v>14816</v>
      </c>
      <c r="Q4175" s="8">
        <f t="shared" si="263"/>
        <v>702</v>
      </c>
      <c r="R4175" s="2" t="s">
        <v>28</v>
      </c>
      <c r="S4175" s="9" t="str" cm="1">
        <f t="array" ref="S4175">_xlfn.IFS(
P4175=0,"2% commission",
AND(P4175&gt;0,P4175&lt;25000),"5% commission",
AND(P4175&gt;=25000,P4175&lt;50000),"7% commission",
AND(P4175&gt;=50000,P4175&lt;100000),"9% commission",
P4175&gt;=100000,"15% commission"
)</f>
        <v>5% commission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IFERROR(VLOOKUP($F4176,'Customer Info'!$A4167:$E4667,2,FALSE),"NOT Available")</f>
        <v>NOT Available</v>
      </c>
      <c r="H4176" s="6" t="str">
        <f>IFERROR(VLOOKUP(F4176,'Customer Info'!A4167:E4667,3,),"NOT Available")</f>
        <v>NOT Available</v>
      </c>
      <c r="I4176" s="6" t="str">
        <f>IFERROR(VLOOKUP(F4176,'Customer Info'!A4167:E4667,5,FALSE),"NOT Available")</f>
        <v>NOT Available</v>
      </c>
      <c r="J4176" s="2">
        <v>6337</v>
      </c>
      <c r="K4176" s="2">
        <v>6215</v>
      </c>
      <c r="L4176" s="2">
        <v>5</v>
      </c>
      <c r="M4176" s="7">
        <f t="shared" si="260"/>
        <v>31075</v>
      </c>
      <c r="N4176" s="7">
        <f t="shared" si="261"/>
        <v>31685</v>
      </c>
      <c r="O4176" s="2">
        <v>68</v>
      </c>
      <c r="P4176" s="8">
        <f t="shared" si="262"/>
        <v>31753</v>
      </c>
      <c r="Q4176" s="8">
        <f t="shared" si="263"/>
        <v>610</v>
      </c>
      <c r="R4176" s="2" t="s">
        <v>28</v>
      </c>
      <c r="S4176" s="9" t="str" cm="1">
        <f t="array" ref="S4176">_xlfn.IFS(
P4176=0,"2% commission",
AND(P4176&gt;0,P4176&lt;25000),"5% commission",
AND(P4176&gt;=25000,P4176&lt;50000),"7% commission",
AND(P4176&gt;=50000,P4176&lt;100000),"9% commission",
P4176&gt;=100000,"15% commission"
)</f>
        <v>7% commission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IFERROR(VLOOKUP($F4177,'Customer Info'!$A4168:$E4668,2,FALSE),"NOT Available")</f>
        <v>NOT Available</v>
      </c>
      <c r="H4177" s="6" t="str">
        <f>IFERROR(VLOOKUP(F4177,'Customer Info'!A4168:E4668,3,),"NOT Available")</f>
        <v>NOT Available</v>
      </c>
      <c r="I4177" s="6" t="str">
        <f>IFERROR(VLOOKUP(F4177,'Customer Info'!A4168:E4668,5,FALSE),"NOT Available")</f>
        <v>NOT Available</v>
      </c>
      <c r="J4177" s="2">
        <v>726</v>
      </c>
      <c r="K4177" s="2">
        <v>646</v>
      </c>
      <c r="L4177" s="2">
        <v>5</v>
      </c>
      <c r="M4177" s="7">
        <f t="shared" si="260"/>
        <v>3230</v>
      </c>
      <c r="N4177" s="7">
        <f t="shared" si="261"/>
        <v>3630</v>
      </c>
      <c r="O4177" s="2">
        <v>94</v>
      </c>
      <c r="P4177" s="8">
        <f t="shared" si="262"/>
        <v>3724</v>
      </c>
      <c r="Q4177" s="8">
        <f t="shared" si="263"/>
        <v>400</v>
      </c>
      <c r="R4177" s="2" t="s">
        <v>28</v>
      </c>
      <c r="S4177" s="9" t="str" cm="1">
        <f t="array" ref="S4177">_xlfn.IFS(
P4177=0,"2% commission",
AND(P4177&gt;0,P4177&lt;25000),"5% commission",
AND(P4177&gt;=25000,P4177&lt;50000),"7% commission",
AND(P4177&gt;=50000,P4177&lt;100000),"9% commission",
P4177&gt;=100000,"15% commission"
)</f>
        <v>5% commission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IFERROR(VLOOKUP($F4178,'Customer Info'!$A4169:$E4669,2,FALSE),"NOT Available")</f>
        <v>NOT Available</v>
      </c>
      <c r="H4178" s="6" t="str">
        <f>IFERROR(VLOOKUP(F4178,'Customer Info'!A4169:E4669,3,),"NOT Available")</f>
        <v>NOT Available</v>
      </c>
      <c r="I4178" s="6" t="str">
        <f>IFERROR(VLOOKUP(F4178,'Customer Info'!A4169:E4669,5,FALSE),"NOT Available")</f>
        <v>NOT Available</v>
      </c>
      <c r="J4178" s="2">
        <v>28522</v>
      </c>
      <c r="K4178" s="2">
        <v>26384</v>
      </c>
      <c r="L4178" s="2">
        <v>2</v>
      </c>
      <c r="M4178" s="7">
        <f t="shared" si="260"/>
        <v>52768</v>
      </c>
      <c r="N4178" s="7">
        <f t="shared" si="261"/>
        <v>57044</v>
      </c>
      <c r="O4178" s="2">
        <v>79</v>
      </c>
      <c r="P4178" s="8">
        <f t="shared" si="262"/>
        <v>57123</v>
      </c>
      <c r="Q4178" s="8">
        <f t="shared" si="263"/>
        <v>4276</v>
      </c>
      <c r="R4178" s="2" t="s">
        <v>28</v>
      </c>
      <c r="S4178" s="9" t="str" cm="1">
        <f t="array" ref="S4178">_xlfn.IFS(
P4178=0,"2% commission",
AND(P4178&gt;0,P4178&lt;25000),"5% commission",
AND(P4178&gt;=25000,P4178&lt;50000),"7% commission",
AND(P4178&gt;=50000,P4178&lt;100000),"9% commission",
P4178&gt;=100000,"15% commission"
)</f>
        <v>9% commission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IFERROR(VLOOKUP($F4179,'Customer Info'!$A4170:$E4670,2,FALSE),"NOT Available")</f>
        <v>NOT Available</v>
      </c>
      <c r="H4179" s="6" t="str">
        <f>IFERROR(VLOOKUP(F4179,'Customer Info'!A4170:E4670,3,),"NOT Available")</f>
        <v>NOT Available</v>
      </c>
      <c r="I4179" s="6" t="str">
        <f>IFERROR(VLOOKUP(F4179,'Customer Info'!A4170:E4670,5,FALSE),"NOT Available")</f>
        <v>NOT Available</v>
      </c>
      <c r="J4179" s="2">
        <v>96</v>
      </c>
      <c r="K4179" s="2">
        <v>87</v>
      </c>
      <c r="L4179" s="2">
        <v>2</v>
      </c>
      <c r="M4179" s="7">
        <f t="shared" si="260"/>
        <v>174</v>
      </c>
      <c r="N4179" s="7">
        <f t="shared" si="261"/>
        <v>192</v>
      </c>
      <c r="O4179" s="2">
        <v>10</v>
      </c>
      <c r="P4179" s="8">
        <f t="shared" si="262"/>
        <v>202</v>
      </c>
      <c r="Q4179" s="8">
        <f t="shared" si="263"/>
        <v>18</v>
      </c>
      <c r="R4179" s="2" t="s">
        <v>28</v>
      </c>
      <c r="S4179" s="9" t="str" cm="1">
        <f t="array" ref="S4179">_xlfn.IFS(
P4179=0,"2% commission",
AND(P4179&gt;0,P4179&lt;25000),"5% commission",
AND(P4179&gt;=25000,P4179&lt;50000),"7% commission",
AND(P4179&gt;=50000,P4179&lt;100000),"9% commission",
P4179&gt;=100000,"15% commission"
)</f>
        <v>5% commission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IFERROR(VLOOKUP($F4180,'Customer Info'!$A4171:$E4671,2,FALSE),"NOT Available")</f>
        <v>NOT Available</v>
      </c>
      <c r="H4180" s="6" t="str">
        <f>IFERROR(VLOOKUP(F4180,'Customer Info'!A4171:E4671,3,),"NOT Available")</f>
        <v>NOT Available</v>
      </c>
      <c r="I4180" s="6" t="str">
        <f>IFERROR(VLOOKUP(F4180,'Customer Info'!A4171:E4671,5,FALSE),"NOT Available")</f>
        <v>NOT Available</v>
      </c>
      <c r="J4180" s="2">
        <v>9033</v>
      </c>
      <c r="K4180" s="2">
        <v>8132</v>
      </c>
      <c r="L4180" s="2">
        <v>14</v>
      </c>
      <c r="M4180" s="7">
        <f t="shared" si="260"/>
        <v>113848</v>
      </c>
      <c r="N4180" s="7">
        <f t="shared" si="261"/>
        <v>126462</v>
      </c>
      <c r="O4180" s="2">
        <v>94</v>
      </c>
      <c r="P4180" s="8">
        <f t="shared" si="262"/>
        <v>126556</v>
      </c>
      <c r="Q4180" s="8">
        <f t="shared" si="263"/>
        <v>12614</v>
      </c>
      <c r="R4180" s="2" t="s">
        <v>56</v>
      </c>
      <c r="S4180" s="9" t="str" cm="1">
        <f t="array" ref="S4180">_xlfn.IFS(
P4180=0,"2% commission",
AND(P4180&gt;0,P4180&lt;25000),"5% commission",
AND(P4180&gt;=25000,P4180&lt;50000),"7% commission",
AND(P4180&gt;=50000,P4180&lt;100000),"9% commission",
P4180&gt;=100000,"15% commission"
)</f>
        <v>15% commission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IFERROR(VLOOKUP($F4181,'Customer Info'!$A4172:$E4672,2,FALSE),"NOT Available")</f>
        <v>NOT Available</v>
      </c>
      <c r="H4181" s="6" t="str">
        <f>IFERROR(VLOOKUP(F4181,'Customer Info'!A4172:E4672,3,),"NOT Available")</f>
        <v>NOT Available</v>
      </c>
      <c r="I4181" s="6" t="str">
        <f>IFERROR(VLOOKUP(F4181,'Customer Info'!A4172:E4672,5,FALSE),"NOT Available")</f>
        <v>NOT Available</v>
      </c>
      <c r="J4181" s="2">
        <v>7534</v>
      </c>
      <c r="K4181" s="2">
        <v>7106</v>
      </c>
      <c r="L4181" s="2">
        <v>5</v>
      </c>
      <c r="M4181" s="7">
        <f t="shared" si="260"/>
        <v>35530</v>
      </c>
      <c r="N4181" s="7">
        <f t="shared" si="261"/>
        <v>37670</v>
      </c>
      <c r="O4181" s="2">
        <v>85</v>
      </c>
      <c r="P4181" s="8">
        <f t="shared" si="262"/>
        <v>37755</v>
      </c>
      <c r="Q4181" s="8">
        <f t="shared" si="263"/>
        <v>2140</v>
      </c>
      <c r="R4181" s="2" t="s">
        <v>28</v>
      </c>
      <c r="S4181" s="9" t="str" cm="1">
        <f t="array" ref="S4181">_xlfn.IFS(
P4181=0,"2% commission",
AND(P4181&gt;0,P4181&lt;25000),"5% commission",
AND(P4181&gt;=25000,P4181&lt;50000),"7% commission",
AND(P4181&gt;=50000,P4181&lt;100000),"9% commission",
P4181&gt;=100000,"15% commission"
)</f>
        <v>7% commission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IFERROR(VLOOKUP($F4182,'Customer Info'!$A4173:$E4673,2,FALSE),"NOT Available")</f>
        <v>NOT Available</v>
      </c>
      <c r="H4182" s="6" t="str">
        <f>IFERROR(VLOOKUP(F4182,'Customer Info'!A4173:E4673,3,),"NOT Available")</f>
        <v>NOT Available</v>
      </c>
      <c r="I4182" s="6" t="str">
        <f>IFERROR(VLOOKUP(F4182,'Customer Info'!A4173:E4673,5,FALSE),"NOT Available")</f>
        <v>NOT Available</v>
      </c>
      <c r="J4182" s="2">
        <v>693</v>
      </c>
      <c r="K4182" s="2">
        <v>667</v>
      </c>
      <c r="L4182" s="2">
        <v>7</v>
      </c>
      <c r="M4182" s="7">
        <f t="shared" si="260"/>
        <v>4669</v>
      </c>
      <c r="N4182" s="7">
        <f t="shared" si="261"/>
        <v>4851</v>
      </c>
      <c r="O4182" s="2">
        <v>93</v>
      </c>
      <c r="P4182" s="8">
        <f t="shared" si="262"/>
        <v>4944</v>
      </c>
      <c r="Q4182" s="8">
        <f t="shared" si="263"/>
        <v>182</v>
      </c>
      <c r="R4182" s="2" t="s">
        <v>28</v>
      </c>
      <c r="S4182" s="9" t="str" cm="1">
        <f t="array" ref="S4182">_xlfn.IFS(
P4182=0,"2% commission",
AND(P4182&gt;0,P4182&lt;25000),"5% commission",
AND(P4182&gt;=25000,P4182&lt;50000),"7% commission",
AND(P4182&gt;=50000,P4182&lt;100000),"9% commission",
P4182&gt;=100000,"15% commission"
)</f>
        <v>5% commission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IFERROR(VLOOKUP($F4183,'Customer Info'!$A4174:$E4674,2,FALSE),"NOT Available")</f>
        <v>NOT Available</v>
      </c>
      <c r="H4183" s="6" t="str">
        <f>IFERROR(VLOOKUP(F4183,'Customer Info'!A4174:E4674,3,),"NOT Available")</f>
        <v>NOT Available</v>
      </c>
      <c r="I4183" s="6" t="str">
        <f>IFERROR(VLOOKUP(F4183,'Customer Info'!A4174:E4674,5,FALSE),"NOT Available")</f>
        <v>NOT Available</v>
      </c>
      <c r="J4183" s="2">
        <v>222</v>
      </c>
      <c r="K4183" s="2">
        <v>204</v>
      </c>
      <c r="L4183" s="2">
        <v>5</v>
      </c>
      <c r="M4183" s="7">
        <f t="shared" si="260"/>
        <v>1020</v>
      </c>
      <c r="N4183" s="7">
        <f t="shared" si="261"/>
        <v>1110</v>
      </c>
      <c r="O4183" s="2">
        <v>32</v>
      </c>
      <c r="P4183" s="8">
        <f t="shared" si="262"/>
        <v>1142</v>
      </c>
      <c r="Q4183" s="8">
        <f t="shared" si="263"/>
        <v>90</v>
      </c>
      <c r="R4183" s="2" t="s">
        <v>28</v>
      </c>
      <c r="S4183" s="9" t="str" cm="1">
        <f t="array" ref="S4183">_xlfn.IFS(
P4183=0,"2% commission",
AND(P4183&gt;0,P4183&lt;25000),"5% commission",
AND(P4183&gt;=25000,P4183&lt;50000),"7% commission",
AND(P4183&gt;=50000,P4183&lt;100000),"9% commission",
P4183&gt;=100000,"15% commission"
)</f>
        <v>5% commission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IFERROR(VLOOKUP($F4184,'Customer Info'!$A4175:$E4675,2,FALSE),"NOT Available")</f>
        <v>NOT Available</v>
      </c>
      <c r="H4184" s="6" t="str">
        <f>IFERROR(VLOOKUP(F4184,'Customer Info'!A4175:E4675,3,),"NOT Available")</f>
        <v>NOT Available</v>
      </c>
      <c r="I4184" s="6" t="str">
        <f>IFERROR(VLOOKUP(F4184,'Customer Info'!A4175:E4675,5,FALSE),"NOT Available")</f>
        <v>NOT Available</v>
      </c>
      <c r="J4184" s="2">
        <v>101</v>
      </c>
      <c r="K4184" s="2">
        <v>98</v>
      </c>
      <c r="L4184" s="2">
        <v>2</v>
      </c>
      <c r="M4184" s="7">
        <f t="shared" si="260"/>
        <v>196</v>
      </c>
      <c r="N4184" s="7">
        <f t="shared" si="261"/>
        <v>202</v>
      </c>
      <c r="O4184" s="2">
        <v>10</v>
      </c>
      <c r="P4184" s="8">
        <f t="shared" si="262"/>
        <v>212</v>
      </c>
      <c r="Q4184" s="8">
        <f t="shared" si="263"/>
        <v>6</v>
      </c>
      <c r="R4184" s="2" t="s">
        <v>28</v>
      </c>
      <c r="S4184" s="9" t="str" cm="1">
        <f t="array" ref="S4184">_xlfn.IFS(
P4184=0,"2% commission",
AND(P4184&gt;0,P4184&lt;25000),"5% commission",
AND(P4184&gt;=25000,P4184&lt;50000),"7% commission",
AND(P4184&gt;=50000,P4184&lt;100000),"9% commission",
P4184&gt;=100000,"15% commission"
)</f>
        <v>5% commission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IFERROR(VLOOKUP($F4185,'Customer Info'!$A4176:$E4676,2,FALSE),"NOT Available")</f>
        <v>NOT Available</v>
      </c>
      <c r="H4185" s="6" t="str">
        <f>IFERROR(VLOOKUP(F4185,'Customer Info'!A4176:E4676,3,),"NOT Available")</f>
        <v>NOT Available</v>
      </c>
      <c r="I4185" s="6" t="str">
        <f>IFERROR(VLOOKUP(F4185,'Customer Info'!A4176:E4676,5,FALSE),"NOT Available")</f>
        <v>NOT Available</v>
      </c>
      <c r="J4185" s="2">
        <v>1205</v>
      </c>
      <c r="K4185" s="2">
        <v>1159</v>
      </c>
      <c r="L4185" s="2">
        <v>3</v>
      </c>
      <c r="M4185" s="7">
        <f t="shared" si="260"/>
        <v>3477</v>
      </c>
      <c r="N4185" s="7">
        <f t="shared" si="261"/>
        <v>3615</v>
      </c>
      <c r="O4185" s="2">
        <v>79</v>
      </c>
      <c r="P4185" s="8">
        <f t="shared" si="262"/>
        <v>3694</v>
      </c>
      <c r="Q4185" s="8">
        <f t="shared" si="263"/>
        <v>138</v>
      </c>
      <c r="R4185" s="2" t="s">
        <v>50</v>
      </c>
      <c r="S4185" s="9" t="str" cm="1">
        <f t="array" ref="S4185">_xlfn.IFS(
P4185=0,"2% commission",
AND(P4185&gt;0,P4185&lt;25000),"5% commission",
AND(P4185&gt;=25000,P4185&lt;50000),"7% commission",
AND(P4185&gt;=50000,P4185&lt;100000),"9% commission",
P4185&gt;=100000,"15% commission"
)</f>
        <v>5% commission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IFERROR(VLOOKUP($F4186,'Customer Info'!$A4177:$E4677,2,FALSE),"NOT Available")</f>
        <v>NOT Available</v>
      </c>
      <c r="H4186" s="6" t="str">
        <f>IFERROR(VLOOKUP(F4186,'Customer Info'!A4177:E4677,3,),"NOT Available")</f>
        <v>NOT Available</v>
      </c>
      <c r="I4186" s="6" t="str">
        <f>IFERROR(VLOOKUP(F4186,'Customer Info'!A4177:E4677,5,FALSE),"NOT Available")</f>
        <v>NOT Available</v>
      </c>
      <c r="J4186" s="2">
        <v>7141</v>
      </c>
      <c r="K4186" s="2">
        <v>6541</v>
      </c>
      <c r="L4186" s="2">
        <v>6</v>
      </c>
      <c r="M4186" s="7">
        <f t="shared" si="260"/>
        <v>39246</v>
      </c>
      <c r="N4186" s="7">
        <f t="shared" si="261"/>
        <v>42846</v>
      </c>
      <c r="O4186" s="2">
        <v>25</v>
      </c>
      <c r="P4186" s="8">
        <f t="shared" si="262"/>
        <v>42871</v>
      </c>
      <c r="Q4186" s="8">
        <f t="shared" si="263"/>
        <v>3600</v>
      </c>
      <c r="R4186" s="2" t="s">
        <v>50</v>
      </c>
      <c r="S4186" s="9" t="str" cm="1">
        <f t="array" ref="S4186">_xlfn.IFS(
P4186=0,"2% commission",
AND(P4186&gt;0,P4186&lt;25000),"5% commission",
AND(P4186&gt;=25000,P4186&lt;50000),"7% commission",
AND(P4186&gt;=50000,P4186&lt;100000),"9% commission",
P4186&gt;=100000,"15% commission"
)</f>
        <v>7% commission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IFERROR(VLOOKUP($F4187,'Customer Info'!$A4178:$E4678,2,FALSE),"NOT Available")</f>
        <v>NOT Available</v>
      </c>
      <c r="H4187" s="6" t="str">
        <f>IFERROR(VLOOKUP(F4187,'Customer Info'!A4178:E4678,3,),"NOT Available")</f>
        <v>NOT Available</v>
      </c>
      <c r="I4187" s="6" t="str">
        <f>IFERROR(VLOOKUP(F4187,'Customer Info'!A4178:E4678,5,FALSE),"NOT Available")</f>
        <v>NOT Available</v>
      </c>
      <c r="J4187" s="2">
        <v>7327</v>
      </c>
      <c r="K4187" s="2">
        <v>6658</v>
      </c>
      <c r="L4187" s="2">
        <v>3</v>
      </c>
      <c r="M4187" s="7">
        <f t="shared" si="260"/>
        <v>19974</v>
      </c>
      <c r="N4187" s="7">
        <f t="shared" si="261"/>
        <v>21981</v>
      </c>
      <c r="O4187" s="2">
        <v>47</v>
      </c>
      <c r="P4187" s="8">
        <f t="shared" si="262"/>
        <v>22028</v>
      </c>
      <c r="Q4187" s="8">
        <f t="shared" si="263"/>
        <v>2007</v>
      </c>
      <c r="R4187" s="2" t="s">
        <v>28</v>
      </c>
      <c r="S4187" s="9" t="str" cm="1">
        <f t="array" ref="S4187">_xlfn.IFS(
P4187=0,"2% commission",
AND(P4187&gt;0,P4187&lt;25000),"5% commission",
AND(P4187&gt;=25000,P4187&lt;50000),"7% commission",
AND(P4187&gt;=50000,P4187&lt;100000),"9% commission",
P4187&gt;=100000,"15% commission"
)</f>
        <v>5% commission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IFERROR(VLOOKUP($F4188,'Customer Info'!$A4179:$E4679,2,FALSE),"NOT Available")</f>
        <v>NOT Available</v>
      </c>
      <c r="H4188" s="6" t="str">
        <f>IFERROR(VLOOKUP(F4188,'Customer Info'!A4179:E4679,3,),"NOT Available")</f>
        <v>NOT Available</v>
      </c>
      <c r="I4188" s="6" t="str">
        <f>IFERROR(VLOOKUP(F4188,'Customer Info'!A4179:E4679,5,FALSE),"NOT Available")</f>
        <v>NOT Available</v>
      </c>
      <c r="J4188" s="2">
        <v>3176</v>
      </c>
      <c r="K4188" s="2">
        <v>3116</v>
      </c>
      <c r="L4188" s="2">
        <v>5</v>
      </c>
      <c r="M4188" s="7">
        <f t="shared" si="260"/>
        <v>15580</v>
      </c>
      <c r="N4188" s="7">
        <f t="shared" si="261"/>
        <v>15880</v>
      </c>
      <c r="O4188" s="2">
        <v>99</v>
      </c>
      <c r="P4188" s="8">
        <f t="shared" si="262"/>
        <v>15979</v>
      </c>
      <c r="Q4188" s="8">
        <f t="shared" si="263"/>
        <v>300</v>
      </c>
      <c r="R4188" s="2" t="s">
        <v>56</v>
      </c>
      <c r="S4188" s="9" t="str" cm="1">
        <f t="array" ref="S4188">_xlfn.IFS(
P4188=0,"2% commission",
AND(P4188&gt;0,P4188&lt;25000),"5% commission",
AND(P4188&gt;=25000,P4188&lt;50000),"7% commission",
AND(P4188&gt;=50000,P4188&lt;100000),"9% commission",
P4188&gt;=100000,"15% commission"
)</f>
        <v>5% commission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IFERROR(VLOOKUP($F4189,'Customer Info'!$A4180:$E4680,2,FALSE),"NOT Available")</f>
        <v>NOT Available</v>
      </c>
      <c r="H4189" s="6" t="str">
        <f>IFERROR(VLOOKUP(F4189,'Customer Info'!A4180:E4680,3,),"NOT Available")</f>
        <v>NOT Available</v>
      </c>
      <c r="I4189" s="6" t="str">
        <f>IFERROR(VLOOKUP(F4189,'Customer Info'!A4180:E4680,5,FALSE),"NOT Available")</f>
        <v>NOT Available</v>
      </c>
      <c r="J4189" s="2">
        <v>1318</v>
      </c>
      <c r="K4189" s="2">
        <v>1209</v>
      </c>
      <c r="L4189" s="2">
        <v>2</v>
      </c>
      <c r="M4189" s="7">
        <f t="shared" si="260"/>
        <v>2418</v>
      </c>
      <c r="N4189" s="7">
        <f t="shared" si="261"/>
        <v>2636</v>
      </c>
      <c r="O4189" s="2">
        <v>77</v>
      </c>
      <c r="P4189" s="8">
        <f t="shared" si="262"/>
        <v>2713</v>
      </c>
      <c r="Q4189" s="8">
        <f t="shared" si="263"/>
        <v>218</v>
      </c>
      <c r="R4189" s="2" t="s">
        <v>28</v>
      </c>
      <c r="S4189" s="9" t="str" cm="1">
        <f t="array" ref="S4189">_xlfn.IFS(
P4189=0,"2% commission",
AND(P4189&gt;0,P4189&lt;25000),"5% commission",
AND(P4189&gt;=25000,P4189&lt;50000),"7% commission",
AND(P4189&gt;=50000,P4189&lt;100000),"9% commission",
P4189&gt;=100000,"15% commission"
)</f>
        <v>5% commission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IFERROR(VLOOKUP($F4190,'Customer Info'!$A4181:$E4681,2,FALSE),"NOT Available")</f>
        <v>NOT Available</v>
      </c>
      <c r="H4190" s="6" t="str">
        <f>IFERROR(VLOOKUP(F4190,'Customer Info'!A4181:E4681,3,),"NOT Available")</f>
        <v>NOT Available</v>
      </c>
      <c r="I4190" s="6" t="str">
        <f>IFERROR(VLOOKUP(F4190,'Customer Info'!A4181:E4681,5,FALSE),"NOT Available")</f>
        <v>NOT Available</v>
      </c>
      <c r="J4190" s="2">
        <v>144</v>
      </c>
      <c r="K4190" s="2">
        <v>133</v>
      </c>
      <c r="L4190" s="2">
        <v>1</v>
      </c>
      <c r="M4190" s="7">
        <f t="shared" si="260"/>
        <v>133</v>
      </c>
      <c r="N4190" s="7">
        <f t="shared" si="261"/>
        <v>144</v>
      </c>
      <c r="O4190" s="2">
        <v>30</v>
      </c>
      <c r="P4190" s="8">
        <f t="shared" si="262"/>
        <v>174</v>
      </c>
      <c r="Q4190" s="8">
        <f t="shared" si="263"/>
        <v>11</v>
      </c>
      <c r="R4190" s="2" t="s">
        <v>28</v>
      </c>
      <c r="S4190" s="9" t="str" cm="1">
        <f t="array" ref="S4190">_xlfn.IFS(
P4190=0,"2% commission",
AND(P4190&gt;0,P4190&lt;25000),"5% commission",
AND(P4190&gt;=25000,P4190&lt;50000),"7% commission",
AND(P4190&gt;=50000,P4190&lt;100000),"9% commission",
P4190&gt;=100000,"15% commission"
)</f>
        <v>5% commission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IFERROR(VLOOKUP($F4191,'Customer Info'!$A4182:$E4682,2,FALSE),"NOT Available")</f>
        <v>NOT Available</v>
      </c>
      <c r="H4191" s="6" t="str">
        <f>IFERROR(VLOOKUP(F4191,'Customer Info'!A4182:E4682,3,),"NOT Available")</f>
        <v>NOT Available</v>
      </c>
      <c r="I4191" s="6" t="str">
        <f>IFERROR(VLOOKUP(F4191,'Customer Info'!A4182:E4682,5,FALSE),"NOT Available")</f>
        <v>NOT Available</v>
      </c>
      <c r="J4191" s="2">
        <v>1413</v>
      </c>
      <c r="K4191" s="2">
        <v>1334</v>
      </c>
      <c r="L4191" s="2">
        <v>1</v>
      </c>
      <c r="M4191" s="7">
        <f t="shared" si="260"/>
        <v>1334</v>
      </c>
      <c r="N4191" s="7">
        <f t="shared" si="261"/>
        <v>1413</v>
      </c>
      <c r="O4191" s="2">
        <v>90</v>
      </c>
      <c r="P4191" s="8">
        <f t="shared" si="262"/>
        <v>1503</v>
      </c>
      <c r="Q4191" s="8">
        <f t="shared" si="263"/>
        <v>79</v>
      </c>
      <c r="R4191" s="2" t="s">
        <v>28</v>
      </c>
      <c r="S4191" s="9" t="str" cm="1">
        <f t="array" ref="S4191">_xlfn.IFS(
P4191=0,"2% commission",
AND(P4191&gt;0,P4191&lt;25000),"5% commission",
AND(P4191&gt;=25000,P4191&lt;50000),"7% commission",
AND(P4191&gt;=50000,P4191&lt;100000),"9% commission",
P4191&gt;=100000,"15% commission"
)</f>
        <v>5% commission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IFERROR(VLOOKUP($F4192,'Customer Info'!$A4183:$E4683,2,FALSE),"NOT Available")</f>
        <v>NOT Available</v>
      </c>
      <c r="H4192" s="6" t="str">
        <f>IFERROR(VLOOKUP(F4192,'Customer Info'!A4183:E4683,3,),"NOT Available")</f>
        <v>NOT Available</v>
      </c>
      <c r="I4192" s="6" t="str">
        <f>IFERROR(VLOOKUP(F4192,'Customer Info'!A4183:E4683,5,FALSE),"NOT Available")</f>
        <v>NOT Available</v>
      </c>
      <c r="J4192" s="2">
        <v>6027</v>
      </c>
      <c r="K4192" s="2">
        <v>5694</v>
      </c>
      <c r="L4192" s="2">
        <v>2</v>
      </c>
      <c r="M4192" s="7">
        <f t="shared" si="260"/>
        <v>11388</v>
      </c>
      <c r="N4192" s="7">
        <f t="shared" si="261"/>
        <v>12054</v>
      </c>
      <c r="O4192" s="2">
        <v>48</v>
      </c>
      <c r="P4192" s="8">
        <f t="shared" si="262"/>
        <v>12102</v>
      </c>
      <c r="Q4192" s="8">
        <f t="shared" si="263"/>
        <v>666</v>
      </c>
      <c r="R4192" s="2" t="s">
        <v>28</v>
      </c>
      <c r="S4192" s="9" t="str" cm="1">
        <f t="array" ref="S4192">_xlfn.IFS(
P4192=0,"2% commission",
AND(P4192&gt;0,P4192&lt;25000),"5% commission",
AND(P4192&gt;=25000,P4192&lt;50000),"7% commission",
AND(P4192&gt;=50000,P4192&lt;100000),"9% commission",
P4192&gt;=100000,"15% commission"
)</f>
        <v>5% commission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IFERROR(VLOOKUP($F4193,'Customer Info'!$A4184:$E4684,2,FALSE),"NOT Available")</f>
        <v>NOT Available</v>
      </c>
      <c r="H4193" s="6" t="str">
        <f>IFERROR(VLOOKUP(F4193,'Customer Info'!A4184:E4684,3,),"NOT Available")</f>
        <v>NOT Available</v>
      </c>
      <c r="I4193" s="6" t="str">
        <f>IFERROR(VLOOKUP(F4193,'Customer Info'!A4184:E4684,5,FALSE),"NOT Available")</f>
        <v>NOT Available</v>
      </c>
      <c r="J4193" s="2">
        <v>184</v>
      </c>
      <c r="K4193" s="2">
        <v>176</v>
      </c>
      <c r="L4193" s="2">
        <v>6</v>
      </c>
      <c r="M4193" s="7">
        <f t="shared" si="260"/>
        <v>1056</v>
      </c>
      <c r="N4193" s="7">
        <f t="shared" si="261"/>
        <v>1104</v>
      </c>
      <c r="O4193" s="2">
        <v>30</v>
      </c>
      <c r="P4193" s="8">
        <f t="shared" si="262"/>
        <v>1134</v>
      </c>
      <c r="Q4193" s="8">
        <f t="shared" si="263"/>
        <v>48</v>
      </c>
      <c r="R4193" s="2" t="s">
        <v>28</v>
      </c>
      <c r="S4193" s="9" t="str" cm="1">
        <f t="array" ref="S4193">_xlfn.IFS(
P4193=0,"2% commission",
AND(P4193&gt;0,P4193&lt;25000),"5% commission",
AND(P4193&gt;=25000,P4193&lt;50000),"7% commission",
AND(P4193&gt;=50000,P4193&lt;100000),"9% commission",
P4193&gt;=100000,"15% commission"
)</f>
        <v>5% commission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IFERROR(VLOOKUP($F4194,'Customer Info'!$A4185:$E4685,2,FALSE),"NOT Available")</f>
        <v>NOT Available</v>
      </c>
      <c r="H4194" s="6" t="str">
        <f>IFERROR(VLOOKUP(F4194,'Customer Info'!A4185:E4685,3,),"NOT Available")</f>
        <v>NOT Available</v>
      </c>
      <c r="I4194" s="6" t="str">
        <f>IFERROR(VLOOKUP(F4194,'Customer Info'!A4185:E4685,5,FALSE),"NOT Available")</f>
        <v>NOT Available</v>
      </c>
      <c r="J4194" s="2">
        <v>954</v>
      </c>
      <c r="K4194" s="2">
        <v>901</v>
      </c>
      <c r="L4194" s="2">
        <v>1</v>
      </c>
      <c r="M4194" s="7">
        <f t="shared" si="260"/>
        <v>901</v>
      </c>
      <c r="N4194" s="7">
        <f t="shared" si="261"/>
        <v>954</v>
      </c>
      <c r="O4194" s="2">
        <v>20</v>
      </c>
      <c r="P4194" s="8">
        <f t="shared" si="262"/>
        <v>974</v>
      </c>
      <c r="Q4194" s="8">
        <f t="shared" si="263"/>
        <v>53</v>
      </c>
      <c r="R4194" s="2" t="s">
        <v>50</v>
      </c>
      <c r="S4194" s="9" t="str" cm="1">
        <f t="array" ref="S4194">_xlfn.IFS(
P4194=0,"2% commission",
AND(P4194&gt;0,P4194&lt;25000),"5% commission",
AND(P4194&gt;=25000,P4194&lt;50000),"7% commission",
AND(P4194&gt;=50000,P4194&lt;100000),"9% commission",
P4194&gt;=100000,"15% commission"
)</f>
        <v>5% commission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IFERROR(VLOOKUP($F4195,'Customer Info'!$A4186:$E4686,2,FALSE),"NOT Available")</f>
        <v>NOT Available</v>
      </c>
      <c r="H4195" s="6" t="str">
        <f>IFERROR(VLOOKUP(F4195,'Customer Info'!A4186:E4686,3,),"NOT Available")</f>
        <v>NOT Available</v>
      </c>
      <c r="I4195" s="6" t="str">
        <f>IFERROR(VLOOKUP(F4195,'Customer Info'!A4186:E4686,5,FALSE),"NOT Available")</f>
        <v>NOT Available</v>
      </c>
      <c r="J4195" s="2">
        <v>511</v>
      </c>
      <c r="K4195" s="2">
        <v>468</v>
      </c>
      <c r="L4195" s="2">
        <v>2</v>
      </c>
      <c r="M4195" s="7">
        <f t="shared" si="260"/>
        <v>936</v>
      </c>
      <c r="N4195" s="7">
        <f t="shared" si="261"/>
        <v>1022</v>
      </c>
      <c r="O4195" s="2">
        <v>28</v>
      </c>
      <c r="P4195" s="8">
        <f t="shared" si="262"/>
        <v>1050</v>
      </c>
      <c r="Q4195" s="8">
        <f t="shared" si="263"/>
        <v>86</v>
      </c>
      <c r="R4195" s="2" t="s">
        <v>50</v>
      </c>
      <c r="S4195" s="9" t="str" cm="1">
        <f t="array" ref="S4195">_xlfn.IFS(
P4195=0,"2% commission",
AND(P4195&gt;0,P4195&lt;25000),"5% commission",
AND(P4195&gt;=25000,P4195&lt;50000),"7% commission",
AND(P4195&gt;=50000,P4195&lt;100000),"9% commission",
P4195&gt;=100000,"15% commission"
)</f>
        <v>5% commission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IFERROR(VLOOKUP($F4196,'Customer Info'!$A4187:$E4687,2,FALSE),"NOT Available")</f>
        <v>NOT Available</v>
      </c>
      <c r="H4196" s="6" t="str">
        <f>IFERROR(VLOOKUP(F4196,'Customer Info'!A4187:E4687,3,),"NOT Available")</f>
        <v>NOT Available</v>
      </c>
      <c r="I4196" s="6" t="str">
        <f>IFERROR(VLOOKUP(F4196,'Customer Info'!A4187:E4687,5,FALSE),"NOT Available")</f>
        <v>NOT Available</v>
      </c>
      <c r="J4196" s="2">
        <v>1574</v>
      </c>
      <c r="K4196" s="2">
        <v>1458</v>
      </c>
      <c r="L4196" s="2">
        <v>1</v>
      </c>
      <c r="M4196" s="7">
        <f t="shared" si="260"/>
        <v>1458</v>
      </c>
      <c r="N4196" s="7">
        <f t="shared" si="261"/>
        <v>1574</v>
      </c>
      <c r="O4196" s="2">
        <v>49</v>
      </c>
      <c r="P4196" s="8">
        <f t="shared" si="262"/>
        <v>1623</v>
      </c>
      <c r="Q4196" s="8">
        <f t="shared" si="263"/>
        <v>116</v>
      </c>
      <c r="R4196" s="2" t="s">
        <v>28</v>
      </c>
      <c r="S4196" s="9" t="str" cm="1">
        <f t="array" ref="S4196">_xlfn.IFS(
P4196=0,"2% commission",
AND(P4196&gt;0,P4196&lt;25000),"5% commission",
AND(P4196&gt;=25000,P4196&lt;50000),"7% commission",
AND(P4196&gt;=50000,P4196&lt;100000),"9% commission",
P4196&gt;=100000,"15% commission"
)</f>
        <v>5% commission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IFERROR(VLOOKUP($F4197,'Customer Info'!$A4188:$E4688,2,FALSE),"NOT Available")</f>
        <v>NOT Available</v>
      </c>
      <c r="H4197" s="6" t="str">
        <f>IFERROR(VLOOKUP(F4197,'Customer Info'!A4188:E4688,3,),"NOT Available")</f>
        <v>NOT Available</v>
      </c>
      <c r="I4197" s="6" t="str">
        <f>IFERROR(VLOOKUP(F4197,'Customer Info'!A4188:E4688,5,FALSE),"NOT Available")</f>
        <v>NOT Available</v>
      </c>
      <c r="J4197" s="2">
        <v>805</v>
      </c>
      <c r="K4197" s="2">
        <v>746</v>
      </c>
      <c r="L4197" s="2">
        <v>1</v>
      </c>
      <c r="M4197" s="7">
        <f t="shared" si="260"/>
        <v>746</v>
      </c>
      <c r="N4197" s="7">
        <f t="shared" si="261"/>
        <v>805</v>
      </c>
      <c r="O4197" s="2">
        <v>35</v>
      </c>
      <c r="P4197" s="8">
        <f t="shared" si="262"/>
        <v>840</v>
      </c>
      <c r="Q4197" s="8">
        <f t="shared" si="263"/>
        <v>59</v>
      </c>
      <c r="R4197" s="2" t="s">
        <v>28</v>
      </c>
      <c r="S4197" s="9" t="str" cm="1">
        <f t="array" ref="S4197">_xlfn.IFS(
P4197=0,"2% commission",
AND(P4197&gt;0,P4197&lt;25000),"5% commission",
AND(P4197&gt;=25000,P4197&lt;50000),"7% commission",
AND(P4197&gt;=50000,P4197&lt;100000),"9% commission",
P4197&gt;=100000,"15% commission"
)</f>
        <v>5% commission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IFERROR(VLOOKUP($F4198,'Customer Info'!$A4189:$E4689,2,FALSE),"NOT Available")</f>
        <v>NOT Available</v>
      </c>
      <c r="H4198" s="6" t="str">
        <f>IFERROR(VLOOKUP(F4198,'Customer Info'!A4189:E4689,3,),"NOT Available")</f>
        <v>NOT Available</v>
      </c>
      <c r="I4198" s="6" t="str">
        <f>IFERROR(VLOOKUP(F4198,'Customer Info'!A4189:E4689,5,FALSE),"NOT Available")</f>
        <v>NOT Available</v>
      </c>
      <c r="J4198" s="2">
        <v>9214</v>
      </c>
      <c r="K4198" s="2">
        <v>8295</v>
      </c>
      <c r="L4198" s="2">
        <v>6</v>
      </c>
      <c r="M4198" s="7">
        <f t="shared" si="260"/>
        <v>49770</v>
      </c>
      <c r="N4198" s="7">
        <f t="shared" si="261"/>
        <v>55284</v>
      </c>
      <c r="O4198" s="2">
        <v>80</v>
      </c>
      <c r="P4198" s="8">
        <f t="shared" si="262"/>
        <v>55364</v>
      </c>
      <c r="Q4198" s="8">
        <f t="shared" si="263"/>
        <v>5514</v>
      </c>
      <c r="R4198" s="2" t="s">
        <v>56</v>
      </c>
      <c r="S4198" s="9" t="str" cm="1">
        <f t="array" ref="S4198">_xlfn.IFS(
P4198=0,"2% commission",
AND(P4198&gt;0,P4198&lt;25000),"5% commission",
AND(P4198&gt;=25000,P4198&lt;50000),"7% commission",
AND(P4198&gt;=50000,P4198&lt;100000),"9% commission",
P4198&gt;=100000,"15% commission"
)</f>
        <v>9% commission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IFERROR(VLOOKUP($F4199,'Customer Info'!$A4190:$E4690,2,FALSE),"NOT Available")</f>
        <v>NOT Available</v>
      </c>
      <c r="H4199" s="6" t="str">
        <f>IFERROR(VLOOKUP(F4199,'Customer Info'!A4190:E4690,3,),"NOT Available")</f>
        <v>NOT Available</v>
      </c>
      <c r="I4199" s="6" t="str">
        <f>IFERROR(VLOOKUP(F4199,'Customer Info'!A4190:E4690,5,FALSE),"NOT Available")</f>
        <v>NOT Available</v>
      </c>
      <c r="J4199" s="2">
        <v>101</v>
      </c>
      <c r="K4199" s="2">
        <v>98</v>
      </c>
      <c r="L4199" s="2">
        <v>3</v>
      </c>
      <c r="M4199" s="7">
        <f t="shared" si="260"/>
        <v>294</v>
      </c>
      <c r="N4199" s="7">
        <f t="shared" si="261"/>
        <v>303</v>
      </c>
      <c r="O4199" s="2">
        <v>10</v>
      </c>
      <c r="P4199" s="8">
        <f t="shared" si="262"/>
        <v>313</v>
      </c>
      <c r="Q4199" s="8">
        <f t="shared" si="263"/>
        <v>9</v>
      </c>
      <c r="R4199" s="2" t="s">
        <v>50</v>
      </c>
      <c r="S4199" s="9" t="str" cm="1">
        <f t="array" ref="S4199">_xlfn.IFS(
P4199=0,"2% commission",
AND(P4199&gt;0,P4199&lt;25000),"5% commission",
AND(P4199&gt;=25000,P4199&lt;50000),"7% commission",
AND(P4199&gt;=50000,P4199&lt;100000),"9% commission",
P4199&gt;=100000,"15% commission"
)</f>
        <v>5% commission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IFERROR(VLOOKUP($F4200,'Customer Info'!$A4191:$E4691,2,FALSE),"NOT Available")</f>
        <v>NOT Available</v>
      </c>
      <c r="H4200" s="6" t="str">
        <f>IFERROR(VLOOKUP(F4200,'Customer Info'!A4191:E4691,3,),"NOT Available")</f>
        <v>NOT Available</v>
      </c>
      <c r="I4200" s="6" t="str">
        <f>IFERROR(VLOOKUP(F4200,'Customer Info'!A4191:E4691,5,FALSE),"NOT Available")</f>
        <v>NOT Available</v>
      </c>
      <c r="J4200" s="2">
        <v>1878</v>
      </c>
      <c r="K4200" s="2">
        <v>1790</v>
      </c>
      <c r="L4200" s="2">
        <v>2</v>
      </c>
      <c r="M4200" s="7">
        <f t="shared" si="260"/>
        <v>3580</v>
      </c>
      <c r="N4200" s="7">
        <f t="shared" si="261"/>
        <v>3756</v>
      </c>
      <c r="O4200" s="2">
        <v>42</v>
      </c>
      <c r="P4200" s="8">
        <f t="shared" si="262"/>
        <v>3798</v>
      </c>
      <c r="Q4200" s="8">
        <f t="shared" si="263"/>
        <v>176</v>
      </c>
      <c r="R4200" s="2" t="s">
        <v>28</v>
      </c>
      <c r="S4200" s="9" t="str" cm="1">
        <f t="array" ref="S4200">_xlfn.IFS(
P4200=0,"2% commission",
AND(P4200&gt;0,P4200&lt;25000),"5% commission",
AND(P4200&gt;=25000,P4200&lt;50000),"7% commission",
AND(P4200&gt;=50000,P4200&lt;100000),"9% commission",
P4200&gt;=100000,"15% commission"
)</f>
        <v>5% commission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IFERROR(VLOOKUP($F4201,'Customer Info'!$A4192:$E4692,2,FALSE),"NOT Available")</f>
        <v>NOT Available</v>
      </c>
      <c r="H4201" s="6" t="str">
        <f>IFERROR(VLOOKUP(F4201,'Customer Info'!A4192:E4692,3,),"NOT Available")</f>
        <v>NOT Available</v>
      </c>
      <c r="I4201" s="6" t="str">
        <f>IFERROR(VLOOKUP(F4201,'Customer Info'!A4192:E4692,5,FALSE),"NOT Available")</f>
        <v>NOT Available</v>
      </c>
      <c r="J4201" s="2">
        <v>1700</v>
      </c>
      <c r="K4201" s="2">
        <v>1620</v>
      </c>
      <c r="L4201" s="2">
        <v>5</v>
      </c>
      <c r="M4201" s="7">
        <f t="shared" si="260"/>
        <v>8100</v>
      </c>
      <c r="N4201" s="7">
        <f t="shared" si="261"/>
        <v>8500</v>
      </c>
      <c r="O4201" s="2">
        <v>22</v>
      </c>
      <c r="P4201" s="8">
        <f t="shared" si="262"/>
        <v>8522</v>
      </c>
      <c r="Q4201" s="8">
        <f t="shared" si="263"/>
        <v>400</v>
      </c>
      <c r="R4201" s="2" t="s">
        <v>28</v>
      </c>
      <c r="S4201" s="9" t="str" cm="1">
        <f t="array" ref="S4201">_xlfn.IFS(
P4201=0,"2% commission",
AND(P4201&gt;0,P4201&lt;25000),"5% commission",
AND(P4201&gt;=25000,P4201&lt;50000),"7% commission",
AND(P4201&gt;=50000,P4201&lt;100000),"9% commission",
P4201&gt;=100000,"15% commission"
)</f>
        <v>5% commission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IFERROR(VLOOKUP($F4202,'Customer Info'!$A4193:$E4693,2,FALSE),"NOT Available")</f>
        <v>NOT Available</v>
      </c>
      <c r="H4202" s="6" t="str">
        <f>IFERROR(VLOOKUP(F4202,'Customer Info'!A4193:E4693,3,),"NOT Available")</f>
        <v>NOT Available</v>
      </c>
      <c r="I4202" s="6" t="str">
        <f>IFERROR(VLOOKUP(F4202,'Customer Info'!A4193:E4693,5,FALSE),"NOT Available")</f>
        <v>NOT Available</v>
      </c>
      <c r="J4202" s="2">
        <v>2627</v>
      </c>
      <c r="K4202" s="2">
        <v>2528</v>
      </c>
      <c r="L4202" s="2">
        <v>2</v>
      </c>
      <c r="M4202" s="7">
        <f t="shared" si="260"/>
        <v>5056</v>
      </c>
      <c r="N4202" s="7">
        <f t="shared" si="261"/>
        <v>5254</v>
      </c>
      <c r="O4202" s="2">
        <v>62</v>
      </c>
      <c r="P4202" s="8">
        <f t="shared" si="262"/>
        <v>5316</v>
      </c>
      <c r="Q4202" s="8">
        <f t="shared" si="263"/>
        <v>198</v>
      </c>
      <c r="R4202" s="2" t="s">
        <v>26</v>
      </c>
      <c r="S4202" s="9" t="str" cm="1">
        <f t="array" ref="S4202">_xlfn.IFS(
P4202=0,"2% commission",
AND(P4202&gt;0,P4202&lt;25000),"5% commission",
AND(P4202&gt;=25000,P4202&lt;50000),"7% commission",
AND(P4202&gt;=50000,P4202&lt;100000),"9% commission",
P4202&gt;=100000,"15% commission"
)</f>
        <v>5% commission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IFERROR(VLOOKUP($F4203,'Customer Info'!$A4194:$E4694,2,FALSE),"NOT Available")</f>
        <v>NOT Available</v>
      </c>
      <c r="H4203" s="6" t="str">
        <f>IFERROR(VLOOKUP(F4203,'Customer Info'!A4194:E4694,3,),"NOT Available")</f>
        <v>NOT Available</v>
      </c>
      <c r="I4203" s="6" t="str">
        <f>IFERROR(VLOOKUP(F4203,'Customer Info'!A4194:E4694,5,FALSE),"NOT Available")</f>
        <v>NOT Available</v>
      </c>
      <c r="J4203" s="2">
        <v>6400</v>
      </c>
      <c r="K4203" s="2">
        <v>6401</v>
      </c>
      <c r="L4203" s="2">
        <v>1</v>
      </c>
      <c r="M4203" s="7">
        <f t="shared" si="260"/>
        <v>6401</v>
      </c>
      <c r="N4203" s="7">
        <f t="shared" si="261"/>
        <v>6400</v>
      </c>
      <c r="O4203" s="2">
        <v>53</v>
      </c>
      <c r="P4203" s="8">
        <f t="shared" si="262"/>
        <v>6453</v>
      </c>
      <c r="Q4203" s="8">
        <f t="shared" si="263"/>
        <v>-1</v>
      </c>
      <c r="R4203" s="2" t="s">
        <v>28</v>
      </c>
      <c r="S4203" s="9" t="str" cm="1">
        <f t="array" ref="S4203">_xlfn.IFS(
P4203=0,"2% commission",
AND(P4203&gt;0,P4203&lt;25000),"5% commission",
AND(P4203&gt;=25000,P4203&lt;50000),"7% commission",
AND(P4203&gt;=50000,P4203&lt;100000),"9% commission",
P4203&gt;=100000,"15% commission"
)</f>
        <v>5% commission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IFERROR(VLOOKUP($F4204,'Customer Info'!$A4195:$E4695,2,FALSE),"NOT Available")</f>
        <v>NOT Available</v>
      </c>
      <c r="H4204" s="6" t="str">
        <f>IFERROR(VLOOKUP(F4204,'Customer Info'!A4195:E4695,3,),"NOT Available")</f>
        <v>NOT Available</v>
      </c>
      <c r="I4204" s="6" t="str">
        <f>IFERROR(VLOOKUP(F4204,'Customer Info'!A4195:E4695,5,FALSE),"NOT Available")</f>
        <v>NOT Available</v>
      </c>
      <c r="J4204" s="2">
        <v>3224</v>
      </c>
      <c r="K4204" s="2">
        <v>2901</v>
      </c>
      <c r="L4204" s="2">
        <v>7</v>
      </c>
      <c r="M4204" s="7">
        <f t="shared" si="260"/>
        <v>20307</v>
      </c>
      <c r="N4204" s="7">
        <f t="shared" si="261"/>
        <v>22568</v>
      </c>
      <c r="O4204" s="2">
        <v>72</v>
      </c>
      <c r="P4204" s="8">
        <f t="shared" si="262"/>
        <v>22640</v>
      </c>
      <c r="Q4204" s="8">
        <f t="shared" si="263"/>
        <v>2261</v>
      </c>
      <c r="R4204" s="2" t="s">
        <v>50</v>
      </c>
      <c r="S4204" s="9" t="str" cm="1">
        <f t="array" ref="S4204">_xlfn.IFS(
P4204=0,"2% commission",
AND(P4204&gt;0,P4204&lt;25000),"5% commission",
AND(P4204&gt;=25000,P4204&lt;50000),"7% commission",
AND(P4204&gt;=50000,P4204&lt;100000),"9% commission",
P4204&gt;=100000,"15% commission"
)</f>
        <v>5% commission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IFERROR(VLOOKUP($F4205,'Customer Info'!$A4196:$E4696,2,FALSE),"NOT Available")</f>
        <v>NOT Available</v>
      </c>
      <c r="H4205" s="6" t="str">
        <f>IFERROR(VLOOKUP(F4205,'Customer Info'!A4196:E4696,3,),"NOT Available")</f>
        <v>NOT Available</v>
      </c>
      <c r="I4205" s="6" t="str">
        <f>IFERROR(VLOOKUP(F4205,'Customer Info'!A4196:E4696,5,FALSE),"NOT Available")</f>
        <v>NOT Available</v>
      </c>
      <c r="J4205" s="2">
        <v>2829</v>
      </c>
      <c r="K4205" s="2">
        <v>2596</v>
      </c>
      <c r="L4205" s="2">
        <v>1</v>
      </c>
      <c r="M4205" s="7">
        <f t="shared" si="260"/>
        <v>2596</v>
      </c>
      <c r="N4205" s="7">
        <f t="shared" si="261"/>
        <v>2829</v>
      </c>
      <c r="O4205" s="2">
        <v>53</v>
      </c>
      <c r="P4205" s="8">
        <f t="shared" si="262"/>
        <v>2882</v>
      </c>
      <c r="Q4205" s="8">
        <f t="shared" si="263"/>
        <v>233</v>
      </c>
      <c r="R4205" s="2" t="s">
        <v>28</v>
      </c>
      <c r="S4205" s="9" t="str" cm="1">
        <f t="array" ref="S4205">_xlfn.IFS(
P4205=0,"2% commission",
AND(P4205&gt;0,P4205&lt;25000),"5% commission",
AND(P4205&gt;=25000,P4205&lt;50000),"7% commission",
AND(P4205&gt;=50000,P4205&lt;100000),"9% commission",
P4205&gt;=100000,"15% commission"
)</f>
        <v>5% commission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IFERROR(VLOOKUP($F4206,'Customer Info'!$A4197:$E4697,2,FALSE),"NOT Available")</f>
        <v>NOT Available</v>
      </c>
      <c r="H4206" s="6" t="str">
        <f>IFERROR(VLOOKUP(F4206,'Customer Info'!A4197:E4697,3,),"NOT Available")</f>
        <v>NOT Available</v>
      </c>
      <c r="I4206" s="6" t="str">
        <f>IFERROR(VLOOKUP(F4206,'Customer Info'!A4197:E4697,5,FALSE),"NOT Available")</f>
        <v>NOT Available</v>
      </c>
      <c r="J4206" s="2">
        <v>1717</v>
      </c>
      <c r="K4206" s="2">
        <v>1652</v>
      </c>
      <c r="L4206" s="2">
        <v>8</v>
      </c>
      <c r="M4206" s="7">
        <f t="shared" si="260"/>
        <v>13216</v>
      </c>
      <c r="N4206" s="7">
        <f t="shared" si="261"/>
        <v>13736</v>
      </c>
      <c r="O4206" s="2">
        <v>53</v>
      </c>
      <c r="P4206" s="8">
        <f t="shared" si="262"/>
        <v>13789</v>
      </c>
      <c r="Q4206" s="8">
        <f t="shared" si="263"/>
        <v>520</v>
      </c>
      <c r="R4206" s="2" t="s">
        <v>28</v>
      </c>
      <c r="S4206" s="9" t="str" cm="1">
        <f t="array" ref="S4206">_xlfn.IFS(
P4206=0,"2% commission",
AND(P4206&gt;0,P4206&lt;25000),"5% commission",
AND(P4206&gt;=25000,P4206&lt;50000),"7% commission",
AND(P4206&gt;=50000,P4206&lt;100000),"9% commission",
P4206&gt;=100000,"15% commission"
)</f>
        <v>5% commission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IFERROR(VLOOKUP($F4207,'Customer Info'!$A4198:$E4698,2,FALSE),"NOT Available")</f>
        <v>NOT Available</v>
      </c>
      <c r="H4207" s="6" t="str">
        <f>IFERROR(VLOOKUP(F4207,'Customer Info'!A4198:E4698,3,),"NOT Available")</f>
        <v>NOT Available</v>
      </c>
      <c r="I4207" s="6" t="str">
        <f>IFERROR(VLOOKUP(F4207,'Customer Info'!A4198:E4698,5,FALSE),"NOT Available")</f>
        <v>NOT Available</v>
      </c>
      <c r="J4207" s="2">
        <v>1169</v>
      </c>
      <c r="K4207" s="2">
        <v>1072</v>
      </c>
      <c r="L4207" s="2">
        <v>3</v>
      </c>
      <c r="M4207" s="7">
        <f t="shared" si="260"/>
        <v>3216</v>
      </c>
      <c r="N4207" s="7">
        <f t="shared" si="261"/>
        <v>3507</v>
      </c>
      <c r="O4207" s="2">
        <v>85</v>
      </c>
      <c r="P4207" s="8">
        <f t="shared" si="262"/>
        <v>3592</v>
      </c>
      <c r="Q4207" s="8">
        <f t="shared" si="263"/>
        <v>291</v>
      </c>
      <c r="R4207" s="2" t="s">
        <v>28</v>
      </c>
      <c r="S4207" s="9" t="str" cm="1">
        <f t="array" ref="S4207">_xlfn.IFS(
P4207=0,"2% commission",
AND(P4207&gt;0,P4207&lt;25000),"5% commission",
AND(P4207&gt;=25000,P4207&lt;50000),"7% commission",
AND(P4207&gt;=50000,P4207&lt;100000),"9% commission",
P4207&gt;=100000,"15% commission"
)</f>
        <v>5% commission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IFERROR(VLOOKUP($F4208,'Customer Info'!$A4199:$E4699,2,FALSE),"NOT Available")</f>
        <v>NOT Available</v>
      </c>
      <c r="H4208" s="6" t="str">
        <f>IFERROR(VLOOKUP(F4208,'Customer Info'!A4199:E4699,3,),"NOT Available")</f>
        <v>NOT Available</v>
      </c>
      <c r="I4208" s="6" t="str">
        <f>IFERROR(VLOOKUP(F4208,'Customer Info'!A4199:E4699,5,FALSE),"NOT Available")</f>
        <v>NOT Available</v>
      </c>
      <c r="J4208" s="2">
        <v>516</v>
      </c>
      <c r="K4208" s="2">
        <v>473</v>
      </c>
      <c r="L4208" s="2">
        <v>7</v>
      </c>
      <c r="M4208" s="7">
        <f t="shared" si="260"/>
        <v>3311</v>
      </c>
      <c r="N4208" s="7">
        <f t="shared" si="261"/>
        <v>3612</v>
      </c>
      <c r="O4208" s="2">
        <v>65</v>
      </c>
      <c r="P4208" s="8">
        <f t="shared" si="262"/>
        <v>3677</v>
      </c>
      <c r="Q4208" s="8">
        <f t="shared" si="263"/>
        <v>301</v>
      </c>
      <c r="R4208" s="2" t="s">
        <v>50</v>
      </c>
      <c r="S4208" s="9" t="str" cm="1">
        <f t="array" ref="S4208">_xlfn.IFS(
P4208=0,"2% commission",
AND(P4208&gt;0,P4208&lt;25000),"5% commission",
AND(P4208&gt;=25000,P4208&lt;50000),"7% commission",
AND(P4208&gt;=50000,P4208&lt;100000),"9% commission",
P4208&gt;=100000,"15% commission"
)</f>
        <v>5% commission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IFERROR(VLOOKUP($F4209,'Customer Info'!$A4200:$E4700,2,FALSE),"NOT Available")</f>
        <v>NOT Available</v>
      </c>
      <c r="H4209" s="6" t="str">
        <f>IFERROR(VLOOKUP(F4209,'Customer Info'!A4200:E4700,3,),"NOT Available")</f>
        <v>NOT Available</v>
      </c>
      <c r="I4209" s="6" t="str">
        <f>IFERROR(VLOOKUP(F4209,'Customer Info'!A4200:E4700,5,FALSE),"NOT Available")</f>
        <v>NOT Available</v>
      </c>
      <c r="J4209" s="2">
        <v>2874</v>
      </c>
      <c r="K4209" s="2">
        <v>2583</v>
      </c>
      <c r="L4209" s="2">
        <v>1</v>
      </c>
      <c r="M4209" s="7">
        <f t="shared" si="260"/>
        <v>2583</v>
      </c>
      <c r="N4209" s="7">
        <f t="shared" si="261"/>
        <v>2874</v>
      </c>
      <c r="O4209" s="2">
        <v>24</v>
      </c>
      <c r="P4209" s="8">
        <f t="shared" si="262"/>
        <v>2898</v>
      </c>
      <c r="Q4209" s="8">
        <f t="shared" si="263"/>
        <v>291</v>
      </c>
      <c r="R4209" s="2" t="s">
        <v>50</v>
      </c>
      <c r="S4209" s="9" t="str" cm="1">
        <f t="array" ref="S4209">_xlfn.IFS(
P4209=0,"2% commission",
AND(P4209&gt;0,P4209&lt;25000),"5% commission",
AND(P4209&gt;=25000,P4209&lt;50000),"7% commission",
AND(P4209&gt;=50000,P4209&lt;100000),"9% commission",
P4209&gt;=100000,"15% commission"
)</f>
        <v>5% commission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IFERROR(VLOOKUP($F4210,'Customer Info'!$A4201:$E4701,2,FALSE),"NOT Available")</f>
        <v>NOT Available</v>
      </c>
      <c r="H4210" s="6" t="str">
        <f>IFERROR(VLOOKUP(F4210,'Customer Info'!A4201:E4701,3,),"NOT Available")</f>
        <v>NOT Available</v>
      </c>
      <c r="I4210" s="6" t="str">
        <f>IFERROR(VLOOKUP(F4210,'Customer Info'!A4201:E4701,5,FALSE),"NOT Available")</f>
        <v>NOT Available</v>
      </c>
      <c r="J4210" s="2">
        <v>77</v>
      </c>
      <c r="K4210" s="2">
        <v>73</v>
      </c>
      <c r="L4210" s="2">
        <v>2</v>
      </c>
      <c r="M4210" s="7">
        <f t="shared" si="260"/>
        <v>146</v>
      </c>
      <c r="N4210" s="7">
        <f t="shared" si="261"/>
        <v>154</v>
      </c>
      <c r="O4210" s="2">
        <v>10</v>
      </c>
      <c r="P4210" s="8">
        <f t="shared" si="262"/>
        <v>164</v>
      </c>
      <c r="Q4210" s="8">
        <f t="shared" si="263"/>
        <v>8</v>
      </c>
      <c r="R4210" s="2" t="s">
        <v>50</v>
      </c>
      <c r="S4210" s="9" t="str" cm="1">
        <f t="array" ref="S4210">_xlfn.IFS(
P4210=0,"2% commission",
AND(P4210&gt;0,P4210&lt;25000),"5% commission",
AND(P4210&gt;=25000,P4210&lt;50000),"7% commission",
AND(P4210&gt;=50000,P4210&lt;100000),"9% commission",
P4210&gt;=100000,"15% commission"
)</f>
        <v>5% commission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IFERROR(VLOOKUP($F4211,'Customer Info'!$A4202:$E4702,2,FALSE),"NOT Available")</f>
        <v>NOT Available</v>
      </c>
      <c r="H4211" s="6" t="str">
        <f>IFERROR(VLOOKUP(F4211,'Customer Info'!A4202:E4702,3,),"NOT Available")</f>
        <v>NOT Available</v>
      </c>
      <c r="I4211" s="6" t="str">
        <f>IFERROR(VLOOKUP(F4211,'Customer Info'!A4202:E4702,5,FALSE),"NOT Available")</f>
        <v>NOT Available</v>
      </c>
      <c r="J4211" s="2">
        <v>7065</v>
      </c>
      <c r="K4211" s="2">
        <v>6545</v>
      </c>
      <c r="L4211" s="2">
        <v>2</v>
      </c>
      <c r="M4211" s="7">
        <f t="shared" si="260"/>
        <v>13090</v>
      </c>
      <c r="N4211" s="7">
        <f t="shared" si="261"/>
        <v>14130</v>
      </c>
      <c r="O4211" s="2">
        <v>40</v>
      </c>
      <c r="P4211" s="8">
        <f t="shared" si="262"/>
        <v>14170</v>
      </c>
      <c r="Q4211" s="8">
        <f t="shared" si="263"/>
        <v>1040</v>
      </c>
      <c r="R4211" s="2" t="s">
        <v>26</v>
      </c>
      <c r="S4211" s="9" t="str" cm="1">
        <f t="array" ref="S4211">_xlfn.IFS(
P4211=0,"2% commission",
AND(P4211&gt;0,P4211&lt;25000),"5% commission",
AND(P4211&gt;=25000,P4211&lt;50000),"7% commission",
AND(P4211&gt;=50000,P4211&lt;100000),"9% commission",
P4211&gt;=100000,"15% commission"
)</f>
        <v>5% commission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IFERROR(VLOOKUP($F4212,'Customer Info'!$A4203:$E4703,2,FALSE),"NOT Available")</f>
        <v>NOT Available</v>
      </c>
      <c r="H4212" s="6" t="str">
        <f>IFERROR(VLOOKUP(F4212,'Customer Info'!A4203:E4703,3,),"NOT Available")</f>
        <v>NOT Available</v>
      </c>
      <c r="I4212" s="6" t="str">
        <f>IFERROR(VLOOKUP(F4212,'Customer Info'!A4203:E4703,5,FALSE),"NOT Available")</f>
        <v>NOT Available</v>
      </c>
      <c r="J4212" s="2">
        <v>2310</v>
      </c>
      <c r="K4212" s="2">
        <v>2040</v>
      </c>
      <c r="L4212" s="2">
        <v>7</v>
      </c>
      <c r="M4212" s="7">
        <f t="shared" si="260"/>
        <v>14280</v>
      </c>
      <c r="N4212" s="7">
        <f t="shared" si="261"/>
        <v>16170</v>
      </c>
      <c r="O4212" s="2">
        <v>74</v>
      </c>
      <c r="P4212" s="8">
        <f t="shared" si="262"/>
        <v>16244</v>
      </c>
      <c r="Q4212" s="8">
        <f t="shared" si="263"/>
        <v>1890</v>
      </c>
      <c r="R4212" s="2" t="s">
        <v>50</v>
      </c>
      <c r="S4212" s="9" t="str" cm="1">
        <f t="array" ref="S4212">_xlfn.IFS(
P4212=0,"2% commission",
AND(P4212&gt;0,P4212&lt;25000),"5% commission",
AND(P4212&gt;=25000,P4212&lt;50000),"7% commission",
AND(P4212&gt;=50000,P4212&lt;100000),"9% commission",
P4212&gt;=100000,"15% commission"
)</f>
        <v>5% commission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IFERROR(VLOOKUP($F4213,'Customer Info'!$A4204:$E4704,2,FALSE),"NOT Available")</f>
        <v>NOT Available</v>
      </c>
      <c r="H4213" s="6" t="str">
        <f>IFERROR(VLOOKUP(F4213,'Customer Info'!A4204:E4704,3,),"NOT Available")</f>
        <v>NOT Available</v>
      </c>
      <c r="I4213" s="6" t="str">
        <f>IFERROR(VLOOKUP(F4213,'Customer Info'!A4204:E4704,5,FALSE),"NOT Available")</f>
        <v>NOT Available</v>
      </c>
      <c r="J4213" s="2">
        <v>456</v>
      </c>
      <c r="K4213" s="2">
        <v>430</v>
      </c>
      <c r="L4213" s="2">
        <v>4</v>
      </c>
      <c r="M4213" s="7">
        <f t="shared" si="260"/>
        <v>1720</v>
      </c>
      <c r="N4213" s="7">
        <f t="shared" si="261"/>
        <v>1824</v>
      </c>
      <c r="O4213" s="2">
        <v>48</v>
      </c>
      <c r="P4213" s="8">
        <f t="shared" si="262"/>
        <v>1872</v>
      </c>
      <c r="Q4213" s="8">
        <f t="shared" si="263"/>
        <v>104</v>
      </c>
      <c r="R4213" s="2" t="s">
        <v>50</v>
      </c>
      <c r="S4213" s="9" t="str" cm="1">
        <f t="array" ref="S4213">_xlfn.IFS(
P4213=0,"2% commission",
AND(P4213&gt;0,P4213&lt;25000),"5% commission",
AND(P4213&gt;=25000,P4213&lt;50000),"7% commission",
AND(P4213&gt;=50000,P4213&lt;100000),"9% commission",
P4213&gt;=100000,"15% commission"
)</f>
        <v>5% commission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IFERROR(VLOOKUP($F4214,'Customer Info'!$A4205:$E4705,2,FALSE),"NOT Available")</f>
        <v>NOT Available</v>
      </c>
      <c r="H4214" s="6" t="str">
        <f>IFERROR(VLOOKUP(F4214,'Customer Info'!A4205:E4705,3,),"NOT Available")</f>
        <v>NOT Available</v>
      </c>
      <c r="I4214" s="6" t="str">
        <f>IFERROR(VLOOKUP(F4214,'Customer Info'!A4205:E4705,5,FALSE),"NOT Available")</f>
        <v>NOT Available</v>
      </c>
      <c r="J4214" s="2">
        <v>992</v>
      </c>
      <c r="K4214" s="2">
        <v>928</v>
      </c>
      <c r="L4214" s="2">
        <v>3</v>
      </c>
      <c r="M4214" s="7">
        <f t="shared" si="260"/>
        <v>2784</v>
      </c>
      <c r="N4214" s="7">
        <f t="shared" si="261"/>
        <v>2976</v>
      </c>
      <c r="O4214" s="2">
        <v>72</v>
      </c>
      <c r="P4214" s="8">
        <f t="shared" si="262"/>
        <v>3048</v>
      </c>
      <c r="Q4214" s="8">
        <f t="shared" si="263"/>
        <v>192</v>
      </c>
      <c r="R4214" s="2" t="s">
        <v>28</v>
      </c>
      <c r="S4214" s="9" t="str" cm="1">
        <f t="array" ref="S4214">_xlfn.IFS(
P4214=0,"2% commission",
AND(P4214&gt;0,P4214&lt;25000),"5% commission",
AND(P4214&gt;=25000,P4214&lt;50000),"7% commission",
AND(P4214&gt;=50000,P4214&lt;100000),"9% commission",
P4214&gt;=100000,"15% commission"
)</f>
        <v>5% commission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IFERROR(VLOOKUP($F4215,'Customer Info'!$A4206:$E4706,2,FALSE),"NOT Available")</f>
        <v>NOT Available</v>
      </c>
      <c r="H4215" s="6" t="str">
        <f>IFERROR(VLOOKUP(F4215,'Customer Info'!A4206:E4706,3,),"NOT Available")</f>
        <v>NOT Available</v>
      </c>
      <c r="I4215" s="6" t="str">
        <f>IFERROR(VLOOKUP(F4215,'Customer Info'!A4206:E4706,5,FALSE),"NOT Available")</f>
        <v>NOT Available</v>
      </c>
      <c r="J4215" s="2">
        <v>183</v>
      </c>
      <c r="K4215" s="2">
        <v>172</v>
      </c>
      <c r="L4215" s="2">
        <v>8</v>
      </c>
      <c r="M4215" s="7">
        <f t="shared" si="260"/>
        <v>1376</v>
      </c>
      <c r="N4215" s="7">
        <f t="shared" si="261"/>
        <v>1464</v>
      </c>
      <c r="O4215" s="2">
        <v>30</v>
      </c>
      <c r="P4215" s="8">
        <f t="shared" si="262"/>
        <v>1494</v>
      </c>
      <c r="Q4215" s="8">
        <f t="shared" si="263"/>
        <v>88</v>
      </c>
      <c r="R4215" s="2" t="s">
        <v>50</v>
      </c>
      <c r="S4215" s="9" t="str" cm="1">
        <f t="array" ref="S4215">_xlfn.IFS(
P4215=0,"2% commission",
AND(P4215&gt;0,P4215&lt;25000),"5% commission",
AND(P4215&gt;=25000,P4215&lt;50000),"7% commission",
AND(P4215&gt;=50000,P4215&lt;100000),"9% commission",
P4215&gt;=100000,"15% commission"
)</f>
        <v>5% commission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IFERROR(VLOOKUP($F4216,'Customer Info'!$A4207:$E4707,2,FALSE),"NOT Available")</f>
        <v>NOT Available</v>
      </c>
      <c r="H4216" s="6" t="str">
        <f>IFERROR(VLOOKUP(F4216,'Customer Info'!A4207:E4707,3,),"NOT Available")</f>
        <v>NOT Available</v>
      </c>
      <c r="I4216" s="6" t="str">
        <f>IFERROR(VLOOKUP(F4216,'Customer Info'!A4207:E4707,5,FALSE),"NOT Available")</f>
        <v>NOT Available</v>
      </c>
      <c r="J4216" s="2">
        <v>7361</v>
      </c>
      <c r="K4216" s="2">
        <v>6887</v>
      </c>
      <c r="L4216" s="2">
        <v>1</v>
      </c>
      <c r="M4216" s="7">
        <f t="shared" si="260"/>
        <v>6887</v>
      </c>
      <c r="N4216" s="7">
        <f t="shared" si="261"/>
        <v>7361</v>
      </c>
      <c r="O4216" s="2">
        <v>93</v>
      </c>
      <c r="P4216" s="8">
        <f t="shared" si="262"/>
        <v>7454</v>
      </c>
      <c r="Q4216" s="8">
        <f t="shared" si="263"/>
        <v>474</v>
      </c>
      <c r="R4216" s="2" t="s">
        <v>50</v>
      </c>
      <c r="S4216" s="9" t="str" cm="1">
        <f t="array" ref="S4216">_xlfn.IFS(
P4216=0,"2% commission",
AND(P4216&gt;0,P4216&lt;25000),"5% commission",
AND(P4216&gt;=25000,P4216&lt;50000),"7% commission",
AND(P4216&gt;=50000,P4216&lt;100000),"9% commission",
P4216&gt;=100000,"15% commission"
)</f>
        <v>5% commission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IFERROR(VLOOKUP($F4217,'Customer Info'!$A4208:$E4708,2,FALSE),"NOT Available")</f>
        <v>NOT Available</v>
      </c>
      <c r="H4217" s="6" t="str">
        <f>IFERROR(VLOOKUP(F4217,'Customer Info'!A4208:E4708,3,),"NOT Available")</f>
        <v>NOT Available</v>
      </c>
      <c r="I4217" s="6" t="str">
        <f>IFERROR(VLOOKUP(F4217,'Customer Info'!A4208:E4708,5,FALSE),"NOT Available")</f>
        <v>NOT Available</v>
      </c>
      <c r="J4217" s="2">
        <v>1651</v>
      </c>
      <c r="K4217" s="2">
        <v>1604</v>
      </c>
      <c r="L4217" s="2">
        <v>2</v>
      </c>
      <c r="M4217" s="7">
        <f t="shared" si="260"/>
        <v>3208</v>
      </c>
      <c r="N4217" s="7">
        <f t="shared" si="261"/>
        <v>3302</v>
      </c>
      <c r="O4217" s="2">
        <v>26</v>
      </c>
      <c r="P4217" s="8">
        <f t="shared" si="262"/>
        <v>3328</v>
      </c>
      <c r="Q4217" s="8">
        <f t="shared" si="263"/>
        <v>94</v>
      </c>
      <c r="R4217" s="2" t="s">
        <v>28</v>
      </c>
      <c r="S4217" s="9" t="str" cm="1">
        <f t="array" ref="S4217">_xlfn.IFS(
P4217=0,"2% commission",
AND(P4217&gt;0,P4217&lt;25000),"5% commission",
AND(P4217&gt;=25000,P4217&lt;50000),"7% commission",
AND(P4217&gt;=50000,P4217&lt;100000),"9% commission",
P4217&gt;=100000,"15% commission"
)</f>
        <v>5% commission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IFERROR(VLOOKUP($F4218,'Customer Info'!$A4209:$E4709,2,FALSE),"NOT Available")</f>
        <v>NOT Available</v>
      </c>
      <c r="H4218" s="6" t="str">
        <f>IFERROR(VLOOKUP(F4218,'Customer Info'!A4209:E4709,3,),"NOT Available")</f>
        <v>NOT Available</v>
      </c>
      <c r="I4218" s="6" t="str">
        <f>IFERROR(VLOOKUP(F4218,'Customer Info'!A4209:E4709,5,FALSE),"NOT Available")</f>
        <v>NOT Available</v>
      </c>
      <c r="J4218" s="2">
        <v>6274</v>
      </c>
      <c r="K4218" s="2">
        <v>6093</v>
      </c>
      <c r="L4218" s="2">
        <v>3</v>
      </c>
      <c r="M4218" s="7">
        <f t="shared" si="260"/>
        <v>18279</v>
      </c>
      <c r="N4218" s="7">
        <f t="shared" si="261"/>
        <v>18822</v>
      </c>
      <c r="O4218" s="2">
        <v>66</v>
      </c>
      <c r="P4218" s="8">
        <f t="shared" si="262"/>
        <v>18888</v>
      </c>
      <c r="Q4218" s="8">
        <f t="shared" si="263"/>
        <v>543</v>
      </c>
      <c r="R4218" s="2" t="s">
        <v>28</v>
      </c>
      <c r="S4218" s="9" t="str" cm="1">
        <f t="array" ref="S4218">_xlfn.IFS(
P4218=0,"2% commission",
AND(P4218&gt;0,P4218&lt;25000),"5% commission",
AND(P4218&gt;=25000,P4218&lt;50000),"7% commission",
AND(P4218&gt;=50000,P4218&lt;100000),"9% commission",
P4218&gt;=100000,"15% commission"
)</f>
        <v>5% commission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IFERROR(VLOOKUP($F4219,'Customer Info'!$A4210:$E4710,2,FALSE),"NOT Available")</f>
        <v>NOT Available</v>
      </c>
      <c r="H4219" s="6" t="str">
        <f>IFERROR(VLOOKUP(F4219,'Customer Info'!A4210:E4710,3,),"NOT Available")</f>
        <v>NOT Available</v>
      </c>
      <c r="I4219" s="6" t="str">
        <f>IFERROR(VLOOKUP(F4219,'Customer Info'!A4210:E4710,5,FALSE),"NOT Available")</f>
        <v>NOT Available</v>
      </c>
      <c r="J4219" s="2">
        <v>7361</v>
      </c>
      <c r="K4219" s="2">
        <v>6887</v>
      </c>
      <c r="L4219" s="2">
        <v>2</v>
      </c>
      <c r="M4219" s="7">
        <f t="shared" si="260"/>
        <v>13774</v>
      </c>
      <c r="N4219" s="7">
        <f t="shared" si="261"/>
        <v>14722</v>
      </c>
      <c r="O4219" s="2">
        <v>99</v>
      </c>
      <c r="P4219" s="8">
        <f t="shared" si="262"/>
        <v>14821</v>
      </c>
      <c r="Q4219" s="8">
        <f t="shared" si="263"/>
        <v>948</v>
      </c>
      <c r="R4219" s="2" t="s">
        <v>50</v>
      </c>
      <c r="S4219" s="9" t="str" cm="1">
        <f t="array" ref="S4219">_xlfn.IFS(
P4219=0,"2% commission",
AND(P4219&gt;0,P4219&lt;25000),"5% commission",
AND(P4219&gt;=25000,P4219&lt;50000),"7% commission",
AND(P4219&gt;=50000,P4219&lt;100000),"9% commission",
P4219&gt;=100000,"15% commission"
)</f>
        <v>5% commission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IFERROR(VLOOKUP($F4220,'Customer Info'!$A4211:$E4711,2,FALSE),"NOT Available")</f>
        <v>NOT Available</v>
      </c>
      <c r="H4220" s="6" t="str">
        <f>IFERROR(VLOOKUP(F4220,'Customer Info'!A4211:E4711,3,),"NOT Available")</f>
        <v>NOT Available</v>
      </c>
      <c r="I4220" s="6" t="str">
        <f>IFERROR(VLOOKUP(F4220,'Customer Info'!A4211:E4711,5,FALSE),"NOT Available")</f>
        <v>NOT Available</v>
      </c>
      <c r="J4220" s="2">
        <v>2155</v>
      </c>
      <c r="K4220" s="2">
        <v>2014</v>
      </c>
      <c r="L4220" s="2">
        <v>2</v>
      </c>
      <c r="M4220" s="7">
        <f t="shared" si="260"/>
        <v>4028</v>
      </c>
      <c r="N4220" s="7">
        <f t="shared" si="261"/>
        <v>4310</v>
      </c>
      <c r="O4220" s="2">
        <v>56</v>
      </c>
      <c r="P4220" s="8">
        <f t="shared" si="262"/>
        <v>4366</v>
      </c>
      <c r="Q4220" s="8">
        <f t="shared" si="263"/>
        <v>282</v>
      </c>
      <c r="R4220" s="2" t="s">
        <v>50</v>
      </c>
      <c r="S4220" s="9" t="str" cm="1">
        <f t="array" ref="S4220">_xlfn.IFS(
P4220=0,"2% commission",
AND(P4220&gt;0,P4220&lt;25000),"5% commission",
AND(P4220&gt;=25000,P4220&lt;50000),"7% commission",
AND(P4220&gt;=50000,P4220&lt;100000),"9% commission",
P4220&gt;=100000,"15% commission"
)</f>
        <v>5% commission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IFERROR(VLOOKUP($F4221,'Customer Info'!$A4212:$E4712,2,FALSE),"NOT Available")</f>
        <v>NOT Available</v>
      </c>
      <c r="H4221" s="6" t="str">
        <f>IFERROR(VLOOKUP(F4221,'Customer Info'!A4212:E4712,3,),"NOT Available")</f>
        <v>NOT Available</v>
      </c>
      <c r="I4221" s="6" t="str">
        <f>IFERROR(VLOOKUP(F4221,'Customer Info'!A4212:E4712,5,FALSE),"NOT Available")</f>
        <v>NOT Available</v>
      </c>
      <c r="J4221" s="2">
        <v>28522</v>
      </c>
      <c r="K4221" s="2">
        <v>26384</v>
      </c>
      <c r="L4221" s="2">
        <v>6</v>
      </c>
      <c r="M4221" s="7">
        <f t="shared" si="260"/>
        <v>158304</v>
      </c>
      <c r="N4221" s="7">
        <f t="shared" si="261"/>
        <v>171132</v>
      </c>
      <c r="O4221" s="2">
        <v>52</v>
      </c>
      <c r="P4221" s="8">
        <f t="shared" si="262"/>
        <v>171184</v>
      </c>
      <c r="Q4221" s="8">
        <f t="shared" si="263"/>
        <v>12828</v>
      </c>
      <c r="R4221" s="2" t="s">
        <v>50</v>
      </c>
      <c r="S4221" s="9" t="str" cm="1">
        <f t="array" ref="S4221">_xlfn.IFS(
P4221=0,"2% commission",
AND(P4221&gt;0,P4221&lt;25000),"5% commission",
AND(P4221&gt;=25000,P4221&lt;50000),"7% commission",
AND(P4221&gt;=50000,P4221&lt;100000),"9% commission",
P4221&gt;=100000,"15% commission"
)</f>
        <v>15% commission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IFERROR(VLOOKUP($F4222,'Customer Info'!$A4213:$E4713,2,FALSE),"NOT Available")</f>
        <v>NOT Available</v>
      </c>
      <c r="H4222" s="6" t="str">
        <f>IFERROR(VLOOKUP(F4222,'Customer Info'!A4213:E4713,3,),"NOT Available")</f>
        <v>NOT Available</v>
      </c>
      <c r="I4222" s="6" t="str">
        <f>IFERROR(VLOOKUP(F4222,'Customer Info'!A4213:E4713,5,FALSE),"NOT Available")</f>
        <v>NOT Available</v>
      </c>
      <c r="J4222" s="2">
        <v>101</v>
      </c>
      <c r="K4222" s="2">
        <v>98</v>
      </c>
      <c r="L4222" s="2">
        <v>2</v>
      </c>
      <c r="M4222" s="7">
        <f t="shared" si="260"/>
        <v>196</v>
      </c>
      <c r="N4222" s="7">
        <f t="shared" si="261"/>
        <v>202</v>
      </c>
      <c r="O4222" s="2">
        <v>10</v>
      </c>
      <c r="P4222" s="8">
        <f t="shared" si="262"/>
        <v>212</v>
      </c>
      <c r="Q4222" s="8">
        <f t="shared" si="263"/>
        <v>6</v>
      </c>
      <c r="R4222" s="2" t="s">
        <v>50</v>
      </c>
      <c r="S4222" s="9" t="str" cm="1">
        <f t="array" ref="S4222">_xlfn.IFS(
P4222=0,"2% commission",
AND(P4222&gt;0,P4222&lt;25000),"5% commission",
AND(P4222&gt;=25000,P4222&lt;50000),"7% commission",
AND(P4222&gt;=50000,P4222&lt;100000),"9% commission",
P4222&gt;=100000,"15% commission"
)</f>
        <v>5% commission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IFERROR(VLOOKUP($F4223,'Customer Info'!$A4214:$E4714,2,FALSE),"NOT Available")</f>
        <v>NOT Available</v>
      </c>
      <c r="H4223" s="6" t="str">
        <f>IFERROR(VLOOKUP(F4223,'Customer Info'!A4214:E4714,3,),"NOT Available")</f>
        <v>NOT Available</v>
      </c>
      <c r="I4223" s="6" t="str">
        <f>IFERROR(VLOOKUP(F4223,'Customer Info'!A4214:E4714,5,FALSE),"NOT Available")</f>
        <v>NOT Available</v>
      </c>
      <c r="J4223" s="2">
        <v>8351</v>
      </c>
      <c r="K4223" s="2">
        <v>8033</v>
      </c>
      <c r="L4223" s="2">
        <v>1</v>
      </c>
      <c r="M4223" s="7">
        <f t="shared" si="260"/>
        <v>8033</v>
      </c>
      <c r="N4223" s="7">
        <f t="shared" si="261"/>
        <v>8351</v>
      </c>
      <c r="O4223" s="2">
        <v>21</v>
      </c>
      <c r="P4223" s="8">
        <f t="shared" si="262"/>
        <v>8372</v>
      </c>
      <c r="Q4223" s="8">
        <f t="shared" si="263"/>
        <v>318</v>
      </c>
      <c r="R4223" s="2" t="s">
        <v>28</v>
      </c>
      <c r="S4223" s="9" t="str" cm="1">
        <f t="array" ref="S4223">_xlfn.IFS(
P4223=0,"2% commission",
AND(P4223&gt;0,P4223&lt;25000),"5% commission",
AND(P4223&gt;=25000,P4223&lt;50000),"7% commission",
AND(P4223&gt;=50000,P4223&lt;100000),"9% commission",
P4223&gt;=100000,"15% commission"
)</f>
        <v>5% commission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IFERROR(VLOOKUP($F4224,'Customer Info'!$A4215:$E4715,2,FALSE),"NOT Available")</f>
        <v>NOT Available</v>
      </c>
      <c r="H4224" s="6" t="str">
        <f>IFERROR(VLOOKUP(F4224,'Customer Info'!A4215:E4715,3,),"NOT Available")</f>
        <v>NOT Available</v>
      </c>
      <c r="I4224" s="6" t="str">
        <f>IFERROR(VLOOKUP(F4224,'Customer Info'!A4215:E4715,5,FALSE),"NOT Available")</f>
        <v>NOT Available</v>
      </c>
      <c r="J4224" s="2">
        <v>63</v>
      </c>
      <c r="K4224" s="2">
        <v>59</v>
      </c>
      <c r="L4224" s="2">
        <v>5</v>
      </c>
      <c r="M4224" s="7">
        <f t="shared" si="260"/>
        <v>295</v>
      </c>
      <c r="N4224" s="7">
        <f t="shared" si="261"/>
        <v>315</v>
      </c>
      <c r="O4224" s="2">
        <v>10</v>
      </c>
      <c r="P4224" s="8">
        <f t="shared" si="262"/>
        <v>325</v>
      </c>
      <c r="Q4224" s="8">
        <f t="shared" si="263"/>
        <v>20</v>
      </c>
      <c r="R4224" s="2" t="s">
        <v>28</v>
      </c>
      <c r="S4224" s="9" t="str" cm="1">
        <f t="array" ref="S4224">_xlfn.IFS(
P4224=0,"2% commission",
AND(P4224&gt;0,P4224&lt;25000),"5% commission",
AND(P4224&gt;=25000,P4224&lt;50000),"7% commission",
AND(P4224&gt;=50000,P4224&lt;100000),"9% commission",
P4224&gt;=100000,"15% commission"
)</f>
        <v>5% commission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IFERROR(VLOOKUP($F4225,'Customer Info'!$A4216:$E4716,2,FALSE),"NOT Available")</f>
        <v>NOT Available</v>
      </c>
      <c r="H4225" s="6" t="str">
        <f>IFERROR(VLOOKUP(F4225,'Customer Info'!A4216:E4716,3,),"NOT Available")</f>
        <v>NOT Available</v>
      </c>
      <c r="I4225" s="6" t="str">
        <f>IFERROR(VLOOKUP(F4225,'Customer Info'!A4216:E4716,5,FALSE),"NOT Available")</f>
        <v>NOT Available</v>
      </c>
      <c r="J4225" s="2">
        <v>2342</v>
      </c>
      <c r="K4225" s="2">
        <v>2210</v>
      </c>
      <c r="L4225" s="2">
        <v>2</v>
      </c>
      <c r="M4225" s="7">
        <f t="shared" si="260"/>
        <v>4420</v>
      </c>
      <c r="N4225" s="7">
        <f t="shared" si="261"/>
        <v>4684</v>
      </c>
      <c r="O4225" s="2">
        <v>96</v>
      </c>
      <c r="P4225" s="8">
        <f t="shared" si="262"/>
        <v>4780</v>
      </c>
      <c r="Q4225" s="8">
        <f t="shared" si="263"/>
        <v>264</v>
      </c>
      <c r="R4225" s="2" t="s">
        <v>50</v>
      </c>
      <c r="S4225" s="9" t="str" cm="1">
        <f t="array" ref="S4225">_xlfn.IFS(
P4225=0,"2% commission",
AND(P4225&gt;0,P4225&lt;25000),"5% commission",
AND(P4225&gt;=25000,P4225&lt;50000),"7% commission",
AND(P4225&gt;=50000,P4225&lt;100000),"9% commission",
P4225&gt;=100000,"15% commission"
)</f>
        <v>5% commission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IFERROR(VLOOKUP($F4226,'Customer Info'!$A4217:$E4717,2,FALSE),"NOT Available")</f>
        <v>NOT Available</v>
      </c>
      <c r="H4226" s="6" t="str">
        <f>IFERROR(VLOOKUP(F4226,'Customer Info'!A4217:E4717,3,),"NOT Available")</f>
        <v>NOT Available</v>
      </c>
      <c r="I4226" s="6" t="str">
        <f>IFERROR(VLOOKUP(F4226,'Customer Info'!A4217:E4717,5,FALSE),"NOT Available")</f>
        <v>NOT Available</v>
      </c>
      <c r="J4226" s="2">
        <v>69</v>
      </c>
      <c r="K4226" s="2">
        <v>64</v>
      </c>
      <c r="L4226" s="2">
        <v>3</v>
      </c>
      <c r="M4226" s="7">
        <f t="shared" si="260"/>
        <v>192</v>
      </c>
      <c r="N4226" s="7">
        <f t="shared" si="261"/>
        <v>207</v>
      </c>
      <c r="O4226" s="2">
        <v>10</v>
      </c>
      <c r="P4226" s="8">
        <f t="shared" si="262"/>
        <v>217</v>
      </c>
      <c r="Q4226" s="8">
        <f t="shared" si="263"/>
        <v>15</v>
      </c>
      <c r="R4226" s="2" t="s">
        <v>28</v>
      </c>
      <c r="S4226" s="9" t="str" cm="1">
        <f t="array" ref="S4226">_xlfn.IFS(
P4226=0,"2% commission",
AND(P4226&gt;0,P4226&lt;25000),"5% commission",
AND(P4226&gt;=25000,P4226&lt;50000),"7% commission",
AND(P4226&gt;=50000,P4226&lt;100000),"9% commission",
P4226&gt;=100000,"15% commission"
)</f>
        <v>5% commission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IFERROR(VLOOKUP($F4227,'Customer Info'!$A4218:$E4718,2,FALSE),"NOT Available")</f>
        <v>NOT Available</v>
      </c>
      <c r="H4227" s="6" t="str">
        <f>IFERROR(VLOOKUP(F4227,'Customer Info'!A4218:E4718,3,),"NOT Available")</f>
        <v>NOT Available</v>
      </c>
      <c r="I4227" s="6" t="str">
        <f>IFERROR(VLOOKUP(F4227,'Customer Info'!A4218:E4718,5,FALSE),"NOT Available")</f>
        <v>NOT Available</v>
      </c>
      <c r="J4227" s="2">
        <v>1413</v>
      </c>
      <c r="K4227" s="2">
        <v>1334</v>
      </c>
      <c r="L4227" s="2">
        <v>6</v>
      </c>
      <c r="M4227" s="7">
        <f t="shared" si="260"/>
        <v>8004</v>
      </c>
      <c r="N4227" s="7">
        <f t="shared" si="261"/>
        <v>8478</v>
      </c>
      <c r="O4227" s="2">
        <v>49</v>
      </c>
      <c r="P4227" s="8">
        <f t="shared" si="262"/>
        <v>8527</v>
      </c>
      <c r="Q4227" s="8">
        <f t="shared" si="263"/>
        <v>474</v>
      </c>
      <c r="R4227" s="2" t="s">
        <v>28</v>
      </c>
      <c r="S4227" s="9" t="str" cm="1">
        <f t="array" ref="S4227">_xlfn.IFS(
P4227=0,"2% commission",
AND(P4227&gt;0,P4227&lt;25000),"5% commission",
AND(P4227&gt;=25000,P4227&lt;50000),"7% commission",
AND(P4227&gt;=50000,P4227&lt;100000),"9% commission",
P4227&gt;=100000,"15% commission"
)</f>
        <v>5% commission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IFERROR(VLOOKUP($F4228,'Customer Info'!$A4219:$E4719,2,FALSE),"NOT Available")</f>
        <v>NOT Available</v>
      </c>
      <c r="H4228" s="6" t="str">
        <f>IFERROR(VLOOKUP(F4228,'Customer Info'!A4219:E4719,3,),"NOT Available")</f>
        <v>NOT Available</v>
      </c>
      <c r="I4228" s="6" t="str">
        <f>IFERROR(VLOOKUP(F4228,'Customer Info'!A4219:E4719,5,FALSE),"NOT Available")</f>
        <v>NOT Available</v>
      </c>
      <c r="J4228" s="2">
        <v>2466</v>
      </c>
      <c r="K4228" s="2">
        <v>2350</v>
      </c>
      <c r="L4228" s="2">
        <v>6</v>
      </c>
      <c r="M4228" s="7">
        <f t="shared" si="260"/>
        <v>14100</v>
      </c>
      <c r="N4228" s="7">
        <f t="shared" si="261"/>
        <v>14796</v>
      </c>
      <c r="O4228" s="2">
        <v>64</v>
      </c>
      <c r="P4228" s="8">
        <f t="shared" si="262"/>
        <v>14860</v>
      </c>
      <c r="Q4228" s="8">
        <f t="shared" si="263"/>
        <v>696</v>
      </c>
      <c r="R4228" s="2" t="s">
        <v>50</v>
      </c>
      <c r="S4228" s="9" t="str" cm="1">
        <f t="array" ref="S4228">_xlfn.IFS(
P4228=0,"2% commission",
AND(P4228&gt;0,P4228&lt;25000),"5% commission",
AND(P4228&gt;=25000,P4228&lt;50000),"7% commission",
AND(P4228&gt;=50000,P4228&lt;100000),"9% commission",
P4228&gt;=100000,"15% commission"
)</f>
        <v>5% commission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IFERROR(VLOOKUP($F4229,'Customer Info'!$A4220:$E4720,2,FALSE),"NOT Available")</f>
        <v>NOT Available</v>
      </c>
      <c r="H4229" s="6" t="str">
        <f>IFERROR(VLOOKUP(F4229,'Customer Info'!A4220:E4720,3,),"NOT Available")</f>
        <v>NOT Available</v>
      </c>
      <c r="I4229" s="6" t="str">
        <f>IFERROR(VLOOKUP(F4229,'Customer Info'!A4220:E4720,5,FALSE),"NOT Available")</f>
        <v>NOT Available</v>
      </c>
      <c r="J4229" s="2">
        <v>2829</v>
      </c>
      <c r="K4229" s="2">
        <v>2596</v>
      </c>
      <c r="L4229" s="2">
        <v>1</v>
      </c>
      <c r="M4229" s="7">
        <f t="shared" si="260"/>
        <v>2596</v>
      </c>
      <c r="N4229" s="7">
        <f t="shared" si="261"/>
        <v>2829</v>
      </c>
      <c r="O4229" s="2">
        <v>39</v>
      </c>
      <c r="P4229" s="8">
        <f t="shared" si="262"/>
        <v>2868</v>
      </c>
      <c r="Q4229" s="8">
        <f t="shared" si="263"/>
        <v>233</v>
      </c>
      <c r="R4229" s="2" t="s">
        <v>50</v>
      </c>
      <c r="S4229" s="9" t="str" cm="1">
        <f t="array" ref="S4229">_xlfn.IFS(
P4229=0,"2% commission",
AND(P4229&gt;0,P4229&lt;25000),"5% commission",
AND(P4229&gt;=25000,P4229&lt;50000),"7% commission",
AND(P4229&gt;=50000,P4229&lt;100000),"9% commission",
P4229&gt;=100000,"15% commission"
)</f>
        <v>5% commission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IFERROR(VLOOKUP($F4230,'Customer Info'!$A4221:$E4721,2,FALSE),"NOT Available")</f>
        <v>NOT Available</v>
      </c>
      <c r="H4230" s="6" t="str">
        <f>IFERROR(VLOOKUP(F4230,'Customer Info'!A4221:E4721,3,),"NOT Available")</f>
        <v>NOT Available</v>
      </c>
      <c r="I4230" s="6" t="str">
        <f>IFERROR(VLOOKUP(F4230,'Customer Info'!A4221:E4721,5,FALSE),"NOT Available")</f>
        <v>NOT Available</v>
      </c>
      <c r="J4230" s="2">
        <v>516</v>
      </c>
      <c r="K4230" s="2">
        <v>473</v>
      </c>
      <c r="L4230" s="2">
        <v>3</v>
      </c>
      <c r="M4230" s="7">
        <f t="shared" si="260"/>
        <v>1419</v>
      </c>
      <c r="N4230" s="7">
        <f t="shared" si="261"/>
        <v>1548</v>
      </c>
      <c r="O4230" s="2">
        <v>22</v>
      </c>
      <c r="P4230" s="8">
        <f t="shared" si="262"/>
        <v>1570</v>
      </c>
      <c r="Q4230" s="8">
        <f t="shared" si="263"/>
        <v>129</v>
      </c>
      <c r="R4230" s="2" t="s">
        <v>50</v>
      </c>
      <c r="S4230" s="9" t="str" cm="1">
        <f t="array" ref="S4230">_xlfn.IFS(
P4230=0,"2% commission",
AND(P4230&gt;0,P4230&lt;25000),"5% commission",
AND(P4230&gt;=25000,P4230&lt;50000),"7% commission",
AND(P4230&gt;=50000,P4230&lt;100000),"9% commission",
P4230&gt;=100000,"15% commission"
)</f>
        <v>5% commission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IFERROR(VLOOKUP($F4231,'Customer Info'!$A4222:$E4722,2,FALSE),"NOT Available")</f>
        <v>NOT Available</v>
      </c>
      <c r="H4231" s="6" t="str">
        <f>IFERROR(VLOOKUP(F4231,'Customer Info'!A4222:E4722,3,),"NOT Available")</f>
        <v>NOT Available</v>
      </c>
      <c r="I4231" s="6" t="str">
        <f>IFERROR(VLOOKUP(F4231,'Customer Info'!A4222:E4722,5,FALSE),"NOT Available")</f>
        <v>NOT Available</v>
      </c>
      <c r="J4231" s="2">
        <v>2242</v>
      </c>
      <c r="K4231" s="2">
        <v>2075</v>
      </c>
      <c r="L4231" s="2">
        <v>4</v>
      </c>
      <c r="M4231" s="7">
        <f t="shared" si="260"/>
        <v>8300</v>
      </c>
      <c r="N4231" s="7">
        <f t="shared" si="261"/>
        <v>8968</v>
      </c>
      <c r="O4231" s="2">
        <v>75</v>
      </c>
      <c r="P4231" s="8">
        <f t="shared" si="262"/>
        <v>9043</v>
      </c>
      <c r="Q4231" s="8">
        <f t="shared" si="263"/>
        <v>668</v>
      </c>
      <c r="R4231" s="2" t="s">
        <v>28</v>
      </c>
      <c r="S4231" s="9" t="str" cm="1">
        <f t="array" ref="S4231">_xlfn.IFS(
P4231=0,"2% commission",
AND(P4231&gt;0,P4231&lt;25000),"5% commission",
AND(P4231&gt;=25000,P4231&lt;50000),"7% commission",
AND(P4231&gt;=50000,P4231&lt;100000),"9% commission",
P4231&gt;=100000,"15% commission"
)</f>
        <v>5% commission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IFERROR(VLOOKUP($F4232,'Customer Info'!$A4223:$E4723,2,FALSE),"NOT Available")</f>
        <v>NOT Available</v>
      </c>
      <c r="H4232" s="6" t="str">
        <f>IFERROR(VLOOKUP(F4232,'Customer Info'!A4223:E4723,3,),"NOT Available")</f>
        <v>NOT Available</v>
      </c>
      <c r="I4232" s="6" t="str">
        <f>IFERROR(VLOOKUP(F4232,'Customer Info'!A4223:E4723,5,FALSE),"NOT Available")</f>
        <v>NOT Available</v>
      </c>
      <c r="J4232" s="2">
        <v>56</v>
      </c>
      <c r="K4232" s="2">
        <v>54</v>
      </c>
      <c r="L4232" s="2">
        <v>3</v>
      </c>
      <c r="M4232" s="7">
        <f t="shared" si="260"/>
        <v>162</v>
      </c>
      <c r="N4232" s="7">
        <f t="shared" si="261"/>
        <v>168</v>
      </c>
      <c r="O4232" s="2">
        <v>10</v>
      </c>
      <c r="P4232" s="8">
        <f t="shared" si="262"/>
        <v>178</v>
      </c>
      <c r="Q4232" s="8">
        <f t="shared" si="263"/>
        <v>6</v>
      </c>
      <c r="R4232" s="2" t="s">
        <v>28</v>
      </c>
      <c r="S4232" s="9" t="str" cm="1">
        <f t="array" ref="S4232">_xlfn.IFS(
P4232=0,"2% commission",
AND(P4232&gt;0,P4232&lt;25000),"5% commission",
AND(P4232&gt;=25000,P4232&lt;50000),"7% commission",
AND(P4232&gt;=50000,P4232&lt;100000),"9% commission",
P4232&gt;=100000,"15% commission"
)</f>
        <v>5% commission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IFERROR(VLOOKUP($F4233,'Customer Info'!$A4224:$E4724,2,FALSE),"NOT Available")</f>
        <v>NOT Available</v>
      </c>
      <c r="H4233" s="6" t="str">
        <f>IFERROR(VLOOKUP(F4233,'Customer Info'!A4224:E4724,3,),"NOT Available")</f>
        <v>NOT Available</v>
      </c>
      <c r="I4233" s="6" t="str">
        <f>IFERROR(VLOOKUP(F4233,'Customer Info'!A4224:E4724,5,FALSE),"NOT Available")</f>
        <v>NOT Available</v>
      </c>
      <c r="J4233" s="2">
        <v>4784</v>
      </c>
      <c r="K4233" s="2">
        <v>4518</v>
      </c>
      <c r="L4233" s="2">
        <v>1</v>
      </c>
      <c r="M4233" s="7">
        <f t="shared" si="260"/>
        <v>4518</v>
      </c>
      <c r="N4233" s="7">
        <f t="shared" si="261"/>
        <v>4784</v>
      </c>
      <c r="O4233" s="2">
        <v>55</v>
      </c>
      <c r="P4233" s="8">
        <f t="shared" si="262"/>
        <v>4839</v>
      </c>
      <c r="Q4233" s="8">
        <f t="shared" si="263"/>
        <v>266</v>
      </c>
      <c r="R4233" s="2" t="s">
        <v>26</v>
      </c>
      <c r="S4233" s="9" t="str" cm="1">
        <f t="array" ref="S4233">_xlfn.IFS(
P4233=0,"2% commission",
AND(P4233&gt;0,P4233&lt;25000),"5% commission",
AND(P4233&gt;=25000,P4233&lt;50000),"7% commission",
AND(P4233&gt;=50000,P4233&lt;100000),"9% commission",
P4233&gt;=100000,"15% commission"
)</f>
        <v>5% commission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IFERROR(VLOOKUP($F4234,'Customer Info'!$A4225:$E4725,2,FALSE),"NOT Available")</f>
        <v>NOT Available</v>
      </c>
      <c r="H4234" s="6" t="str">
        <f>IFERROR(VLOOKUP(F4234,'Customer Info'!A4225:E4725,3,),"NOT Available")</f>
        <v>NOT Available</v>
      </c>
      <c r="I4234" s="6" t="str">
        <f>IFERROR(VLOOKUP(F4234,'Customer Info'!A4225:E4725,5,FALSE),"NOT Available")</f>
        <v>NOT Available</v>
      </c>
      <c r="J4234" s="2">
        <v>1169</v>
      </c>
      <c r="K4234" s="2">
        <v>1072</v>
      </c>
      <c r="L4234" s="2">
        <v>5</v>
      </c>
      <c r="M4234" s="7">
        <f t="shared" si="260"/>
        <v>5360</v>
      </c>
      <c r="N4234" s="7">
        <f t="shared" si="261"/>
        <v>5845</v>
      </c>
      <c r="O4234" s="2">
        <v>86</v>
      </c>
      <c r="P4234" s="8">
        <f t="shared" si="262"/>
        <v>5931</v>
      </c>
      <c r="Q4234" s="8">
        <f t="shared" si="263"/>
        <v>485</v>
      </c>
      <c r="R4234" s="2" t="s">
        <v>50</v>
      </c>
      <c r="S4234" s="9" t="str" cm="1">
        <f t="array" ref="S4234">_xlfn.IFS(
P4234=0,"2% commission",
AND(P4234&gt;0,P4234&lt;25000),"5% commission",
AND(P4234&gt;=25000,P4234&lt;50000),"7% commission",
AND(P4234&gt;=50000,P4234&lt;100000),"9% commission",
P4234&gt;=100000,"15% commission"
)</f>
        <v>5% commission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IFERROR(VLOOKUP($F4235,'Customer Info'!$A4226:$E4726,2,FALSE),"NOT Available")</f>
        <v>NOT Available</v>
      </c>
      <c r="H4235" s="6" t="str">
        <f>IFERROR(VLOOKUP(F4235,'Customer Info'!A4226:E4726,3,),"NOT Available")</f>
        <v>NOT Available</v>
      </c>
      <c r="I4235" s="6" t="str">
        <f>IFERROR(VLOOKUP(F4235,'Customer Info'!A4226:E4726,5,FALSE),"NOT Available")</f>
        <v>NOT Available</v>
      </c>
      <c r="J4235" s="2">
        <v>531</v>
      </c>
      <c r="K4235" s="2">
        <v>487</v>
      </c>
      <c r="L4235" s="2">
        <v>6</v>
      </c>
      <c r="M4235" s="7">
        <f t="shared" ref="M4235:M4298" si="264">K4235*L4235</f>
        <v>2922</v>
      </c>
      <c r="N4235" s="7">
        <f t="shared" ref="N4235:N4298" si="265">J4235*L4235</f>
        <v>3186</v>
      </c>
      <c r="O4235" s="2">
        <v>30</v>
      </c>
      <c r="P4235" s="8">
        <f t="shared" ref="P4235:P4298" si="266">SUM(N4235,O4235)</f>
        <v>3216</v>
      </c>
      <c r="Q4235" s="8">
        <f t="shared" ref="Q4235:Q4298" si="267">N4235-M4235</f>
        <v>264</v>
      </c>
      <c r="R4235" s="2" t="s">
        <v>28</v>
      </c>
      <c r="S4235" s="9" t="str" cm="1">
        <f t="array" ref="S4235">_xlfn.IFS(
P4235=0,"2% commission",
AND(P4235&gt;0,P4235&lt;25000),"5% commission",
AND(P4235&gt;=25000,P4235&lt;50000),"7% commission",
AND(P4235&gt;=50000,P4235&lt;100000),"9% commission",
P4235&gt;=100000,"15% commission"
)</f>
        <v>5% commission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IFERROR(VLOOKUP($F4236,'Customer Info'!$A4227:$E4727,2,FALSE),"NOT Available")</f>
        <v>NOT Available</v>
      </c>
      <c r="H4236" s="6" t="str">
        <f>IFERROR(VLOOKUP(F4236,'Customer Info'!A4227:E4727,3,),"NOT Available")</f>
        <v>NOT Available</v>
      </c>
      <c r="I4236" s="6" t="str">
        <f>IFERROR(VLOOKUP(F4236,'Customer Info'!A4227:E4727,5,FALSE),"NOT Available")</f>
        <v>NOT Available</v>
      </c>
      <c r="J4236" s="2">
        <v>887</v>
      </c>
      <c r="K4236" s="2">
        <v>814</v>
      </c>
      <c r="L4236" s="2">
        <v>1</v>
      </c>
      <c r="M4236" s="7">
        <f t="shared" si="264"/>
        <v>814</v>
      </c>
      <c r="N4236" s="7">
        <f t="shared" si="265"/>
        <v>887</v>
      </c>
      <c r="O4236" s="2">
        <v>57</v>
      </c>
      <c r="P4236" s="8">
        <f t="shared" si="266"/>
        <v>944</v>
      </c>
      <c r="Q4236" s="8">
        <f t="shared" si="267"/>
        <v>73</v>
      </c>
      <c r="R4236" s="2" t="s">
        <v>28</v>
      </c>
      <c r="S4236" s="9" t="str" cm="1">
        <f t="array" ref="S4236">_xlfn.IFS(
P4236=0,"2% commission",
AND(P4236&gt;0,P4236&lt;25000),"5% commission",
AND(P4236&gt;=25000,P4236&lt;50000),"7% commission",
AND(P4236&gt;=50000,P4236&lt;100000),"9% commission",
P4236&gt;=100000,"15% commission"
)</f>
        <v>5% commission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IFERROR(VLOOKUP($F4237,'Customer Info'!$A4228:$E4728,2,FALSE),"NOT Available")</f>
        <v>NOT Available</v>
      </c>
      <c r="H4237" s="6" t="str">
        <f>IFERROR(VLOOKUP(F4237,'Customer Info'!A4228:E4728,3,),"NOT Available")</f>
        <v>NOT Available</v>
      </c>
      <c r="I4237" s="6" t="str">
        <f>IFERROR(VLOOKUP(F4237,'Customer Info'!A4228:E4728,5,FALSE),"NOT Available")</f>
        <v>NOT Available</v>
      </c>
      <c r="J4237" s="2">
        <v>1512</v>
      </c>
      <c r="K4237" s="2">
        <v>1497</v>
      </c>
      <c r="L4237" s="2">
        <v>2</v>
      </c>
      <c r="M4237" s="7">
        <f t="shared" si="264"/>
        <v>2994</v>
      </c>
      <c r="N4237" s="7">
        <f t="shared" si="265"/>
        <v>3024</v>
      </c>
      <c r="O4237" s="2">
        <v>74</v>
      </c>
      <c r="P4237" s="8">
        <f t="shared" si="266"/>
        <v>3098</v>
      </c>
      <c r="Q4237" s="8">
        <f t="shared" si="267"/>
        <v>30</v>
      </c>
      <c r="R4237" s="2" t="s">
        <v>28</v>
      </c>
      <c r="S4237" s="9" t="str" cm="1">
        <f t="array" ref="S4237">_xlfn.IFS(
P4237=0,"2% commission",
AND(P4237&gt;0,P4237&lt;25000),"5% commission",
AND(P4237&gt;=25000,P4237&lt;50000),"7% commission",
AND(P4237&gt;=50000,P4237&lt;100000),"9% commission",
P4237&gt;=100000,"15% commission"
)</f>
        <v>5% commission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IFERROR(VLOOKUP($F4238,'Customer Info'!$A4229:$E4729,2,FALSE),"NOT Available")</f>
        <v>NOT Available</v>
      </c>
      <c r="H4238" s="6" t="str">
        <f>IFERROR(VLOOKUP(F4238,'Customer Info'!A4229:E4729,3,),"NOT Available")</f>
        <v>NOT Available</v>
      </c>
      <c r="I4238" s="6" t="str">
        <f>IFERROR(VLOOKUP(F4238,'Customer Info'!A4229:E4729,5,FALSE),"NOT Available")</f>
        <v>NOT Available</v>
      </c>
      <c r="J4238" s="2">
        <v>142</v>
      </c>
      <c r="K4238" s="2">
        <v>129</v>
      </c>
      <c r="L4238" s="2">
        <v>4</v>
      </c>
      <c r="M4238" s="7">
        <f t="shared" si="264"/>
        <v>516</v>
      </c>
      <c r="N4238" s="7">
        <f t="shared" si="265"/>
        <v>568</v>
      </c>
      <c r="O4238" s="2">
        <v>30</v>
      </c>
      <c r="P4238" s="8">
        <f t="shared" si="266"/>
        <v>598</v>
      </c>
      <c r="Q4238" s="8">
        <f t="shared" si="267"/>
        <v>52</v>
      </c>
      <c r="R4238" s="2" t="s">
        <v>28</v>
      </c>
      <c r="S4238" s="9" t="str" cm="1">
        <f t="array" ref="S4238">_xlfn.IFS(
P4238=0,"2% commission",
AND(P4238&gt;0,P4238&lt;25000),"5% commission",
AND(P4238&gt;=25000,P4238&lt;50000),"7% commission",
AND(P4238&gt;=50000,P4238&lt;100000),"9% commission",
P4238&gt;=100000,"15% commission"
)</f>
        <v>5% commission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IFERROR(VLOOKUP($F4239,'Customer Info'!$A4230:$E4730,2,FALSE),"NOT Available")</f>
        <v>NOT Available</v>
      </c>
      <c r="H4239" s="6" t="str">
        <f>IFERROR(VLOOKUP(F4239,'Customer Info'!A4230:E4730,3,),"NOT Available")</f>
        <v>NOT Available</v>
      </c>
      <c r="I4239" s="6" t="str">
        <f>IFERROR(VLOOKUP(F4239,'Customer Info'!A4230:E4730,5,FALSE),"NOT Available")</f>
        <v>NOT Available</v>
      </c>
      <c r="J4239" s="2">
        <v>400</v>
      </c>
      <c r="K4239" s="2">
        <v>360</v>
      </c>
      <c r="L4239" s="2">
        <v>4</v>
      </c>
      <c r="M4239" s="7">
        <f t="shared" si="264"/>
        <v>1440</v>
      </c>
      <c r="N4239" s="7">
        <f t="shared" si="265"/>
        <v>1600</v>
      </c>
      <c r="O4239" s="2">
        <v>58</v>
      </c>
      <c r="P4239" s="8">
        <f t="shared" si="266"/>
        <v>1658</v>
      </c>
      <c r="Q4239" s="8">
        <f t="shared" si="267"/>
        <v>160</v>
      </c>
      <c r="R4239" s="2" t="s">
        <v>28</v>
      </c>
      <c r="S4239" s="9" t="str" cm="1">
        <f t="array" ref="S4239">_xlfn.IFS(
P4239=0,"2% commission",
AND(P4239&gt;0,P4239&lt;25000),"5% commission",
AND(P4239&gt;=25000,P4239&lt;50000),"7% commission",
AND(P4239&gt;=50000,P4239&lt;100000),"9% commission",
P4239&gt;=100000,"15% commission"
)</f>
        <v>5% commission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IFERROR(VLOOKUP($F4240,'Customer Info'!$A4231:$E4731,2,FALSE),"NOT Available")</f>
        <v>NOT Available</v>
      </c>
      <c r="H4240" s="6" t="str">
        <f>IFERROR(VLOOKUP(F4240,'Customer Info'!A4231:E4731,3,),"NOT Available")</f>
        <v>NOT Available</v>
      </c>
      <c r="I4240" s="6" t="str">
        <f>IFERROR(VLOOKUP(F4240,'Customer Info'!A4231:E4731,5,FALSE),"NOT Available")</f>
        <v>NOT Available</v>
      </c>
      <c r="J4240" s="2">
        <v>1545</v>
      </c>
      <c r="K4240" s="2">
        <v>1486</v>
      </c>
      <c r="L4240" s="2">
        <v>1</v>
      </c>
      <c r="M4240" s="7">
        <f t="shared" si="264"/>
        <v>1486</v>
      </c>
      <c r="N4240" s="7">
        <f t="shared" si="265"/>
        <v>1545</v>
      </c>
      <c r="O4240" s="2">
        <v>67</v>
      </c>
      <c r="P4240" s="8">
        <f t="shared" si="266"/>
        <v>1612</v>
      </c>
      <c r="Q4240" s="8">
        <f t="shared" si="267"/>
        <v>59</v>
      </c>
      <c r="R4240" s="2" t="s">
        <v>28</v>
      </c>
      <c r="S4240" s="9" t="str" cm="1">
        <f t="array" ref="S4240">_xlfn.IFS(
P4240=0,"2% commission",
AND(P4240&gt;0,P4240&lt;25000),"5% commission",
AND(P4240&gt;=25000,P4240&lt;50000),"7% commission",
AND(P4240&gt;=50000,P4240&lt;100000),"9% commission",
P4240&gt;=100000,"15% commission"
)</f>
        <v>5% commission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IFERROR(VLOOKUP($F4241,'Customer Info'!$A4232:$E4732,2,FALSE),"NOT Available")</f>
        <v>NOT Available</v>
      </c>
      <c r="H4241" s="6" t="str">
        <f>IFERROR(VLOOKUP(F4241,'Customer Info'!A4232:E4732,3,),"NOT Available")</f>
        <v>NOT Available</v>
      </c>
      <c r="I4241" s="6" t="str">
        <f>IFERROR(VLOOKUP(F4241,'Customer Info'!A4232:E4732,5,FALSE),"NOT Available")</f>
        <v>NOT Available</v>
      </c>
      <c r="J4241" s="2">
        <v>222</v>
      </c>
      <c r="K4241" s="2">
        <v>204</v>
      </c>
      <c r="L4241" s="2">
        <v>1</v>
      </c>
      <c r="M4241" s="7">
        <f t="shared" si="264"/>
        <v>204</v>
      </c>
      <c r="N4241" s="7">
        <f t="shared" si="265"/>
        <v>222</v>
      </c>
      <c r="O4241" s="2">
        <v>82</v>
      </c>
      <c r="P4241" s="8">
        <f t="shared" si="266"/>
        <v>304</v>
      </c>
      <c r="Q4241" s="8">
        <f t="shared" si="267"/>
        <v>18</v>
      </c>
      <c r="R4241" s="2" t="s">
        <v>28</v>
      </c>
      <c r="S4241" s="9" t="str" cm="1">
        <f t="array" ref="S4241">_xlfn.IFS(
P4241=0,"2% commission",
AND(P4241&gt;0,P4241&lt;25000),"5% commission",
AND(P4241&gt;=25000,P4241&lt;50000),"7% commission",
AND(P4241&gt;=50000,P4241&lt;100000),"9% commission",
P4241&gt;=100000,"15% commission"
)</f>
        <v>5% commission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IFERROR(VLOOKUP($F4242,'Customer Info'!$A4233:$E4733,2,FALSE),"NOT Available")</f>
        <v>NOT Available</v>
      </c>
      <c r="H4242" s="6" t="str">
        <f>IFERROR(VLOOKUP(F4242,'Customer Info'!A4233:E4733,3,),"NOT Available")</f>
        <v>NOT Available</v>
      </c>
      <c r="I4242" s="6" t="str">
        <f>IFERROR(VLOOKUP(F4242,'Customer Info'!A4233:E4733,5,FALSE),"NOT Available")</f>
        <v>NOT Available</v>
      </c>
      <c r="J4242" s="2">
        <v>6354</v>
      </c>
      <c r="K4242" s="2">
        <v>5769</v>
      </c>
      <c r="L4242" s="2">
        <v>1</v>
      </c>
      <c r="M4242" s="7">
        <f t="shared" si="264"/>
        <v>5769</v>
      </c>
      <c r="N4242" s="7">
        <f t="shared" si="265"/>
        <v>6354</v>
      </c>
      <c r="O4242" s="2">
        <v>71</v>
      </c>
      <c r="P4242" s="8">
        <f t="shared" si="266"/>
        <v>6425</v>
      </c>
      <c r="Q4242" s="8">
        <f t="shared" si="267"/>
        <v>585</v>
      </c>
      <c r="R4242" s="2" t="s">
        <v>28</v>
      </c>
      <c r="S4242" s="9" t="str" cm="1">
        <f t="array" ref="S4242">_xlfn.IFS(
P4242=0,"2% commission",
AND(P4242&gt;0,P4242&lt;25000),"5% commission",
AND(P4242&gt;=25000,P4242&lt;50000),"7% commission",
AND(P4242&gt;=50000,P4242&lt;100000),"9% commission",
P4242&gt;=100000,"15% commission"
)</f>
        <v>5% commission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IFERROR(VLOOKUP($F4243,'Customer Info'!$A4234:$E4734,2,FALSE),"NOT Available")</f>
        <v>NOT Available</v>
      </c>
      <c r="H4243" s="6" t="str">
        <f>IFERROR(VLOOKUP(F4243,'Customer Info'!A4234:E4734,3,),"NOT Available")</f>
        <v>NOT Available</v>
      </c>
      <c r="I4243" s="6" t="str">
        <f>IFERROR(VLOOKUP(F4243,'Customer Info'!A4234:E4734,5,FALSE),"NOT Available")</f>
        <v>NOT Available</v>
      </c>
      <c r="J4243" s="2">
        <v>404</v>
      </c>
      <c r="K4243" s="2">
        <v>371</v>
      </c>
      <c r="L4243" s="2">
        <v>5</v>
      </c>
      <c r="M4243" s="7">
        <f t="shared" si="264"/>
        <v>1855</v>
      </c>
      <c r="N4243" s="7">
        <f t="shared" si="265"/>
        <v>2020</v>
      </c>
      <c r="O4243" s="2">
        <v>58</v>
      </c>
      <c r="P4243" s="8">
        <f t="shared" si="266"/>
        <v>2078</v>
      </c>
      <c r="Q4243" s="8">
        <f t="shared" si="267"/>
        <v>165</v>
      </c>
      <c r="R4243" s="2" t="s">
        <v>56</v>
      </c>
      <c r="S4243" s="9" t="str" cm="1">
        <f t="array" ref="S4243">_xlfn.IFS(
P4243=0,"2% commission",
AND(P4243&gt;0,P4243&lt;25000),"5% commission",
AND(P4243&gt;=25000,P4243&lt;50000),"7% commission",
AND(P4243&gt;=50000,P4243&lt;100000),"9% commission",
P4243&gt;=100000,"15% commission"
)</f>
        <v>5% commission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IFERROR(VLOOKUP($F4244,'Customer Info'!$A4235:$E4735,2,FALSE),"NOT Available")</f>
        <v>NOT Available</v>
      </c>
      <c r="H4244" s="6" t="str">
        <f>IFERROR(VLOOKUP(F4244,'Customer Info'!A4235:E4735,3,),"NOT Available")</f>
        <v>NOT Available</v>
      </c>
      <c r="I4244" s="6" t="str">
        <f>IFERROR(VLOOKUP(F4244,'Customer Info'!A4235:E4735,5,FALSE),"NOT Available")</f>
        <v>NOT Available</v>
      </c>
      <c r="J4244" s="2">
        <v>5882</v>
      </c>
      <c r="K4244" s="2">
        <v>5713</v>
      </c>
      <c r="L4244" s="2">
        <v>7</v>
      </c>
      <c r="M4244" s="7">
        <f t="shared" si="264"/>
        <v>39991</v>
      </c>
      <c r="N4244" s="7">
        <f t="shared" si="265"/>
        <v>41174</v>
      </c>
      <c r="O4244" s="2">
        <v>49</v>
      </c>
      <c r="P4244" s="8">
        <f t="shared" si="266"/>
        <v>41223</v>
      </c>
      <c r="Q4244" s="8">
        <f t="shared" si="267"/>
        <v>1183</v>
      </c>
      <c r="R4244" s="2" t="s">
        <v>50</v>
      </c>
      <c r="S4244" s="9" t="str" cm="1">
        <f t="array" ref="S4244">_xlfn.IFS(
P4244=0,"2% commission",
AND(P4244&gt;0,P4244&lt;25000),"5% commission",
AND(P4244&gt;=25000,P4244&lt;50000),"7% commission",
AND(P4244&gt;=50000,P4244&lt;100000),"9% commission",
P4244&gt;=100000,"15% commission"
)</f>
        <v>7% commission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IFERROR(VLOOKUP($F4245,'Customer Info'!$A4236:$E4736,2,FALSE),"NOT Available")</f>
        <v>NOT Available</v>
      </c>
      <c r="H4245" s="6" t="str">
        <f>IFERROR(VLOOKUP(F4245,'Customer Info'!A4236:E4736,3,),"NOT Available")</f>
        <v>NOT Available</v>
      </c>
      <c r="I4245" s="6" t="str">
        <f>IFERROR(VLOOKUP(F4245,'Customer Info'!A4236:E4736,5,FALSE),"NOT Available")</f>
        <v>NOT Available</v>
      </c>
      <c r="J4245" s="2">
        <v>1568</v>
      </c>
      <c r="K4245" s="2">
        <v>1495</v>
      </c>
      <c r="L4245" s="2">
        <v>5</v>
      </c>
      <c r="M4245" s="7">
        <f t="shared" si="264"/>
        <v>7475</v>
      </c>
      <c r="N4245" s="7">
        <f t="shared" si="265"/>
        <v>7840</v>
      </c>
      <c r="O4245" s="2">
        <v>52</v>
      </c>
      <c r="P4245" s="8">
        <f t="shared" si="266"/>
        <v>7892</v>
      </c>
      <c r="Q4245" s="8">
        <f t="shared" si="267"/>
        <v>365</v>
      </c>
      <c r="R4245" s="2" t="s">
        <v>26</v>
      </c>
      <c r="S4245" s="9" t="str" cm="1">
        <f t="array" ref="S4245">_xlfn.IFS(
P4245=0,"2% commission",
AND(P4245&gt;0,P4245&lt;25000),"5% commission",
AND(P4245&gt;=25000,P4245&lt;50000),"7% commission",
AND(P4245&gt;=50000,P4245&lt;100000),"9% commission",
P4245&gt;=100000,"15% commission"
)</f>
        <v>5% commission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IFERROR(VLOOKUP($F4246,'Customer Info'!$A4237:$E4737,2,FALSE),"NOT Available")</f>
        <v>NOT Available</v>
      </c>
      <c r="H4246" s="6" t="str">
        <f>IFERROR(VLOOKUP(F4246,'Customer Info'!A4237:E4737,3,),"NOT Available")</f>
        <v>NOT Available</v>
      </c>
      <c r="I4246" s="6" t="str">
        <f>IFERROR(VLOOKUP(F4246,'Customer Info'!A4237:E4737,5,FALSE),"NOT Available")</f>
        <v>NOT Available</v>
      </c>
      <c r="J4246" s="2">
        <v>1615</v>
      </c>
      <c r="K4246" s="2">
        <v>1525</v>
      </c>
      <c r="L4246" s="2">
        <v>3</v>
      </c>
      <c r="M4246" s="7">
        <f t="shared" si="264"/>
        <v>4575</v>
      </c>
      <c r="N4246" s="7">
        <f t="shared" si="265"/>
        <v>4845</v>
      </c>
      <c r="O4246" s="2">
        <v>47</v>
      </c>
      <c r="P4246" s="8">
        <f t="shared" si="266"/>
        <v>4892</v>
      </c>
      <c r="Q4246" s="8">
        <f t="shared" si="267"/>
        <v>270</v>
      </c>
      <c r="R4246" s="2" t="s">
        <v>50</v>
      </c>
      <c r="S4246" s="9" t="str" cm="1">
        <f t="array" ref="S4246">_xlfn.IFS(
P4246=0,"2% commission",
AND(P4246&gt;0,P4246&lt;25000),"5% commission",
AND(P4246&gt;=25000,P4246&lt;50000),"7% commission",
AND(P4246&gt;=50000,P4246&lt;100000),"9% commission",
P4246&gt;=100000,"15% commission"
)</f>
        <v>5% commission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IFERROR(VLOOKUP($F4247,'Customer Info'!$A4238:$E4738,2,FALSE),"NOT Available")</f>
        <v>NOT Available</v>
      </c>
      <c r="H4247" s="6" t="str">
        <f>IFERROR(VLOOKUP(F4247,'Customer Info'!A4238:E4738,3,),"NOT Available")</f>
        <v>NOT Available</v>
      </c>
      <c r="I4247" s="6" t="str">
        <f>IFERROR(VLOOKUP(F4247,'Customer Info'!A4238:E4738,5,FALSE),"NOT Available")</f>
        <v>NOT Available</v>
      </c>
      <c r="J4247" s="2">
        <v>2540</v>
      </c>
      <c r="K4247" s="2">
        <v>2397</v>
      </c>
      <c r="L4247" s="2">
        <v>1</v>
      </c>
      <c r="M4247" s="7">
        <f t="shared" si="264"/>
        <v>2397</v>
      </c>
      <c r="N4247" s="7">
        <f t="shared" si="265"/>
        <v>2540</v>
      </c>
      <c r="O4247" s="2">
        <v>28</v>
      </c>
      <c r="P4247" s="8">
        <f t="shared" si="266"/>
        <v>2568</v>
      </c>
      <c r="Q4247" s="8">
        <f t="shared" si="267"/>
        <v>143</v>
      </c>
      <c r="R4247" s="2" t="s">
        <v>28</v>
      </c>
      <c r="S4247" s="9" t="str" cm="1">
        <f t="array" ref="S4247">_xlfn.IFS(
P4247=0,"2% commission",
AND(P4247&gt;0,P4247&lt;25000),"5% commission",
AND(P4247&gt;=25000,P4247&lt;50000),"7% commission",
AND(P4247&gt;=50000,P4247&lt;100000),"9% commission",
P4247&gt;=100000,"15% commission"
)</f>
        <v>5% commission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IFERROR(VLOOKUP($F4248,'Customer Info'!$A4239:$E4739,2,FALSE),"NOT Available")</f>
        <v>NOT Available</v>
      </c>
      <c r="H4248" s="6" t="str">
        <f>IFERROR(VLOOKUP(F4248,'Customer Info'!A4239:E4739,3,),"NOT Available")</f>
        <v>NOT Available</v>
      </c>
      <c r="I4248" s="6" t="str">
        <f>IFERROR(VLOOKUP(F4248,'Customer Info'!A4239:E4739,5,FALSE),"NOT Available")</f>
        <v>NOT Available</v>
      </c>
      <c r="J4248" s="2">
        <v>4122</v>
      </c>
      <c r="K4248" s="2">
        <v>3781</v>
      </c>
      <c r="L4248" s="2">
        <v>3</v>
      </c>
      <c r="M4248" s="7">
        <f t="shared" si="264"/>
        <v>11343</v>
      </c>
      <c r="N4248" s="7">
        <f t="shared" si="265"/>
        <v>12366</v>
      </c>
      <c r="O4248" s="2">
        <v>58</v>
      </c>
      <c r="P4248" s="8">
        <f t="shared" si="266"/>
        <v>12424</v>
      </c>
      <c r="Q4248" s="8">
        <f t="shared" si="267"/>
        <v>1023</v>
      </c>
      <c r="R4248" s="2" t="s">
        <v>28</v>
      </c>
      <c r="S4248" s="9" t="str" cm="1">
        <f t="array" ref="S4248">_xlfn.IFS(
P4248=0,"2% commission",
AND(P4248&gt;0,P4248&lt;25000),"5% commission",
AND(P4248&gt;=25000,P4248&lt;50000),"7% commission",
AND(P4248&gt;=50000,P4248&lt;100000),"9% commission",
P4248&gt;=100000,"15% commission"
)</f>
        <v>5% commission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IFERROR(VLOOKUP($F4249,'Customer Info'!$A4240:$E4740,2,FALSE),"NOT Available")</f>
        <v>NOT Available</v>
      </c>
      <c r="H4249" s="6" t="str">
        <f>IFERROR(VLOOKUP(F4249,'Customer Info'!A4240:E4740,3,),"NOT Available")</f>
        <v>NOT Available</v>
      </c>
      <c r="I4249" s="6" t="str">
        <f>IFERROR(VLOOKUP(F4249,'Customer Info'!A4240:E4740,5,FALSE),"NOT Available")</f>
        <v>NOT Available</v>
      </c>
      <c r="J4249" s="2">
        <v>2155</v>
      </c>
      <c r="K4249" s="2">
        <v>2014</v>
      </c>
      <c r="L4249" s="2">
        <v>1</v>
      </c>
      <c r="M4249" s="7">
        <f t="shared" si="264"/>
        <v>2014</v>
      </c>
      <c r="N4249" s="7">
        <f t="shared" si="265"/>
        <v>2155</v>
      </c>
      <c r="O4249" s="2">
        <v>34</v>
      </c>
      <c r="P4249" s="8">
        <f t="shared" si="266"/>
        <v>2189</v>
      </c>
      <c r="Q4249" s="8">
        <f t="shared" si="267"/>
        <v>141</v>
      </c>
      <c r="R4249" s="2" t="s">
        <v>28</v>
      </c>
      <c r="S4249" s="9" t="str" cm="1">
        <f t="array" ref="S4249">_xlfn.IFS(
P4249=0,"2% commission",
AND(P4249&gt;0,P4249&lt;25000),"5% commission",
AND(P4249&gt;=25000,P4249&lt;50000),"7% commission",
AND(P4249&gt;=50000,P4249&lt;100000),"9% commission",
P4249&gt;=100000,"15% commission"
)</f>
        <v>5% commission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IFERROR(VLOOKUP($F4250,'Customer Info'!$A4241:$E4741,2,FALSE),"NOT Available")</f>
        <v>NOT Available</v>
      </c>
      <c r="H4250" s="6" t="str">
        <f>IFERROR(VLOOKUP(F4250,'Customer Info'!A4241:E4741,3,),"NOT Available")</f>
        <v>NOT Available</v>
      </c>
      <c r="I4250" s="6" t="str">
        <f>IFERROR(VLOOKUP(F4250,'Customer Info'!A4241:E4741,5,FALSE),"NOT Available")</f>
        <v>NOT Available</v>
      </c>
      <c r="J4250" s="2">
        <v>6024</v>
      </c>
      <c r="K4250" s="2">
        <v>5424</v>
      </c>
      <c r="L4250" s="2">
        <v>6</v>
      </c>
      <c r="M4250" s="7">
        <f t="shared" si="264"/>
        <v>32544</v>
      </c>
      <c r="N4250" s="7">
        <f t="shared" si="265"/>
        <v>36144</v>
      </c>
      <c r="O4250" s="2">
        <v>91</v>
      </c>
      <c r="P4250" s="8">
        <f t="shared" si="266"/>
        <v>36235</v>
      </c>
      <c r="Q4250" s="8">
        <f t="shared" si="267"/>
        <v>3600</v>
      </c>
      <c r="R4250" s="2" t="s">
        <v>28</v>
      </c>
      <c r="S4250" s="9" t="str" cm="1">
        <f t="array" ref="S4250">_xlfn.IFS(
P4250=0,"2% commission",
AND(P4250&gt;0,P4250&lt;25000),"5% commission",
AND(P4250&gt;=25000,P4250&lt;50000),"7% commission",
AND(P4250&gt;=50000,P4250&lt;100000),"9% commission",
P4250&gt;=100000,"15% commission"
)</f>
        <v>7% commission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IFERROR(VLOOKUP($F4251,'Customer Info'!$A4242:$E4742,2,FALSE),"NOT Available")</f>
        <v>NOT Available</v>
      </c>
      <c r="H4251" s="6" t="str">
        <f>IFERROR(VLOOKUP(F4251,'Customer Info'!A4242:E4742,3,),"NOT Available")</f>
        <v>NOT Available</v>
      </c>
      <c r="I4251" s="6" t="str">
        <f>IFERROR(VLOOKUP(F4251,'Customer Info'!A4242:E4742,5,FALSE),"NOT Available")</f>
        <v>NOT Available</v>
      </c>
      <c r="J4251" s="2">
        <v>63</v>
      </c>
      <c r="K4251" s="2">
        <v>59</v>
      </c>
      <c r="L4251" s="2">
        <v>3</v>
      </c>
      <c r="M4251" s="7">
        <f t="shared" si="264"/>
        <v>177</v>
      </c>
      <c r="N4251" s="7">
        <f t="shared" si="265"/>
        <v>189</v>
      </c>
      <c r="O4251" s="2">
        <v>10</v>
      </c>
      <c r="P4251" s="8">
        <f t="shared" si="266"/>
        <v>199</v>
      </c>
      <c r="Q4251" s="8">
        <f t="shared" si="267"/>
        <v>12</v>
      </c>
      <c r="R4251" s="2" t="s">
        <v>28</v>
      </c>
      <c r="S4251" s="9" t="str" cm="1">
        <f t="array" ref="S4251">_xlfn.IFS(
P4251=0,"2% commission",
AND(P4251&gt;0,P4251&lt;25000),"5% commission",
AND(P4251&gt;=25000,P4251&lt;50000),"7% commission",
AND(P4251&gt;=50000,P4251&lt;100000),"9% commission",
P4251&gt;=100000,"15% commission"
)</f>
        <v>5% commission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IFERROR(VLOOKUP($F4252,'Customer Info'!$A4243:$E4743,2,FALSE),"NOT Available")</f>
        <v>NOT Available</v>
      </c>
      <c r="H4252" s="6" t="str">
        <f>IFERROR(VLOOKUP(F4252,'Customer Info'!A4243:E4743,3,),"NOT Available")</f>
        <v>NOT Available</v>
      </c>
      <c r="I4252" s="6" t="str">
        <f>IFERROR(VLOOKUP(F4252,'Customer Info'!A4243:E4743,5,FALSE),"NOT Available")</f>
        <v>NOT Available</v>
      </c>
      <c r="J4252" s="2">
        <v>526</v>
      </c>
      <c r="K4252" s="2">
        <v>487</v>
      </c>
      <c r="L4252" s="2">
        <v>6</v>
      </c>
      <c r="M4252" s="7">
        <f t="shared" si="264"/>
        <v>2922</v>
      </c>
      <c r="N4252" s="7">
        <f t="shared" si="265"/>
        <v>3156</v>
      </c>
      <c r="O4252" s="2">
        <v>34</v>
      </c>
      <c r="P4252" s="8">
        <f t="shared" si="266"/>
        <v>3190</v>
      </c>
      <c r="Q4252" s="8">
        <f t="shared" si="267"/>
        <v>234</v>
      </c>
      <c r="R4252" s="2" t="s">
        <v>28</v>
      </c>
      <c r="S4252" s="9" t="str" cm="1">
        <f t="array" ref="S4252">_xlfn.IFS(
P4252=0,"2% commission",
AND(P4252&gt;0,P4252&lt;25000),"5% commission",
AND(P4252&gt;=25000,P4252&lt;50000),"7% commission",
AND(P4252&gt;=50000,P4252&lt;100000),"9% commission",
P4252&gt;=100000,"15% commission"
)</f>
        <v>5% commission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IFERROR(VLOOKUP($F4253,'Customer Info'!$A4244:$E4744,2,FALSE),"NOT Available")</f>
        <v>NOT Available</v>
      </c>
      <c r="H4253" s="6" t="str">
        <f>IFERROR(VLOOKUP(F4253,'Customer Info'!A4244:E4744,3,),"NOT Available")</f>
        <v>NOT Available</v>
      </c>
      <c r="I4253" s="6" t="str">
        <f>IFERROR(VLOOKUP(F4253,'Customer Info'!A4244:E4744,5,FALSE),"NOT Available")</f>
        <v>NOT Available</v>
      </c>
      <c r="J4253" s="2">
        <v>77</v>
      </c>
      <c r="K4253" s="2">
        <v>73</v>
      </c>
      <c r="L4253" s="2">
        <v>2</v>
      </c>
      <c r="M4253" s="7">
        <f t="shared" si="264"/>
        <v>146</v>
      </c>
      <c r="N4253" s="7">
        <f t="shared" si="265"/>
        <v>154</v>
      </c>
      <c r="O4253" s="2">
        <v>10</v>
      </c>
      <c r="P4253" s="8">
        <f t="shared" si="266"/>
        <v>164</v>
      </c>
      <c r="Q4253" s="8">
        <f t="shared" si="267"/>
        <v>8</v>
      </c>
      <c r="R4253" s="2" t="s">
        <v>28</v>
      </c>
      <c r="S4253" s="9" t="str" cm="1">
        <f t="array" ref="S4253">_xlfn.IFS(
P4253=0,"2% commission",
AND(P4253&gt;0,P4253&lt;25000),"5% commission",
AND(P4253&gt;=25000,P4253&lt;50000),"7% commission",
AND(P4253&gt;=50000,P4253&lt;100000),"9% commission",
P4253&gt;=100000,"15% commission"
)</f>
        <v>5% commission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IFERROR(VLOOKUP($F4254,'Customer Info'!$A4245:$E4745,2,FALSE),"NOT Available")</f>
        <v>NOT Available</v>
      </c>
      <c r="H4254" s="6" t="str">
        <f>IFERROR(VLOOKUP(F4254,'Customer Info'!A4245:E4745,3,),"NOT Available")</f>
        <v>NOT Available</v>
      </c>
      <c r="I4254" s="6" t="str">
        <f>IFERROR(VLOOKUP(F4254,'Customer Info'!A4245:E4745,5,FALSE),"NOT Available")</f>
        <v>NOT Available</v>
      </c>
      <c r="J4254" s="2">
        <v>7534</v>
      </c>
      <c r="K4254" s="2">
        <v>7106</v>
      </c>
      <c r="L4254" s="2">
        <v>3</v>
      </c>
      <c r="M4254" s="7">
        <f t="shared" si="264"/>
        <v>21318</v>
      </c>
      <c r="N4254" s="7">
        <f t="shared" si="265"/>
        <v>22602</v>
      </c>
      <c r="O4254" s="2">
        <v>39</v>
      </c>
      <c r="P4254" s="8">
        <f t="shared" si="266"/>
        <v>22641</v>
      </c>
      <c r="Q4254" s="8">
        <f t="shared" si="267"/>
        <v>1284</v>
      </c>
      <c r="R4254" s="2" t="s">
        <v>28</v>
      </c>
      <c r="S4254" s="9" t="str" cm="1">
        <f t="array" ref="S4254">_xlfn.IFS(
P4254=0,"2% commission",
AND(P4254&gt;0,P4254&lt;25000),"5% commission",
AND(P4254&gt;=25000,P4254&lt;50000),"7% commission",
AND(P4254&gt;=50000,P4254&lt;100000),"9% commission",
P4254&gt;=100000,"15% commission"
)</f>
        <v>5% commission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IFERROR(VLOOKUP($F4255,'Customer Info'!$A4246:$E4746,2,FALSE),"NOT Available")</f>
        <v>NOT Available</v>
      </c>
      <c r="H4255" s="6" t="str">
        <f>IFERROR(VLOOKUP(F4255,'Customer Info'!A4246:E4746,3,),"NOT Available")</f>
        <v>NOT Available</v>
      </c>
      <c r="I4255" s="6" t="str">
        <f>IFERROR(VLOOKUP(F4255,'Customer Info'!A4246:E4746,5,FALSE),"NOT Available")</f>
        <v>NOT Available</v>
      </c>
      <c r="J4255" s="2">
        <v>39095</v>
      </c>
      <c r="K4255" s="2">
        <v>35516</v>
      </c>
      <c r="L4255" s="2">
        <v>2</v>
      </c>
      <c r="M4255" s="7">
        <f t="shared" si="264"/>
        <v>71032</v>
      </c>
      <c r="N4255" s="7">
        <f t="shared" si="265"/>
        <v>78190</v>
      </c>
      <c r="O4255" s="2">
        <v>56</v>
      </c>
      <c r="P4255" s="8">
        <f t="shared" si="266"/>
        <v>78246</v>
      </c>
      <c r="Q4255" s="8">
        <f t="shared" si="267"/>
        <v>7158</v>
      </c>
      <c r="R4255" s="2" t="s">
        <v>50</v>
      </c>
      <c r="S4255" s="9" t="str" cm="1">
        <f t="array" ref="S4255">_xlfn.IFS(
P4255=0,"2% commission",
AND(P4255&gt;0,P4255&lt;25000),"5% commission",
AND(P4255&gt;=25000,P4255&lt;50000),"7% commission",
AND(P4255&gt;=50000,P4255&lt;100000),"9% commission",
P4255&gt;=100000,"15% commission"
)</f>
        <v>9% commission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IFERROR(VLOOKUP($F4256,'Customer Info'!$A4247:$E4747,2,FALSE),"NOT Available")</f>
        <v>NOT Available</v>
      </c>
      <c r="H4256" s="6" t="str">
        <f>IFERROR(VLOOKUP(F4256,'Customer Info'!A4247:E4747,3,),"NOT Available")</f>
        <v>NOT Available</v>
      </c>
      <c r="I4256" s="6" t="str">
        <f>IFERROR(VLOOKUP(F4256,'Customer Info'!A4247:E4747,5,FALSE),"NOT Available")</f>
        <v>NOT Available</v>
      </c>
      <c r="J4256" s="2">
        <v>2017</v>
      </c>
      <c r="K4256" s="2">
        <v>1834</v>
      </c>
      <c r="L4256" s="2">
        <v>5</v>
      </c>
      <c r="M4256" s="7">
        <f t="shared" si="264"/>
        <v>9170</v>
      </c>
      <c r="N4256" s="7">
        <f t="shared" si="265"/>
        <v>10085</v>
      </c>
      <c r="O4256" s="2">
        <v>74</v>
      </c>
      <c r="P4256" s="8">
        <f t="shared" si="266"/>
        <v>10159</v>
      </c>
      <c r="Q4256" s="8">
        <f t="shared" si="267"/>
        <v>915</v>
      </c>
      <c r="R4256" s="2" t="s">
        <v>50</v>
      </c>
      <c r="S4256" s="9" t="str" cm="1">
        <f t="array" ref="S4256">_xlfn.IFS(
P4256=0,"2% commission",
AND(P4256&gt;0,P4256&lt;25000),"5% commission",
AND(P4256&gt;=25000,P4256&lt;50000),"7% commission",
AND(P4256&gt;=50000,P4256&lt;100000),"9% commission",
P4256&gt;=100000,"15% commission"
)</f>
        <v>5% commission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IFERROR(VLOOKUP($F4257,'Customer Info'!$A4248:$E4748,2,FALSE),"NOT Available")</f>
        <v>NOT Available</v>
      </c>
      <c r="H4257" s="6" t="str">
        <f>IFERROR(VLOOKUP(F4257,'Customer Info'!A4248:E4748,3,),"NOT Available")</f>
        <v>NOT Available</v>
      </c>
      <c r="I4257" s="6" t="str">
        <f>IFERROR(VLOOKUP(F4257,'Customer Info'!A4248:E4748,5,FALSE),"NOT Available")</f>
        <v>NOT Available</v>
      </c>
      <c r="J4257" s="2">
        <v>954</v>
      </c>
      <c r="K4257" s="2">
        <v>901</v>
      </c>
      <c r="L4257" s="2">
        <v>2</v>
      </c>
      <c r="M4257" s="7">
        <f t="shared" si="264"/>
        <v>1802</v>
      </c>
      <c r="N4257" s="7">
        <f t="shared" si="265"/>
        <v>1908</v>
      </c>
      <c r="O4257" s="2">
        <v>33</v>
      </c>
      <c r="P4257" s="8">
        <f t="shared" si="266"/>
        <v>1941</v>
      </c>
      <c r="Q4257" s="8">
        <f t="shared" si="267"/>
        <v>106</v>
      </c>
      <c r="R4257" s="2" t="s">
        <v>28</v>
      </c>
      <c r="S4257" s="9" t="str" cm="1">
        <f t="array" ref="S4257">_xlfn.IFS(
P4257=0,"2% commission",
AND(P4257&gt;0,P4257&lt;25000),"5% commission",
AND(P4257&gt;=25000,P4257&lt;50000),"7% commission",
AND(P4257&gt;=50000,P4257&lt;100000),"9% commission",
P4257&gt;=100000,"15% commission"
)</f>
        <v>5% commission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IFERROR(VLOOKUP($F4258,'Customer Info'!$A4249:$E4749,2,FALSE),"NOT Available")</f>
        <v>NOT Available</v>
      </c>
      <c r="H4258" s="6" t="str">
        <f>IFERROR(VLOOKUP(F4258,'Customer Info'!A4249:E4749,3,),"NOT Available")</f>
        <v>NOT Available</v>
      </c>
      <c r="I4258" s="6" t="str">
        <f>IFERROR(VLOOKUP(F4258,'Customer Info'!A4249:E4749,5,FALSE),"NOT Available")</f>
        <v>NOT Available</v>
      </c>
      <c r="J4258" s="2">
        <v>38328</v>
      </c>
      <c r="K4258" s="2">
        <v>35164</v>
      </c>
      <c r="L4258" s="2">
        <v>5</v>
      </c>
      <c r="M4258" s="7">
        <f t="shared" si="264"/>
        <v>175820</v>
      </c>
      <c r="N4258" s="7">
        <f t="shared" si="265"/>
        <v>191640</v>
      </c>
      <c r="O4258" s="2">
        <v>88</v>
      </c>
      <c r="P4258" s="8">
        <f t="shared" si="266"/>
        <v>191728</v>
      </c>
      <c r="Q4258" s="8">
        <f t="shared" si="267"/>
        <v>15820</v>
      </c>
      <c r="R4258" s="2" t="s">
        <v>50</v>
      </c>
      <c r="S4258" s="9" t="str" cm="1">
        <f t="array" ref="S4258">_xlfn.IFS(
P4258=0,"2% commission",
AND(P4258&gt;0,P4258&lt;25000),"5% commission",
AND(P4258&gt;=25000,P4258&lt;50000),"7% commission",
AND(P4258&gt;=50000,P4258&lt;100000),"9% commission",
P4258&gt;=100000,"15% commission"
)</f>
        <v>15% commission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IFERROR(VLOOKUP($F4259,'Customer Info'!$A4250:$E4750,2,FALSE),"NOT Available")</f>
        <v>NOT Available</v>
      </c>
      <c r="H4259" s="6" t="str">
        <f>IFERROR(VLOOKUP(F4259,'Customer Info'!A4250:E4750,3,),"NOT Available")</f>
        <v>NOT Available</v>
      </c>
      <c r="I4259" s="6" t="str">
        <f>IFERROR(VLOOKUP(F4259,'Customer Info'!A4250:E4750,5,FALSE),"NOT Available")</f>
        <v>NOT Available</v>
      </c>
      <c r="J4259" s="2">
        <v>6585</v>
      </c>
      <c r="K4259" s="2">
        <v>6105</v>
      </c>
      <c r="L4259" s="2">
        <v>1</v>
      </c>
      <c r="M4259" s="7">
        <f t="shared" si="264"/>
        <v>6105</v>
      </c>
      <c r="N4259" s="7">
        <f t="shared" si="265"/>
        <v>6585</v>
      </c>
      <c r="O4259" s="2">
        <v>27</v>
      </c>
      <c r="P4259" s="8">
        <f t="shared" si="266"/>
        <v>6612</v>
      </c>
      <c r="Q4259" s="8">
        <f t="shared" si="267"/>
        <v>480</v>
      </c>
      <c r="R4259" s="2" t="s">
        <v>56</v>
      </c>
      <c r="S4259" s="9" t="str" cm="1">
        <f t="array" ref="S4259">_xlfn.IFS(
P4259=0,"2% commission",
AND(P4259&gt;0,P4259&lt;25000),"5% commission",
AND(P4259&gt;=25000,P4259&lt;50000),"7% commission",
AND(P4259&gt;=50000,P4259&lt;100000),"9% commission",
P4259&gt;=100000,"15% commission"
)</f>
        <v>5% commission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IFERROR(VLOOKUP($F4260,'Customer Info'!$A4251:$E4751,2,FALSE),"NOT Available")</f>
        <v>NOT Available</v>
      </c>
      <c r="H4260" s="6" t="str">
        <f>IFERROR(VLOOKUP(F4260,'Customer Info'!A4251:E4751,3,),"NOT Available")</f>
        <v>NOT Available</v>
      </c>
      <c r="I4260" s="6" t="str">
        <f>IFERROR(VLOOKUP(F4260,'Customer Info'!A4251:E4751,5,FALSE),"NOT Available")</f>
        <v>NOT Available</v>
      </c>
      <c r="J4260" s="2">
        <v>729</v>
      </c>
      <c r="K4260" s="2">
        <v>689</v>
      </c>
      <c r="L4260" s="2">
        <v>3</v>
      </c>
      <c r="M4260" s="7">
        <f t="shared" si="264"/>
        <v>2067</v>
      </c>
      <c r="N4260" s="7">
        <f t="shared" si="265"/>
        <v>2187</v>
      </c>
      <c r="O4260" s="2">
        <v>28</v>
      </c>
      <c r="P4260" s="8">
        <f t="shared" si="266"/>
        <v>2215</v>
      </c>
      <c r="Q4260" s="8">
        <f t="shared" si="267"/>
        <v>120</v>
      </c>
      <c r="R4260" s="2" t="s">
        <v>28</v>
      </c>
      <c r="S4260" s="9" t="str" cm="1">
        <f t="array" ref="S4260">_xlfn.IFS(
P4260=0,"2% commission",
AND(P4260&gt;0,P4260&lt;25000),"5% commission",
AND(P4260&gt;=25000,P4260&lt;50000),"7% commission",
AND(P4260&gt;=50000,P4260&lt;100000),"9% commission",
P4260&gt;=100000,"15% commission"
)</f>
        <v>5% commission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IFERROR(VLOOKUP($F4261,'Customer Info'!$A4252:$E4752,2,FALSE),"NOT Available")</f>
        <v>NOT Available</v>
      </c>
      <c r="H4261" s="6" t="str">
        <f>IFERROR(VLOOKUP(F4261,'Customer Info'!A4252:E4752,3,),"NOT Available")</f>
        <v>NOT Available</v>
      </c>
      <c r="I4261" s="6" t="str">
        <f>IFERROR(VLOOKUP(F4261,'Customer Info'!A4252:E4752,5,FALSE),"NOT Available")</f>
        <v>NOT Available</v>
      </c>
      <c r="J4261" s="2">
        <v>2951</v>
      </c>
      <c r="K4261" s="2">
        <v>2786</v>
      </c>
      <c r="L4261" s="2">
        <v>2</v>
      </c>
      <c r="M4261" s="7">
        <f t="shared" si="264"/>
        <v>5572</v>
      </c>
      <c r="N4261" s="7">
        <f t="shared" si="265"/>
        <v>5902</v>
      </c>
      <c r="O4261" s="2">
        <v>55</v>
      </c>
      <c r="P4261" s="8">
        <f t="shared" si="266"/>
        <v>5957</v>
      </c>
      <c r="Q4261" s="8">
        <f t="shared" si="267"/>
        <v>330</v>
      </c>
      <c r="R4261" s="2" t="s">
        <v>28</v>
      </c>
      <c r="S4261" s="9" t="str" cm="1">
        <f t="array" ref="S4261">_xlfn.IFS(
P4261=0,"2% commission",
AND(P4261&gt;0,P4261&lt;25000),"5% commission",
AND(P4261&gt;=25000,P4261&lt;50000),"7% commission",
AND(P4261&gt;=50000,P4261&lt;100000),"9% commission",
P4261&gt;=100000,"15% commission"
)</f>
        <v>5% commission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IFERROR(VLOOKUP($F4262,'Customer Info'!$A4253:$E4753,2,FALSE),"NOT Available")</f>
        <v>NOT Available</v>
      </c>
      <c r="H4262" s="6" t="str">
        <f>IFERROR(VLOOKUP(F4262,'Customer Info'!A4253:E4753,3,),"NOT Available")</f>
        <v>NOT Available</v>
      </c>
      <c r="I4262" s="6" t="str">
        <f>IFERROR(VLOOKUP(F4262,'Customer Info'!A4253:E4753,5,FALSE),"NOT Available")</f>
        <v>NOT Available</v>
      </c>
      <c r="J4262" s="2">
        <v>1321</v>
      </c>
      <c r="K4262" s="2">
        <v>1211</v>
      </c>
      <c r="L4262" s="2">
        <v>6</v>
      </c>
      <c r="M4262" s="7">
        <f t="shared" si="264"/>
        <v>7266</v>
      </c>
      <c r="N4262" s="7">
        <f t="shared" si="265"/>
        <v>7926</v>
      </c>
      <c r="O4262" s="2">
        <v>47</v>
      </c>
      <c r="P4262" s="8">
        <f t="shared" si="266"/>
        <v>7973</v>
      </c>
      <c r="Q4262" s="8">
        <f t="shared" si="267"/>
        <v>660</v>
      </c>
      <c r="R4262" s="2" t="s">
        <v>50</v>
      </c>
      <c r="S4262" s="9" t="str" cm="1">
        <f t="array" ref="S4262">_xlfn.IFS(
P4262=0,"2% commission",
AND(P4262&gt;0,P4262&lt;25000),"5% commission",
AND(P4262&gt;=25000,P4262&lt;50000),"7% commission",
AND(P4262&gt;=50000,P4262&lt;100000),"9% commission",
P4262&gt;=100000,"15% commission"
)</f>
        <v>5% commission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IFERROR(VLOOKUP($F4263,'Customer Info'!$A4254:$E4754,2,FALSE),"NOT Available")</f>
        <v>NOT Available</v>
      </c>
      <c r="H4263" s="6" t="str">
        <f>IFERROR(VLOOKUP(F4263,'Customer Info'!A4254:E4754,3,),"NOT Available")</f>
        <v>NOT Available</v>
      </c>
      <c r="I4263" s="6" t="str">
        <f>IFERROR(VLOOKUP(F4263,'Customer Info'!A4254:E4754,5,FALSE),"NOT Available")</f>
        <v>NOT Available</v>
      </c>
      <c r="J4263" s="2">
        <v>167</v>
      </c>
      <c r="K4263" s="2">
        <v>155</v>
      </c>
      <c r="L4263" s="2">
        <v>1</v>
      </c>
      <c r="M4263" s="7">
        <f t="shared" si="264"/>
        <v>155</v>
      </c>
      <c r="N4263" s="7">
        <f t="shared" si="265"/>
        <v>167</v>
      </c>
      <c r="O4263" s="2">
        <v>30</v>
      </c>
      <c r="P4263" s="8">
        <f t="shared" si="266"/>
        <v>197</v>
      </c>
      <c r="Q4263" s="8">
        <f t="shared" si="267"/>
        <v>12</v>
      </c>
      <c r="R4263" s="2" t="s">
        <v>28</v>
      </c>
      <c r="S4263" s="9" t="str" cm="1">
        <f t="array" ref="S4263">_xlfn.IFS(
P4263=0,"2% commission",
AND(P4263&gt;0,P4263&lt;25000),"5% commission",
AND(P4263&gt;=25000,P4263&lt;50000),"7% commission",
AND(P4263&gt;=50000,P4263&lt;100000),"9% commission",
P4263&gt;=100000,"15% commission"
)</f>
        <v>5% commission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IFERROR(VLOOKUP($F4264,'Customer Info'!$A4255:$E4755,2,FALSE),"NOT Available")</f>
        <v>NOT Available</v>
      </c>
      <c r="H4264" s="6" t="str">
        <f>IFERROR(VLOOKUP(F4264,'Customer Info'!A4255:E4755,3,),"NOT Available")</f>
        <v>NOT Available</v>
      </c>
      <c r="I4264" s="6" t="str">
        <f>IFERROR(VLOOKUP(F4264,'Customer Info'!A4255:E4755,5,FALSE),"NOT Available")</f>
        <v>NOT Available</v>
      </c>
      <c r="J4264" s="2">
        <v>3041</v>
      </c>
      <c r="K4264" s="2">
        <v>2927</v>
      </c>
      <c r="L4264" s="2">
        <v>6</v>
      </c>
      <c r="M4264" s="7">
        <f t="shared" si="264"/>
        <v>17562</v>
      </c>
      <c r="N4264" s="7">
        <f t="shared" si="265"/>
        <v>18246</v>
      </c>
      <c r="O4264" s="2">
        <v>43</v>
      </c>
      <c r="P4264" s="8">
        <f t="shared" si="266"/>
        <v>18289</v>
      </c>
      <c r="Q4264" s="8">
        <f t="shared" si="267"/>
        <v>684</v>
      </c>
      <c r="R4264" s="2" t="s">
        <v>28</v>
      </c>
      <c r="S4264" s="9" t="str" cm="1">
        <f t="array" ref="S4264">_xlfn.IFS(
P4264=0,"2% commission",
AND(P4264&gt;0,P4264&lt;25000),"5% commission",
AND(P4264&gt;=25000,P4264&lt;50000),"7% commission",
AND(P4264&gt;=50000,P4264&lt;100000),"9% commission",
P4264&gt;=100000,"15% commission"
)</f>
        <v>5% commission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IFERROR(VLOOKUP($F4265,'Customer Info'!$A4256:$E4756,2,FALSE),"NOT Available")</f>
        <v>NOT Available</v>
      </c>
      <c r="H4265" s="6" t="str">
        <f>IFERROR(VLOOKUP(F4265,'Customer Info'!A4256:E4756,3,),"NOT Available")</f>
        <v>NOT Available</v>
      </c>
      <c r="I4265" s="6" t="str">
        <f>IFERROR(VLOOKUP(F4265,'Customer Info'!A4256:E4756,5,FALSE),"NOT Available")</f>
        <v>NOT Available</v>
      </c>
      <c r="J4265" s="2">
        <v>1637</v>
      </c>
      <c r="K4265" s="2">
        <v>1591</v>
      </c>
      <c r="L4265" s="2">
        <v>5</v>
      </c>
      <c r="M4265" s="7">
        <f t="shared" si="264"/>
        <v>7955</v>
      </c>
      <c r="N4265" s="7">
        <f t="shared" si="265"/>
        <v>8185</v>
      </c>
      <c r="O4265" s="2">
        <v>50</v>
      </c>
      <c r="P4265" s="8">
        <f t="shared" si="266"/>
        <v>8235</v>
      </c>
      <c r="Q4265" s="8">
        <f t="shared" si="267"/>
        <v>230</v>
      </c>
      <c r="R4265" s="2" t="s">
        <v>28</v>
      </c>
      <c r="S4265" s="9" t="str" cm="1">
        <f t="array" ref="S4265">_xlfn.IFS(
P4265=0,"2% commission",
AND(P4265&gt;0,P4265&lt;25000),"5% commission",
AND(P4265&gt;=25000,P4265&lt;50000),"7% commission",
AND(P4265&gt;=50000,P4265&lt;100000),"9% commission",
P4265&gt;=100000,"15% commission"
)</f>
        <v>5% commission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IFERROR(VLOOKUP($F4266,'Customer Info'!$A4257:$E4757,2,FALSE),"NOT Available")</f>
        <v>NOT Available</v>
      </c>
      <c r="H4266" s="6" t="str">
        <f>IFERROR(VLOOKUP(F4266,'Customer Info'!A4257:E4757,3,),"NOT Available")</f>
        <v>NOT Available</v>
      </c>
      <c r="I4266" s="6" t="str">
        <f>IFERROR(VLOOKUP(F4266,'Customer Info'!A4257:E4757,5,FALSE),"NOT Available")</f>
        <v>NOT Available</v>
      </c>
      <c r="J4266" s="2">
        <v>188</v>
      </c>
      <c r="K4266" s="2">
        <v>173</v>
      </c>
      <c r="L4266" s="2">
        <v>4</v>
      </c>
      <c r="M4266" s="7">
        <f t="shared" si="264"/>
        <v>692</v>
      </c>
      <c r="N4266" s="7">
        <f t="shared" si="265"/>
        <v>752</v>
      </c>
      <c r="O4266" s="2">
        <v>30</v>
      </c>
      <c r="P4266" s="8">
        <f t="shared" si="266"/>
        <v>782</v>
      </c>
      <c r="Q4266" s="8">
        <f t="shared" si="267"/>
        <v>60</v>
      </c>
      <c r="R4266" s="2" t="s">
        <v>28</v>
      </c>
      <c r="S4266" s="9" t="str" cm="1">
        <f t="array" ref="S4266">_xlfn.IFS(
P4266=0,"2% commission",
AND(P4266&gt;0,P4266&lt;25000),"5% commission",
AND(P4266&gt;=25000,P4266&lt;50000),"7% commission",
AND(P4266&gt;=50000,P4266&lt;100000),"9% commission",
P4266&gt;=100000,"15% commission"
)</f>
        <v>5% commission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IFERROR(VLOOKUP($F4267,'Customer Info'!$A4258:$E4758,2,FALSE),"NOT Available")</f>
        <v>NOT Available</v>
      </c>
      <c r="H4267" s="6" t="str">
        <f>IFERROR(VLOOKUP(F4267,'Customer Info'!A4258:E4758,3,),"NOT Available")</f>
        <v>NOT Available</v>
      </c>
      <c r="I4267" s="6" t="str">
        <f>IFERROR(VLOOKUP(F4267,'Customer Info'!A4258:E4758,5,FALSE),"NOT Available")</f>
        <v>NOT Available</v>
      </c>
      <c r="J4267" s="2">
        <v>1774</v>
      </c>
      <c r="K4267" s="2">
        <v>1642</v>
      </c>
      <c r="L4267" s="2">
        <v>5</v>
      </c>
      <c r="M4267" s="7">
        <f t="shared" si="264"/>
        <v>8210</v>
      </c>
      <c r="N4267" s="7">
        <f t="shared" si="265"/>
        <v>8870</v>
      </c>
      <c r="O4267" s="2">
        <v>77</v>
      </c>
      <c r="P4267" s="8">
        <f t="shared" si="266"/>
        <v>8947</v>
      </c>
      <c r="Q4267" s="8">
        <f t="shared" si="267"/>
        <v>660</v>
      </c>
      <c r="R4267" s="2" t="s">
        <v>28</v>
      </c>
      <c r="S4267" s="9" t="str" cm="1">
        <f t="array" ref="S4267">_xlfn.IFS(
P4267=0,"2% commission",
AND(P4267&gt;0,P4267&lt;25000),"5% commission",
AND(P4267&gt;=25000,P4267&lt;50000),"7% commission",
AND(P4267&gt;=50000,P4267&lt;100000),"9% commission",
P4267&gt;=100000,"15% commission"
)</f>
        <v>5% commission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IFERROR(VLOOKUP($F4268,'Customer Info'!$A4259:$E4759,2,FALSE),"NOT Available")</f>
        <v>NOT Available</v>
      </c>
      <c r="H4268" s="6" t="str">
        <f>IFERROR(VLOOKUP(F4268,'Customer Info'!A4259:E4759,3,),"NOT Available")</f>
        <v>NOT Available</v>
      </c>
      <c r="I4268" s="6" t="str">
        <f>IFERROR(VLOOKUP(F4268,'Customer Info'!A4259:E4759,5,FALSE),"NOT Available")</f>
        <v>NOT Available</v>
      </c>
      <c r="J4268" s="2">
        <v>2706</v>
      </c>
      <c r="K4268" s="2">
        <v>2553</v>
      </c>
      <c r="L4268" s="2">
        <v>4</v>
      </c>
      <c r="M4268" s="7">
        <f t="shared" si="264"/>
        <v>10212</v>
      </c>
      <c r="N4268" s="7">
        <f t="shared" si="265"/>
        <v>10824</v>
      </c>
      <c r="O4268" s="2">
        <v>79</v>
      </c>
      <c r="P4268" s="8">
        <f t="shared" si="266"/>
        <v>10903</v>
      </c>
      <c r="Q4268" s="8">
        <f t="shared" si="267"/>
        <v>612</v>
      </c>
      <c r="R4268" s="2" t="s">
        <v>50</v>
      </c>
      <c r="S4268" s="9" t="str" cm="1">
        <f t="array" ref="S4268">_xlfn.IFS(
P4268=0,"2% commission",
AND(P4268&gt;0,P4268&lt;25000),"5% commission",
AND(P4268&gt;=25000,P4268&lt;50000),"7% commission",
AND(P4268&gt;=50000,P4268&lt;100000),"9% commission",
P4268&gt;=100000,"15% commission"
)</f>
        <v>5% commission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IFERROR(VLOOKUP($F4269,'Customer Info'!$A4260:$E4760,2,FALSE),"NOT Available")</f>
        <v>NOT Available</v>
      </c>
      <c r="H4269" s="6" t="str">
        <f>IFERROR(VLOOKUP(F4269,'Customer Info'!A4260:E4760,3,),"NOT Available")</f>
        <v>NOT Available</v>
      </c>
      <c r="I4269" s="6" t="str">
        <f>IFERROR(VLOOKUP(F4269,'Customer Info'!A4260:E4760,5,FALSE),"NOT Available")</f>
        <v>NOT Available</v>
      </c>
      <c r="J4269" s="2">
        <v>1556</v>
      </c>
      <c r="K4269" s="2">
        <v>1414</v>
      </c>
      <c r="L4269" s="2">
        <v>4</v>
      </c>
      <c r="M4269" s="7">
        <f t="shared" si="264"/>
        <v>5656</v>
      </c>
      <c r="N4269" s="7">
        <f t="shared" si="265"/>
        <v>6224</v>
      </c>
      <c r="O4269" s="2">
        <v>87</v>
      </c>
      <c r="P4269" s="8">
        <f t="shared" si="266"/>
        <v>6311</v>
      </c>
      <c r="Q4269" s="8">
        <f t="shared" si="267"/>
        <v>568</v>
      </c>
      <c r="R4269" s="2" t="s">
        <v>28</v>
      </c>
      <c r="S4269" s="9" t="str" cm="1">
        <f t="array" ref="S4269">_xlfn.IFS(
P4269=0,"2% commission",
AND(P4269&gt;0,P4269&lt;25000),"5% commission",
AND(P4269&gt;=25000,P4269&lt;50000),"7% commission",
AND(P4269&gt;=50000,P4269&lt;100000),"9% commission",
P4269&gt;=100000,"15% commission"
)</f>
        <v>5% commission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IFERROR(VLOOKUP($F4270,'Customer Info'!$A4261:$E4761,2,FALSE),"NOT Available")</f>
        <v>NOT Available</v>
      </c>
      <c r="H4270" s="6" t="str">
        <f>IFERROR(VLOOKUP(F4270,'Customer Info'!A4261:E4761,3,),"NOT Available")</f>
        <v>NOT Available</v>
      </c>
      <c r="I4270" s="6" t="str">
        <f>IFERROR(VLOOKUP(F4270,'Customer Info'!A4261:E4761,5,FALSE),"NOT Available")</f>
        <v>NOT Available</v>
      </c>
      <c r="J4270" s="2">
        <v>71</v>
      </c>
      <c r="K4270" s="2">
        <v>64</v>
      </c>
      <c r="L4270" s="2">
        <v>5</v>
      </c>
      <c r="M4270" s="7">
        <f t="shared" si="264"/>
        <v>320</v>
      </c>
      <c r="N4270" s="7">
        <f t="shared" si="265"/>
        <v>355</v>
      </c>
      <c r="O4270" s="2">
        <v>10</v>
      </c>
      <c r="P4270" s="8">
        <f t="shared" si="266"/>
        <v>365</v>
      </c>
      <c r="Q4270" s="8">
        <f t="shared" si="267"/>
        <v>35</v>
      </c>
      <c r="R4270" s="2" t="s">
        <v>28</v>
      </c>
      <c r="S4270" s="9" t="str" cm="1">
        <f t="array" ref="S4270">_xlfn.IFS(
P4270=0,"2% commission",
AND(P4270&gt;0,P4270&lt;25000),"5% commission",
AND(P4270&gt;=25000,P4270&lt;50000),"7% commission",
AND(P4270&gt;=50000,P4270&lt;100000),"9% commission",
P4270&gt;=100000,"15% commission"
)</f>
        <v>5% commission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IFERROR(VLOOKUP($F4271,'Customer Info'!$A4262:$E4762,2,FALSE),"NOT Available")</f>
        <v>NOT Available</v>
      </c>
      <c r="H4271" s="6" t="str">
        <f>IFERROR(VLOOKUP(F4271,'Customer Info'!A4262:E4762,3,),"NOT Available")</f>
        <v>NOT Available</v>
      </c>
      <c r="I4271" s="6" t="str">
        <f>IFERROR(VLOOKUP(F4271,'Customer Info'!A4262:E4762,5,FALSE),"NOT Available")</f>
        <v>NOT Available</v>
      </c>
      <c r="J4271" s="2">
        <v>36778</v>
      </c>
      <c r="K4271" s="2">
        <v>34709</v>
      </c>
      <c r="L4271" s="2">
        <v>2</v>
      </c>
      <c r="M4271" s="7">
        <f t="shared" si="264"/>
        <v>69418</v>
      </c>
      <c r="N4271" s="7">
        <f t="shared" si="265"/>
        <v>73556</v>
      </c>
      <c r="O4271" s="2">
        <v>82</v>
      </c>
      <c r="P4271" s="8">
        <f t="shared" si="266"/>
        <v>73638</v>
      </c>
      <c r="Q4271" s="8">
        <f t="shared" si="267"/>
        <v>4138</v>
      </c>
      <c r="R4271" s="2" t="s">
        <v>28</v>
      </c>
      <c r="S4271" s="9" t="str" cm="1">
        <f t="array" ref="S4271">_xlfn.IFS(
P4271=0,"2% commission",
AND(P4271&gt;0,P4271&lt;25000),"5% commission",
AND(P4271&gt;=25000,P4271&lt;50000),"7% commission",
AND(P4271&gt;=50000,P4271&lt;100000),"9% commission",
P4271&gt;=100000,"15% commission"
)</f>
        <v>9% commission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IFERROR(VLOOKUP($F4272,'Customer Info'!$A4263:$E4763,2,FALSE),"NOT Available")</f>
        <v>NOT Available</v>
      </c>
      <c r="H4272" s="6" t="str">
        <f>IFERROR(VLOOKUP(F4272,'Customer Info'!A4263:E4763,3,),"NOT Available")</f>
        <v>NOT Available</v>
      </c>
      <c r="I4272" s="6" t="str">
        <f>IFERROR(VLOOKUP(F4272,'Customer Info'!A4263:E4763,5,FALSE),"NOT Available")</f>
        <v>NOT Available</v>
      </c>
      <c r="J4272" s="2">
        <v>6520</v>
      </c>
      <c r="K4272" s="2">
        <v>5985</v>
      </c>
      <c r="L4272" s="2">
        <v>1</v>
      </c>
      <c r="M4272" s="7">
        <f t="shared" si="264"/>
        <v>5985</v>
      </c>
      <c r="N4272" s="7">
        <f t="shared" si="265"/>
        <v>6520</v>
      </c>
      <c r="O4272" s="2">
        <v>29</v>
      </c>
      <c r="P4272" s="8">
        <f t="shared" si="266"/>
        <v>6549</v>
      </c>
      <c r="Q4272" s="8">
        <f t="shared" si="267"/>
        <v>535</v>
      </c>
      <c r="R4272" s="2" t="s">
        <v>56</v>
      </c>
      <c r="S4272" s="9" t="str" cm="1">
        <f t="array" ref="S4272">_xlfn.IFS(
P4272=0,"2% commission",
AND(P4272&gt;0,P4272&lt;25000),"5% commission",
AND(P4272&gt;=25000,P4272&lt;50000),"7% commission",
AND(P4272&gt;=50000,P4272&lt;100000),"9% commission",
P4272&gt;=100000,"15% commission"
)</f>
        <v>5% commission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IFERROR(VLOOKUP($F4273,'Customer Info'!$A4264:$E4764,2,FALSE),"NOT Available")</f>
        <v>NOT Available</v>
      </c>
      <c r="H4273" s="6" t="str">
        <f>IFERROR(VLOOKUP(F4273,'Customer Info'!A4264:E4764,3,),"NOT Available")</f>
        <v>NOT Available</v>
      </c>
      <c r="I4273" s="6" t="str">
        <f>IFERROR(VLOOKUP(F4273,'Customer Info'!A4264:E4764,5,FALSE),"NOT Available")</f>
        <v>NOT Available</v>
      </c>
      <c r="J4273" s="2">
        <v>1081</v>
      </c>
      <c r="K4273" s="2">
        <v>983</v>
      </c>
      <c r="L4273" s="2">
        <v>2</v>
      </c>
      <c r="M4273" s="7">
        <f t="shared" si="264"/>
        <v>1966</v>
      </c>
      <c r="N4273" s="7">
        <f t="shared" si="265"/>
        <v>2162</v>
      </c>
      <c r="O4273" s="2">
        <v>40</v>
      </c>
      <c r="P4273" s="8">
        <f t="shared" si="266"/>
        <v>2202</v>
      </c>
      <c r="Q4273" s="8">
        <f t="shared" si="267"/>
        <v>196</v>
      </c>
      <c r="R4273" s="2" t="s">
        <v>28</v>
      </c>
      <c r="S4273" s="9" t="str" cm="1">
        <f t="array" ref="S4273">_xlfn.IFS(
P4273=0,"2% commission",
AND(P4273&gt;0,P4273&lt;25000),"5% commission",
AND(P4273&gt;=25000,P4273&lt;50000),"7% commission",
AND(P4273&gt;=50000,P4273&lt;100000),"9% commission",
P4273&gt;=100000,"15% commission"
)</f>
        <v>5% commission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IFERROR(VLOOKUP($F4274,'Customer Info'!$A4265:$E4765,2,FALSE),"NOT Available")</f>
        <v>NOT Available</v>
      </c>
      <c r="H4274" s="6" t="str">
        <f>IFERROR(VLOOKUP(F4274,'Customer Info'!A4265:E4765,3,),"NOT Available")</f>
        <v>NOT Available</v>
      </c>
      <c r="I4274" s="6" t="str">
        <f>IFERROR(VLOOKUP(F4274,'Customer Info'!A4265:E4765,5,FALSE),"NOT Available")</f>
        <v>NOT Available</v>
      </c>
      <c r="J4274" s="2">
        <v>7922</v>
      </c>
      <c r="K4274" s="2">
        <v>7328</v>
      </c>
      <c r="L4274" s="2">
        <v>1</v>
      </c>
      <c r="M4274" s="7">
        <f t="shared" si="264"/>
        <v>7328</v>
      </c>
      <c r="N4274" s="7">
        <f t="shared" si="265"/>
        <v>7922</v>
      </c>
      <c r="O4274" s="2">
        <v>42</v>
      </c>
      <c r="P4274" s="8">
        <f t="shared" si="266"/>
        <v>7964</v>
      </c>
      <c r="Q4274" s="8">
        <f t="shared" si="267"/>
        <v>594</v>
      </c>
      <c r="R4274" s="2" t="s">
        <v>28</v>
      </c>
      <c r="S4274" s="9" t="str" cm="1">
        <f t="array" ref="S4274">_xlfn.IFS(
P4274=0,"2% commission",
AND(P4274&gt;0,P4274&lt;25000),"5% commission",
AND(P4274&gt;=25000,P4274&lt;50000),"7% commission",
AND(P4274&gt;=50000,P4274&lt;100000),"9% commission",
P4274&gt;=100000,"15% commission"
)</f>
        <v>5% commission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IFERROR(VLOOKUP($F4275,'Customer Info'!$A4266:$E4766,2,FALSE),"NOT Available")</f>
        <v>NOT Available</v>
      </c>
      <c r="H4275" s="6" t="str">
        <f>IFERROR(VLOOKUP(F4275,'Customer Info'!A4266:E4766,3,),"NOT Available")</f>
        <v>NOT Available</v>
      </c>
      <c r="I4275" s="6" t="str">
        <f>IFERROR(VLOOKUP(F4275,'Customer Info'!A4266:E4766,5,FALSE),"NOT Available")</f>
        <v>NOT Available</v>
      </c>
      <c r="J4275" s="2">
        <v>173</v>
      </c>
      <c r="K4275" s="2">
        <v>155</v>
      </c>
      <c r="L4275" s="2">
        <v>1</v>
      </c>
      <c r="M4275" s="7">
        <f t="shared" si="264"/>
        <v>155</v>
      </c>
      <c r="N4275" s="7">
        <f t="shared" si="265"/>
        <v>173</v>
      </c>
      <c r="O4275" s="2">
        <v>30</v>
      </c>
      <c r="P4275" s="8">
        <f t="shared" si="266"/>
        <v>203</v>
      </c>
      <c r="Q4275" s="8">
        <f t="shared" si="267"/>
        <v>18</v>
      </c>
      <c r="R4275" s="2" t="s">
        <v>50</v>
      </c>
      <c r="S4275" s="9" t="str" cm="1">
        <f t="array" ref="S4275">_xlfn.IFS(
P4275=0,"2% commission",
AND(P4275&gt;0,P4275&lt;25000),"5% commission",
AND(P4275&gt;=25000,P4275&lt;50000),"7% commission",
AND(P4275&gt;=50000,P4275&lt;100000),"9% commission",
P4275&gt;=100000,"15% commission"
)</f>
        <v>5% commission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IFERROR(VLOOKUP($F4276,'Customer Info'!$A4267:$E4767,2,FALSE),"NOT Available")</f>
        <v>NOT Available</v>
      </c>
      <c r="H4276" s="6" t="str">
        <f>IFERROR(VLOOKUP(F4276,'Customer Info'!A4267:E4767,3,),"NOT Available")</f>
        <v>NOT Available</v>
      </c>
      <c r="I4276" s="6" t="str">
        <f>IFERROR(VLOOKUP(F4276,'Customer Info'!A4267:E4767,5,FALSE),"NOT Available")</f>
        <v>NOT Available</v>
      </c>
      <c r="J4276" s="2">
        <v>1413</v>
      </c>
      <c r="K4276" s="2">
        <v>1334</v>
      </c>
      <c r="L4276" s="2">
        <v>1</v>
      </c>
      <c r="M4276" s="7">
        <f t="shared" si="264"/>
        <v>1334</v>
      </c>
      <c r="N4276" s="7">
        <f t="shared" si="265"/>
        <v>1413</v>
      </c>
      <c r="O4276" s="2">
        <v>76</v>
      </c>
      <c r="P4276" s="8">
        <f t="shared" si="266"/>
        <v>1489</v>
      </c>
      <c r="Q4276" s="8">
        <f t="shared" si="267"/>
        <v>79</v>
      </c>
      <c r="R4276" s="2" t="s">
        <v>28</v>
      </c>
      <c r="S4276" s="9" t="str" cm="1">
        <f t="array" ref="S4276">_xlfn.IFS(
P4276=0,"2% commission",
AND(P4276&gt;0,P4276&lt;25000),"5% commission",
AND(P4276&gt;=25000,P4276&lt;50000),"7% commission",
AND(P4276&gt;=50000,P4276&lt;100000),"9% commission",
P4276&gt;=100000,"15% commission"
)</f>
        <v>5% commission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IFERROR(VLOOKUP($F4277,'Customer Info'!$A4268:$E4768,2,FALSE),"NOT Available")</f>
        <v>NOT Available</v>
      </c>
      <c r="H4277" s="6" t="str">
        <f>IFERROR(VLOOKUP(F4277,'Customer Info'!A4268:E4768,3,),"NOT Available")</f>
        <v>NOT Available</v>
      </c>
      <c r="I4277" s="6" t="str">
        <f>IFERROR(VLOOKUP(F4277,'Customer Info'!A4268:E4768,5,FALSE),"NOT Available")</f>
        <v>NOT Available</v>
      </c>
      <c r="J4277" s="2">
        <v>191</v>
      </c>
      <c r="K4277" s="2">
        <v>170</v>
      </c>
      <c r="L4277" s="2">
        <v>6</v>
      </c>
      <c r="M4277" s="7">
        <f t="shared" si="264"/>
        <v>1020</v>
      </c>
      <c r="N4277" s="7">
        <f t="shared" si="265"/>
        <v>1146</v>
      </c>
      <c r="O4277" s="2">
        <v>30</v>
      </c>
      <c r="P4277" s="8">
        <f t="shared" si="266"/>
        <v>1176</v>
      </c>
      <c r="Q4277" s="8">
        <f t="shared" si="267"/>
        <v>126</v>
      </c>
      <c r="R4277" s="2" t="s">
        <v>50</v>
      </c>
      <c r="S4277" s="9" t="str" cm="1">
        <f t="array" ref="S4277">_xlfn.IFS(
P4277=0,"2% commission",
AND(P4277&gt;0,P4277&lt;25000),"5% commission",
AND(P4277&gt;=25000,P4277&lt;50000),"7% commission",
AND(P4277&gt;=50000,P4277&lt;100000),"9% commission",
P4277&gt;=100000,"15% commission"
)</f>
        <v>5% commission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IFERROR(VLOOKUP($F4278,'Customer Info'!$A4269:$E4769,2,FALSE),"NOT Available")</f>
        <v>NOT Available</v>
      </c>
      <c r="H4278" s="6" t="str">
        <f>IFERROR(VLOOKUP(F4278,'Customer Info'!A4269:E4769,3,),"NOT Available")</f>
        <v>NOT Available</v>
      </c>
      <c r="I4278" s="6" t="str">
        <f>IFERROR(VLOOKUP(F4278,'Customer Info'!A4269:E4769,5,FALSE),"NOT Available")</f>
        <v>NOT Available</v>
      </c>
      <c r="J4278" s="2">
        <v>726</v>
      </c>
      <c r="K4278" s="2">
        <v>646</v>
      </c>
      <c r="L4278" s="2">
        <v>2</v>
      </c>
      <c r="M4278" s="7">
        <f t="shared" si="264"/>
        <v>1292</v>
      </c>
      <c r="N4278" s="7">
        <f t="shared" si="265"/>
        <v>1452</v>
      </c>
      <c r="O4278" s="2">
        <v>68</v>
      </c>
      <c r="P4278" s="8">
        <f t="shared" si="266"/>
        <v>1520</v>
      </c>
      <c r="Q4278" s="8">
        <f t="shared" si="267"/>
        <v>160</v>
      </c>
      <c r="R4278" s="2" t="s">
        <v>28</v>
      </c>
      <c r="S4278" s="9" t="str" cm="1">
        <f t="array" ref="S4278">_xlfn.IFS(
P4278=0,"2% commission",
AND(P4278&gt;0,P4278&lt;25000),"5% commission",
AND(P4278&gt;=25000,P4278&lt;50000),"7% commission",
AND(P4278&gt;=50000,P4278&lt;100000),"9% commission",
P4278&gt;=100000,"15% commission"
)</f>
        <v>5% commission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IFERROR(VLOOKUP($F4279,'Customer Info'!$A4270:$E4770,2,FALSE),"NOT Available")</f>
        <v>NOT Available</v>
      </c>
      <c r="H4279" s="6" t="str">
        <f>IFERROR(VLOOKUP(F4279,'Customer Info'!A4270:E4770,3,),"NOT Available")</f>
        <v>NOT Available</v>
      </c>
      <c r="I4279" s="6" t="str">
        <f>IFERROR(VLOOKUP(F4279,'Customer Info'!A4270:E4770,5,FALSE),"NOT Available")</f>
        <v>NOT Available</v>
      </c>
      <c r="J4279" s="2">
        <v>39095</v>
      </c>
      <c r="K4279" s="2">
        <v>35516</v>
      </c>
      <c r="L4279" s="2">
        <v>2</v>
      </c>
      <c r="M4279" s="7">
        <f t="shared" si="264"/>
        <v>71032</v>
      </c>
      <c r="N4279" s="7">
        <f t="shared" si="265"/>
        <v>78190</v>
      </c>
      <c r="O4279" s="2">
        <v>91</v>
      </c>
      <c r="P4279" s="8">
        <f t="shared" si="266"/>
        <v>78281</v>
      </c>
      <c r="Q4279" s="8">
        <f t="shared" si="267"/>
        <v>7158</v>
      </c>
      <c r="R4279" s="2" t="s">
        <v>28</v>
      </c>
      <c r="S4279" s="9" t="str" cm="1">
        <f t="array" ref="S4279">_xlfn.IFS(
P4279=0,"2% commission",
AND(P4279&gt;0,P4279&lt;25000),"5% commission",
AND(P4279&gt;=25000,P4279&lt;50000),"7% commission",
AND(P4279&gt;=50000,P4279&lt;100000),"9% commission",
P4279&gt;=100000,"15% commission"
)</f>
        <v>9% commission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IFERROR(VLOOKUP($F4280,'Customer Info'!$A4271:$E4771,2,FALSE),"NOT Available")</f>
        <v>NOT Available</v>
      </c>
      <c r="H4280" s="6" t="str">
        <f>IFERROR(VLOOKUP(F4280,'Customer Info'!A4271:E4771,3,),"NOT Available")</f>
        <v>NOT Available</v>
      </c>
      <c r="I4280" s="6" t="str">
        <f>IFERROR(VLOOKUP(F4280,'Customer Info'!A4271:E4771,5,FALSE),"NOT Available")</f>
        <v>NOT Available</v>
      </c>
      <c r="J4280" s="2">
        <v>7315</v>
      </c>
      <c r="K4280" s="2">
        <v>6967</v>
      </c>
      <c r="L4280" s="2">
        <v>2</v>
      </c>
      <c r="M4280" s="7">
        <f t="shared" si="264"/>
        <v>13934</v>
      </c>
      <c r="N4280" s="7">
        <f t="shared" si="265"/>
        <v>14630</v>
      </c>
      <c r="O4280" s="2">
        <v>60</v>
      </c>
      <c r="P4280" s="8">
        <f t="shared" si="266"/>
        <v>14690</v>
      </c>
      <c r="Q4280" s="8">
        <f t="shared" si="267"/>
        <v>696</v>
      </c>
      <c r="R4280" s="2" t="s">
        <v>28</v>
      </c>
      <c r="S4280" s="9" t="str" cm="1">
        <f t="array" ref="S4280">_xlfn.IFS(
P4280=0,"2% commission",
AND(P4280&gt;0,P4280&lt;25000),"5% commission",
AND(P4280&gt;=25000,P4280&lt;50000),"7% commission",
AND(P4280&gt;=50000,P4280&lt;100000),"9% commission",
P4280&gt;=100000,"15% commission"
)</f>
        <v>5% commission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IFERROR(VLOOKUP($F4281,'Customer Info'!$A4272:$E4772,2,FALSE),"NOT Available")</f>
        <v>NOT Available</v>
      </c>
      <c r="H4281" s="6" t="str">
        <f>IFERROR(VLOOKUP(F4281,'Customer Info'!A4272:E4772,3,),"NOT Available")</f>
        <v>NOT Available</v>
      </c>
      <c r="I4281" s="6" t="str">
        <f>IFERROR(VLOOKUP(F4281,'Customer Info'!A4272:E4772,5,FALSE),"NOT Available")</f>
        <v>NOT Available</v>
      </c>
      <c r="J4281" s="2">
        <v>445</v>
      </c>
      <c r="K4281" s="2">
        <v>415</v>
      </c>
      <c r="L4281" s="2">
        <v>3</v>
      </c>
      <c r="M4281" s="7">
        <f t="shared" si="264"/>
        <v>1245</v>
      </c>
      <c r="N4281" s="7">
        <f t="shared" si="265"/>
        <v>1335</v>
      </c>
      <c r="O4281" s="2">
        <v>23</v>
      </c>
      <c r="P4281" s="8">
        <f t="shared" si="266"/>
        <v>1358</v>
      </c>
      <c r="Q4281" s="8">
        <f t="shared" si="267"/>
        <v>90</v>
      </c>
      <c r="R4281" s="2" t="s">
        <v>28</v>
      </c>
      <c r="S4281" s="9" t="str" cm="1">
        <f t="array" ref="S4281">_xlfn.IFS(
P4281=0,"2% commission",
AND(P4281&gt;0,P4281&lt;25000),"5% commission",
AND(P4281&gt;=25000,P4281&lt;50000),"7% commission",
AND(P4281&gt;=50000,P4281&lt;100000),"9% commission",
P4281&gt;=100000,"15% commission"
)</f>
        <v>5% commission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IFERROR(VLOOKUP($F4282,'Customer Info'!$A4273:$E4773,2,FALSE),"NOT Available")</f>
        <v>NOT Available</v>
      </c>
      <c r="H4282" s="6" t="str">
        <f>IFERROR(VLOOKUP(F4282,'Customer Info'!A4273:E4773,3,),"NOT Available")</f>
        <v>NOT Available</v>
      </c>
      <c r="I4282" s="6" t="str">
        <f>IFERROR(VLOOKUP(F4282,'Customer Info'!A4273:E4773,5,FALSE),"NOT Available")</f>
        <v>NOT Available</v>
      </c>
      <c r="J4282" s="2">
        <v>4846</v>
      </c>
      <c r="K4282" s="2">
        <v>4492</v>
      </c>
      <c r="L4282" s="2">
        <v>6</v>
      </c>
      <c r="M4282" s="7">
        <f t="shared" si="264"/>
        <v>26952</v>
      </c>
      <c r="N4282" s="7">
        <f t="shared" si="265"/>
        <v>29076</v>
      </c>
      <c r="O4282" s="2">
        <v>99</v>
      </c>
      <c r="P4282" s="8">
        <f t="shared" si="266"/>
        <v>29175</v>
      </c>
      <c r="Q4282" s="8">
        <f t="shared" si="267"/>
        <v>2124</v>
      </c>
      <c r="R4282" s="2" t="s">
        <v>56</v>
      </c>
      <c r="S4282" s="9" t="str" cm="1">
        <f t="array" ref="S4282">_xlfn.IFS(
P4282=0,"2% commission",
AND(P4282&gt;0,P4282&lt;25000),"5% commission",
AND(P4282&gt;=25000,P4282&lt;50000),"7% commission",
AND(P4282&gt;=50000,P4282&lt;100000),"9% commission",
P4282&gt;=100000,"15% commission"
)</f>
        <v>7% commission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IFERROR(VLOOKUP($F4283,'Customer Info'!$A4274:$E4774,2,FALSE),"NOT Available")</f>
        <v>NOT Available</v>
      </c>
      <c r="H4283" s="6" t="str">
        <f>IFERROR(VLOOKUP(F4283,'Customer Info'!A4274:E4774,3,),"NOT Available")</f>
        <v>NOT Available</v>
      </c>
      <c r="I4283" s="6" t="str">
        <f>IFERROR(VLOOKUP(F4283,'Customer Info'!A4274:E4774,5,FALSE),"NOT Available")</f>
        <v>NOT Available</v>
      </c>
      <c r="J4283" s="2">
        <v>6481</v>
      </c>
      <c r="K4283" s="2">
        <v>5884</v>
      </c>
      <c r="L4283" s="2">
        <v>2</v>
      </c>
      <c r="M4283" s="7">
        <f t="shared" si="264"/>
        <v>11768</v>
      </c>
      <c r="N4283" s="7">
        <f t="shared" si="265"/>
        <v>12962</v>
      </c>
      <c r="O4283" s="2">
        <v>100</v>
      </c>
      <c r="P4283" s="8">
        <f t="shared" si="266"/>
        <v>13062</v>
      </c>
      <c r="Q4283" s="8">
        <f t="shared" si="267"/>
        <v>1194</v>
      </c>
      <c r="R4283" s="2" t="s">
        <v>28</v>
      </c>
      <c r="S4283" s="9" t="str" cm="1">
        <f t="array" ref="S4283">_xlfn.IFS(
P4283=0,"2% commission",
AND(P4283&gt;0,P4283&lt;25000),"5% commission",
AND(P4283&gt;=25000,P4283&lt;50000),"7% commission",
AND(P4283&gt;=50000,P4283&lt;100000),"9% commission",
P4283&gt;=100000,"15% commission"
)</f>
        <v>5% commission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IFERROR(VLOOKUP($F4284,'Customer Info'!$A4275:$E4775,2,FALSE),"NOT Available")</f>
        <v>NOT Available</v>
      </c>
      <c r="H4284" s="6" t="str">
        <f>IFERROR(VLOOKUP(F4284,'Customer Info'!A4275:E4775,3,),"NOT Available")</f>
        <v>NOT Available</v>
      </c>
      <c r="I4284" s="6" t="str">
        <f>IFERROR(VLOOKUP(F4284,'Customer Info'!A4275:E4775,5,FALSE),"NOT Available")</f>
        <v>NOT Available</v>
      </c>
      <c r="J4284" s="2">
        <v>2466</v>
      </c>
      <c r="K4284" s="2">
        <v>2327</v>
      </c>
      <c r="L4284" s="2">
        <v>1</v>
      </c>
      <c r="M4284" s="7">
        <f t="shared" si="264"/>
        <v>2327</v>
      </c>
      <c r="N4284" s="7">
        <f t="shared" si="265"/>
        <v>2466</v>
      </c>
      <c r="O4284" s="2">
        <v>26</v>
      </c>
      <c r="P4284" s="8">
        <f t="shared" si="266"/>
        <v>2492</v>
      </c>
      <c r="Q4284" s="8">
        <f t="shared" si="267"/>
        <v>139</v>
      </c>
      <c r="R4284" s="2" t="s">
        <v>28</v>
      </c>
      <c r="S4284" s="9" t="str" cm="1">
        <f t="array" ref="S4284">_xlfn.IFS(
P4284=0,"2% commission",
AND(P4284&gt;0,P4284&lt;25000),"5% commission",
AND(P4284&gt;=25000,P4284&lt;50000),"7% commission",
AND(P4284&gt;=50000,P4284&lt;100000),"9% commission",
P4284&gt;=100000,"15% commission"
)</f>
        <v>5% commission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IFERROR(VLOOKUP($F4285,'Customer Info'!$A4276:$E4776,2,FALSE),"NOT Available")</f>
        <v>NOT Available</v>
      </c>
      <c r="H4285" s="6" t="str">
        <f>IFERROR(VLOOKUP(F4285,'Customer Info'!A4276:E4776,3,),"NOT Available")</f>
        <v>NOT Available</v>
      </c>
      <c r="I4285" s="6" t="str">
        <f>IFERROR(VLOOKUP(F4285,'Customer Info'!A4276:E4776,5,FALSE),"NOT Available")</f>
        <v>NOT Available</v>
      </c>
      <c r="J4285" s="2">
        <v>2007</v>
      </c>
      <c r="K4285" s="2">
        <v>1839</v>
      </c>
      <c r="L4285" s="2">
        <v>2</v>
      </c>
      <c r="M4285" s="7">
        <f t="shared" si="264"/>
        <v>3678</v>
      </c>
      <c r="N4285" s="7">
        <f t="shared" si="265"/>
        <v>4014</v>
      </c>
      <c r="O4285" s="2">
        <v>39</v>
      </c>
      <c r="P4285" s="8">
        <f t="shared" si="266"/>
        <v>4053</v>
      </c>
      <c r="Q4285" s="8">
        <f t="shared" si="267"/>
        <v>336</v>
      </c>
      <c r="R4285" s="2" t="s">
        <v>50</v>
      </c>
      <c r="S4285" s="9" t="str" cm="1">
        <f t="array" ref="S4285">_xlfn.IFS(
P4285=0,"2% commission",
AND(P4285&gt;0,P4285&lt;25000),"5% commission",
AND(P4285&gt;=25000,P4285&lt;50000),"7% commission",
AND(P4285&gt;=50000,P4285&lt;100000),"9% commission",
P4285&gt;=100000,"15% commission"
)</f>
        <v>5% commission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IFERROR(VLOOKUP($F4286,'Customer Info'!$A4277:$E4777,2,FALSE),"NOT Available")</f>
        <v>NOT Available</v>
      </c>
      <c r="H4286" s="6" t="str">
        <f>IFERROR(VLOOKUP(F4286,'Customer Info'!A4277:E4777,3,),"NOT Available")</f>
        <v>NOT Available</v>
      </c>
      <c r="I4286" s="6" t="str">
        <f>IFERROR(VLOOKUP(F4286,'Customer Info'!A4277:E4777,5,FALSE),"NOT Available")</f>
        <v>NOT Available</v>
      </c>
      <c r="J4286" s="2">
        <v>123</v>
      </c>
      <c r="K4286" s="2">
        <v>115</v>
      </c>
      <c r="L4286" s="2">
        <v>2</v>
      </c>
      <c r="M4286" s="7">
        <f t="shared" si="264"/>
        <v>230</v>
      </c>
      <c r="N4286" s="7">
        <f t="shared" si="265"/>
        <v>246</v>
      </c>
      <c r="O4286" s="2">
        <v>30</v>
      </c>
      <c r="P4286" s="8">
        <f t="shared" si="266"/>
        <v>276</v>
      </c>
      <c r="Q4286" s="8">
        <f t="shared" si="267"/>
        <v>16</v>
      </c>
      <c r="R4286" s="2" t="s">
        <v>28</v>
      </c>
      <c r="S4286" s="9" t="str" cm="1">
        <f t="array" ref="S4286">_xlfn.IFS(
P4286=0,"2% commission",
AND(P4286&gt;0,P4286&lt;25000),"5% commission",
AND(P4286&gt;=25000,P4286&lt;50000),"7% commission",
AND(P4286&gt;=50000,P4286&lt;100000),"9% commission",
P4286&gt;=100000,"15% commission"
)</f>
        <v>5% commission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IFERROR(VLOOKUP($F4287,'Customer Info'!$A4278:$E4778,2,FALSE),"NOT Available")</f>
        <v>NOT Available</v>
      </c>
      <c r="H4287" s="6" t="str">
        <f>IFERROR(VLOOKUP(F4287,'Customer Info'!A4278:E4778,3,),"NOT Available")</f>
        <v>NOT Available</v>
      </c>
      <c r="I4287" s="6" t="str">
        <f>IFERROR(VLOOKUP(F4287,'Customer Info'!A4278:E4778,5,FALSE),"NOT Available")</f>
        <v>NOT Available</v>
      </c>
      <c r="J4287" s="2">
        <v>140</v>
      </c>
      <c r="K4287" s="2">
        <v>137</v>
      </c>
      <c r="L4287" s="2">
        <v>9</v>
      </c>
      <c r="M4287" s="7">
        <f t="shared" si="264"/>
        <v>1233</v>
      </c>
      <c r="N4287" s="7">
        <f t="shared" si="265"/>
        <v>1260</v>
      </c>
      <c r="O4287" s="2">
        <v>30</v>
      </c>
      <c r="P4287" s="8">
        <f t="shared" si="266"/>
        <v>1290</v>
      </c>
      <c r="Q4287" s="8">
        <f t="shared" si="267"/>
        <v>27</v>
      </c>
      <c r="R4287" s="2" t="s">
        <v>28</v>
      </c>
      <c r="S4287" s="9" t="str" cm="1">
        <f t="array" ref="S4287">_xlfn.IFS(
P4287=0,"2% commission",
AND(P4287&gt;0,P4287&lt;25000),"5% commission",
AND(P4287&gt;=25000,P4287&lt;50000),"7% commission",
AND(P4287&gt;=50000,P4287&lt;100000),"9% commission",
P4287&gt;=100000,"15% commission"
)</f>
        <v>5% commission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IFERROR(VLOOKUP($F4288,'Customer Info'!$A4279:$E4779,2,FALSE),"NOT Available")</f>
        <v>NOT Available</v>
      </c>
      <c r="H4288" s="6" t="str">
        <f>IFERROR(VLOOKUP(F4288,'Customer Info'!A4279:E4779,3,),"NOT Available")</f>
        <v>NOT Available</v>
      </c>
      <c r="I4288" s="6" t="str">
        <f>IFERROR(VLOOKUP(F4288,'Customer Info'!A4279:E4779,5,FALSE),"NOT Available")</f>
        <v>NOT Available</v>
      </c>
      <c r="J4288" s="2">
        <v>2078</v>
      </c>
      <c r="K4288" s="2">
        <v>1871</v>
      </c>
      <c r="L4288" s="2">
        <v>3</v>
      </c>
      <c r="M4288" s="7">
        <f t="shared" si="264"/>
        <v>5613</v>
      </c>
      <c r="N4288" s="7">
        <f t="shared" si="265"/>
        <v>6234</v>
      </c>
      <c r="O4288" s="2">
        <v>45</v>
      </c>
      <c r="P4288" s="8">
        <f t="shared" si="266"/>
        <v>6279</v>
      </c>
      <c r="Q4288" s="8">
        <f t="shared" si="267"/>
        <v>621</v>
      </c>
      <c r="R4288" s="2" t="s">
        <v>50</v>
      </c>
      <c r="S4288" s="9" t="str" cm="1">
        <f t="array" ref="S4288">_xlfn.IFS(
P4288=0,"2% commission",
AND(P4288&gt;0,P4288&lt;25000),"5% commission",
AND(P4288&gt;=25000,P4288&lt;50000),"7% commission",
AND(P4288&gt;=50000,P4288&lt;100000),"9% commission",
P4288&gt;=100000,"15% commission"
)</f>
        <v>5% commission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IFERROR(VLOOKUP($F4289,'Customer Info'!$A4280:$E4780,2,FALSE),"NOT Available")</f>
        <v>NOT Available</v>
      </c>
      <c r="H4289" s="6" t="str">
        <f>IFERROR(VLOOKUP(F4289,'Customer Info'!A4280:E4780,3,),"NOT Available")</f>
        <v>NOT Available</v>
      </c>
      <c r="I4289" s="6" t="str">
        <f>IFERROR(VLOOKUP(F4289,'Customer Info'!A4280:E4780,5,FALSE),"NOT Available")</f>
        <v>NOT Available</v>
      </c>
      <c r="J4289" s="2">
        <v>511</v>
      </c>
      <c r="K4289" s="2">
        <v>468</v>
      </c>
      <c r="L4289" s="2">
        <v>1</v>
      </c>
      <c r="M4289" s="7">
        <f t="shared" si="264"/>
        <v>468</v>
      </c>
      <c r="N4289" s="7">
        <f t="shared" si="265"/>
        <v>511</v>
      </c>
      <c r="O4289" s="2">
        <v>58</v>
      </c>
      <c r="P4289" s="8">
        <f t="shared" si="266"/>
        <v>569</v>
      </c>
      <c r="Q4289" s="8">
        <f t="shared" si="267"/>
        <v>43</v>
      </c>
      <c r="R4289" s="2" t="s">
        <v>28</v>
      </c>
      <c r="S4289" s="9" t="str" cm="1">
        <f t="array" ref="S4289">_xlfn.IFS(
P4289=0,"2% commission",
AND(P4289&gt;0,P4289&lt;25000),"5% commission",
AND(P4289&gt;=25000,P4289&lt;50000),"7% commission",
AND(P4289&gt;=50000,P4289&lt;100000),"9% commission",
P4289&gt;=100000,"15% commission"
)</f>
        <v>5% commission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IFERROR(VLOOKUP($F4290,'Customer Info'!$A4281:$E4781,2,FALSE),"NOT Available")</f>
        <v>NOT Available</v>
      </c>
      <c r="H4290" s="6" t="str">
        <f>IFERROR(VLOOKUP(F4290,'Customer Info'!A4281:E4781,3,),"NOT Available")</f>
        <v>NOT Available</v>
      </c>
      <c r="I4290" s="6" t="str">
        <f>IFERROR(VLOOKUP(F4290,'Customer Info'!A4281:E4781,5,FALSE),"NOT Available")</f>
        <v>NOT Available</v>
      </c>
      <c r="J4290" s="2">
        <v>1790</v>
      </c>
      <c r="K4290" s="2">
        <v>1706</v>
      </c>
      <c r="L4290" s="2">
        <v>3</v>
      </c>
      <c r="M4290" s="7">
        <f t="shared" si="264"/>
        <v>5118</v>
      </c>
      <c r="N4290" s="7">
        <f t="shared" si="265"/>
        <v>5370</v>
      </c>
      <c r="O4290" s="2">
        <v>60</v>
      </c>
      <c r="P4290" s="8">
        <f t="shared" si="266"/>
        <v>5430</v>
      </c>
      <c r="Q4290" s="8">
        <f t="shared" si="267"/>
        <v>252</v>
      </c>
      <c r="R4290" s="2" t="s">
        <v>50</v>
      </c>
      <c r="S4290" s="9" t="str" cm="1">
        <f t="array" ref="S4290">_xlfn.IFS(
P4290=0,"2% commission",
AND(P4290&gt;0,P4290&lt;25000),"5% commission",
AND(P4290&gt;=25000,P4290&lt;50000),"7% commission",
AND(P4290&gt;=50000,P4290&lt;100000),"9% commission",
P4290&gt;=100000,"15% commission"
)</f>
        <v>5% commission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IFERROR(VLOOKUP($F4291,'Customer Info'!$A4282:$E4782,2,FALSE),"NOT Available")</f>
        <v>NOT Available</v>
      </c>
      <c r="H4291" s="6" t="str">
        <f>IFERROR(VLOOKUP(F4291,'Customer Info'!A4282:E4782,3,),"NOT Available")</f>
        <v>NOT Available</v>
      </c>
      <c r="I4291" s="6" t="str">
        <f>IFERROR(VLOOKUP(F4291,'Customer Info'!A4282:E4782,5,FALSE),"NOT Available")</f>
        <v>NOT Available</v>
      </c>
      <c r="J4291" s="2">
        <v>511</v>
      </c>
      <c r="K4291" s="2">
        <v>477</v>
      </c>
      <c r="L4291" s="2">
        <v>1</v>
      </c>
      <c r="M4291" s="7">
        <f t="shared" si="264"/>
        <v>477</v>
      </c>
      <c r="N4291" s="7">
        <f t="shared" si="265"/>
        <v>511</v>
      </c>
      <c r="O4291" s="2">
        <v>77</v>
      </c>
      <c r="P4291" s="8">
        <f t="shared" si="266"/>
        <v>588</v>
      </c>
      <c r="Q4291" s="8">
        <f t="shared" si="267"/>
        <v>34</v>
      </c>
      <c r="R4291" s="2" t="s">
        <v>28</v>
      </c>
      <c r="S4291" s="9" t="str" cm="1">
        <f t="array" ref="S4291">_xlfn.IFS(
P4291=0,"2% commission",
AND(P4291&gt;0,P4291&lt;25000),"5% commission",
AND(P4291&gt;=25000,P4291&lt;50000),"7% commission",
AND(P4291&gt;=50000,P4291&lt;100000),"9% commission",
P4291&gt;=100000,"15% commission"
)</f>
        <v>5% commission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IFERROR(VLOOKUP($F4292,'Customer Info'!$A4283:$E4783,2,FALSE),"NOT Available")</f>
        <v>NOT Available</v>
      </c>
      <c r="H4292" s="6" t="str">
        <f>IFERROR(VLOOKUP(F4292,'Customer Info'!A4283:E4783,3,),"NOT Available")</f>
        <v>NOT Available</v>
      </c>
      <c r="I4292" s="6" t="str">
        <f>IFERROR(VLOOKUP(F4292,'Customer Info'!A4283:E4783,5,FALSE),"NOT Available")</f>
        <v>NOT Available</v>
      </c>
      <c r="J4292" s="2">
        <v>130</v>
      </c>
      <c r="K4292" s="2">
        <v>122</v>
      </c>
      <c r="L4292" s="2">
        <v>2</v>
      </c>
      <c r="M4292" s="7">
        <f t="shared" si="264"/>
        <v>244</v>
      </c>
      <c r="N4292" s="7">
        <f t="shared" si="265"/>
        <v>260</v>
      </c>
      <c r="O4292" s="2">
        <v>30</v>
      </c>
      <c r="P4292" s="8">
        <f t="shared" si="266"/>
        <v>290</v>
      </c>
      <c r="Q4292" s="8">
        <f t="shared" si="267"/>
        <v>16</v>
      </c>
      <c r="R4292" s="2" t="s">
        <v>50</v>
      </c>
      <c r="S4292" s="9" t="str" cm="1">
        <f t="array" ref="S4292">_xlfn.IFS(
P4292=0,"2% commission",
AND(P4292&gt;0,P4292&lt;25000),"5% commission",
AND(P4292&gt;=25000,P4292&lt;50000),"7% commission",
AND(P4292&gt;=50000,P4292&lt;100000),"9% commission",
P4292&gt;=100000,"15% commission"
)</f>
        <v>5% commission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IFERROR(VLOOKUP($F4293,'Customer Info'!$A4284:$E4784,2,FALSE),"NOT Available")</f>
        <v>NOT Available</v>
      </c>
      <c r="H4293" s="6" t="str">
        <f>IFERROR(VLOOKUP(F4293,'Customer Info'!A4284:E4784,3,),"NOT Available")</f>
        <v>NOT Available</v>
      </c>
      <c r="I4293" s="6" t="str">
        <f>IFERROR(VLOOKUP(F4293,'Customer Info'!A4284:E4784,5,FALSE),"NOT Available")</f>
        <v>NOT Available</v>
      </c>
      <c r="J4293" s="2">
        <v>1447</v>
      </c>
      <c r="K4293" s="2">
        <v>1326</v>
      </c>
      <c r="L4293" s="2">
        <v>7</v>
      </c>
      <c r="M4293" s="7">
        <f t="shared" si="264"/>
        <v>9282</v>
      </c>
      <c r="N4293" s="7">
        <f t="shared" si="265"/>
        <v>10129</v>
      </c>
      <c r="O4293" s="2">
        <v>34</v>
      </c>
      <c r="P4293" s="8">
        <f t="shared" si="266"/>
        <v>10163</v>
      </c>
      <c r="Q4293" s="8">
        <f t="shared" si="267"/>
        <v>847</v>
      </c>
      <c r="R4293" s="2" t="s">
        <v>28</v>
      </c>
      <c r="S4293" s="9" t="str" cm="1">
        <f t="array" ref="S4293">_xlfn.IFS(
P4293=0,"2% commission",
AND(P4293&gt;0,P4293&lt;25000),"5% commission",
AND(P4293&gt;=25000,P4293&lt;50000),"7% commission",
AND(P4293&gt;=50000,P4293&lt;100000),"9% commission",
P4293&gt;=100000,"15% commission"
)</f>
        <v>5% commission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IFERROR(VLOOKUP($F4294,'Customer Info'!$A4285:$E4785,2,FALSE),"NOT Available")</f>
        <v>NOT Available</v>
      </c>
      <c r="H4294" s="6" t="str">
        <f>IFERROR(VLOOKUP(F4294,'Customer Info'!A4285:E4785,3,),"NOT Available")</f>
        <v>NOT Available</v>
      </c>
      <c r="I4294" s="6" t="str">
        <f>IFERROR(VLOOKUP(F4294,'Customer Info'!A4285:E4785,5,FALSE),"NOT Available")</f>
        <v>NOT Available</v>
      </c>
      <c r="J4294" s="2">
        <v>9135</v>
      </c>
      <c r="K4294" s="2">
        <v>8143</v>
      </c>
      <c r="L4294" s="2">
        <v>2</v>
      </c>
      <c r="M4294" s="7">
        <f t="shared" si="264"/>
        <v>16286</v>
      </c>
      <c r="N4294" s="7">
        <f t="shared" si="265"/>
        <v>18270</v>
      </c>
      <c r="O4294" s="2">
        <v>92</v>
      </c>
      <c r="P4294" s="8">
        <f t="shared" si="266"/>
        <v>18362</v>
      </c>
      <c r="Q4294" s="8">
        <f t="shared" si="267"/>
        <v>1984</v>
      </c>
      <c r="R4294" s="2" t="s">
        <v>28</v>
      </c>
      <c r="S4294" s="9" t="str" cm="1">
        <f t="array" ref="S4294">_xlfn.IFS(
P4294=0,"2% commission",
AND(P4294&gt;0,P4294&lt;25000),"5% commission",
AND(P4294&gt;=25000,P4294&lt;50000),"7% commission",
AND(P4294&gt;=50000,P4294&lt;100000),"9% commission",
P4294&gt;=100000,"15% commission"
)</f>
        <v>5% commission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IFERROR(VLOOKUP($F4295,'Customer Info'!$A4286:$E4786,2,FALSE),"NOT Available")</f>
        <v>NOT Available</v>
      </c>
      <c r="H4295" s="6" t="str">
        <f>IFERROR(VLOOKUP(F4295,'Customer Info'!A4286:E4786,3,),"NOT Available")</f>
        <v>NOT Available</v>
      </c>
      <c r="I4295" s="6" t="str">
        <f>IFERROR(VLOOKUP(F4295,'Customer Info'!A4286:E4786,5,FALSE),"NOT Available")</f>
        <v>NOT Available</v>
      </c>
      <c r="J4295" s="2">
        <v>8781</v>
      </c>
      <c r="K4295" s="2">
        <v>7828</v>
      </c>
      <c r="L4295" s="2">
        <v>5</v>
      </c>
      <c r="M4295" s="7">
        <f t="shared" si="264"/>
        <v>39140</v>
      </c>
      <c r="N4295" s="7">
        <f t="shared" si="265"/>
        <v>43905</v>
      </c>
      <c r="O4295" s="2">
        <v>44</v>
      </c>
      <c r="P4295" s="8">
        <f t="shared" si="266"/>
        <v>43949</v>
      </c>
      <c r="Q4295" s="8">
        <f t="shared" si="267"/>
        <v>4765</v>
      </c>
      <c r="R4295" s="2" t="s">
        <v>28</v>
      </c>
      <c r="S4295" s="9" t="str" cm="1">
        <f t="array" ref="S4295">_xlfn.IFS(
P4295=0,"2% commission",
AND(P4295&gt;0,P4295&lt;25000),"5% commission",
AND(P4295&gt;=25000,P4295&lt;50000),"7% commission",
AND(P4295&gt;=50000,P4295&lt;100000),"9% commission",
P4295&gt;=100000,"15% commission"
)</f>
        <v>7% commission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IFERROR(VLOOKUP($F4296,'Customer Info'!$A4287:$E4787,2,FALSE),"NOT Available")</f>
        <v>NOT Available</v>
      </c>
      <c r="H4296" s="6" t="str">
        <f>IFERROR(VLOOKUP(F4296,'Customer Info'!A4287:E4787,3,),"NOT Available")</f>
        <v>NOT Available</v>
      </c>
      <c r="I4296" s="6" t="str">
        <f>IFERROR(VLOOKUP(F4296,'Customer Info'!A4287:E4787,5,FALSE),"NOT Available")</f>
        <v>NOT Available</v>
      </c>
      <c r="J4296" s="2">
        <v>1774</v>
      </c>
      <c r="K4296" s="2">
        <v>1642</v>
      </c>
      <c r="L4296" s="2">
        <v>5</v>
      </c>
      <c r="M4296" s="7">
        <f t="shared" si="264"/>
        <v>8210</v>
      </c>
      <c r="N4296" s="7">
        <f t="shared" si="265"/>
        <v>8870</v>
      </c>
      <c r="O4296" s="2">
        <v>58</v>
      </c>
      <c r="P4296" s="8">
        <f t="shared" si="266"/>
        <v>8928</v>
      </c>
      <c r="Q4296" s="8">
        <f t="shared" si="267"/>
        <v>660</v>
      </c>
      <c r="R4296" s="2" t="s">
        <v>28</v>
      </c>
      <c r="S4296" s="9" t="str" cm="1">
        <f t="array" ref="S4296">_xlfn.IFS(
P4296=0,"2% commission",
AND(P4296&gt;0,P4296&lt;25000),"5% commission",
AND(P4296&gt;=25000,P4296&lt;50000),"7% commission",
AND(P4296&gt;=50000,P4296&lt;100000),"9% commission",
P4296&gt;=100000,"15% commission"
)</f>
        <v>5% commission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IFERROR(VLOOKUP($F4297,'Customer Info'!$A4288:$E4788,2,FALSE),"NOT Available")</f>
        <v>NOT Available</v>
      </c>
      <c r="H4297" s="6" t="str">
        <f>IFERROR(VLOOKUP(F4297,'Customer Info'!A4288:E4788,3,),"NOT Available")</f>
        <v>NOT Available</v>
      </c>
      <c r="I4297" s="6" t="str">
        <f>IFERROR(VLOOKUP(F4297,'Customer Info'!A4288:E4788,5,FALSE),"NOT Available")</f>
        <v>NOT Available</v>
      </c>
      <c r="J4297" s="2">
        <v>2088</v>
      </c>
      <c r="K4297" s="2">
        <v>1970</v>
      </c>
      <c r="L4297" s="2">
        <v>5</v>
      </c>
      <c r="M4297" s="7">
        <f t="shared" si="264"/>
        <v>9850</v>
      </c>
      <c r="N4297" s="7">
        <f t="shared" si="265"/>
        <v>10440</v>
      </c>
      <c r="O4297" s="2">
        <v>56</v>
      </c>
      <c r="P4297" s="8">
        <f t="shared" si="266"/>
        <v>10496</v>
      </c>
      <c r="Q4297" s="8">
        <f t="shared" si="267"/>
        <v>590</v>
      </c>
      <c r="R4297" s="2" t="s">
        <v>50</v>
      </c>
      <c r="S4297" s="9" t="str" cm="1">
        <f t="array" ref="S4297">_xlfn.IFS(
P4297=0,"2% commission",
AND(P4297&gt;0,P4297&lt;25000),"5% commission",
AND(P4297&gt;=25000,P4297&lt;50000),"7% commission",
AND(P4297&gt;=50000,P4297&lt;100000),"9% commission",
P4297&gt;=100000,"15% commission"
)</f>
        <v>5% commission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IFERROR(VLOOKUP($F4298,'Customer Info'!$A4289:$E4789,2,FALSE),"NOT Available")</f>
        <v>NOT Available</v>
      </c>
      <c r="H4298" s="6" t="str">
        <f>IFERROR(VLOOKUP(F4298,'Customer Info'!A4289:E4789,3,),"NOT Available")</f>
        <v>NOT Available</v>
      </c>
      <c r="I4298" s="6" t="str">
        <f>IFERROR(VLOOKUP(F4298,'Customer Info'!A4289:E4789,5,FALSE),"NOT Available")</f>
        <v>NOT Available</v>
      </c>
      <c r="J4298" s="2">
        <v>175</v>
      </c>
      <c r="K4298" s="2">
        <v>162</v>
      </c>
      <c r="L4298" s="2">
        <v>2</v>
      </c>
      <c r="M4298" s="7">
        <f t="shared" si="264"/>
        <v>324</v>
      </c>
      <c r="N4298" s="7">
        <f t="shared" si="265"/>
        <v>350</v>
      </c>
      <c r="O4298" s="2">
        <v>30</v>
      </c>
      <c r="P4298" s="8">
        <f t="shared" si="266"/>
        <v>380</v>
      </c>
      <c r="Q4298" s="8">
        <f t="shared" si="267"/>
        <v>26</v>
      </c>
      <c r="R4298" s="2" t="s">
        <v>26</v>
      </c>
      <c r="S4298" s="9" t="str" cm="1">
        <f t="array" ref="S4298">_xlfn.IFS(
P4298=0,"2% commission",
AND(P4298&gt;0,P4298&lt;25000),"5% commission",
AND(P4298&gt;=25000,P4298&lt;50000),"7% commission",
AND(P4298&gt;=50000,P4298&lt;100000),"9% commission",
P4298&gt;=100000,"15% commission"
)</f>
        <v>5% commission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IFERROR(VLOOKUP($F4299,'Customer Info'!$A4290:$E4790,2,FALSE),"NOT Available")</f>
        <v>NOT Available</v>
      </c>
      <c r="H4299" s="6" t="str">
        <f>IFERROR(VLOOKUP(F4299,'Customer Info'!A4290:E4790,3,),"NOT Available")</f>
        <v>NOT Available</v>
      </c>
      <c r="I4299" s="6" t="str">
        <f>IFERROR(VLOOKUP(F4299,'Customer Info'!A4290:E4790,5,FALSE),"NOT Available")</f>
        <v>NOT Available</v>
      </c>
      <c r="J4299" s="2">
        <v>61</v>
      </c>
      <c r="K4299" s="2">
        <v>57</v>
      </c>
      <c r="L4299" s="2">
        <v>3</v>
      </c>
      <c r="M4299" s="7">
        <f t="shared" ref="M4299:M4362" si="268">K4299*L4299</f>
        <v>171</v>
      </c>
      <c r="N4299" s="7">
        <f t="shared" ref="N4299:N4362" si="269">J4299*L4299</f>
        <v>183</v>
      </c>
      <c r="O4299" s="2">
        <v>10</v>
      </c>
      <c r="P4299" s="8">
        <f t="shared" ref="P4299:P4362" si="270">SUM(N4299,O4299)</f>
        <v>193</v>
      </c>
      <c r="Q4299" s="8">
        <f t="shared" ref="Q4299:Q4362" si="271">N4299-M4299</f>
        <v>12</v>
      </c>
      <c r="R4299" s="2" t="s">
        <v>26</v>
      </c>
      <c r="S4299" s="9" t="str" cm="1">
        <f t="array" ref="S4299">_xlfn.IFS(
P4299=0,"2% commission",
AND(P4299&gt;0,P4299&lt;25000),"5% commission",
AND(P4299&gt;=25000,P4299&lt;50000),"7% commission",
AND(P4299&gt;=50000,P4299&lt;100000),"9% commission",
P4299&gt;=100000,"15% commission"
)</f>
        <v>5% commission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IFERROR(VLOOKUP($F4300,'Customer Info'!$A4291:$E4791,2,FALSE),"NOT Available")</f>
        <v>NOT Available</v>
      </c>
      <c r="H4300" s="6" t="str">
        <f>IFERROR(VLOOKUP(F4300,'Customer Info'!A4291:E4791,3,),"NOT Available")</f>
        <v>NOT Available</v>
      </c>
      <c r="I4300" s="6" t="str">
        <f>IFERROR(VLOOKUP(F4300,'Customer Info'!A4291:E4791,5,FALSE),"NOT Available")</f>
        <v>NOT Available</v>
      </c>
      <c r="J4300" s="2">
        <v>456</v>
      </c>
      <c r="K4300" s="2">
        <v>430</v>
      </c>
      <c r="L4300" s="2">
        <v>2</v>
      </c>
      <c r="M4300" s="7">
        <f t="shared" si="268"/>
        <v>860</v>
      </c>
      <c r="N4300" s="7">
        <f t="shared" si="269"/>
        <v>912</v>
      </c>
      <c r="O4300" s="2">
        <v>34</v>
      </c>
      <c r="P4300" s="8">
        <f t="shared" si="270"/>
        <v>946</v>
      </c>
      <c r="Q4300" s="8">
        <f t="shared" si="271"/>
        <v>52</v>
      </c>
      <c r="R4300" s="2" t="s">
        <v>50</v>
      </c>
      <c r="S4300" s="9" t="str" cm="1">
        <f t="array" ref="S4300">_xlfn.IFS(
P4300=0,"2% commission",
AND(P4300&gt;0,P4300&lt;25000),"5% commission",
AND(P4300&gt;=25000,P4300&lt;50000),"7% commission",
AND(P4300&gt;=50000,P4300&lt;100000),"9% commission",
P4300&gt;=100000,"15% commission"
)</f>
        <v>5% commission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IFERROR(VLOOKUP($F4301,'Customer Info'!$A4292:$E4792,2,FALSE),"NOT Available")</f>
        <v>NOT Available</v>
      </c>
      <c r="H4301" s="6" t="str">
        <f>IFERROR(VLOOKUP(F4301,'Customer Info'!A4292:E4792,3,),"NOT Available")</f>
        <v>NOT Available</v>
      </c>
      <c r="I4301" s="6" t="str">
        <f>IFERROR(VLOOKUP(F4301,'Customer Info'!A4292:E4792,5,FALSE),"NOT Available")</f>
        <v>NOT Available</v>
      </c>
      <c r="J4301" s="2">
        <v>4846</v>
      </c>
      <c r="K4301" s="2">
        <v>4492</v>
      </c>
      <c r="L4301" s="2">
        <v>3</v>
      </c>
      <c r="M4301" s="7">
        <f t="shared" si="268"/>
        <v>13476</v>
      </c>
      <c r="N4301" s="7">
        <f t="shared" si="269"/>
        <v>14538</v>
      </c>
      <c r="O4301" s="2">
        <v>31</v>
      </c>
      <c r="P4301" s="8">
        <f t="shared" si="270"/>
        <v>14569</v>
      </c>
      <c r="Q4301" s="8">
        <f t="shared" si="271"/>
        <v>1062</v>
      </c>
      <c r="R4301" s="2" t="s">
        <v>50</v>
      </c>
      <c r="S4301" s="9" t="str" cm="1">
        <f t="array" ref="S4301">_xlfn.IFS(
P4301=0,"2% commission",
AND(P4301&gt;0,P4301&lt;25000),"5% commission",
AND(P4301&gt;=25000,P4301&lt;50000),"7% commission",
AND(P4301&gt;=50000,P4301&lt;100000),"9% commission",
P4301&gt;=100000,"15% commission"
)</f>
        <v>5% commission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IFERROR(VLOOKUP($F4302,'Customer Info'!$A4293:$E4793,2,FALSE),"NOT Available")</f>
        <v>NOT Available</v>
      </c>
      <c r="H4302" s="6" t="str">
        <f>IFERROR(VLOOKUP(F4302,'Customer Info'!A4293:E4793,3,),"NOT Available")</f>
        <v>NOT Available</v>
      </c>
      <c r="I4302" s="6" t="str">
        <f>IFERROR(VLOOKUP(F4302,'Customer Info'!A4293:E4793,5,FALSE),"NOT Available")</f>
        <v>NOT Available</v>
      </c>
      <c r="J4302" s="2">
        <v>3408</v>
      </c>
      <c r="K4302" s="2">
        <v>3215</v>
      </c>
      <c r="L4302" s="2">
        <v>2</v>
      </c>
      <c r="M4302" s="7">
        <f t="shared" si="268"/>
        <v>6430</v>
      </c>
      <c r="N4302" s="7">
        <f t="shared" si="269"/>
        <v>6816</v>
      </c>
      <c r="O4302" s="2">
        <v>66</v>
      </c>
      <c r="P4302" s="8">
        <f t="shared" si="270"/>
        <v>6882</v>
      </c>
      <c r="Q4302" s="8">
        <f t="shared" si="271"/>
        <v>386</v>
      </c>
      <c r="R4302" s="2" t="s">
        <v>28</v>
      </c>
      <c r="S4302" s="9" t="str" cm="1">
        <f t="array" ref="S4302">_xlfn.IFS(
P4302=0,"2% commission",
AND(P4302&gt;0,P4302&lt;25000),"5% commission",
AND(P4302&gt;=25000,P4302&lt;50000),"7% commission",
AND(P4302&gt;=50000,P4302&lt;100000),"9% commission",
P4302&gt;=100000,"15% commission"
)</f>
        <v>5% commission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IFERROR(VLOOKUP($F4303,'Customer Info'!$A4294:$E4794,2,FALSE),"NOT Available")</f>
        <v>NOT Available</v>
      </c>
      <c r="H4303" s="6" t="str">
        <f>IFERROR(VLOOKUP(F4303,'Customer Info'!A4294:E4794,3,),"NOT Available")</f>
        <v>NOT Available</v>
      </c>
      <c r="I4303" s="6" t="str">
        <f>IFERROR(VLOOKUP(F4303,'Customer Info'!A4294:E4794,5,FALSE),"NOT Available")</f>
        <v>NOT Available</v>
      </c>
      <c r="J4303" s="2">
        <v>1668</v>
      </c>
      <c r="K4303" s="2">
        <v>1636</v>
      </c>
      <c r="L4303" s="2">
        <v>1</v>
      </c>
      <c r="M4303" s="7">
        <f t="shared" si="268"/>
        <v>1636</v>
      </c>
      <c r="N4303" s="7">
        <f t="shared" si="269"/>
        <v>1668</v>
      </c>
      <c r="O4303" s="2">
        <v>79</v>
      </c>
      <c r="P4303" s="8">
        <f t="shared" si="270"/>
        <v>1747</v>
      </c>
      <c r="Q4303" s="8">
        <f t="shared" si="271"/>
        <v>32</v>
      </c>
      <c r="R4303" s="2" t="s">
        <v>28</v>
      </c>
      <c r="S4303" s="9" t="str" cm="1">
        <f t="array" ref="S4303">_xlfn.IFS(
P4303=0,"2% commission",
AND(P4303&gt;0,P4303&lt;25000),"5% commission",
AND(P4303&gt;=25000,P4303&lt;50000),"7% commission",
AND(P4303&gt;=50000,P4303&lt;100000),"9% commission",
P4303&gt;=100000,"15% commission"
)</f>
        <v>5% commission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IFERROR(VLOOKUP($F4304,'Customer Info'!$A4295:$E4795,2,FALSE),"NOT Available")</f>
        <v>NOT Available</v>
      </c>
      <c r="H4304" s="6" t="str">
        <f>IFERROR(VLOOKUP(F4304,'Customer Info'!A4295:E4795,3,),"NOT Available")</f>
        <v>NOT Available</v>
      </c>
      <c r="I4304" s="6" t="str">
        <f>IFERROR(VLOOKUP(F4304,'Customer Info'!A4295:E4795,5,FALSE),"NOT Available")</f>
        <v>NOT Available</v>
      </c>
      <c r="J4304" s="2">
        <v>1413</v>
      </c>
      <c r="K4304" s="2">
        <v>1334</v>
      </c>
      <c r="L4304" s="2">
        <v>3</v>
      </c>
      <c r="M4304" s="7">
        <f t="shared" si="268"/>
        <v>4002</v>
      </c>
      <c r="N4304" s="7">
        <f t="shared" si="269"/>
        <v>4239</v>
      </c>
      <c r="O4304" s="2">
        <v>84</v>
      </c>
      <c r="P4304" s="8">
        <f t="shared" si="270"/>
        <v>4323</v>
      </c>
      <c r="Q4304" s="8">
        <f t="shared" si="271"/>
        <v>237</v>
      </c>
      <c r="R4304" s="2" t="s">
        <v>50</v>
      </c>
      <c r="S4304" s="9" t="str" cm="1">
        <f t="array" ref="S4304">_xlfn.IFS(
P4304=0,"2% commission",
AND(P4304&gt;0,P4304&lt;25000),"5% commission",
AND(P4304&gt;=25000,P4304&lt;50000),"7% commission",
AND(P4304&gt;=50000,P4304&lt;100000),"9% commission",
P4304&gt;=100000,"15% commission"
)</f>
        <v>5% commission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IFERROR(VLOOKUP($F4305,'Customer Info'!$A4296:$E4796,2,FALSE),"NOT Available")</f>
        <v>NOT Available</v>
      </c>
      <c r="H4305" s="6" t="str">
        <f>IFERROR(VLOOKUP(F4305,'Customer Info'!A4296:E4796,3,),"NOT Available")</f>
        <v>NOT Available</v>
      </c>
      <c r="I4305" s="6" t="str">
        <f>IFERROR(VLOOKUP(F4305,'Customer Info'!A4296:E4796,5,FALSE),"NOT Available")</f>
        <v>NOT Available</v>
      </c>
      <c r="J4305" s="2">
        <v>1911</v>
      </c>
      <c r="K4305" s="2">
        <v>1785</v>
      </c>
      <c r="L4305" s="2">
        <v>4</v>
      </c>
      <c r="M4305" s="7">
        <f t="shared" si="268"/>
        <v>7140</v>
      </c>
      <c r="N4305" s="7">
        <f t="shared" si="269"/>
        <v>7644</v>
      </c>
      <c r="O4305" s="2">
        <v>37</v>
      </c>
      <c r="P4305" s="8">
        <f t="shared" si="270"/>
        <v>7681</v>
      </c>
      <c r="Q4305" s="8">
        <f t="shared" si="271"/>
        <v>504</v>
      </c>
      <c r="R4305" s="2" t="s">
        <v>26</v>
      </c>
      <c r="S4305" s="9" t="str" cm="1">
        <f t="array" ref="S4305">_xlfn.IFS(
P4305=0,"2% commission",
AND(P4305&gt;0,P4305&lt;25000),"5% commission",
AND(P4305&gt;=25000,P4305&lt;50000),"7% commission",
AND(P4305&gt;=50000,P4305&lt;100000),"9% commission",
P4305&gt;=100000,"15% commission"
)</f>
        <v>5% commission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IFERROR(VLOOKUP($F4306,'Customer Info'!$A4297:$E4797,2,FALSE),"NOT Available")</f>
        <v>NOT Available</v>
      </c>
      <c r="H4306" s="6" t="str">
        <f>IFERROR(VLOOKUP(F4306,'Customer Info'!A4297:E4797,3,),"NOT Available")</f>
        <v>NOT Available</v>
      </c>
      <c r="I4306" s="6" t="str">
        <f>IFERROR(VLOOKUP(F4306,'Customer Info'!A4297:E4797,5,FALSE),"NOT Available")</f>
        <v>NOT Available</v>
      </c>
      <c r="J4306" s="2">
        <v>143</v>
      </c>
      <c r="K4306" s="2">
        <v>137</v>
      </c>
      <c r="L4306" s="2">
        <v>8</v>
      </c>
      <c r="M4306" s="7">
        <f t="shared" si="268"/>
        <v>1096</v>
      </c>
      <c r="N4306" s="7">
        <f t="shared" si="269"/>
        <v>1144</v>
      </c>
      <c r="O4306" s="2">
        <v>30</v>
      </c>
      <c r="P4306" s="8">
        <f t="shared" si="270"/>
        <v>1174</v>
      </c>
      <c r="Q4306" s="8">
        <f t="shared" si="271"/>
        <v>48</v>
      </c>
      <c r="R4306" s="2" t="s">
        <v>28</v>
      </c>
      <c r="S4306" s="9" t="str" cm="1">
        <f t="array" ref="S4306">_xlfn.IFS(
P4306=0,"2% commission",
AND(P4306&gt;0,P4306&lt;25000),"5% commission",
AND(P4306&gt;=25000,P4306&lt;50000),"7% commission",
AND(P4306&gt;=50000,P4306&lt;100000),"9% commission",
P4306&gt;=100000,"15% commission"
)</f>
        <v>5% commission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IFERROR(VLOOKUP($F4307,'Customer Info'!$A4298:$E4798,2,FALSE),"NOT Available")</f>
        <v>NOT Available</v>
      </c>
      <c r="H4307" s="6" t="str">
        <f>IFERROR(VLOOKUP(F4307,'Customer Info'!A4298:E4798,3,),"NOT Available")</f>
        <v>NOT Available</v>
      </c>
      <c r="I4307" s="6" t="str">
        <f>IFERROR(VLOOKUP(F4307,'Customer Info'!A4298:E4798,5,FALSE),"NOT Available")</f>
        <v>NOT Available</v>
      </c>
      <c r="J4307" s="2">
        <v>63</v>
      </c>
      <c r="K4307" s="2">
        <v>58</v>
      </c>
      <c r="L4307" s="2">
        <v>9</v>
      </c>
      <c r="M4307" s="7">
        <f t="shared" si="268"/>
        <v>522</v>
      </c>
      <c r="N4307" s="7">
        <f t="shared" si="269"/>
        <v>567</v>
      </c>
      <c r="O4307" s="2">
        <v>10</v>
      </c>
      <c r="P4307" s="8">
        <f t="shared" si="270"/>
        <v>577</v>
      </c>
      <c r="Q4307" s="8">
        <f t="shared" si="271"/>
        <v>45</v>
      </c>
      <c r="R4307" s="2" t="s">
        <v>28</v>
      </c>
      <c r="S4307" s="9" t="str" cm="1">
        <f t="array" ref="S4307">_xlfn.IFS(
P4307=0,"2% commission",
AND(P4307&gt;0,P4307&lt;25000),"5% commission",
AND(P4307&gt;=25000,P4307&lt;50000),"7% commission",
AND(P4307&gt;=50000,P4307&lt;100000),"9% commission",
P4307&gt;=100000,"15% commission"
)</f>
        <v>5% commission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IFERROR(VLOOKUP($F4308,'Customer Info'!$A4299:$E4799,2,FALSE),"NOT Available")</f>
        <v>NOT Available</v>
      </c>
      <c r="H4308" s="6" t="str">
        <f>IFERROR(VLOOKUP(F4308,'Customer Info'!A4299:E4799,3,),"NOT Available")</f>
        <v>NOT Available</v>
      </c>
      <c r="I4308" s="6" t="str">
        <f>IFERROR(VLOOKUP(F4308,'Customer Info'!A4299:E4799,5,FALSE),"NOT Available")</f>
        <v>NOT Available</v>
      </c>
      <c r="J4308" s="2">
        <v>6012</v>
      </c>
      <c r="K4308" s="2">
        <v>5677</v>
      </c>
      <c r="L4308" s="2">
        <v>2</v>
      </c>
      <c r="M4308" s="7">
        <f t="shared" si="268"/>
        <v>11354</v>
      </c>
      <c r="N4308" s="7">
        <f t="shared" si="269"/>
        <v>12024</v>
      </c>
      <c r="O4308" s="2">
        <v>89</v>
      </c>
      <c r="P4308" s="8">
        <f t="shared" si="270"/>
        <v>12113</v>
      </c>
      <c r="Q4308" s="8">
        <f t="shared" si="271"/>
        <v>670</v>
      </c>
      <c r="R4308" s="2" t="s">
        <v>28</v>
      </c>
      <c r="S4308" s="9" t="str" cm="1">
        <f t="array" ref="S4308">_xlfn.IFS(
P4308=0,"2% commission",
AND(P4308&gt;0,P4308&lt;25000),"5% commission",
AND(P4308&gt;=25000,P4308&lt;50000),"7% commission",
AND(P4308&gt;=50000,P4308&lt;100000),"9% commission",
P4308&gt;=100000,"15% commission"
)</f>
        <v>5% commission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IFERROR(VLOOKUP($F4309,'Customer Info'!$A4300:$E4800,2,FALSE),"NOT Available")</f>
        <v>NOT Available</v>
      </c>
      <c r="H4309" s="6" t="str">
        <f>IFERROR(VLOOKUP(F4309,'Customer Info'!A4300:E4800,3,),"NOT Available")</f>
        <v>NOT Available</v>
      </c>
      <c r="I4309" s="6" t="str">
        <f>IFERROR(VLOOKUP(F4309,'Customer Info'!A4300:E4800,5,FALSE),"NOT Available")</f>
        <v>NOT Available</v>
      </c>
      <c r="J4309" s="2">
        <v>69</v>
      </c>
      <c r="K4309" s="2">
        <v>63</v>
      </c>
      <c r="L4309" s="2">
        <v>1</v>
      </c>
      <c r="M4309" s="7">
        <f t="shared" si="268"/>
        <v>63</v>
      </c>
      <c r="N4309" s="7">
        <f t="shared" si="269"/>
        <v>69</v>
      </c>
      <c r="O4309" s="2">
        <v>10</v>
      </c>
      <c r="P4309" s="8">
        <f t="shared" si="270"/>
        <v>79</v>
      </c>
      <c r="Q4309" s="8">
        <f t="shared" si="271"/>
        <v>6</v>
      </c>
      <c r="R4309" s="2" t="s">
        <v>50</v>
      </c>
      <c r="S4309" s="9" t="str" cm="1">
        <f t="array" ref="S4309">_xlfn.IFS(
P4309=0,"2% commission",
AND(P4309&gt;0,P4309&lt;25000),"5% commission",
AND(P4309&gt;=25000,P4309&lt;50000),"7% commission",
AND(P4309&gt;=50000,P4309&lt;100000),"9% commission",
P4309&gt;=100000,"15% commission"
)</f>
        <v>5% commission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IFERROR(VLOOKUP($F4310,'Customer Info'!$A4301:$E4801,2,FALSE),"NOT Available")</f>
        <v>NOT Available</v>
      </c>
      <c r="H4310" s="6" t="str">
        <f>IFERROR(VLOOKUP(F4310,'Customer Info'!A4301:E4801,3,),"NOT Available")</f>
        <v>NOT Available</v>
      </c>
      <c r="I4310" s="6" t="str">
        <f>IFERROR(VLOOKUP(F4310,'Customer Info'!A4301:E4801,5,FALSE),"NOT Available")</f>
        <v>NOT Available</v>
      </c>
      <c r="J4310" s="2">
        <v>1882</v>
      </c>
      <c r="K4310" s="2">
        <v>1792</v>
      </c>
      <c r="L4310" s="2">
        <v>1</v>
      </c>
      <c r="M4310" s="7">
        <f t="shared" si="268"/>
        <v>1792</v>
      </c>
      <c r="N4310" s="7">
        <f t="shared" si="269"/>
        <v>1882</v>
      </c>
      <c r="O4310" s="2">
        <v>36</v>
      </c>
      <c r="P4310" s="8">
        <f t="shared" si="270"/>
        <v>1918</v>
      </c>
      <c r="Q4310" s="8">
        <f t="shared" si="271"/>
        <v>90</v>
      </c>
      <c r="R4310" s="2" t="s">
        <v>28</v>
      </c>
      <c r="S4310" s="9" t="str" cm="1">
        <f t="array" ref="S4310">_xlfn.IFS(
P4310=0,"2% commission",
AND(P4310&gt;0,P4310&lt;25000),"5% commission",
AND(P4310&gt;=25000,P4310&lt;50000),"7% commission",
AND(P4310&gt;=50000,P4310&lt;100000),"9% commission",
P4310&gt;=100000,"15% commission"
)</f>
        <v>5% commission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IFERROR(VLOOKUP($F4311,'Customer Info'!$A4302:$E4802,2,FALSE),"NOT Available")</f>
        <v>NOT Available</v>
      </c>
      <c r="H4311" s="6" t="str">
        <f>IFERROR(VLOOKUP(F4311,'Customer Info'!A4302:E4802,3,),"NOT Available")</f>
        <v>NOT Available</v>
      </c>
      <c r="I4311" s="6" t="str">
        <f>IFERROR(VLOOKUP(F4311,'Customer Info'!A4302:E4802,5,FALSE),"NOT Available")</f>
        <v>NOT Available</v>
      </c>
      <c r="J4311" s="2">
        <v>5051</v>
      </c>
      <c r="K4311" s="2">
        <v>4634</v>
      </c>
      <c r="L4311" s="2">
        <v>4</v>
      </c>
      <c r="M4311" s="7">
        <f t="shared" si="268"/>
        <v>18536</v>
      </c>
      <c r="N4311" s="7">
        <f t="shared" si="269"/>
        <v>20204</v>
      </c>
      <c r="O4311" s="2">
        <v>41</v>
      </c>
      <c r="P4311" s="8">
        <f t="shared" si="270"/>
        <v>20245</v>
      </c>
      <c r="Q4311" s="8">
        <f t="shared" si="271"/>
        <v>1668</v>
      </c>
      <c r="R4311" s="2" t="s">
        <v>28</v>
      </c>
      <c r="S4311" s="9" t="str" cm="1">
        <f t="array" ref="S4311">_xlfn.IFS(
P4311=0,"2% commission",
AND(P4311&gt;0,P4311&lt;25000),"5% commission",
AND(P4311&gt;=25000,P4311&lt;50000),"7% commission",
AND(P4311&gt;=50000,P4311&lt;100000),"9% commission",
P4311&gt;=100000,"15% commission"
)</f>
        <v>5% commission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IFERROR(VLOOKUP($F4312,'Customer Info'!$A4303:$E4803,2,FALSE),"NOT Available")</f>
        <v>NOT Available</v>
      </c>
      <c r="H4312" s="6" t="str">
        <f>IFERROR(VLOOKUP(F4312,'Customer Info'!A4303:E4803,3,),"NOT Available")</f>
        <v>NOT Available</v>
      </c>
      <c r="I4312" s="6" t="str">
        <f>IFERROR(VLOOKUP(F4312,'Customer Info'!A4303:E4803,5,FALSE),"NOT Available")</f>
        <v>NOT Available</v>
      </c>
      <c r="J4312" s="2">
        <v>7474</v>
      </c>
      <c r="K4312" s="2">
        <v>6858</v>
      </c>
      <c r="L4312" s="2">
        <v>1</v>
      </c>
      <c r="M4312" s="7">
        <f t="shared" si="268"/>
        <v>6858</v>
      </c>
      <c r="N4312" s="7">
        <f t="shared" si="269"/>
        <v>7474</v>
      </c>
      <c r="O4312" s="2">
        <v>39</v>
      </c>
      <c r="P4312" s="8">
        <f t="shared" si="270"/>
        <v>7513</v>
      </c>
      <c r="Q4312" s="8">
        <f t="shared" si="271"/>
        <v>616</v>
      </c>
      <c r="R4312" s="2" t="s">
        <v>28</v>
      </c>
      <c r="S4312" s="9" t="str" cm="1">
        <f t="array" ref="S4312">_xlfn.IFS(
P4312=0,"2% commission",
AND(P4312&gt;0,P4312&lt;25000),"5% commission",
AND(P4312&gt;=25000,P4312&lt;50000),"7% commission",
AND(P4312&gt;=50000,P4312&lt;100000),"9% commission",
P4312&gt;=100000,"15% commission"
)</f>
        <v>5% commission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IFERROR(VLOOKUP($F4313,'Customer Info'!$A4304:$E4804,2,FALSE),"NOT Available")</f>
        <v>NOT Available</v>
      </c>
      <c r="H4313" s="6" t="str">
        <f>IFERROR(VLOOKUP(F4313,'Customer Info'!A4304:E4804,3,),"NOT Available")</f>
        <v>NOT Available</v>
      </c>
      <c r="I4313" s="6" t="str">
        <f>IFERROR(VLOOKUP(F4313,'Customer Info'!A4304:E4804,5,FALSE),"NOT Available")</f>
        <v>NOT Available</v>
      </c>
      <c r="J4313" s="2">
        <v>2843</v>
      </c>
      <c r="K4313" s="2">
        <v>2735</v>
      </c>
      <c r="L4313" s="2">
        <v>2</v>
      </c>
      <c r="M4313" s="7">
        <f t="shared" si="268"/>
        <v>5470</v>
      </c>
      <c r="N4313" s="7">
        <f t="shared" si="269"/>
        <v>5686</v>
      </c>
      <c r="O4313" s="2">
        <v>74</v>
      </c>
      <c r="P4313" s="8">
        <f t="shared" si="270"/>
        <v>5760</v>
      </c>
      <c r="Q4313" s="8">
        <f t="shared" si="271"/>
        <v>216</v>
      </c>
      <c r="R4313" s="2" t="s">
        <v>50</v>
      </c>
      <c r="S4313" s="9" t="str" cm="1">
        <f t="array" ref="S4313">_xlfn.IFS(
P4313=0,"2% commission",
AND(P4313&gt;0,P4313&lt;25000),"5% commission",
AND(P4313&gt;=25000,P4313&lt;50000),"7% commission",
AND(P4313&gt;=50000,P4313&lt;100000),"9% commission",
P4313&gt;=100000,"15% commission"
)</f>
        <v>5% commission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IFERROR(VLOOKUP($F4314,'Customer Info'!$A4305:$E4805,2,FALSE),"NOT Available")</f>
        <v>NOT Available</v>
      </c>
      <c r="H4314" s="6" t="str">
        <f>IFERROR(VLOOKUP(F4314,'Customer Info'!A4305:E4805,3,),"NOT Available")</f>
        <v>NOT Available</v>
      </c>
      <c r="I4314" s="6" t="str">
        <f>IFERROR(VLOOKUP(F4314,'Customer Info'!A4305:E4805,5,FALSE),"NOT Available")</f>
        <v>NOT Available</v>
      </c>
      <c r="J4314" s="2">
        <v>992</v>
      </c>
      <c r="K4314" s="2">
        <v>928</v>
      </c>
      <c r="L4314" s="2">
        <v>2</v>
      </c>
      <c r="M4314" s="7">
        <f t="shared" si="268"/>
        <v>1856</v>
      </c>
      <c r="N4314" s="7">
        <f t="shared" si="269"/>
        <v>1984</v>
      </c>
      <c r="O4314" s="2">
        <v>92</v>
      </c>
      <c r="P4314" s="8">
        <f t="shared" si="270"/>
        <v>2076</v>
      </c>
      <c r="Q4314" s="8">
        <f t="shared" si="271"/>
        <v>128</v>
      </c>
      <c r="R4314" s="2" t="s">
        <v>28</v>
      </c>
      <c r="S4314" s="9" t="str" cm="1">
        <f t="array" ref="S4314">_xlfn.IFS(
P4314=0,"2% commission",
AND(P4314&gt;0,P4314&lt;25000),"5% commission",
AND(P4314&gt;=25000,P4314&lt;50000),"7% commission",
AND(P4314&gt;=50000,P4314&lt;100000),"9% commission",
P4314&gt;=100000,"15% commission"
)</f>
        <v>5% commission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IFERROR(VLOOKUP($F4315,'Customer Info'!$A4306:$E4806,2,FALSE),"NOT Available")</f>
        <v>NOT Available</v>
      </c>
      <c r="H4315" s="6" t="str">
        <f>IFERROR(VLOOKUP(F4315,'Customer Info'!A4306:E4806,3,),"NOT Available")</f>
        <v>NOT Available</v>
      </c>
      <c r="I4315" s="6" t="str">
        <f>IFERROR(VLOOKUP(F4315,'Customer Info'!A4306:E4806,5,FALSE),"NOT Available")</f>
        <v>NOT Available</v>
      </c>
      <c r="J4315" s="2">
        <v>169</v>
      </c>
      <c r="K4315" s="2">
        <v>154</v>
      </c>
      <c r="L4315" s="2">
        <v>3</v>
      </c>
      <c r="M4315" s="7">
        <f t="shared" si="268"/>
        <v>462</v>
      </c>
      <c r="N4315" s="7">
        <f t="shared" si="269"/>
        <v>507</v>
      </c>
      <c r="O4315" s="2">
        <v>30</v>
      </c>
      <c r="P4315" s="8">
        <f t="shared" si="270"/>
        <v>537</v>
      </c>
      <c r="Q4315" s="8">
        <f t="shared" si="271"/>
        <v>45</v>
      </c>
      <c r="R4315" s="2" t="s">
        <v>28</v>
      </c>
      <c r="S4315" s="9" t="str" cm="1">
        <f t="array" ref="S4315">_xlfn.IFS(
P4315=0,"2% commission",
AND(P4315&gt;0,P4315&lt;25000),"5% commission",
AND(P4315&gt;=25000,P4315&lt;50000),"7% commission",
AND(P4315&gt;=50000,P4315&lt;100000),"9% commission",
P4315&gt;=100000,"15% commission"
)</f>
        <v>5% commission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IFERROR(VLOOKUP($F4316,'Customer Info'!$A4307:$E4807,2,FALSE),"NOT Available")</f>
        <v>NOT Available</v>
      </c>
      <c r="H4316" s="6" t="str">
        <f>IFERROR(VLOOKUP(F4316,'Customer Info'!A4307:E4807,3,),"NOT Available")</f>
        <v>NOT Available</v>
      </c>
      <c r="I4316" s="6" t="str">
        <f>IFERROR(VLOOKUP(F4316,'Customer Info'!A4307:E4807,5,FALSE),"NOT Available")</f>
        <v>NOT Available</v>
      </c>
      <c r="J4316" s="2">
        <v>1882</v>
      </c>
      <c r="K4316" s="2">
        <v>1792</v>
      </c>
      <c r="L4316" s="2">
        <v>5</v>
      </c>
      <c r="M4316" s="7">
        <f t="shared" si="268"/>
        <v>8960</v>
      </c>
      <c r="N4316" s="7">
        <f t="shared" si="269"/>
        <v>9410</v>
      </c>
      <c r="O4316" s="2">
        <v>84</v>
      </c>
      <c r="P4316" s="8">
        <f t="shared" si="270"/>
        <v>9494</v>
      </c>
      <c r="Q4316" s="8">
        <f t="shared" si="271"/>
        <v>450</v>
      </c>
      <c r="R4316" s="2" t="s">
        <v>28</v>
      </c>
      <c r="S4316" s="9" t="str" cm="1">
        <f t="array" ref="S4316">_xlfn.IFS(
P4316=0,"2% commission",
AND(P4316&gt;0,P4316&lt;25000),"5% commission",
AND(P4316&gt;=25000,P4316&lt;50000),"7% commission",
AND(P4316&gt;=50000,P4316&lt;100000),"9% commission",
P4316&gt;=100000,"15% commission"
)</f>
        <v>5% commission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IFERROR(VLOOKUP($F4317,'Customer Info'!$A4308:$E4808,2,FALSE),"NOT Available")</f>
        <v>NOT Available</v>
      </c>
      <c r="H4317" s="6" t="str">
        <f>IFERROR(VLOOKUP(F4317,'Customer Info'!A4308:E4808,3,),"NOT Available")</f>
        <v>NOT Available</v>
      </c>
      <c r="I4317" s="6" t="str">
        <f>IFERROR(VLOOKUP(F4317,'Customer Info'!A4308:E4808,5,FALSE),"NOT Available")</f>
        <v>NOT Available</v>
      </c>
      <c r="J4317" s="2">
        <v>658</v>
      </c>
      <c r="K4317" s="2">
        <v>615</v>
      </c>
      <c r="L4317" s="2">
        <v>2</v>
      </c>
      <c r="M4317" s="7">
        <f t="shared" si="268"/>
        <v>1230</v>
      </c>
      <c r="N4317" s="7">
        <f t="shared" si="269"/>
        <v>1316</v>
      </c>
      <c r="O4317" s="2">
        <v>68</v>
      </c>
      <c r="P4317" s="8">
        <f t="shared" si="270"/>
        <v>1384</v>
      </c>
      <c r="Q4317" s="8">
        <f t="shared" si="271"/>
        <v>86</v>
      </c>
      <c r="R4317" s="2" t="s">
        <v>50</v>
      </c>
      <c r="S4317" s="9" t="str" cm="1">
        <f t="array" ref="S4317">_xlfn.IFS(
P4317=0,"2% commission",
AND(P4317&gt;0,P4317&lt;25000),"5% commission",
AND(P4317&gt;=25000,P4317&lt;50000),"7% commission",
AND(P4317&gt;=50000,P4317&lt;100000),"9% commission",
P4317&gt;=100000,"15% commission"
)</f>
        <v>5% commission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IFERROR(VLOOKUP($F4318,'Customer Info'!$A4309:$E4809,2,FALSE),"NOT Available")</f>
        <v>NOT Available</v>
      </c>
      <c r="H4318" s="6" t="str">
        <f>IFERROR(VLOOKUP(F4318,'Customer Info'!A4309:E4809,3,),"NOT Available")</f>
        <v>NOT Available</v>
      </c>
      <c r="I4318" s="6" t="str">
        <f>IFERROR(VLOOKUP(F4318,'Customer Info'!A4309:E4809,5,FALSE),"NOT Available")</f>
        <v>NOT Available</v>
      </c>
      <c r="J4318" s="2">
        <v>7922</v>
      </c>
      <c r="K4318" s="2">
        <v>7328</v>
      </c>
      <c r="L4318" s="2">
        <v>1</v>
      </c>
      <c r="M4318" s="7">
        <f t="shared" si="268"/>
        <v>7328</v>
      </c>
      <c r="N4318" s="7">
        <f t="shared" si="269"/>
        <v>7922</v>
      </c>
      <c r="O4318" s="2">
        <v>100</v>
      </c>
      <c r="P4318" s="8">
        <f t="shared" si="270"/>
        <v>8022</v>
      </c>
      <c r="Q4318" s="8">
        <f t="shared" si="271"/>
        <v>594</v>
      </c>
      <c r="R4318" s="2" t="s">
        <v>28</v>
      </c>
      <c r="S4318" s="9" t="str" cm="1">
        <f t="array" ref="S4318">_xlfn.IFS(
P4318=0,"2% commission",
AND(P4318&gt;0,P4318&lt;25000),"5% commission",
AND(P4318&gt;=25000,P4318&lt;50000),"7% commission",
AND(P4318&gt;=50000,P4318&lt;100000),"9% commission",
P4318&gt;=100000,"15% commission"
)</f>
        <v>5% commission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IFERROR(VLOOKUP($F4319,'Customer Info'!$A4310:$E4810,2,FALSE),"NOT Available")</f>
        <v>NOT Available</v>
      </c>
      <c r="H4319" s="6" t="str">
        <f>IFERROR(VLOOKUP(F4319,'Customer Info'!A4310:E4810,3,),"NOT Available")</f>
        <v>NOT Available</v>
      </c>
      <c r="I4319" s="6" t="str">
        <f>IFERROR(VLOOKUP(F4319,'Customer Info'!A4310:E4810,5,FALSE),"NOT Available")</f>
        <v>NOT Available</v>
      </c>
      <c r="J4319" s="2">
        <v>456</v>
      </c>
      <c r="K4319" s="2">
        <v>430</v>
      </c>
      <c r="L4319" s="2">
        <v>3</v>
      </c>
      <c r="M4319" s="7">
        <f t="shared" si="268"/>
        <v>1290</v>
      </c>
      <c r="N4319" s="7">
        <f t="shared" si="269"/>
        <v>1368</v>
      </c>
      <c r="O4319" s="2">
        <v>82</v>
      </c>
      <c r="P4319" s="8">
        <f t="shared" si="270"/>
        <v>1450</v>
      </c>
      <c r="Q4319" s="8">
        <f t="shared" si="271"/>
        <v>78</v>
      </c>
      <c r="R4319" s="2" t="s">
        <v>28</v>
      </c>
      <c r="S4319" s="9" t="str" cm="1">
        <f t="array" ref="S4319">_xlfn.IFS(
P4319=0,"2% commission",
AND(P4319&gt;0,P4319&lt;25000),"5% commission",
AND(P4319&gt;=25000,P4319&lt;50000),"7% commission",
AND(P4319&gt;=50000,P4319&lt;100000),"9% commission",
P4319&gt;=100000,"15% commission"
)</f>
        <v>5% commission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IFERROR(VLOOKUP($F4320,'Customer Info'!$A4311:$E4811,2,FALSE),"NOT Available")</f>
        <v>NOT Available</v>
      </c>
      <c r="H4320" s="6" t="str">
        <f>IFERROR(VLOOKUP(F4320,'Customer Info'!A4311:E4811,3,),"NOT Available")</f>
        <v>NOT Available</v>
      </c>
      <c r="I4320" s="6" t="str">
        <f>IFERROR(VLOOKUP(F4320,'Customer Info'!A4311:E4811,5,FALSE),"NOT Available")</f>
        <v>NOT Available</v>
      </c>
      <c r="J4320" s="2">
        <v>141</v>
      </c>
      <c r="K4320" s="2">
        <v>131</v>
      </c>
      <c r="L4320" s="2">
        <v>4</v>
      </c>
      <c r="M4320" s="7">
        <f t="shared" si="268"/>
        <v>524</v>
      </c>
      <c r="N4320" s="7">
        <f t="shared" si="269"/>
        <v>564</v>
      </c>
      <c r="O4320" s="2">
        <v>30</v>
      </c>
      <c r="P4320" s="8">
        <f t="shared" si="270"/>
        <v>594</v>
      </c>
      <c r="Q4320" s="8">
        <f t="shared" si="271"/>
        <v>40</v>
      </c>
      <c r="R4320" s="2" t="s">
        <v>28</v>
      </c>
      <c r="S4320" s="9" t="str" cm="1">
        <f t="array" ref="S4320">_xlfn.IFS(
P4320=0,"2% commission",
AND(P4320&gt;0,P4320&lt;25000),"5% commission",
AND(P4320&gt;=25000,P4320&lt;50000),"7% commission",
AND(P4320&gt;=50000,P4320&lt;100000),"9% commission",
P4320&gt;=100000,"15% commission"
)</f>
        <v>5% commission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IFERROR(VLOOKUP($F4321,'Customer Info'!$A4312:$E4812,2,FALSE),"NOT Available")</f>
        <v>NOT Available</v>
      </c>
      <c r="H4321" s="6" t="str">
        <f>IFERROR(VLOOKUP(F4321,'Customer Info'!A4312:E4812,3,),"NOT Available")</f>
        <v>NOT Available</v>
      </c>
      <c r="I4321" s="6" t="str">
        <f>IFERROR(VLOOKUP(F4321,'Customer Info'!A4312:E4812,5,FALSE),"NOT Available")</f>
        <v>NOT Available</v>
      </c>
      <c r="J4321" s="2">
        <v>222</v>
      </c>
      <c r="K4321" s="2">
        <v>204</v>
      </c>
      <c r="L4321" s="2">
        <v>1</v>
      </c>
      <c r="M4321" s="7">
        <f t="shared" si="268"/>
        <v>204</v>
      </c>
      <c r="N4321" s="7">
        <f t="shared" si="269"/>
        <v>222</v>
      </c>
      <c r="O4321" s="2">
        <v>55</v>
      </c>
      <c r="P4321" s="8">
        <f t="shared" si="270"/>
        <v>277</v>
      </c>
      <c r="Q4321" s="8">
        <f t="shared" si="271"/>
        <v>18</v>
      </c>
      <c r="R4321" s="2" t="s">
        <v>28</v>
      </c>
      <c r="S4321" s="9" t="str" cm="1">
        <f t="array" ref="S4321">_xlfn.IFS(
P4321=0,"2% commission",
AND(P4321&gt;0,P4321&lt;25000),"5% commission",
AND(P4321&gt;=25000,P4321&lt;50000),"7% commission",
AND(P4321&gt;=50000,P4321&lt;100000),"9% commission",
P4321&gt;=100000,"15% commission"
)</f>
        <v>5% commission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IFERROR(VLOOKUP($F4322,'Customer Info'!$A4313:$E4813,2,FALSE),"NOT Available")</f>
        <v>NOT Available</v>
      </c>
      <c r="H4322" s="6" t="str">
        <f>IFERROR(VLOOKUP(F4322,'Customer Info'!A4313:E4813,3,),"NOT Available")</f>
        <v>NOT Available</v>
      </c>
      <c r="I4322" s="6" t="str">
        <f>IFERROR(VLOOKUP(F4322,'Customer Info'!A4313:E4813,5,FALSE),"NOT Available")</f>
        <v>NOT Available</v>
      </c>
      <c r="J4322" s="2">
        <v>1878</v>
      </c>
      <c r="K4322" s="2">
        <v>1790</v>
      </c>
      <c r="L4322" s="2">
        <v>4</v>
      </c>
      <c r="M4322" s="7">
        <f t="shared" si="268"/>
        <v>7160</v>
      </c>
      <c r="N4322" s="7">
        <f t="shared" si="269"/>
        <v>7512</v>
      </c>
      <c r="O4322" s="2">
        <v>72</v>
      </c>
      <c r="P4322" s="8">
        <f t="shared" si="270"/>
        <v>7584</v>
      </c>
      <c r="Q4322" s="8">
        <f t="shared" si="271"/>
        <v>352</v>
      </c>
      <c r="R4322" s="2" t="s">
        <v>28</v>
      </c>
      <c r="S4322" s="9" t="str" cm="1">
        <f t="array" ref="S4322">_xlfn.IFS(
P4322=0,"2% commission",
AND(P4322&gt;0,P4322&lt;25000),"5% commission",
AND(P4322&gt;=25000,P4322&lt;50000),"7% commission",
AND(P4322&gt;=50000,P4322&lt;100000),"9% commission",
P4322&gt;=100000,"15% commission"
)</f>
        <v>5% commission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IFERROR(VLOOKUP($F4323,'Customer Info'!$A4314:$E4814,2,FALSE),"NOT Available")</f>
        <v>NOT Available</v>
      </c>
      <c r="H4323" s="6" t="str">
        <f>IFERROR(VLOOKUP(F4323,'Customer Info'!A4314:E4814,3,),"NOT Available")</f>
        <v>NOT Available</v>
      </c>
      <c r="I4323" s="6" t="str">
        <f>IFERROR(VLOOKUP(F4323,'Customer Info'!A4314:E4814,5,FALSE),"NOT Available")</f>
        <v>NOT Available</v>
      </c>
      <c r="J4323" s="2">
        <v>1039</v>
      </c>
      <c r="K4323" s="2">
        <v>954</v>
      </c>
      <c r="L4323" s="2">
        <v>6</v>
      </c>
      <c r="M4323" s="7">
        <f t="shared" si="268"/>
        <v>5724</v>
      </c>
      <c r="N4323" s="7">
        <f t="shared" si="269"/>
        <v>6234</v>
      </c>
      <c r="O4323" s="2">
        <v>52</v>
      </c>
      <c r="P4323" s="8">
        <f t="shared" si="270"/>
        <v>6286</v>
      </c>
      <c r="Q4323" s="8">
        <f t="shared" si="271"/>
        <v>510</v>
      </c>
      <c r="R4323" s="2" t="s">
        <v>28</v>
      </c>
      <c r="S4323" s="9" t="str" cm="1">
        <f t="array" ref="S4323">_xlfn.IFS(
P4323=0,"2% commission",
AND(P4323&gt;0,P4323&lt;25000),"5% commission",
AND(P4323&gt;=25000,P4323&lt;50000),"7% commission",
AND(P4323&gt;=50000,P4323&lt;100000),"9% commission",
P4323&gt;=100000,"15% commission"
)</f>
        <v>5% commission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IFERROR(VLOOKUP($F4324,'Customer Info'!$A4315:$E4815,2,FALSE),"NOT Available")</f>
        <v>NOT Available</v>
      </c>
      <c r="H4324" s="6" t="str">
        <f>IFERROR(VLOOKUP(F4324,'Customer Info'!A4315:E4815,3,),"NOT Available")</f>
        <v>NOT Available</v>
      </c>
      <c r="I4324" s="6" t="str">
        <f>IFERROR(VLOOKUP(F4324,'Customer Info'!A4315:E4815,5,FALSE),"NOT Available")</f>
        <v>NOT Available</v>
      </c>
      <c r="J4324" s="2">
        <v>2222</v>
      </c>
      <c r="K4324" s="2">
        <v>2081</v>
      </c>
      <c r="L4324" s="2">
        <v>2</v>
      </c>
      <c r="M4324" s="7">
        <f t="shared" si="268"/>
        <v>4162</v>
      </c>
      <c r="N4324" s="7">
        <f t="shared" si="269"/>
        <v>4444</v>
      </c>
      <c r="O4324" s="2">
        <v>69</v>
      </c>
      <c r="P4324" s="8">
        <f t="shared" si="270"/>
        <v>4513</v>
      </c>
      <c r="Q4324" s="8">
        <f t="shared" si="271"/>
        <v>282</v>
      </c>
      <c r="R4324" s="2" t="s">
        <v>28</v>
      </c>
      <c r="S4324" s="9" t="str" cm="1">
        <f t="array" ref="S4324">_xlfn.IFS(
P4324=0,"2% commission",
AND(P4324&gt;0,P4324&lt;25000),"5% commission",
AND(P4324&gt;=25000,P4324&lt;50000),"7% commission",
AND(P4324&gt;=50000,P4324&lt;100000),"9% commission",
P4324&gt;=100000,"15% commission"
)</f>
        <v>5% commission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IFERROR(VLOOKUP($F4325,'Customer Info'!$A4316:$E4816,2,FALSE),"NOT Available")</f>
        <v>NOT Available</v>
      </c>
      <c r="H4325" s="6" t="str">
        <f>IFERROR(VLOOKUP(F4325,'Customer Info'!A4316:E4816,3,),"NOT Available")</f>
        <v>NOT Available</v>
      </c>
      <c r="I4325" s="6" t="str">
        <f>IFERROR(VLOOKUP(F4325,'Customer Info'!A4316:E4816,5,FALSE),"NOT Available")</f>
        <v>NOT Available</v>
      </c>
      <c r="J4325" s="2">
        <v>4443</v>
      </c>
      <c r="K4325" s="2">
        <v>4079</v>
      </c>
      <c r="L4325" s="2">
        <v>2</v>
      </c>
      <c r="M4325" s="7">
        <f t="shared" si="268"/>
        <v>8158</v>
      </c>
      <c r="N4325" s="7">
        <f t="shared" si="269"/>
        <v>8886</v>
      </c>
      <c r="O4325" s="2">
        <v>76</v>
      </c>
      <c r="P4325" s="8">
        <f t="shared" si="270"/>
        <v>8962</v>
      </c>
      <c r="Q4325" s="8">
        <f t="shared" si="271"/>
        <v>728</v>
      </c>
      <c r="R4325" s="2" t="s">
        <v>28</v>
      </c>
      <c r="S4325" s="9" t="str" cm="1">
        <f t="array" ref="S4325">_xlfn.IFS(
P4325=0,"2% commission",
AND(P4325&gt;0,P4325&lt;25000),"5% commission",
AND(P4325&gt;=25000,P4325&lt;50000),"7% commission",
AND(P4325&gt;=50000,P4325&lt;100000),"9% commission",
P4325&gt;=100000,"15% commission"
)</f>
        <v>5% commission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IFERROR(VLOOKUP($F4326,'Customer Info'!$A4317:$E4817,2,FALSE),"NOT Available")</f>
        <v>NOT Available</v>
      </c>
      <c r="H4326" s="6" t="str">
        <f>IFERROR(VLOOKUP(F4326,'Customer Info'!A4317:E4817,3,),"NOT Available")</f>
        <v>NOT Available</v>
      </c>
      <c r="I4326" s="6" t="str">
        <f>IFERROR(VLOOKUP(F4326,'Customer Info'!A4317:E4817,5,FALSE),"NOT Available")</f>
        <v>NOT Available</v>
      </c>
      <c r="J4326" s="2">
        <v>445</v>
      </c>
      <c r="K4326" s="2">
        <v>415</v>
      </c>
      <c r="L4326" s="2">
        <v>4</v>
      </c>
      <c r="M4326" s="7">
        <f t="shared" si="268"/>
        <v>1660</v>
      </c>
      <c r="N4326" s="7">
        <f t="shared" si="269"/>
        <v>1780</v>
      </c>
      <c r="O4326" s="2">
        <v>48</v>
      </c>
      <c r="P4326" s="8">
        <f t="shared" si="270"/>
        <v>1828</v>
      </c>
      <c r="Q4326" s="8">
        <f t="shared" si="271"/>
        <v>120</v>
      </c>
      <c r="R4326" s="2" t="s">
        <v>26</v>
      </c>
      <c r="S4326" s="9" t="str" cm="1">
        <f t="array" ref="S4326">_xlfn.IFS(
P4326=0,"2% commission",
AND(P4326&gt;0,P4326&lt;25000),"5% commission",
AND(P4326&gt;=25000,P4326&lt;50000),"7% commission",
AND(P4326&gt;=50000,P4326&lt;100000),"9% commission",
P4326&gt;=100000,"15% commission"
)</f>
        <v>5% commission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IFERROR(VLOOKUP($F4327,'Customer Info'!$A4318:$E4818,2,FALSE),"NOT Available")</f>
        <v>NOT Available</v>
      </c>
      <c r="H4327" s="6" t="str">
        <f>IFERROR(VLOOKUP(F4327,'Customer Info'!A4318:E4818,3,),"NOT Available")</f>
        <v>NOT Available</v>
      </c>
      <c r="I4327" s="6" t="str">
        <f>IFERROR(VLOOKUP(F4327,'Customer Info'!A4318:E4818,5,FALSE),"NOT Available")</f>
        <v>NOT Available</v>
      </c>
      <c r="J4327" s="2">
        <v>4904</v>
      </c>
      <c r="K4327" s="2">
        <v>4499</v>
      </c>
      <c r="L4327" s="2">
        <v>2</v>
      </c>
      <c r="M4327" s="7">
        <f t="shared" si="268"/>
        <v>8998</v>
      </c>
      <c r="N4327" s="7">
        <f t="shared" si="269"/>
        <v>9808</v>
      </c>
      <c r="O4327" s="2">
        <v>74</v>
      </c>
      <c r="P4327" s="8">
        <f t="shared" si="270"/>
        <v>9882</v>
      </c>
      <c r="Q4327" s="8">
        <f t="shared" si="271"/>
        <v>810</v>
      </c>
      <c r="R4327" s="2" t="s">
        <v>50</v>
      </c>
      <c r="S4327" s="9" t="str" cm="1">
        <f t="array" ref="S4327">_xlfn.IFS(
P4327=0,"2% commission",
AND(P4327&gt;0,P4327&lt;25000),"5% commission",
AND(P4327&gt;=25000,P4327&lt;50000),"7% commission",
AND(P4327&gt;=50000,P4327&lt;100000),"9% commission",
P4327&gt;=100000,"15% commission"
)</f>
        <v>5% commission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IFERROR(VLOOKUP($F4328,'Customer Info'!$A4319:$E4819,2,FALSE),"NOT Available")</f>
        <v>NOT Available</v>
      </c>
      <c r="H4328" s="6" t="str">
        <f>IFERROR(VLOOKUP(F4328,'Customer Info'!A4319:E4819,3,),"NOT Available")</f>
        <v>NOT Available</v>
      </c>
      <c r="I4328" s="6" t="str">
        <f>IFERROR(VLOOKUP(F4328,'Customer Info'!A4319:E4819,5,FALSE),"NOT Available")</f>
        <v>NOT Available</v>
      </c>
      <c r="J4328" s="2">
        <v>1721</v>
      </c>
      <c r="K4328" s="2">
        <v>1640</v>
      </c>
      <c r="L4328" s="2">
        <v>3</v>
      </c>
      <c r="M4328" s="7">
        <f t="shared" si="268"/>
        <v>4920</v>
      </c>
      <c r="N4328" s="7">
        <f t="shared" si="269"/>
        <v>5163</v>
      </c>
      <c r="O4328" s="2">
        <v>81</v>
      </c>
      <c r="P4328" s="8">
        <f t="shared" si="270"/>
        <v>5244</v>
      </c>
      <c r="Q4328" s="8">
        <f t="shared" si="271"/>
        <v>243</v>
      </c>
      <c r="R4328" s="2" t="s">
        <v>28</v>
      </c>
      <c r="S4328" s="9" t="str" cm="1">
        <f t="array" ref="S4328">_xlfn.IFS(
P4328=0,"2% commission",
AND(P4328&gt;0,P4328&lt;25000),"5% commission",
AND(P4328&gt;=25000,P4328&lt;50000),"7% commission",
AND(P4328&gt;=50000,P4328&lt;100000),"9% commission",
P4328&gt;=100000,"15% commission"
)</f>
        <v>5% commission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IFERROR(VLOOKUP($F4329,'Customer Info'!$A4320:$E4820,2,FALSE),"NOT Available")</f>
        <v>NOT Available</v>
      </c>
      <c r="H4329" s="6" t="str">
        <f>IFERROR(VLOOKUP(F4329,'Customer Info'!A4320:E4820,3,),"NOT Available")</f>
        <v>NOT Available</v>
      </c>
      <c r="I4329" s="6" t="str">
        <f>IFERROR(VLOOKUP(F4329,'Customer Info'!A4320:E4820,5,FALSE),"NOT Available")</f>
        <v>NOT Available</v>
      </c>
      <c r="J4329" s="2">
        <v>825</v>
      </c>
      <c r="K4329" s="2">
        <v>793</v>
      </c>
      <c r="L4329" s="2">
        <v>4</v>
      </c>
      <c r="M4329" s="7">
        <f t="shared" si="268"/>
        <v>3172</v>
      </c>
      <c r="N4329" s="7">
        <f t="shared" si="269"/>
        <v>3300</v>
      </c>
      <c r="O4329" s="2">
        <v>45</v>
      </c>
      <c r="P4329" s="8">
        <f t="shared" si="270"/>
        <v>3345</v>
      </c>
      <c r="Q4329" s="8">
        <f t="shared" si="271"/>
        <v>128</v>
      </c>
      <c r="R4329" s="2" t="s">
        <v>28</v>
      </c>
      <c r="S4329" s="9" t="str" cm="1">
        <f t="array" ref="S4329">_xlfn.IFS(
P4329=0,"2% commission",
AND(P4329&gt;0,P4329&lt;25000),"5% commission",
AND(P4329&gt;=25000,P4329&lt;50000),"7% commission",
AND(P4329&gt;=50000,P4329&lt;100000),"9% commission",
P4329&gt;=100000,"15% commission"
)</f>
        <v>5% commission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IFERROR(VLOOKUP($F4330,'Customer Info'!$A4321:$E4821,2,FALSE),"NOT Available")</f>
        <v>NOT Available</v>
      </c>
      <c r="H4330" s="6" t="str">
        <f>IFERROR(VLOOKUP(F4330,'Customer Info'!A4321:E4821,3,),"NOT Available")</f>
        <v>NOT Available</v>
      </c>
      <c r="I4330" s="6" t="str">
        <f>IFERROR(VLOOKUP(F4330,'Customer Info'!A4321:E4821,5,FALSE),"NOT Available")</f>
        <v>NOT Available</v>
      </c>
      <c r="J4330" s="2">
        <v>56</v>
      </c>
      <c r="K4330" s="2">
        <v>54</v>
      </c>
      <c r="L4330" s="2">
        <v>1</v>
      </c>
      <c r="M4330" s="7">
        <f t="shared" si="268"/>
        <v>54</v>
      </c>
      <c r="N4330" s="7">
        <f t="shared" si="269"/>
        <v>56</v>
      </c>
      <c r="O4330" s="2">
        <v>10</v>
      </c>
      <c r="P4330" s="8">
        <f t="shared" si="270"/>
        <v>66</v>
      </c>
      <c r="Q4330" s="8">
        <f t="shared" si="271"/>
        <v>2</v>
      </c>
      <c r="R4330" s="2" t="s">
        <v>26</v>
      </c>
      <c r="S4330" s="9" t="str" cm="1">
        <f t="array" ref="S4330">_xlfn.IFS(
P4330=0,"2% commission",
AND(P4330&gt;0,P4330&lt;25000),"5% commission",
AND(P4330&gt;=25000,P4330&lt;50000),"7% commission",
AND(P4330&gt;=50000,P4330&lt;100000),"9% commission",
P4330&gt;=100000,"15% commission"
)</f>
        <v>5% commission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IFERROR(VLOOKUP($F4331,'Customer Info'!$A4322:$E4822,2,FALSE),"NOT Available")</f>
        <v>NOT Available</v>
      </c>
      <c r="H4331" s="6" t="str">
        <f>IFERROR(VLOOKUP(F4331,'Customer Info'!A4322:E4822,3,),"NOT Available")</f>
        <v>NOT Available</v>
      </c>
      <c r="I4331" s="6" t="str">
        <f>IFERROR(VLOOKUP(F4331,'Customer Info'!A4322:E4822,5,FALSE),"NOT Available")</f>
        <v>NOT Available</v>
      </c>
      <c r="J4331" s="2">
        <v>173</v>
      </c>
      <c r="K4331" s="2">
        <v>155</v>
      </c>
      <c r="L4331" s="2">
        <v>2</v>
      </c>
      <c r="M4331" s="7">
        <f t="shared" si="268"/>
        <v>310</v>
      </c>
      <c r="N4331" s="7">
        <f t="shared" si="269"/>
        <v>346</v>
      </c>
      <c r="O4331" s="2">
        <v>30</v>
      </c>
      <c r="P4331" s="8">
        <f t="shared" si="270"/>
        <v>376</v>
      </c>
      <c r="Q4331" s="8">
        <f t="shared" si="271"/>
        <v>36</v>
      </c>
      <c r="R4331" s="2" t="s">
        <v>56</v>
      </c>
      <c r="S4331" s="9" t="str" cm="1">
        <f t="array" ref="S4331">_xlfn.IFS(
P4331=0,"2% commission",
AND(P4331&gt;0,P4331&lt;25000),"5% commission",
AND(P4331&gt;=25000,P4331&lt;50000),"7% commission",
AND(P4331&gt;=50000,P4331&lt;100000),"9% commission",
P4331&gt;=100000,"15% commission"
)</f>
        <v>5% commission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IFERROR(VLOOKUP($F4332,'Customer Info'!$A4323:$E4823,2,FALSE),"NOT Available")</f>
        <v>NOT Available</v>
      </c>
      <c r="H4332" s="6" t="str">
        <f>IFERROR(VLOOKUP(F4332,'Customer Info'!A4323:E4823,3,),"NOT Available")</f>
        <v>NOT Available</v>
      </c>
      <c r="I4332" s="6" t="str">
        <f>IFERROR(VLOOKUP(F4332,'Customer Info'!A4323:E4823,5,FALSE),"NOT Available")</f>
        <v>NOT Available</v>
      </c>
      <c r="J4332" s="2">
        <v>8738</v>
      </c>
      <c r="K4332" s="2">
        <v>8162</v>
      </c>
      <c r="L4332" s="2">
        <v>1</v>
      </c>
      <c r="M4332" s="7">
        <f t="shared" si="268"/>
        <v>8162</v>
      </c>
      <c r="N4332" s="7">
        <f t="shared" si="269"/>
        <v>8738</v>
      </c>
      <c r="O4332" s="2">
        <v>41</v>
      </c>
      <c r="P4332" s="8">
        <f t="shared" si="270"/>
        <v>8779</v>
      </c>
      <c r="Q4332" s="8">
        <f t="shared" si="271"/>
        <v>576</v>
      </c>
      <c r="R4332" s="2" t="s">
        <v>26</v>
      </c>
      <c r="S4332" s="9" t="str" cm="1">
        <f t="array" ref="S4332">_xlfn.IFS(
P4332=0,"2% commission",
AND(P4332&gt;0,P4332&lt;25000),"5% commission",
AND(P4332&gt;=25000,P4332&lt;50000),"7% commission",
AND(P4332&gt;=50000,P4332&lt;100000),"9% commission",
P4332&gt;=100000,"15% commission"
)</f>
        <v>5% commission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IFERROR(VLOOKUP($F4333,'Customer Info'!$A4324:$E4824,2,FALSE),"NOT Available")</f>
        <v>NOT Available</v>
      </c>
      <c r="H4333" s="6" t="str">
        <f>IFERROR(VLOOKUP(F4333,'Customer Info'!A4324:E4824,3,),"NOT Available")</f>
        <v>NOT Available</v>
      </c>
      <c r="I4333" s="6" t="str">
        <f>IFERROR(VLOOKUP(F4333,'Customer Info'!A4324:E4824,5,FALSE),"NOT Available")</f>
        <v>NOT Available</v>
      </c>
      <c r="J4333" s="2">
        <v>671</v>
      </c>
      <c r="K4333" s="2">
        <v>627</v>
      </c>
      <c r="L4333" s="2">
        <v>2</v>
      </c>
      <c r="M4333" s="7">
        <f t="shared" si="268"/>
        <v>1254</v>
      </c>
      <c r="N4333" s="7">
        <f t="shared" si="269"/>
        <v>1342</v>
      </c>
      <c r="O4333" s="2">
        <v>28</v>
      </c>
      <c r="P4333" s="8">
        <f t="shared" si="270"/>
        <v>1370</v>
      </c>
      <c r="Q4333" s="8">
        <f t="shared" si="271"/>
        <v>88</v>
      </c>
      <c r="R4333" s="2" t="s">
        <v>28</v>
      </c>
      <c r="S4333" s="9" t="str" cm="1">
        <f t="array" ref="S4333">_xlfn.IFS(
P4333=0,"2% commission",
AND(P4333&gt;0,P4333&lt;25000),"5% commission",
AND(P4333&gt;=25000,P4333&lt;50000),"7% commission",
AND(P4333&gt;=50000,P4333&lt;100000),"9% commission",
P4333&gt;=100000,"15% commission"
)</f>
        <v>5% commission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IFERROR(VLOOKUP($F4334,'Customer Info'!$A4325:$E4825,2,FALSE),"NOT Available")</f>
        <v>NOT Available</v>
      </c>
      <c r="H4334" s="6" t="str">
        <f>IFERROR(VLOOKUP(F4334,'Customer Info'!A4325:E4825,3,),"NOT Available")</f>
        <v>NOT Available</v>
      </c>
      <c r="I4334" s="6" t="str">
        <f>IFERROR(VLOOKUP(F4334,'Customer Info'!A4325:E4825,5,FALSE),"NOT Available")</f>
        <v>NOT Available</v>
      </c>
      <c r="J4334" s="2">
        <v>1017</v>
      </c>
      <c r="K4334" s="2">
        <v>950</v>
      </c>
      <c r="L4334" s="2">
        <v>9</v>
      </c>
      <c r="M4334" s="7">
        <f t="shared" si="268"/>
        <v>8550</v>
      </c>
      <c r="N4334" s="7">
        <f t="shared" si="269"/>
        <v>9153</v>
      </c>
      <c r="O4334" s="2">
        <v>47</v>
      </c>
      <c r="P4334" s="8">
        <f t="shared" si="270"/>
        <v>9200</v>
      </c>
      <c r="Q4334" s="8">
        <f t="shared" si="271"/>
        <v>603</v>
      </c>
      <c r="R4334" s="2" t="s">
        <v>28</v>
      </c>
      <c r="S4334" s="9" t="str" cm="1">
        <f t="array" ref="S4334">_xlfn.IFS(
P4334=0,"2% commission",
AND(P4334&gt;0,P4334&lt;25000),"5% commission",
AND(P4334&gt;=25000,P4334&lt;50000),"7% commission",
AND(P4334&gt;=50000,P4334&lt;100000),"9% commission",
P4334&gt;=100000,"15% commission"
)</f>
        <v>5% commission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IFERROR(VLOOKUP($F4335,'Customer Info'!$A4326:$E4826,2,FALSE),"NOT Available")</f>
        <v>NOT Available</v>
      </c>
      <c r="H4335" s="6" t="str">
        <f>IFERROR(VLOOKUP(F4335,'Customer Info'!A4326:E4826,3,),"NOT Available")</f>
        <v>NOT Available</v>
      </c>
      <c r="I4335" s="6" t="str">
        <f>IFERROR(VLOOKUP(F4335,'Customer Info'!A4326:E4826,5,FALSE),"NOT Available")</f>
        <v>NOT Available</v>
      </c>
      <c r="J4335" s="2">
        <v>2778</v>
      </c>
      <c r="K4335" s="2">
        <v>2573</v>
      </c>
      <c r="L4335" s="2">
        <v>5</v>
      </c>
      <c r="M4335" s="7">
        <f t="shared" si="268"/>
        <v>12865</v>
      </c>
      <c r="N4335" s="7">
        <f t="shared" si="269"/>
        <v>13890</v>
      </c>
      <c r="O4335" s="2">
        <v>59</v>
      </c>
      <c r="P4335" s="8">
        <f t="shared" si="270"/>
        <v>13949</v>
      </c>
      <c r="Q4335" s="8">
        <f t="shared" si="271"/>
        <v>1025</v>
      </c>
      <c r="R4335" s="2" t="s">
        <v>28</v>
      </c>
      <c r="S4335" s="9" t="str" cm="1">
        <f t="array" ref="S4335">_xlfn.IFS(
P4335=0,"2% commission",
AND(P4335&gt;0,P4335&lt;25000),"5% commission",
AND(P4335&gt;=25000,P4335&lt;50000),"7% commission",
AND(P4335&gt;=50000,P4335&lt;100000),"9% commission",
P4335&gt;=100000,"15% commission"
)</f>
        <v>5% commission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IFERROR(VLOOKUP($F4336,'Customer Info'!$A4327:$E4827,2,FALSE),"NOT Available")</f>
        <v>NOT Available</v>
      </c>
      <c r="H4336" s="6" t="str">
        <f>IFERROR(VLOOKUP(F4336,'Customer Info'!A4327:E4827,3,),"NOT Available")</f>
        <v>NOT Available</v>
      </c>
      <c r="I4336" s="6" t="str">
        <f>IFERROR(VLOOKUP(F4336,'Customer Info'!A4327:E4827,5,FALSE),"NOT Available")</f>
        <v>NOT Available</v>
      </c>
      <c r="J4336" s="2">
        <v>681</v>
      </c>
      <c r="K4336" s="2">
        <v>642</v>
      </c>
      <c r="L4336" s="2">
        <v>4</v>
      </c>
      <c r="M4336" s="7">
        <f t="shared" si="268"/>
        <v>2568</v>
      </c>
      <c r="N4336" s="7">
        <f t="shared" si="269"/>
        <v>2724</v>
      </c>
      <c r="O4336" s="2">
        <v>89</v>
      </c>
      <c r="P4336" s="8">
        <f t="shared" si="270"/>
        <v>2813</v>
      </c>
      <c r="Q4336" s="8">
        <f t="shared" si="271"/>
        <v>156</v>
      </c>
      <c r="R4336" s="2" t="s">
        <v>28</v>
      </c>
      <c r="S4336" s="9" t="str" cm="1">
        <f t="array" ref="S4336">_xlfn.IFS(
P4336=0,"2% commission",
AND(P4336&gt;0,P4336&lt;25000),"5% commission",
AND(P4336&gt;=25000,P4336&lt;50000),"7% commission",
AND(P4336&gt;=50000,P4336&lt;100000),"9% commission",
P4336&gt;=100000,"15% commission"
)</f>
        <v>5% commission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IFERROR(VLOOKUP($F4337,'Customer Info'!$A4328:$E4828,2,FALSE),"NOT Available")</f>
        <v>NOT Available</v>
      </c>
      <c r="H4337" s="6" t="str">
        <f>IFERROR(VLOOKUP(F4337,'Customer Info'!A4328:E4828,3,),"NOT Available")</f>
        <v>NOT Available</v>
      </c>
      <c r="I4337" s="6" t="str">
        <f>IFERROR(VLOOKUP(F4337,'Customer Info'!A4328:E4828,5,FALSE),"NOT Available")</f>
        <v>NOT Available</v>
      </c>
      <c r="J4337" s="2">
        <v>729</v>
      </c>
      <c r="K4337" s="2">
        <v>689</v>
      </c>
      <c r="L4337" s="2">
        <v>3</v>
      </c>
      <c r="M4337" s="7">
        <f t="shared" si="268"/>
        <v>2067</v>
      </c>
      <c r="N4337" s="7">
        <f t="shared" si="269"/>
        <v>2187</v>
      </c>
      <c r="O4337" s="2">
        <v>37</v>
      </c>
      <c r="P4337" s="8">
        <f t="shared" si="270"/>
        <v>2224</v>
      </c>
      <c r="Q4337" s="8">
        <f t="shared" si="271"/>
        <v>120</v>
      </c>
      <c r="R4337" s="2" t="s">
        <v>50</v>
      </c>
      <c r="S4337" s="9" t="str" cm="1">
        <f t="array" ref="S4337">_xlfn.IFS(
P4337=0,"2% commission",
AND(P4337&gt;0,P4337&lt;25000),"5% commission",
AND(P4337&gt;=25000,P4337&lt;50000),"7% commission",
AND(P4337&gt;=50000,P4337&lt;100000),"9% commission",
P4337&gt;=100000,"15% commission"
)</f>
        <v>5% commission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IFERROR(VLOOKUP($F4338,'Customer Info'!$A4329:$E4829,2,FALSE),"NOT Available")</f>
        <v>NOT Available</v>
      </c>
      <c r="H4338" s="6" t="str">
        <f>IFERROR(VLOOKUP(F4338,'Customer Info'!A4329:E4829,3,),"NOT Available")</f>
        <v>NOT Available</v>
      </c>
      <c r="I4338" s="6" t="str">
        <f>IFERROR(VLOOKUP(F4338,'Customer Info'!A4329:E4829,5,FALSE),"NOT Available")</f>
        <v>NOT Available</v>
      </c>
      <c r="J4338" s="2">
        <v>3341</v>
      </c>
      <c r="K4338" s="2">
        <v>3152</v>
      </c>
      <c r="L4338" s="2">
        <v>4</v>
      </c>
      <c r="M4338" s="7">
        <f t="shared" si="268"/>
        <v>12608</v>
      </c>
      <c r="N4338" s="7">
        <f t="shared" si="269"/>
        <v>13364</v>
      </c>
      <c r="O4338" s="2">
        <v>20</v>
      </c>
      <c r="P4338" s="8">
        <f t="shared" si="270"/>
        <v>13384</v>
      </c>
      <c r="Q4338" s="8">
        <f t="shared" si="271"/>
        <v>756</v>
      </c>
      <c r="R4338" s="2" t="s">
        <v>28</v>
      </c>
      <c r="S4338" s="9" t="str" cm="1">
        <f t="array" ref="S4338">_xlfn.IFS(
P4338=0,"2% commission",
AND(P4338&gt;0,P4338&lt;25000),"5% commission",
AND(P4338&gt;=25000,P4338&lt;50000),"7% commission",
AND(P4338&gt;=50000,P4338&lt;100000),"9% commission",
P4338&gt;=100000,"15% commission"
)</f>
        <v>5% commission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IFERROR(VLOOKUP($F4339,'Customer Info'!$A4330:$E4830,2,FALSE),"NOT Available")</f>
        <v>NOT Available</v>
      </c>
      <c r="H4339" s="6" t="str">
        <f>IFERROR(VLOOKUP(F4339,'Customer Info'!A4330:E4830,3,),"NOT Available")</f>
        <v>NOT Available</v>
      </c>
      <c r="I4339" s="6" t="str">
        <f>IFERROR(VLOOKUP(F4339,'Customer Info'!A4330:E4830,5,FALSE),"NOT Available")</f>
        <v>NOT Available</v>
      </c>
      <c r="J4339" s="2">
        <v>4246</v>
      </c>
      <c r="K4339" s="2">
        <v>3857</v>
      </c>
      <c r="L4339" s="2">
        <v>3</v>
      </c>
      <c r="M4339" s="7">
        <f t="shared" si="268"/>
        <v>11571</v>
      </c>
      <c r="N4339" s="7">
        <f t="shared" si="269"/>
        <v>12738</v>
      </c>
      <c r="O4339" s="2">
        <v>48</v>
      </c>
      <c r="P4339" s="8">
        <f t="shared" si="270"/>
        <v>12786</v>
      </c>
      <c r="Q4339" s="8">
        <f t="shared" si="271"/>
        <v>1167</v>
      </c>
      <c r="R4339" s="2" t="s">
        <v>28</v>
      </c>
      <c r="S4339" s="9" t="str" cm="1">
        <f t="array" ref="S4339">_xlfn.IFS(
P4339=0,"2% commission",
AND(P4339&gt;0,P4339&lt;25000),"5% commission",
AND(P4339&gt;=25000,P4339&lt;50000),"7% commission",
AND(P4339&gt;=50000,P4339&lt;100000),"9% commission",
P4339&gt;=100000,"15% commission"
)</f>
        <v>5% commission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IFERROR(VLOOKUP($F4340,'Customer Info'!$A4331:$E4831,2,FALSE),"NOT Available")</f>
        <v>NOT Available</v>
      </c>
      <c r="H4340" s="6" t="str">
        <f>IFERROR(VLOOKUP(F4340,'Customer Info'!A4331:E4831,3,),"NOT Available")</f>
        <v>NOT Available</v>
      </c>
      <c r="I4340" s="6" t="str">
        <f>IFERROR(VLOOKUP(F4340,'Customer Info'!A4331:E4831,5,FALSE),"NOT Available")</f>
        <v>NOT Available</v>
      </c>
      <c r="J4340" s="2">
        <v>222</v>
      </c>
      <c r="K4340" s="2">
        <v>204</v>
      </c>
      <c r="L4340" s="2">
        <v>3</v>
      </c>
      <c r="M4340" s="7">
        <f t="shared" si="268"/>
        <v>612</v>
      </c>
      <c r="N4340" s="7">
        <f t="shared" si="269"/>
        <v>666</v>
      </c>
      <c r="O4340" s="2">
        <v>68</v>
      </c>
      <c r="P4340" s="8">
        <f t="shared" si="270"/>
        <v>734</v>
      </c>
      <c r="Q4340" s="8">
        <f t="shared" si="271"/>
        <v>54</v>
      </c>
      <c r="R4340" s="2" t="s">
        <v>26</v>
      </c>
      <c r="S4340" s="9" t="str" cm="1">
        <f t="array" ref="S4340">_xlfn.IFS(
P4340=0,"2% commission",
AND(P4340&gt;0,P4340&lt;25000),"5% commission",
AND(P4340&gt;=25000,P4340&lt;50000),"7% commission",
AND(P4340&gt;=50000,P4340&lt;100000),"9% commission",
P4340&gt;=100000,"15% commission"
)</f>
        <v>5% commission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IFERROR(VLOOKUP($F4341,'Customer Info'!$A4332:$E4832,2,FALSE),"NOT Available")</f>
        <v>NOT Available</v>
      </c>
      <c r="H4341" s="6" t="str">
        <f>IFERROR(VLOOKUP(F4341,'Customer Info'!A4332:E4832,3,),"NOT Available")</f>
        <v>NOT Available</v>
      </c>
      <c r="I4341" s="6" t="str">
        <f>IFERROR(VLOOKUP(F4341,'Customer Info'!A4332:E4832,5,FALSE),"NOT Available")</f>
        <v>NOT Available</v>
      </c>
      <c r="J4341" s="2">
        <v>185</v>
      </c>
      <c r="K4341" s="2">
        <v>171</v>
      </c>
      <c r="L4341" s="2">
        <v>2</v>
      </c>
      <c r="M4341" s="7">
        <f t="shared" si="268"/>
        <v>342</v>
      </c>
      <c r="N4341" s="7">
        <f t="shared" si="269"/>
        <v>370</v>
      </c>
      <c r="O4341" s="2">
        <v>30</v>
      </c>
      <c r="P4341" s="8">
        <f t="shared" si="270"/>
        <v>400</v>
      </c>
      <c r="Q4341" s="8">
        <f t="shared" si="271"/>
        <v>28</v>
      </c>
      <c r="R4341" s="2" t="s">
        <v>28</v>
      </c>
      <c r="S4341" s="9" t="str" cm="1">
        <f t="array" ref="S4341">_xlfn.IFS(
P4341=0,"2% commission",
AND(P4341&gt;0,P4341&lt;25000),"5% commission",
AND(P4341&gt;=25000,P4341&lt;50000),"7% commission",
AND(P4341&gt;=50000,P4341&lt;100000),"9% commission",
P4341&gt;=100000,"15% commission"
)</f>
        <v>5% commission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IFERROR(VLOOKUP($F4342,'Customer Info'!$A4333:$E4833,2,FALSE),"NOT Available")</f>
        <v>NOT Available</v>
      </c>
      <c r="H4342" s="6" t="str">
        <f>IFERROR(VLOOKUP(F4342,'Customer Info'!A4333:E4833,3,),"NOT Available")</f>
        <v>NOT Available</v>
      </c>
      <c r="I4342" s="6" t="str">
        <f>IFERROR(VLOOKUP(F4342,'Customer Info'!A4333:E4833,5,FALSE),"NOT Available")</f>
        <v>NOT Available</v>
      </c>
      <c r="J4342" s="2">
        <v>954</v>
      </c>
      <c r="K4342" s="2">
        <v>901</v>
      </c>
      <c r="L4342" s="2">
        <v>1</v>
      </c>
      <c r="M4342" s="7">
        <f t="shared" si="268"/>
        <v>901</v>
      </c>
      <c r="N4342" s="7">
        <f t="shared" si="269"/>
        <v>954</v>
      </c>
      <c r="O4342" s="2">
        <v>94</v>
      </c>
      <c r="P4342" s="8">
        <f t="shared" si="270"/>
        <v>1048</v>
      </c>
      <c r="Q4342" s="8">
        <f t="shared" si="271"/>
        <v>53</v>
      </c>
      <c r="R4342" s="2" t="s">
        <v>28</v>
      </c>
      <c r="S4342" s="9" t="str" cm="1">
        <f t="array" ref="S4342">_xlfn.IFS(
P4342=0,"2% commission",
AND(P4342&gt;0,P4342&lt;25000),"5% commission",
AND(P4342&gt;=25000,P4342&lt;50000),"7% commission",
AND(P4342&gt;=50000,P4342&lt;100000),"9% commission",
P4342&gt;=100000,"15% commission"
)</f>
        <v>5% commission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IFERROR(VLOOKUP($F4343,'Customer Info'!$A4334:$E4834,2,FALSE),"NOT Available")</f>
        <v>NOT Available</v>
      </c>
      <c r="H4343" s="6" t="str">
        <f>IFERROR(VLOOKUP(F4343,'Customer Info'!A4334:E4834,3,),"NOT Available")</f>
        <v>NOT Available</v>
      </c>
      <c r="I4343" s="6" t="str">
        <f>IFERROR(VLOOKUP(F4343,'Customer Info'!A4334:E4834,5,FALSE),"NOT Available")</f>
        <v>NOT Available</v>
      </c>
      <c r="J4343" s="2">
        <v>123</v>
      </c>
      <c r="K4343" s="2">
        <v>115</v>
      </c>
      <c r="L4343" s="2">
        <v>5</v>
      </c>
      <c r="M4343" s="7">
        <f t="shared" si="268"/>
        <v>575</v>
      </c>
      <c r="N4343" s="7">
        <f t="shared" si="269"/>
        <v>615</v>
      </c>
      <c r="O4343" s="2">
        <v>30</v>
      </c>
      <c r="P4343" s="8">
        <f t="shared" si="270"/>
        <v>645</v>
      </c>
      <c r="Q4343" s="8">
        <f t="shared" si="271"/>
        <v>40</v>
      </c>
      <c r="R4343" s="2" t="s">
        <v>28</v>
      </c>
      <c r="S4343" s="9" t="str" cm="1">
        <f t="array" ref="S4343">_xlfn.IFS(
P4343=0,"2% commission",
AND(P4343&gt;0,P4343&lt;25000),"5% commission",
AND(P4343&gt;=25000,P4343&lt;50000),"7% commission",
AND(P4343&gt;=50000,P4343&lt;100000),"9% commission",
P4343&gt;=100000,"15% commission"
)</f>
        <v>5% commission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IFERROR(VLOOKUP($F4344,'Customer Info'!$A4335:$E4835,2,FALSE),"NOT Available")</f>
        <v>NOT Available</v>
      </c>
      <c r="H4344" s="6" t="str">
        <f>IFERROR(VLOOKUP(F4344,'Customer Info'!A4335:E4835,3,),"NOT Available")</f>
        <v>NOT Available</v>
      </c>
      <c r="I4344" s="6" t="str">
        <f>IFERROR(VLOOKUP(F4344,'Customer Info'!A4335:E4835,5,FALSE),"NOT Available")</f>
        <v>NOT Available</v>
      </c>
      <c r="J4344" s="2">
        <v>458</v>
      </c>
      <c r="K4344" s="2">
        <v>419</v>
      </c>
      <c r="L4344" s="2">
        <v>2</v>
      </c>
      <c r="M4344" s="7">
        <f t="shared" si="268"/>
        <v>838</v>
      </c>
      <c r="N4344" s="7">
        <f t="shared" si="269"/>
        <v>916</v>
      </c>
      <c r="O4344" s="2">
        <v>27</v>
      </c>
      <c r="P4344" s="8">
        <f t="shared" si="270"/>
        <v>943</v>
      </c>
      <c r="Q4344" s="8">
        <f t="shared" si="271"/>
        <v>78</v>
      </c>
      <c r="R4344" s="2" t="s">
        <v>50</v>
      </c>
      <c r="S4344" s="9" t="str" cm="1">
        <f t="array" ref="S4344">_xlfn.IFS(
P4344=0,"2% commission",
AND(P4344&gt;0,P4344&lt;25000),"5% commission",
AND(P4344&gt;=25000,P4344&lt;50000),"7% commission",
AND(P4344&gt;=50000,P4344&lt;100000),"9% commission",
P4344&gt;=100000,"15% commission"
)</f>
        <v>5% commission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IFERROR(VLOOKUP($F4345,'Customer Info'!$A4336:$E4836,2,FALSE),"NOT Available")</f>
        <v>NOT Available</v>
      </c>
      <c r="H4345" s="6" t="str">
        <f>IFERROR(VLOOKUP(F4345,'Customer Info'!A4336:E4836,3,),"NOT Available")</f>
        <v>NOT Available</v>
      </c>
      <c r="I4345" s="6" t="str">
        <f>IFERROR(VLOOKUP(F4345,'Customer Info'!A4336:E4836,5,FALSE),"NOT Available")</f>
        <v>NOT Available</v>
      </c>
      <c r="J4345" s="2">
        <v>8878</v>
      </c>
      <c r="K4345" s="2">
        <v>7914</v>
      </c>
      <c r="L4345" s="2">
        <v>1</v>
      </c>
      <c r="M4345" s="7">
        <f t="shared" si="268"/>
        <v>7914</v>
      </c>
      <c r="N4345" s="7">
        <f t="shared" si="269"/>
        <v>8878</v>
      </c>
      <c r="O4345" s="2">
        <v>23</v>
      </c>
      <c r="P4345" s="8">
        <f t="shared" si="270"/>
        <v>8901</v>
      </c>
      <c r="Q4345" s="8">
        <f t="shared" si="271"/>
        <v>964</v>
      </c>
      <c r="R4345" s="2" t="s">
        <v>28</v>
      </c>
      <c r="S4345" s="9" t="str" cm="1">
        <f t="array" ref="S4345">_xlfn.IFS(
P4345=0,"2% commission",
AND(P4345&gt;0,P4345&lt;25000),"5% commission",
AND(P4345&gt;=25000,P4345&lt;50000),"7% commission",
AND(P4345&gt;=50000,P4345&lt;100000),"9% commission",
P4345&gt;=100000,"15% commission"
)</f>
        <v>5% commission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IFERROR(VLOOKUP($F4346,'Customer Info'!$A4337:$E4837,2,FALSE),"NOT Available")</f>
        <v>NOT Available</v>
      </c>
      <c r="H4346" s="6" t="str">
        <f>IFERROR(VLOOKUP(F4346,'Customer Info'!A4337:E4837,3,),"NOT Available")</f>
        <v>NOT Available</v>
      </c>
      <c r="I4346" s="6" t="str">
        <f>IFERROR(VLOOKUP(F4346,'Customer Info'!A4337:E4837,5,FALSE),"NOT Available")</f>
        <v>NOT Available</v>
      </c>
      <c r="J4346" s="2">
        <v>1925</v>
      </c>
      <c r="K4346" s="2">
        <v>1834</v>
      </c>
      <c r="L4346" s="2">
        <v>3</v>
      </c>
      <c r="M4346" s="7">
        <f t="shared" si="268"/>
        <v>5502</v>
      </c>
      <c r="N4346" s="7">
        <f t="shared" si="269"/>
        <v>5775</v>
      </c>
      <c r="O4346" s="2">
        <v>66</v>
      </c>
      <c r="P4346" s="8">
        <f t="shared" si="270"/>
        <v>5841</v>
      </c>
      <c r="Q4346" s="8">
        <f t="shared" si="271"/>
        <v>273</v>
      </c>
      <c r="R4346" s="2" t="s">
        <v>50</v>
      </c>
      <c r="S4346" s="9" t="str" cm="1">
        <f t="array" ref="S4346">_xlfn.IFS(
P4346=0,"2% commission",
AND(P4346&gt;0,P4346&lt;25000),"5% commission",
AND(P4346&gt;=25000,P4346&lt;50000),"7% commission",
AND(P4346&gt;=50000,P4346&lt;100000),"9% commission",
P4346&gt;=100000,"15% commission"
)</f>
        <v>5% commission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IFERROR(VLOOKUP($F4347,'Customer Info'!$A4338:$E4838,2,FALSE),"NOT Available")</f>
        <v>NOT Available</v>
      </c>
      <c r="H4347" s="6" t="str">
        <f>IFERROR(VLOOKUP(F4347,'Customer Info'!A4338:E4838,3,),"NOT Available")</f>
        <v>NOT Available</v>
      </c>
      <c r="I4347" s="6" t="str">
        <f>IFERROR(VLOOKUP(F4347,'Customer Info'!A4338:E4838,5,FALSE),"NOT Available")</f>
        <v>NOT Available</v>
      </c>
      <c r="J4347" s="2">
        <v>60</v>
      </c>
      <c r="K4347" s="2">
        <v>56</v>
      </c>
      <c r="L4347" s="2">
        <v>1</v>
      </c>
      <c r="M4347" s="7">
        <f t="shared" si="268"/>
        <v>56</v>
      </c>
      <c r="N4347" s="7">
        <f t="shared" si="269"/>
        <v>60</v>
      </c>
      <c r="O4347" s="2">
        <v>10</v>
      </c>
      <c r="P4347" s="8">
        <f t="shared" si="270"/>
        <v>70</v>
      </c>
      <c r="Q4347" s="8">
        <f t="shared" si="271"/>
        <v>4</v>
      </c>
      <c r="R4347" s="2" t="s">
        <v>50</v>
      </c>
      <c r="S4347" s="9" t="str" cm="1">
        <f t="array" ref="S4347">_xlfn.IFS(
P4347=0,"2% commission",
AND(P4347&gt;0,P4347&lt;25000),"5% commission",
AND(P4347&gt;=25000,P4347&lt;50000),"7% commission",
AND(P4347&gt;=50000,P4347&lt;100000),"9% commission",
P4347&gt;=100000,"15% commission"
)</f>
        <v>5% commission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IFERROR(VLOOKUP($F4348,'Customer Info'!$A4339:$E4839,2,FALSE),"NOT Available")</f>
        <v>NOT Available</v>
      </c>
      <c r="H4348" s="6" t="str">
        <f>IFERROR(VLOOKUP(F4348,'Customer Info'!A4339:E4839,3,),"NOT Available")</f>
        <v>NOT Available</v>
      </c>
      <c r="I4348" s="6" t="str">
        <f>IFERROR(VLOOKUP(F4348,'Customer Info'!A4339:E4839,5,FALSE),"NOT Available")</f>
        <v>NOT Available</v>
      </c>
      <c r="J4348" s="2">
        <v>2466</v>
      </c>
      <c r="K4348" s="2">
        <v>2327</v>
      </c>
      <c r="L4348" s="2">
        <v>3</v>
      </c>
      <c r="M4348" s="7">
        <f t="shared" si="268"/>
        <v>6981</v>
      </c>
      <c r="N4348" s="7">
        <f t="shared" si="269"/>
        <v>7398</v>
      </c>
      <c r="O4348" s="2">
        <v>28</v>
      </c>
      <c r="P4348" s="8">
        <f t="shared" si="270"/>
        <v>7426</v>
      </c>
      <c r="Q4348" s="8">
        <f t="shared" si="271"/>
        <v>417</v>
      </c>
      <c r="R4348" s="2" t="s">
        <v>28</v>
      </c>
      <c r="S4348" s="9" t="str" cm="1">
        <f t="array" ref="S4348">_xlfn.IFS(
P4348=0,"2% commission",
AND(P4348&gt;0,P4348&lt;25000),"5% commission",
AND(P4348&gt;=25000,P4348&lt;50000),"7% commission",
AND(P4348&gt;=50000,P4348&lt;100000),"9% commission",
P4348&gt;=100000,"15% commission"
)</f>
        <v>5% commission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IFERROR(VLOOKUP($F4349,'Customer Info'!$A4340:$E4840,2,FALSE),"NOT Available")</f>
        <v>NOT Available</v>
      </c>
      <c r="H4349" s="6" t="str">
        <f>IFERROR(VLOOKUP(F4349,'Customer Info'!A4340:E4840,3,),"NOT Available")</f>
        <v>NOT Available</v>
      </c>
      <c r="I4349" s="6" t="str">
        <f>IFERROR(VLOOKUP(F4349,'Customer Info'!A4340:E4840,5,FALSE),"NOT Available")</f>
        <v>NOT Available</v>
      </c>
      <c r="J4349" s="2">
        <v>2177</v>
      </c>
      <c r="K4349" s="2">
        <v>2054</v>
      </c>
      <c r="L4349" s="2">
        <v>3</v>
      </c>
      <c r="M4349" s="7">
        <f t="shared" si="268"/>
        <v>6162</v>
      </c>
      <c r="N4349" s="7">
        <f t="shared" si="269"/>
        <v>6531</v>
      </c>
      <c r="O4349" s="2">
        <v>79</v>
      </c>
      <c r="P4349" s="8">
        <f t="shared" si="270"/>
        <v>6610</v>
      </c>
      <c r="Q4349" s="8">
        <f t="shared" si="271"/>
        <v>369</v>
      </c>
      <c r="R4349" s="2" t="s">
        <v>28</v>
      </c>
      <c r="S4349" s="9" t="str" cm="1">
        <f t="array" ref="S4349">_xlfn.IFS(
P4349=0,"2% commission",
AND(P4349&gt;0,P4349&lt;25000),"5% commission",
AND(P4349&gt;=25000,P4349&lt;50000),"7% commission",
AND(P4349&gt;=50000,P4349&lt;100000),"9% commission",
P4349&gt;=100000,"15% commission"
)</f>
        <v>5% commission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IFERROR(VLOOKUP($F4350,'Customer Info'!$A4341:$E4841,2,FALSE),"NOT Available")</f>
        <v>NOT Available</v>
      </c>
      <c r="H4350" s="6" t="str">
        <f>IFERROR(VLOOKUP(F4350,'Customer Info'!A4341:E4841,3,),"NOT Available")</f>
        <v>NOT Available</v>
      </c>
      <c r="I4350" s="6" t="str">
        <f>IFERROR(VLOOKUP(F4350,'Customer Info'!A4341:E4841,5,FALSE),"NOT Available")</f>
        <v>NOT Available</v>
      </c>
      <c r="J4350" s="2">
        <v>171</v>
      </c>
      <c r="K4350" s="2">
        <v>153</v>
      </c>
      <c r="L4350" s="2">
        <v>6</v>
      </c>
      <c r="M4350" s="7">
        <f t="shared" si="268"/>
        <v>918</v>
      </c>
      <c r="N4350" s="7">
        <f t="shared" si="269"/>
        <v>1026</v>
      </c>
      <c r="O4350" s="2">
        <v>30</v>
      </c>
      <c r="P4350" s="8">
        <f t="shared" si="270"/>
        <v>1056</v>
      </c>
      <c r="Q4350" s="8">
        <f t="shared" si="271"/>
        <v>108</v>
      </c>
      <c r="R4350" s="2" t="s">
        <v>28</v>
      </c>
      <c r="S4350" s="9" t="str" cm="1">
        <f t="array" ref="S4350">_xlfn.IFS(
P4350=0,"2% commission",
AND(P4350&gt;0,P4350&lt;25000),"5% commission",
AND(P4350&gt;=25000,P4350&lt;50000),"7% commission",
AND(P4350&gt;=50000,P4350&lt;100000),"9% commission",
P4350&gt;=100000,"15% commission"
)</f>
        <v>5% commission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IFERROR(VLOOKUP($F4351,'Customer Info'!$A4342:$E4842,2,FALSE),"NOT Available")</f>
        <v>NOT Available</v>
      </c>
      <c r="H4351" s="6" t="str">
        <f>IFERROR(VLOOKUP(F4351,'Customer Info'!A4342:E4842,3,),"NOT Available")</f>
        <v>NOT Available</v>
      </c>
      <c r="I4351" s="6" t="str">
        <f>IFERROR(VLOOKUP(F4351,'Customer Info'!A4342:E4842,5,FALSE),"NOT Available")</f>
        <v>NOT Available</v>
      </c>
      <c r="J4351" s="2">
        <v>896</v>
      </c>
      <c r="K4351" s="2">
        <v>870</v>
      </c>
      <c r="L4351" s="2">
        <v>3</v>
      </c>
      <c r="M4351" s="7">
        <f t="shared" si="268"/>
        <v>2610</v>
      </c>
      <c r="N4351" s="7">
        <f t="shared" si="269"/>
        <v>2688</v>
      </c>
      <c r="O4351" s="2">
        <v>92</v>
      </c>
      <c r="P4351" s="8">
        <f t="shared" si="270"/>
        <v>2780</v>
      </c>
      <c r="Q4351" s="8">
        <f t="shared" si="271"/>
        <v>78</v>
      </c>
      <c r="R4351" s="2" t="s">
        <v>50</v>
      </c>
      <c r="S4351" s="9" t="str" cm="1">
        <f t="array" ref="S4351">_xlfn.IFS(
P4351=0,"2% commission",
AND(P4351&gt;0,P4351&lt;25000),"5% commission",
AND(P4351&gt;=25000,P4351&lt;50000),"7% commission",
AND(P4351&gt;=50000,P4351&lt;100000),"9% commission",
P4351&gt;=100000,"15% commission"
)</f>
        <v>5% commission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IFERROR(VLOOKUP($F4352,'Customer Info'!$A4343:$E4843,2,FALSE),"NOT Available")</f>
        <v>NOT Available</v>
      </c>
      <c r="H4352" s="6" t="str">
        <f>IFERROR(VLOOKUP(F4352,'Customer Info'!A4343:E4843,3,),"NOT Available")</f>
        <v>NOT Available</v>
      </c>
      <c r="I4352" s="6" t="str">
        <f>IFERROR(VLOOKUP(F4352,'Customer Info'!A4343:E4843,5,FALSE),"NOT Available")</f>
        <v>NOT Available</v>
      </c>
      <c r="J4352" s="2">
        <v>6027</v>
      </c>
      <c r="K4352" s="2">
        <v>5694</v>
      </c>
      <c r="L4352" s="2">
        <v>1</v>
      </c>
      <c r="M4352" s="7">
        <f t="shared" si="268"/>
        <v>5694</v>
      </c>
      <c r="N4352" s="7">
        <f t="shared" si="269"/>
        <v>6027</v>
      </c>
      <c r="O4352" s="2">
        <v>41</v>
      </c>
      <c r="P4352" s="8">
        <f t="shared" si="270"/>
        <v>6068</v>
      </c>
      <c r="Q4352" s="8">
        <f t="shared" si="271"/>
        <v>333</v>
      </c>
      <c r="R4352" s="2" t="s">
        <v>28</v>
      </c>
      <c r="S4352" s="9" t="str" cm="1">
        <f t="array" ref="S4352">_xlfn.IFS(
P4352=0,"2% commission",
AND(P4352&gt;0,P4352&lt;25000),"5% commission",
AND(P4352&gt;=25000,P4352&lt;50000),"7% commission",
AND(P4352&gt;=50000,P4352&lt;100000),"9% commission",
P4352&gt;=100000,"15% commission"
)</f>
        <v>5% commission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IFERROR(VLOOKUP($F4353,'Customer Info'!$A4344:$E4844,2,FALSE),"NOT Available")</f>
        <v>NOT Available</v>
      </c>
      <c r="H4353" s="6" t="str">
        <f>IFERROR(VLOOKUP(F4353,'Customer Info'!A4344:E4844,3,),"NOT Available")</f>
        <v>NOT Available</v>
      </c>
      <c r="I4353" s="6" t="str">
        <f>IFERROR(VLOOKUP(F4353,'Customer Info'!A4344:E4844,5,FALSE),"NOT Available")</f>
        <v>NOT Available</v>
      </c>
      <c r="J4353" s="2">
        <v>1654</v>
      </c>
      <c r="K4353" s="2">
        <v>1577</v>
      </c>
      <c r="L4353" s="2">
        <v>3</v>
      </c>
      <c r="M4353" s="7">
        <f t="shared" si="268"/>
        <v>4731</v>
      </c>
      <c r="N4353" s="7">
        <f t="shared" si="269"/>
        <v>4962</v>
      </c>
      <c r="O4353" s="2">
        <v>37</v>
      </c>
      <c r="P4353" s="8">
        <f t="shared" si="270"/>
        <v>4999</v>
      </c>
      <c r="Q4353" s="8">
        <f t="shared" si="271"/>
        <v>231</v>
      </c>
      <c r="R4353" s="2" t="s">
        <v>28</v>
      </c>
      <c r="S4353" s="9" t="str" cm="1">
        <f t="array" ref="S4353">_xlfn.IFS(
P4353=0,"2% commission",
AND(P4353&gt;0,P4353&lt;25000),"5% commission",
AND(P4353&gt;=25000,P4353&lt;50000),"7% commission",
AND(P4353&gt;=50000,P4353&lt;100000),"9% commission",
P4353&gt;=100000,"15% commission"
)</f>
        <v>5% commission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IFERROR(VLOOKUP($F4354,'Customer Info'!$A4345:$E4845,2,FALSE),"NOT Available")</f>
        <v>NOT Available</v>
      </c>
      <c r="H4354" s="6" t="str">
        <f>IFERROR(VLOOKUP(F4354,'Customer Info'!A4345:E4845,3,),"NOT Available")</f>
        <v>NOT Available</v>
      </c>
      <c r="I4354" s="6" t="str">
        <f>IFERROR(VLOOKUP(F4354,'Customer Info'!A4345:E4845,5,FALSE),"NOT Available")</f>
        <v>NOT Available</v>
      </c>
      <c r="J4354" s="2">
        <v>3275</v>
      </c>
      <c r="K4354" s="2">
        <v>3090</v>
      </c>
      <c r="L4354" s="2">
        <v>10</v>
      </c>
      <c r="M4354" s="7">
        <f t="shared" si="268"/>
        <v>30900</v>
      </c>
      <c r="N4354" s="7">
        <f t="shared" si="269"/>
        <v>32750</v>
      </c>
      <c r="O4354" s="2">
        <v>82</v>
      </c>
      <c r="P4354" s="8">
        <f t="shared" si="270"/>
        <v>32832</v>
      </c>
      <c r="Q4354" s="8">
        <f t="shared" si="271"/>
        <v>1850</v>
      </c>
      <c r="R4354" s="2" t="s">
        <v>28</v>
      </c>
      <c r="S4354" s="9" t="str" cm="1">
        <f t="array" ref="S4354">_xlfn.IFS(
P4354=0,"2% commission",
AND(P4354&gt;0,P4354&lt;25000),"5% commission",
AND(P4354&gt;=25000,P4354&lt;50000),"7% commission",
AND(P4354&gt;=50000,P4354&lt;100000),"9% commission",
P4354&gt;=100000,"15% commission"
)</f>
        <v>7% commission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IFERROR(VLOOKUP($F4355,'Customer Info'!$A4346:$E4846,2,FALSE),"NOT Available")</f>
        <v>NOT Available</v>
      </c>
      <c r="H4355" s="6" t="str">
        <f>IFERROR(VLOOKUP(F4355,'Customer Info'!A4346:E4846,3,),"NOT Available")</f>
        <v>NOT Available</v>
      </c>
      <c r="I4355" s="6" t="str">
        <f>IFERROR(VLOOKUP(F4355,'Customer Info'!A4346:E4846,5,FALSE),"NOT Available")</f>
        <v>NOT Available</v>
      </c>
      <c r="J4355" s="2">
        <v>2644</v>
      </c>
      <c r="K4355" s="2">
        <v>2425</v>
      </c>
      <c r="L4355" s="2">
        <v>3</v>
      </c>
      <c r="M4355" s="7">
        <f t="shared" si="268"/>
        <v>7275</v>
      </c>
      <c r="N4355" s="7">
        <f t="shared" si="269"/>
        <v>7932</v>
      </c>
      <c r="O4355" s="2">
        <v>70</v>
      </c>
      <c r="P4355" s="8">
        <f t="shared" si="270"/>
        <v>8002</v>
      </c>
      <c r="Q4355" s="8">
        <f t="shared" si="271"/>
        <v>657</v>
      </c>
      <c r="R4355" s="2" t="s">
        <v>28</v>
      </c>
      <c r="S4355" s="9" t="str" cm="1">
        <f t="array" ref="S4355">_xlfn.IFS(
P4355=0,"2% commission",
AND(P4355&gt;0,P4355&lt;25000),"5% commission",
AND(P4355&gt;=25000,P4355&lt;50000),"7% commission",
AND(P4355&gt;=50000,P4355&lt;100000),"9% commission",
P4355&gt;=100000,"15% commission"
)</f>
        <v>5% commission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IFERROR(VLOOKUP($F4356,'Customer Info'!$A4347:$E4847,2,FALSE),"NOT Available")</f>
        <v>NOT Available</v>
      </c>
      <c r="H4356" s="6" t="str">
        <f>IFERROR(VLOOKUP(F4356,'Customer Info'!A4347:E4847,3,),"NOT Available")</f>
        <v>NOT Available</v>
      </c>
      <c r="I4356" s="6" t="str">
        <f>IFERROR(VLOOKUP(F4356,'Customer Info'!A4347:E4847,5,FALSE),"NOT Available")</f>
        <v>NOT Available</v>
      </c>
      <c r="J4356" s="2">
        <v>7315</v>
      </c>
      <c r="K4356" s="2">
        <v>6967</v>
      </c>
      <c r="L4356" s="2">
        <v>2</v>
      </c>
      <c r="M4356" s="7">
        <f t="shared" si="268"/>
        <v>13934</v>
      </c>
      <c r="N4356" s="7">
        <f t="shared" si="269"/>
        <v>14630</v>
      </c>
      <c r="O4356" s="2">
        <v>100</v>
      </c>
      <c r="P4356" s="8">
        <f t="shared" si="270"/>
        <v>14730</v>
      </c>
      <c r="Q4356" s="8">
        <f t="shared" si="271"/>
        <v>696</v>
      </c>
      <c r="R4356" s="2" t="s">
        <v>26</v>
      </c>
      <c r="S4356" s="9" t="str" cm="1">
        <f t="array" ref="S4356">_xlfn.IFS(
P4356=0,"2% commission",
AND(P4356&gt;0,P4356&lt;25000),"5% commission",
AND(P4356&gt;=25000,P4356&lt;50000),"7% commission",
AND(P4356&gt;=50000,P4356&lt;100000),"9% commission",
P4356&gt;=100000,"15% commission"
)</f>
        <v>5% commission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IFERROR(VLOOKUP($F4357,'Customer Info'!$A4348:$E4848,2,FALSE),"NOT Available")</f>
        <v>NOT Available</v>
      </c>
      <c r="H4357" s="6" t="str">
        <f>IFERROR(VLOOKUP(F4357,'Customer Info'!A4348:E4848,3,),"NOT Available")</f>
        <v>NOT Available</v>
      </c>
      <c r="I4357" s="6" t="str">
        <f>IFERROR(VLOOKUP(F4357,'Customer Info'!A4348:E4848,5,FALSE),"NOT Available")</f>
        <v>NOT Available</v>
      </c>
      <c r="J4357" s="2">
        <v>5906</v>
      </c>
      <c r="K4357" s="2">
        <v>5266</v>
      </c>
      <c r="L4357" s="2">
        <v>3</v>
      </c>
      <c r="M4357" s="7">
        <f t="shared" si="268"/>
        <v>15798</v>
      </c>
      <c r="N4357" s="7">
        <f t="shared" si="269"/>
        <v>17718</v>
      </c>
      <c r="O4357" s="2">
        <v>93</v>
      </c>
      <c r="P4357" s="8">
        <f t="shared" si="270"/>
        <v>17811</v>
      </c>
      <c r="Q4357" s="8">
        <f t="shared" si="271"/>
        <v>1920</v>
      </c>
      <c r="R4357" s="2" t="s">
        <v>50</v>
      </c>
      <c r="S4357" s="9" t="str" cm="1">
        <f t="array" ref="S4357">_xlfn.IFS(
P4357=0,"2% commission",
AND(P4357&gt;0,P4357&lt;25000),"5% commission",
AND(P4357&gt;=25000,P4357&lt;50000),"7% commission",
AND(P4357&gt;=50000,P4357&lt;100000),"9% commission",
P4357&gt;=100000,"15% commission"
)</f>
        <v>5% commission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IFERROR(VLOOKUP($F4358,'Customer Info'!$A4349:$E4849,2,FALSE),"NOT Available")</f>
        <v>NOT Available</v>
      </c>
      <c r="H4358" s="6" t="str">
        <f>IFERROR(VLOOKUP(F4358,'Customer Info'!A4349:E4849,3,),"NOT Available")</f>
        <v>NOT Available</v>
      </c>
      <c r="I4358" s="6" t="str">
        <f>IFERROR(VLOOKUP(F4358,'Customer Info'!A4349:E4849,5,FALSE),"NOT Available")</f>
        <v>NOT Available</v>
      </c>
      <c r="J4358" s="2">
        <v>8026</v>
      </c>
      <c r="K4358" s="2">
        <v>7572</v>
      </c>
      <c r="L4358" s="2">
        <v>2</v>
      </c>
      <c r="M4358" s="7">
        <f t="shared" si="268"/>
        <v>15144</v>
      </c>
      <c r="N4358" s="7">
        <f t="shared" si="269"/>
        <v>16052</v>
      </c>
      <c r="O4358" s="2">
        <v>61</v>
      </c>
      <c r="P4358" s="8">
        <f t="shared" si="270"/>
        <v>16113</v>
      </c>
      <c r="Q4358" s="8">
        <f t="shared" si="271"/>
        <v>908</v>
      </c>
      <c r="R4358" s="2" t="s">
        <v>50</v>
      </c>
      <c r="S4358" s="9" t="str" cm="1">
        <f t="array" ref="S4358">_xlfn.IFS(
P4358=0,"2% commission",
AND(P4358&gt;0,P4358&lt;25000),"5% commission",
AND(P4358&gt;=25000,P4358&lt;50000),"7% commission",
AND(P4358&gt;=50000,P4358&lt;100000),"9% commission",
P4358&gt;=100000,"15% commission"
)</f>
        <v>5% commission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IFERROR(VLOOKUP($F4359,'Customer Info'!$A4350:$E4850,2,FALSE),"NOT Available")</f>
        <v>NOT Available</v>
      </c>
      <c r="H4359" s="6" t="str">
        <f>IFERROR(VLOOKUP(F4359,'Customer Info'!A4350:E4850,3,),"NOT Available")</f>
        <v>NOT Available</v>
      </c>
      <c r="I4359" s="6" t="str">
        <f>IFERROR(VLOOKUP(F4359,'Customer Info'!A4350:E4850,5,FALSE),"NOT Available")</f>
        <v>NOT Available</v>
      </c>
      <c r="J4359" s="2">
        <v>456</v>
      </c>
      <c r="K4359" s="2">
        <v>430</v>
      </c>
      <c r="L4359" s="2">
        <v>3</v>
      </c>
      <c r="M4359" s="7">
        <f t="shared" si="268"/>
        <v>1290</v>
      </c>
      <c r="N4359" s="7">
        <f t="shared" si="269"/>
        <v>1368</v>
      </c>
      <c r="O4359" s="2">
        <v>74</v>
      </c>
      <c r="P4359" s="8">
        <f t="shared" si="270"/>
        <v>1442</v>
      </c>
      <c r="Q4359" s="8">
        <f t="shared" si="271"/>
        <v>78</v>
      </c>
      <c r="R4359" s="2" t="s">
        <v>50</v>
      </c>
      <c r="S4359" s="9" t="str" cm="1">
        <f t="array" ref="S4359">_xlfn.IFS(
P4359=0,"2% commission",
AND(P4359&gt;0,P4359&lt;25000),"5% commission",
AND(P4359&gt;=25000,P4359&lt;50000),"7% commission",
AND(P4359&gt;=50000,P4359&lt;100000),"9% commission",
P4359&gt;=100000,"15% commission"
)</f>
        <v>5% commission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IFERROR(VLOOKUP($F4360,'Customer Info'!$A4351:$E4851,2,FALSE),"NOT Available")</f>
        <v>NOT Available</v>
      </c>
      <c r="H4360" s="6" t="str">
        <f>IFERROR(VLOOKUP(F4360,'Customer Info'!A4351:E4851,3,),"NOT Available")</f>
        <v>NOT Available</v>
      </c>
      <c r="I4360" s="6" t="str">
        <f>IFERROR(VLOOKUP(F4360,'Customer Info'!A4351:E4851,5,FALSE),"NOT Available")</f>
        <v>NOT Available</v>
      </c>
      <c r="J4360" s="2">
        <v>69</v>
      </c>
      <c r="K4360" s="2">
        <v>63</v>
      </c>
      <c r="L4360" s="2">
        <v>4</v>
      </c>
      <c r="M4360" s="7">
        <f t="shared" si="268"/>
        <v>252</v>
      </c>
      <c r="N4360" s="7">
        <f t="shared" si="269"/>
        <v>276</v>
      </c>
      <c r="O4360" s="2">
        <v>10</v>
      </c>
      <c r="P4360" s="8">
        <f t="shared" si="270"/>
        <v>286</v>
      </c>
      <c r="Q4360" s="8">
        <f t="shared" si="271"/>
        <v>24</v>
      </c>
      <c r="R4360" s="2" t="s">
        <v>28</v>
      </c>
      <c r="S4360" s="9" t="str" cm="1">
        <f t="array" ref="S4360">_xlfn.IFS(
P4360=0,"2% commission",
AND(P4360&gt;0,P4360&lt;25000),"5% commission",
AND(P4360&gt;=25000,P4360&lt;50000),"7% commission",
AND(P4360&gt;=50000,P4360&lt;100000),"9% commission",
P4360&gt;=100000,"15% commission"
)</f>
        <v>5% commission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IFERROR(VLOOKUP($F4361,'Customer Info'!$A4352:$E4852,2,FALSE),"NOT Available")</f>
        <v>NOT Available</v>
      </c>
      <c r="H4361" s="6" t="str">
        <f>IFERROR(VLOOKUP(F4361,'Customer Info'!A4352:E4852,3,),"NOT Available")</f>
        <v>NOT Available</v>
      </c>
      <c r="I4361" s="6" t="str">
        <f>IFERROR(VLOOKUP(F4361,'Customer Info'!A4352:E4852,5,FALSE),"NOT Available")</f>
        <v>NOT Available</v>
      </c>
      <c r="J4361" s="2">
        <v>3256</v>
      </c>
      <c r="K4361" s="2">
        <v>2959</v>
      </c>
      <c r="L4361" s="2">
        <v>5</v>
      </c>
      <c r="M4361" s="7">
        <f t="shared" si="268"/>
        <v>14795</v>
      </c>
      <c r="N4361" s="7">
        <f t="shared" si="269"/>
        <v>16280</v>
      </c>
      <c r="O4361" s="2">
        <v>82</v>
      </c>
      <c r="P4361" s="8">
        <f t="shared" si="270"/>
        <v>16362</v>
      </c>
      <c r="Q4361" s="8">
        <f t="shared" si="271"/>
        <v>1485</v>
      </c>
      <c r="R4361" s="2" t="s">
        <v>50</v>
      </c>
      <c r="S4361" s="9" t="str" cm="1">
        <f t="array" ref="S4361">_xlfn.IFS(
P4361=0,"2% commission",
AND(P4361&gt;0,P4361&lt;25000),"5% commission",
AND(P4361&gt;=25000,P4361&lt;50000),"7% commission",
AND(P4361&gt;=50000,P4361&lt;100000),"9% commission",
P4361&gt;=100000,"15% commission"
)</f>
        <v>5% commission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IFERROR(VLOOKUP($F4362,'Customer Info'!$A4353:$E4853,2,FALSE),"NOT Available")</f>
        <v>NOT Available</v>
      </c>
      <c r="H4362" s="6" t="str">
        <f>IFERROR(VLOOKUP(F4362,'Customer Info'!A4353:E4853,3,),"NOT Available")</f>
        <v>NOT Available</v>
      </c>
      <c r="I4362" s="6" t="str">
        <f>IFERROR(VLOOKUP(F4362,'Customer Info'!A4353:E4853,5,FALSE),"NOT Available")</f>
        <v>NOT Available</v>
      </c>
      <c r="J4362" s="2">
        <v>1358</v>
      </c>
      <c r="K4362" s="2">
        <v>1270</v>
      </c>
      <c r="L4362" s="2">
        <v>3</v>
      </c>
      <c r="M4362" s="7">
        <f t="shared" si="268"/>
        <v>3810</v>
      </c>
      <c r="N4362" s="7">
        <f t="shared" si="269"/>
        <v>4074</v>
      </c>
      <c r="O4362" s="2">
        <v>23</v>
      </c>
      <c r="P4362" s="8">
        <f t="shared" si="270"/>
        <v>4097</v>
      </c>
      <c r="Q4362" s="8">
        <f t="shared" si="271"/>
        <v>264</v>
      </c>
      <c r="R4362" s="2" t="s">
        <v>28</v>
      </c>
      <c r="S4362" s="9" t="str" cm="1">
        <f t="array" ref="S4362">_xlfn.IFS(
P4362=0,"2% commission",
AND(P4362&gt;0,P4362&lt;25000),"5% commission",
AND(P4362&gt;=25000,P4362&lt;50000),"7% commission",
AND(P4362&gt;=50000,P4362&lt;100000),"9% commission",
P4362&gt;=100000,"15% commission"
)</f>
        <v>5% commission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IFERROR(VLOOKUP($F4363,'Customer Info'!$A4354:$E4854,2,FALSE),"NOT Available")</f>
        <v>NOT Available</v>
      </c>
      <c r="H4363" s="6" t="str">
        <f>IFERROR(VLOOKUP(F4363,'Customer Info'!A4354:E4854,3,),"NOT Available")</f>
        <v>NOT Available</v>
      </c>
      <c r="I4363" s="6" t="str">
        <f>IFERROR(VLOOKUP(F4363,'Customer Info'!A4354:E4854,5,FALSE),"NOT Available")</f>
        <v>NOT Available</v>
      </c>
      <c r="J4363" s="2">
        <v>8967</v>
      </c>
      <c r="K4363" s="2">
        <v>8151</v>
      </c>
      <c r="L4363" s="2">
        <v>2</v>
      </c>
      <c r="M4363" s="7">
        <f t="shared" ref="M4363:M4426" si="272">K4363*L4363</f>
        <v>16302</v>
      </c>
      <c r="N4363" s="7">
        <f t="shared" ref="N4363:N4426" si="273">J4363*L4363</f>
        <v>17934</v>
      </c>
      <c r="O4363" s="2">
        <v>88</v>
      </c>
      <c r="P4363" s="8">
        <f t="shared" ref="P4363:P4426" si="274">SUM(N4363,O4363)</f>
        <v>18022</v>
      </c>
      <c r="Q4363" s="8">
        <f t="shared" ref="Q4363:Q4426" si="275">N4363-M4363</f>
        <v>1632</v>
      </c>
      <c r="R4363" s="2" t="s">
        <v>50</v>
      </c>
      <c r="S4363" s="9" t="str" cm="1">
        <f t="array" ref="S4363">_xlfn.IFS(
P4363=0,"2% commission",
AND(P4363&gt;0,P4363&lt;25000),"5% commission",
AND(P4363&gt;=25000,P4363&lt;50000),"7% commission",
AND(P4363&gt;=50000,P4363&lt;100000),"9% commission",
P4363&gt;=100000,"15% commission"
)</f>
        <v>5% commission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IFERROR(VLOOKUP($F4364,'Customer Info'!$A4355:$E4855,2,FALSE),"NOT Available")</f>
        <v>NOT Available</v>
      </c>
      <c r="H4364" s="6" t="str">
        <f>IFERROR(VLOOKUP(F4364,'Customer Info'!A4355:E4855,3,),"NOT Available")</f>
        <v>NOT Available</v>
      </c>
      <c r="I4364" s="6" t="str">
        <f>IFERROR(VLOOKUP(F4364,'Customer Info'!A4355:E4855,5,FALSE),"NOT Available")</f>
        <v>NOT Available</v>
      </c>
      <c r="J4364" s="2">
        <v>1246</v>
      </c>
      <c r="K4364" s="2">
        <v>1164</v>
      </c>
      <c r="L4364" s="2">
        <v>1</v>
      </c>
      <c r="M4364" s="7">
        <f t="shared" si="272"/>
        <v>1164</v>
      </c>
      <c r="N4364" s="7">
        <f t="shared" si="273"/>
        <v>1246</v>
      </c>
      <c r="O4364" s="2">
        <v>83</v>
      </c>
      <c r="P4364" s="8">
        <f t="shared" si="274"/>
        <v>1329</v>
      </c>
      <c r="Q4364" s="8">
        <f t="shared" si="275"/>
        <v>82</v>
      </c>
      <c r="R4364" s="2" t="s">
        <v>28</v>
      </c>
      <c r="S4364" s="9" t="str" cm="1">
        <f t="array" ref="S4364">_xlfn.IFS(
P4364=0,"2% commission",
AND(P4364&gt;0,P4364&lt;25000),"5% commission",
AND(P4364&gt;=25000,P4364&lt;50000),"7% commission",
AND(P4364&gt;=50000,P4364&lt;100000),"9% commission",
P4364&gt;=100000,"15% commission"
)</f>
        <v>5% commission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IFERROR(VLOOKUP($F4365,'Customer Info'!$A4356:$E4856,2,FALSE),"NOT Available")</f>
        <v>NOT Available</v>
      </c>
      <c r="H4365" s="6" t="str">
        <f>IFERROR(VLOOKUP(F4365,'Customer Info'!A4356:E4856,3,),"NOT Available")</f>
        <v>NOT Available</v>
      </c>
      <c r="I4365" s="6" t="str">
        <f>IFERROR(VLOOKUP(F4365,'Customer Info'!A4356:E4856,5,FALSE),"NOT Available")</f>
        <v>NOT Available</v>
      </c>
      <c r="J4365" s="2">
        <v>896</v>
      </c>
      <c r="K4365" s="2">
        <v>870</v>
      </c>
      <c r="L4365" s="2">
        <v>7</v>
      </c>
      <c r="M4365" s="7">
        <f t="shared" si="272"/>
        <v>6090</v>
      </c>
      <c r="N4365" s="7">
        <f t="shared" si="273"/>
        <v>6272</v>
      </c>
      <c r="O4365" s="2">
        <v>67</v>
      </c>
      <c r="P4365" s="8">
        <f t="shared" si="274"/>
        <v>6339</v>
      </c>
      <c r="Q4365" s="8">
        <f t="shared" si="275"/>
        <v>182</v>
      </c>
      <c r="R4365" s="2" t="s">
        <v>26</v>
      </c>
      <c r="S4365" s="9" t="str" cm="1">
        <f t="array" ref="S4365">_xlfn.IFS(
P4365=0,"2% commission",
AND(P4365&gt;0,P4365&lt;25000),"5% commission",
AND(P4365&gt;=25000,P4365&lt;50000),"7% commission",
AND(P4365&gt;=50000,P4365&lt;100000),"9% commission",
P4365&gt;=100000,"15% commission"
)</f>
        <v>5% commission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IFERROR(VLOOKUP($F4366,'Customer Info'!$A4357:$E4857,2,FALSE),"NOT Available")</f>
        <v>NOT Available</v>
      </c>
      <c r="H4366" s="6" t="str">
        <f>IFERROR(VLOOKUP(F4366,'Customer Info'!A4357:E4857,3,),"NOT Available")</f>
        <v>NOT Available</v>
      </c>
      <c r="I4366" s="6" t="str">
        <f>IFERROR(VLOOKUP(F4366,'Customer Info'!A4357:E4857,5,FALSE),"NOT Available")</f>
        <v>NOT Available</v>
      </c>
      <c r="J4366" s="2">
        <v>77</v>
      </c>
      <c r="K4366" s="2">
        <v>73</v>
      </c>
      <c r="L4366" s="2">
        <v>10</v>
      </c>
      <c r="M4366" s="7">
        <f t="shared" si="272"/>
        <v>730</v>
      </c>
      <c r="N4366" s="7">
        <f t="shared" si="273"/>
        <v>770</v>
      </c>
      <c r="O4366" s="2">
        <v>10</v>
      </c>
      <c r="P4366" s="8">
        <f t="shared" si="274"/>
        <v>780</v>
      </c>
      <c r="Q4366" s="8">
        <f t="shared" si="275"/>
        <v>40</v>
      </c>
      <c r="R4366" s="2" t="s">
        <v>50</v>
      </c>
      <c r="S4366" s="9" t="str" cm="1">
        <f t="array" ref="S4366">_xlfn.IFS(
P4366=0,"2% commission",
AND(P4366&gt;0,P4366&lt;25000),"5% commission",
AND(P4366&gt;=25000,P4366&lt;50000),"7% commission",
AND(P4366&gt;=50000,P4366&lt;100000),"9% commission",
P4366&gt;=100000,"15% commission"
)</f>
        <v>5% commission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IFERROR(VLOOKUP($F4367,'Customer Info'!$A4358:$E4858,2,FALSE),"NOT Available")</f>
        <v>NOT Available</v>
      </c>
      <c r="H4367" s="6" t="str">
        <f>IFERROR(VLOOKUP(F4367,'Customer Info'!A4358:E4858,3,),"NOT Available")</f>
        <v>NOT Available</v>
      </c>
      <c r="I4367" s="6" t="str">
        <f>IFERROR(VLOOKUP(F4367,'Customer Info'!A4358:E4858,5,FALSE),"NOT Available")</f>
        <v>NOT Available</v>
      </c>
      <c r="J4367" s="2">
        <v>765</v>
      </c>
      <c r="K4367" s="2">
        <v>701</v>
      </c>
      <c r="L4367" s="2">
        <v>1</v>
      </c>
      <c r="M4367" s="7">
        <f t="shared" si="272"/>
        <v>701</v>
      </c>
      <c r="N4367" s="7">
        <f t="shared" si="273"/>
        <v>765</v>
      </c>
      <c r="O4367" s="2">
        <v>44</v>
      </c>
      <c r="P4367" s="8">
        <f t="shared" si="274"/>
        <v>809</v>
      </c>
      <c r="Q4367" s="8">
        <f t="shared" si="275"/>
        <v>64</v>
      </c>
      <c r="R4367" s="2" t="s">
        <v>28</v>
      </c>
      <c r="S4367" s="9" t="str" cm="1">
        <f t="array" ref="S4367">_xlfn.IFS(
P4367=0,"2% commission",
AND(P4367&gt;0,P4367&lt;25000),"5% commission",
AND(P4367&gt;=25000,P4367&lt;50000),"7% commission",
AND(P4367&gt;=50000,P4367&lt;100000),"9% commission",
P4367&gt;=100000,"15% commission"
)</f>
        <v>5% commission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IFERROR(VLOOKUP($F4368,'Customer Info'!$A4359:$E4859,2,FALSE),"NOT Available")</f>
        <v>NOT Available</v>
      </c>
      <c r="H4368" s="6" t="str">
        <f>IFERROR(VLOOKUP(F4368,'Customer Info'!A4359:E4859,3,),"NOT Available")</f>
        <v>NOT Available</v>
      </c>
      <c r="I4368" s="6" t="str">
        <f>IFERROR(VLOOKUP(F4368,'Customer Info'!A4359:E4859,5,FALSE),"NOT Available")</f>
        <v>NOT Available</v>
      </c>
      <c r="J4368" s="2">
        <v>87</v>
      </c>
      <c r="K4368" s="2">
        <v>80</v>
      </c>
      <c r="L4368" s="2">
        <v>5</v>
      </c>
      <c r="M4368" s="7">
        <f t="shared" si="272"/>
        <v>400</v>
      </c>
      <c r="N4368" s="7">
        <f t="shared" si="273"/>
        <v>435</v>
      </c>
      <c r="O4368" s="2">
        <v>10</v>
      </c>
      <c r="P4368" s="8">
        <f t="shared" si="274"/>
        <v>445</v>
      </c>
      <c r="Q4368" s="8">
        <f t="shared" si="275"/>
        <v>35</v>
      </c>
      <c r="R4368" s="2" t="s">
        <v>28</v>
      </c>
      <c r="S4368" s="9" t="str" cm="1">
        <f t="array" ref="S4368">_xlfn.IFS(
P4368=0,"2% commission",
AND(P4368&gt;0,P4368&lt;25000),"5% commission",
AND(P4368&gt;=25000,P4368&lt;50000),"7% commission",
AND(P4368&gt;=50000,P4368&lt;100000),"9% commission",
P4368&gt;=100000,"15% commission"
)</f>
        <v>5% commission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IFERROR(VLOOKUP($F4369,'Customer Info'!$A4360:$E4860,2,FALSE),"NOT Available")</f>
        <v>NOT Available</v>
      </c>
      <c r="H4369" s="6" t="str">
        <f>IFERROR(VLOOKUP(F4369,'Customer Info'!A4360:E4860,3,),"NOT Available")</f>
        <v>NOT Available</v>
      </c>
      <c r="I4369" s="6" t="str">
        <f>IFERROR(VLOOKUP(F4369,'Customer Info'!A4360:E4860,5,FALSE),"NOT Available")</f>
        <v>NOT Available</v>
      </c>
      <c r="J4369" s="2">
        <v>645</v>
      </c>
      <c r="K4369" s="2">
        <v>565</v>
      </c>
      <c r="L4369" s="2">
        <v>4</v>
      </c>
      <c r="M4369" s="7">
        <f t="shared" si="272"/>
        <v>2260</v>
      </c>
      <c r="N4369" s="7">
        <f t="shared" si="273"/>
        <v>2580</v>
      </c>
      <c r="O4369" s="2">
        <v>20</v>
      </c>
      <c r="P4369" s="8">
        <f t="shared" si="274"/>
        <v>2600</v>
      </c>
      <c r="Q4369" s="8">
        <f t="shared" si="275"/>
        <v>320</v>
      </c>
      <c r="R4369" s="2" t="s">
        <v>28</v>
      </c>
      <c r="S4369" s="9" t="str" cm="1">
        <f t="array" ref="S4369">_xlfn.IFS(
P4369=0,"2% commission",
AND(P4369&gt;0,P4369&lt;25000),"5% commission",
AND(P4369&gt;=25000,P4369&lt;50000),"7% commission",
AND(P4369&gt;=50000,P4369&lt;100000),"9% commission",
P4369&gt;=100000,"15% commission"
)</f>
        <v>5% commission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IFERROR(VLOOKUP($F4370,'Customer Info'!$A4361:$E4861,2,FALSE),"NOT Available")</f>
        <v>NOT Available</v>
      </c>
      <c r="H4370" s="6" t="str">
        <f>IFERROR(VLOOKUP(F4370,'Customer Info'!A4361:E4861,3,),"NOT Available")</f>
        <v>NOT Available</v>
      </c>
      <c r="I4370" s="6" t="str">
        <f>IFERROR(VLOOKUP(F4370,'Customer Info'!A4361:E4861,5,FALSE),"NOT Available")</f>
        <v>NOT Available</v>
      </c>
      <c r="J4370" s="2">
        <v>8379</v>
      </c>
      <c r="K4370" s="2">
        <v>8061</v>
      </c>
      <c r="L4370" s="2">
        <v>2</v>
      </c>
      <c r="M4370" s="7">
        <f t="shared" si="272"/>
        <v>16122</v>
      </c>
      <c r="N4370" s="7">
        <f t="shared" si="273"/>
        <v>16758</v>
      </c>
      <c r="O4370" s="2">
        <v>82</v>
      </c>
      <c r="P4370" s="8">
        <f t="shared" si="274"/>
        <v>16840</v>
      </c>
      <c r="Q4370" s="8">
        <f t="shared" si="275"/>
        <v>636</v>
      </c>
      <c r="R4370" s="2" t="s">
        <v>50</v>
      </c>
      <c r="S4370" s="9" t="str" cm="1">
        <f t="array" ref="S4370">_xlfn.IFS(
P4370=0,"2% commission",
AND(P4370&gt;0,P4370&lt;25000),"5% commission",
AND(P4370&gt;=25000,P4370&lt;50000),"7% commission",
AND(P4370&gt;=50000,P4370&lt;100000),"9% commission",
P4370&gt;=100000,"15% commission"
)</f>
        <v>5% commission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IFERROR(VLOOKUP($F4371,'Customer Info'!$A4362:$E4862,2,FALSE),"NOT Available")</f>
        <v>NOT Available</v>
      </c>
      <c r="H4371" s="6" t="str">
        <f>IFERROR(VLOOKUP(F4371,'Customer Info'!A4362:E4862,3,),"NOT Available")</f>
        <v>NOT Available</v>
      </c>
      <c r="I4371" s="6" t="str">
        <f>IFERROR(VLOOKUP(F4371,'Customer Info'!A4362:E4862,5,FALSE),"NOT Available")</f>
        <v>NOT Available</v>
      </c>
      <c r="J4371" s="2">
        <v>2250</v>
      </c>
      <c r="K4371" s="2">
        <v>2207</v>
      </c>
      <c r="L4371" s="2">
        <v>6</v>
      </c>
      <c r="M4371" s="7">
        <f t="shared" si="272"/>
        <v>13242</v>
      </c>
      <c r="N4371" s="7">
        <f t="shared" si="273"/>
        <v>13500</v>
      </c>
      <c r="O4371" s="2">
        <v>44</v>
      </c>
      <c r="P4371" s="8">
        <f t="shared" si="274"/>
        <v>13544</v>
      </c>
      <c r="Q4371" s="8">
        <f t="shared" si="275"/>
        <v>258</v>
      </c>
      <c r="R4371" s="2" t="s">
        <v>50</v>
      </c>
      <c r="S4371" s="9" t="str" cm="1">
        <f t="array" ref="S4371">_xlfn.IFS(
P4371=0,"2% commission",
AND(P4371&gt;0,P4371&lt;25000),"5% commission",
AND(P4371&gt;=25000,P4371&lt;50000),"7% commission",
AND(P4371&gt;=50000,P4371&lt;100000),"9% commission",
P4371&gt;=100000,"15% commission"
)</f>
        <v>5% commission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IFERROR(VLOOKUP($F4372,'Customer Info'!$A4363:$E4863,2,FALSE),"NOT Available")</f>
        <v>NOT Available</v>
      </c>
      <c r="H4372" s="6" t="str">
        <f>IFERROR(VLOOKUP(F4372,'Customer Info'!A4363:E4863,3,),"NOT Available")</f>
        <v>NOT Available</v>
      </c>
      <c r="I4372" s="6" t="str">
        <f>IFERROR(VLOOKUP(F4372,'Customer Info'!A4363:E4863,5,FALSE),"NOT Available")</f>
        <v>NOT Available</v>
      </c>
      <c r="J4372" s="2">
        <v>8686</v>
      </c>
      <c r="K4372" s="2">
        <v>8035</v>
      </c>
      <c r="L4372" s="2">
        <v>2</v>
      </c>
      <c r="M4372" s="7">
        <f t="shared" si="272"/>
        <v>16070</v>
      </c>
      <c r="N4372" s="7">
        <f t="shared" si="273"/>
        <v>17372</v>
      </c>
      <c r="O4372" s="2">
        <v>99</v>
      </c>
      <c r="P4372" s="8">
        <f t="shared" si="274"/>
        <v>17471</v>
      </c>
      <c r="Q4372" s="8">
        <f t="shared" si="275"/>
        <v>1302</v>
      </c>
      <c r="R4372" s="2" t="s">
        <v>50</v>
      </c>
      <c r="S4372" s="9" t="str" cm="1">
        <f t="array" ref="S4372">_xlfn.IFS(
P4372=0,"2% commission",
AND(P4372&gt;0,P4372&lt;25000),"5% commission",
AND(P4372&gt;=25000,P4372&lt;50000),"7% commission",
AND(P4372&gt;=50000,P4372&lt;100000),"9% commission",
P4372&gt;=100000,"15% commission"
)</f>
        <v>5% commission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IFERROR(VLOOKUP($F4373,'Customer Info'!$A4364:$E4864,2,FALSE),"NOT Available")</f>
        <v>NOT Available</v>
      </c>
      <c r="H4373" s="6" t="str">
        <f>IFERROR(VLOOKUP(F4373,'Customer Info'!A4364:E4864,3,),"NOT Available")</f>
        <v>NOT Available</v>
      </c>
      <c r="I4373" s="6" t="str">
        <f>IFERROR(VLOOKUP(F4373,'Customer Info'!A4364:E4864,5,FALSE),"NOT Available")</f>
        <v>NOT Available</v>
      </c>
      <c r="J4373" s="2">
        <v>2007</v>
      </c>
      <c r="K4373" s="2">
        <v>1839</v>
      </c>
      <c r="L4373" s="2">
        <v>9</v>
      </c>
      <c r="M4373" s="7">
        <f t="shared" si="272"/>
        <v>16551</v>
      </c>
      <c r="N4373" s="7">
        <f t="shared" si="273"/>
        <v>18063</v>
      </c>
      <c r="O4373" s="2">
        <v>63</v>
      </c>
      <c r="P4373" s="8">
        <f t="shared" si="274"/>
        <v>18126</v>
      </c>
      <c r="Q4373" s="8">
        <f t="shared" si="275"/>
        <v>1512</v>
      </c>
      <c r="R4373" s="2" t="s">
        <v>50</v>
      </c>
      <c r="S4373" s="9" t="str" cm="1">
        <f t="array" ref="S4373">_xlfn.IFS(
P4373=0,"2% commission",
AND(P4373&gt;0,P4373&lt;25000),"5% commission",
AND(P4373&gt;=25000,P4373&lt;50000),"7% commission",
AND(P4373&gt;=50000,P4373&lt;100000),"9% commission",
P4373&gt;=100000,"15% commission"
)</f>
        <v>5% commission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IFERROR(VLOOKUP($F4374,'Customer Info'!$A4365:$E4865,2,FALSE),"NOT Available")</f>
        <v>NOT Available</v>
      </c>
      <c r="H4374" s="6" t="str">
        <f>IFERROR(VLOOKUP(F4374,'Customer Info'!A4365:E4865,3,),"NOT Available")</f>
        <v>NOT Available</v>
      </c>
      <c r="I4374" s="6" t="str">
        <f>IFERROR(VLOOKUP(F4374,'Customer Info'!A4365:E4865,5,FALSE),"NOT Available")</f>
        <v>NOT Available</v>
      </c>
      <c r="J4374" s="2">
        <v>658</v>
      </c>
      <c r="K4374" s="2">
        <v>615</v>
      </c>
      <c r="L4374" s="2">
        <v>4</v>
      </c>
      <c r="M4374" s="7">
        <f t="shared" si="272"/>
        <v>2460</v>
      </c>
      <c r="N4374" s="7">
        <f t="shared" si="273"/>
        <v>2632</v>
      </c>
      <c r="O4374" s="2">
        <v>66</v>
      </c>
      <c r="P4374" s="8">
        <f t="shared" si="274"/>
        <v>2698</v>
      </c>
      <c r="Q4374" s="8">
        <f t="shared" si="275"/>
        <v>172</v>
      </c>
      <c r="R4374" s="2" t="s">
        <v>28</v>
      </c>
      <c r="S4374" s="9" t="str" cm="1">
        <f t="array" ref="S4374">_xlfn.IFS(
P4374=0,"2% commission",
AND(P4374&gt;0,P4374&lt;25000),"5% commission",
AND(P4374&gt;=25000,P4374&lt;50000),"7% commission",
AND(P4374&gt;=50000,P4374&lt;100000),"9% commission",
P4374&gt;=100000,"15% commission"
)</f>
        <v>5% commission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IFERROR(VLOOKUP($F4375,'Customer Info'!$A4366:$E4866,2,FALSE),"NOT Available")</f>
        <v>NOT Available</v>
      </c>
      <c r="H4375" s="6" t="str">
        <f>IFERROR(VLOOKUP(F4375,'Customer Info'!A4366:E4866,3,),"NOT Available")</f>
        <v>NOT Available</v>
      </c>
      <c r="I4375" s="6" t="str">
        <f>IFERROR(VLOOKUP(F4375,'Customer Info'!A4366:E4866,5,FALSE),"NOT Available")</f>
        <v>NOT Available</v>
      </c>
      <c r="J4375" s="2">
        <v>87</v>
      </c>
      <c r="K4375" s="2">
        <v>80</v>
      </c>
      <c r="L4375" s="2">
        <v>2</v>
      </c>
      <c r="M4375" s="7">
        <f t="shared" si="272"/>
        <v>160</v>
      </c>
      <c r="N4375" s="7">
        <f t="shared" si="273"/>
        <v>174</v>
      </c>
      <c r="O4375" s="2">
        <v>10</v>
      </c>
      <c r="P4375" s="8">
        <f t="shared" si="274"/>
        <v>184</v>
      </c>
      <c r="Q4375" s="8">
        <f t="shared" si="275"/>
        <v>14</v>
      </c>
      <c r="R4375" s="2" t="s">
        <v>28</v>
      </c>
      <c r="S4375" s="9" t="str" cm="1">
        <f t="array" ref="S4375">_xlfn.IFS(
P4375=0,"2% commission",
AND(P4375&gt;0,P4375&lt;25000),"5% commission",
AND(P4375&gt;=25000,P4375&lt;50000),"7% commission",
AND(P4375&gt;=50000,P4375&lt;100000),"9% commission",
P4375&gt;=100000,"15% commission"
)</f>
        <v>5% commission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IFERROR(VLOOKUP($F4376,'Customer Info'!$A4367:$E4867,2,FALSE),"NOT Available")</f>
        <v>NOT Available</v>
      </c>
      <c r="H4376" s="6" t="str">
        <f>IFERROR(VLOOKUP(F4376,'Customer Info'!A4367:E4867,3,),"NOT Available")</f>
        <v>NOT Available</v>
      </c>
      <c r="I4376" s="6" t="str">
        <f>IFERROR(VLOOKUP(F4376,'Customer Info'!A4367:E4867,5,FALSE),"NOT Available")</f>
        <v>NOT Available</v>
      </c>
      <c r="J4376" s="2">
        <v>8199</v>
      </c>
      <c r="K4376" s="2">
        <v>7523</v>
      </c>
      <c r="L4376" s="2">
        <v>4</v>
      </c>
      <c r="M4376" s="7">
        <f t="shared" si="272"/>
        <v>30092</v>
      </c>
      <c r="N4376" s="7">
        <f t="shared" si="273"/>
        <v>32796</v>
      </c>
      <c r="O4376" s="2">
        <v>65</v>
      </c>
      <c r="P4376" s="8">
        <f t="shared" si="274"/>
        <v>32861</v>
      </c>
      <c r="Q4376" s="8">
        <f t="shared" si="275"/>
        <v>2704</v>
      </c>
      <c r="R4376" s="2" t="s">
        <v>28</v>
      </c>
      <c r="S4376" s="9" t="str" cm="1">
        <f t="array" ref="S4376">_xlfn.IFS(
P4376=0,"2% commission",
AND(P4376&gt;0,P4376&lt;25000),"5% commission",
AND(P4376&gt;=25000,P4376&lt;50000),"7% commission",
AND(P4376&gt;=50000,P4376&lt;100000),"9% commission",
P4376&gt;=100000,"15% commission"
)</f>
        <v>7% commission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IFERROR(VLOOKUP($F4377,'Customer Info'!$A4368:$E4868,2,FALSE),"NOT Available")</f>
        <v>NOT Available</v>
      </c>
      <c r="H4377" s="6" t="str">
        <f>IFERROR(VLOOKUP(F4377,'Customer Info'!A4368:E4868,3,),"NOT Available")</f>
        <v>NOT Available</v>
      </c>
      <c r="I4377" s="6" t="str">
        <f>IFERROR(VLOOKUP(F4377,'Customer Info'!A4368:E4868,5,FALSE),"NOT Available")</f>
        <v>NOT Available</v>
      </c>
      <c r="J4377" s="2">
        <v>214</v>
      </c>
      <c r="K4377" s="2">
        <v>199</v>
      </c>
      <c r="L4377" s="2">
        <v>2</v>
      </c>
      <c r="M4377" s="7">
        <f t="shared" si="272"/>
        <v>398</v>
      </c>
      <c r="N4377" s="7">
        <f t="shared" si="273"/>
        <v>428</v>
      </c>
      <c r="O4377" s="2">
        <v>25</v>
      </c>
      <c r="P4377" s="8">
        <f t="shared" si="274"/>
        <v>453</v>
      </c>
      <c r="Q4377" s="8">
        <f t="shared" si="275"/>
        <v>30</v>
      </c>
      <c r="R4377" s="2" t="s">
        <v>26</v>
      </c>
      <c r="S4377" s="9" t="str" cm="1">
        <f t="array" ref="S4377">_xlfn.IFS(
P4377=0,"2% commission",
AND(P4377&gt;0,P4377&lt;25000),"5% commission",
AND(P4377&gt;=25000,P4377&lt;50000),"7% commission",
AND(P4377&gt;=50000,P4377&lt;100000),"9% commission",
P4377&gt;=100000,"15% commission"
)</f>
        <v>5% commission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IFERROR(VLOOKUP($F4378,'Customer Info'!$A4369:$E4869,2,FALSE),"NOT Available")</f>
        <v>NOT Available</v>
      </c>
      <c r="H4378" s="6" t="str">
        <f>IFERROR(VLOOKUP(F4378,'Customer Info'!A4369:E4869,3,),"NOT Available")</f>
        <v>NOT Available</v>
      </c>
      <c r="I4378" s="6" t="str">
        <f>IFERROR(VLOOKUP(F4378,'Customer Info'!A4369:E4869,5,FALSE),"NOT Available")</f>
        <v>NOT Available</v>
      </c>
      <c r="J4378" s="2">
        <v>404</v>
      </c>
      <c r="K4378" s="2">
        <v>371</v>
      </c>
      <c r="L4378" s="2">
        <v>1</v>
      </c>
      <c r="M4378" s="7">
        <f t="shared" si="272"/>
        <v>371</v>
      </c>
      <c r="N4378" s="7">
        <f t="shared" si="273"/>
        <v>404</v>
      </c>
      <c r="O4378" s="2">
        <v>34</v>
      </c>
      <c r="P4378" s="8">
        <f t="shared" si="274"/>
        <v>438</v>
      </c>
      <c r="Q4378" s="8">
        <f t="shared" si="275"/>
        <v>33</v>
      </c>
      <c r="R4378" s="2" t="s">
        <v>28</v>
      </c>
      <c r="S4378" s="9" t="str" cm="1">
        <f t="array" ref="S4378">_xlfn.IFS(
P4378=0,"2% commission",
AND(P4378&gt;0,P4378&lt;25000),"5% commission",
AND(P4378&gt;=25000,P4378&lt;50000),"7% commission",
AND(P4378&gt;=50000,P4378&lt;100000),"9% commission",
P4378&gt;=100000,"15% commission"
)</f>
        <v>5% commission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IFERROR(VLOOKUP($F4379,'Customer Info'!$A4370:$E4870,2,FALSE),"NOT Available")</f>
        <v>NOT Available</v>
      </c>
      <c r="H4379" s="6" t="str">
        <f>IFERROR(VLOOKUP(F4379,'Customer Info'!A4370:E4870,3,),"NOT Available")</f>
        <v>NOT Available</v>
      </c>
      <c r="I4379" s="6" t="str">
        <f>IFERROR(VLOOKUP(F4379,'Customer Info'!A4370:E4870,5,FALSE),"NOT Available")</f>
        <v>NOT Available</v>
      </c>
      <c r="J4379" s="2">
        <v>5909</v>
      </c>
      <c r="K4379" s="2">
        <v>5528</v>
      </c>
      <c r="L4379" s="2">
        <v>5</v>
      </c>
      <c r="M4379" s="7">
        <f t="shared" si="272"/>
        <v>27640</v>
      </c>
      <c r="N4379" s="7">
        <f t="shared" si="273"/>
        <v>29545</v>
      </c>
      <c r="O4379" s="2">
        <v>99</v>
      </c>
      <c r="P4379" s="8">
        <f t="shared" si="274"/>
        <v>29644</v>
      </c>
      <c r="Q4379" s="8">
        <f t="shared" si="275"/>
        <v>1905</v>
      </c>
      <c r="R4379" s="2" t="s">
        <v>28</v>
      </c>
      <c r="S4379" s="9" t="str" cm="1">
        <f t="array" ref="S4379">_xlfn.IFS(
P4379=0,"2% commission",
AND(P4379&gt;0,P4379&lt;25000),"5% commission",
AND(P4379&gt;=25000,P4379&lt;50000),"7% commission",
AND(P4379&gt;=50000,P4379&lt;100000),"9% commission",
P4379&gt;=100000,"15% commission"
)</f>
        <v>7% commission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IFERROR(VLOOKUP($F4380,'Customer Info'!$A4371:$E4871,2,FALSE),"NOT Available")</f>
        <v>NOT Available</v>
      </c>
      <c r="H4380" s="6" t="str">
        <f>IFERROR(VLOOKUP(F4380,'Customer Info'!A4371:E4871,3,),"NOT Available")</f>
        <v>NOT Available</v>
      </c>
      <c r="I4380" s="6" t="str">
        <f>IFERROR(VLOOKUP(F4380,'Customer Info'!A4371:E4871,5,FALSE),"NOT Available")</f>
        <v>NOT Available</v>
      </c>
      <c r="J4380" s="2">
        <v>1413</v>
      </c>
      <c r="K4380" s="2">
        <v>1334</v>
      </c>
      <c r="L4380" s="2">
        <v>3</v>
      </c>
      <c r="M4380" s="7">
        <f t="shared" si="272"/>
        <v>4002</v>
      </c>
      <c r="N4380" s="7">
        <f t="shared" si="273"/>
        <v>4239</v>
      </c>
      <c r="O4380" s="2">
        <v>35</v>
      </c>
      <c r="P4380" s="8">
        <f t="shared" si="274"/>
        <v>4274</v>
      </c>
      <c r="Q4380" s="8">
        <f t="shared" si="275"/>
        <v>237</v>
      </c>
      <c r="R4380" s="2" t="s">
        <v>50</v>
      </c>
      <c r="S4380" s="9" t="str" cm="1">
        <f t="array" ref="S4380">_xlfn.IFS(
P4380=0,"2% commission",
AND(P4380&gt;0,P4380&lt;25000),"5% commission",
AND(P4380&gt;=25000,P4380&lt;50000),"7% commission",
AND(P4380&gt;=50000,P4380&lt;100000),"9% commission",
P4380&gt;=100000,"15% commission"
)</f>
        <v>5% commission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IFERROR(VLOOKUP($F4381,'Customer Info'!$A4372:$E4872,2,FALSE),"NOT Available")</f>
        <v>NOT Available</v>
      </c>
      <c r="H4381" s="6" t="str">
        <f>IFERROR(VLOOKUP(F4381,'Customer Info'!A4372:E4872,3,),"NOT Available")</f>
        <v>NOT Available</v>
      </c>
      <c r="I4381" s="6" t="str">
        <f>IFERROR(VLOOKUP(F4381,'Customer Info'!A4372:E4872,5,FALSE),"NOT Available")</f>
        <v>NOT Available</v>
      </c>
      <c r="J4381" s="2">
        <v>1113</v>
      </c>
      <c r="K4381" s="2">
        <v>1040</v>
      </c>
      <c r="L4381" s="2">
        <v>2</v>
      </c>
      <c r="M4381" s="7">
        <f t="shared" si="272"/>
        <v>2080</v>
      </c>
      <c r="N4381" s="7">
        <f t="shared" si="273"/>
        <v>2226</v>
      </c>
      <c r="O4381" s="2">
        <v>35</v>
      </c>
      <c r="P4381" s="8">
        <f t="shared" si="274"/>
        <v>2261</v>
      </c>
      <c r="Q4381" s="8">
        <f t="shared" si="275"/>
        <v>146</v>
      </c>
      <c r="R4381" s="2" t="s">
        <v>50</v>
      </c>
      <c r="S4381" s="9" t="str" cm="1">
        <f t="array" ref="S4381">_xlfn.IFS(
P4381=0,"2% commission",
AND(P4381&gt;0,P4381&lt;25000),"5% commission",
AND(P4381&gt;=25000,P4381&lt;50000),"7% commission",
AND(P4381&gt;=50000,P4381&lt;100000),"9% commission",
P4381&gt;=100000,"15% commission"
)</f>
        <v>5% commission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IFERROR(VLOOKUP($F4382,'Customer Info'!$A4373:$E4873,2,FALSE),"NOT Available")</f>
        <v>NOT Available</v>
      </c>
      <c r="H4382" s="6" t="str">
        <f>IFERROR(VLOOKUP(F4382,'Customer Info'!A4373:E4873,3,),"NOT Available")</f>
        <v>NOT Available</v>
      </c>
      <c r="I4382" s="6" t="str">
        <f>IFERROR(VLOOKUP(F4382,'Customer Info'!A4373:E4873,5,FALSE),"NOT Available")</f>
        <v>NOT Available</v>
      </c>
      <c r="J4382" s="2">
        <v>8199</v>
      </c>
      <c r="K4382" s="2">
        <v>7523</v>
      </c>
      <c r="L4382" s="2">
        <v>3</v>
      </c>
      <c r="M4382" s="7">
        <f t="shared" si="272"/>
        <v>22569</v>
      </c>
      <c r="N4382" s="7">
        <f t="shared" si="273"/>
        <v>24597</v>
      </c>
      <c r="O4382" s="2">
        <v>99</v>
      </c>
      <c r="P4382" s="8">
        <f t="shared" si="274"/>
        <v>24696</v>
      </c>
      <c r="Q4382" s="8">
        <f t="shared" si="275"/>
        <v>2028</v>
      </c>
      <c r="R4382" s="2" t="s">
        <v>28</v>
      </c>
      <c r="S4382" s="9" t="str" cm="1">
        <f t="array" ref="S4382">_xlfn.IFS(
P4382=0,"2% commission",
AND(P4382&gt;0,P4382&lt;25000),"5% commission",
AND(P4382&gt;=25000,P4382&lt;50000),"7% commission",
AND(P4382&gt;=50000,P4382&lt;100000),"9% commission",
P4382&gt;=100000,"15% commission"
)</f>
        <v>5% commission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IFERROR(VLOOKUP($F4383,'Customer Info'!$A4374:$E4874,2,FALSE),"NOT Available")</f>
        <v>NOT Available</v>
      </c>
      <c r="H4383" s="6" t="str">
        <f>IFERROR(VLOOKUP(F4383,'Customer Info'!A4374:E4874,3,),"NOT Available")</f>
        <v>NOT Available</v>
      </c>
      <c r="I4383" s="6" t="str">
        <f>IFERROR(VLOOKUP(F4383,'Customer Info'!A4374:E4874,5,FALSE),"NOT Available")</f>
        <v>NOT Available</v>
      </c>
      <c r="J4383" s="2">
        <v>1441</v>
      </c>
      <c r="K4383" s="2">
        <v>1360</v>
      </c>
      <c r="L4383" s="2">
        <v>4</v>
      </c>
      <c r="M4383" s="7">
        <f t="shared" si="272"/>
        <v>5440</v>
      </c>
      <c r="N4383" s="7">
        <f t="shared" si="273"/>
        <v>5764</v>
      </c>
      <c r="O4383" s="2">
        <v>21</v>
      </c>
      <c r="P4383" s="8">
        <f t="shared" si="274"/>
        <v>5785</v>
      </c>
      <c r="Q4383" s="8">
        <f t="shared" si="275"/>
        <v>324</v>
      </c>
      <c r="R4383" s="2" t="s">
        <v>50</v>
      </c>
      <c r="S4383" s="9" t="str" cm="1">
        <f t="array" ref="S4383">_xlfn.IFS(
P4383=0,"2% commission",
AND(P4383&gt;0,P4383&lt;25000),"5% commission",
AND(P4383&gt;=25000,P4383&lt;50000),"7% commission",
AND(P4383&gt;=50000,P4383&lt;100000),"9% commission",
P4383&gt;=100000,"15% commission"
)</f>
        <v>5% commission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IFERROR(VLOOKUP($F4384,'Customer Info'!$A4375:$E4875,2,FALSE),"NOT Available")</f>
        <v>NOT Available</v>
      </c>
      <c r="H4384" s="6" t="str">
        <f>IFERROR(VLOOKUP(F4384,'Customer Info'!A4375:E4875,3,),"NOT Available")</f>
        <v>NOT Available</v>
      </c>
      <c r="I4384" s="6" t="str">
        <f>IFERROR(VLOOKUP(F4384,'Customer Info'!A4375:E4875,5,FALSE),"NOT Available")</f>
        <v>NOT Available</v>
      </c>
      <c r="J4384" s="2">
        <v>7141</v>
      </c>
      <c r="K4384" s="2">
        <v>6541</v>
      </c>
      <c r="L4384" s="2">
        <v>1</v>
      </c>
      <c r="M4384" s="7">
        <f t="shared" si="272"/>
        <v>6541</v>
      </c>
      <c r="N4384" s="7">
        <f t="shared" si="273"/>
        <v>7141</v>
      </c>
      <c r="O4384" s="2">
        <v>38</v>
      </c>
      <c r="P4384" s="8">
        <f t="shared" si="274"/>
        <v>7179</v>
      </c>
      <c r="Q4384" s="8">
        <f t="shared" si="275"/>
        <v>600</v>
      </c>
      <c r="R4384" s="2" t="s">
        <v>56</v>
      </c>
      <c r="S4384" s="9" t="str" cm="1">
        <f t="array" ref="S4384">_xlfn.IFS(
P4384=0,"2% commission",
AND(P4384&gt;0,P4384&lt;25000),"5% commission",
AND(P4384&gt;=25000,P4384&lt;50000),"7% commission",
AND(P4384&gt;=50000,P4384&lt;100000),"9% commission",
P4384&gt;=100000,"15% commission"
)</f>
        <v>5% commission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IFERROR(VLOOKUP($F4385,'Customer Info'!$A4376:$E4876,2,FALSE),"NOT Available")</f>
        <v>NOT Available</v>
      </c>
      <c r="H4385" s="6" t="str">
        <f>IFERROR(VLOOKUP(F4385,'Customer Info'!A4376:E4876,3,),"NOT Available")</f>
        <v>NOT Available</v>
      </c>
      <c r="I4385" s="6" t="str">
        <f>IFERROR(VLOOKUP(F4385,'Customer Info'!A4376:E4876,5,FALSE),"NOT Available")</f>
        <v>NOT Available</v>
      </c>
      <c r="J4385" s="2">
        <v>877</v>
      </c>
      <c r="K4385" s="2">
        <v>788</v>
      </c>
      <c r="L4385" s="2">
        <v>6</v>
      </c>
      <c r="M4385" s="7">
        <f t="shared" si="272"/>
        <v>4728</v>
      </c>
      <c r="N4385" s="7">
        <f t="shared" si="273"/>
        <v>5262</v>
      </c>
      <c r="O4385" s="2">
        <v>79</v>
      </c>
      <c r="P4385" s="8">
        <f t="shared" si="274"/>
        <v>5341</v>
      </c>
      <c r="Q4385" s="8">
        <f t="shared" si="275"/>
        <v>534</v>
      </c>
      <c r="R4385" s="2" t="s">
        <v>50</v>
      </c>
      <c r="S4385" s="9" t="str" cm="1">
        <f t="array" ref="S4385">_xlfn.IFS(
P4385=0,"2% commission",
AND(P4385&gt;0,P4385&lt;25000),"5% commission",
AND(P4385&gt;=25000,P4385&lt;50000),"7% commission",
AND(P4385&gt;=50000,P4385&lt;100000),"9% commission",
P4385&gt;=100000,"15% commission"
)</f>
        <v>5% commission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IFERROR(VLOOKUP($F4386,'Customer Info'!$A4377:$E4877,2,FALSE),"NOT Available")</f>
        <v>NOT Available</v>
      </c>
      <c r="H4386" s="6" t="str">
        <f>IFERROR(VLOOKUP(F4386,'Customer Info'!A4377:E4877,3,),"NOT Available")</f>
        <v>NOT Available</v>
      </c>
      <c r="I4386" s="6" t="str">
        <f>IFERROR(VLOOKUP(F4386,'Customer Info'!A4377:E4877,5,FALSE),"NOT Available")</f>
        <v>NOT Available</v>
      </c>
      <c r="J4386" s="2">
        <v>992</v>
      </c>
      <c r="K4386" s="2">
        <v>928</v>
      </c>
      <c r="L4386" s="2">
        <v>1</v>
      </c>
      <c r="M4386" s="7">
        <f t="shared" si="272"/>
        <v>928</v>
      </c>
      <c r="N4386" s="7">
        <f t="shared" si="273"/>
        <v>992</v>
      </c>
      <c r="O4386" s="2">
        <v>94</v>
      </c>
      <c r="P4386" s="8">
        <f t="shared" si="274"/>
        <v>1086</v>
      </c>
      <c r="Q4386" s="8">
        <f t="shared" si="275"/>
        <v>64</v>
      </c>
      <c r="R4386" s="2" t="s">
        <v>50</v>
      </c>
      <c r="S4386" s="9" t="str" cm="1">
        <f t="array" ref="S4386">_xlfn.IFS(
P4386=0,"2% commission",
AND(P4386&gt;0,P4386&lt;25000),"5% commission",
AND(P4386&gt;=25000,P4386&lt;50000),"7% commission",
AND(P4386&gt;=50000,P4386&lt;100000),"9% commission",
P4386&gt;=100000,"15% commission"
)</f>
        <v>5% commission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IFERROR(VLOOKUP($F4387,'Customer Info'!$A4378:$E4878,2,FALSE),"NOT Available")</f>
        <v>NOT Available</v>
      </c>
      <c r="H4387" s="6" t="str">
        <f>IFERROR(VLOOKUP(F4387,'Customer Info'!A4378:E4878,3,),"NOT Available")</f>
        <v>NOT Available</v>
      </c>
      <c r="I4387" s="6" t="str">
        <f>IFERROR(VLOOKUP(F4387,'Customer Info'!A4378:E4878,5,FALSE),"NOT Available")</f>
        <v>NOT Available</v>
      </c>
      <c r="J4387" s="2">
        <v>3275</v>
      </c>
      <c r="K4387" s="2">
        <v>3090</v>
      </c>
      <c r="L4387" s="2">
        <v>2</v>
      </c>
      <c r="M4387" s="7">
        <f t="shared" si="272"/>
        <v>6180</v>
      </c>
      <c r="N4387" s="7">
        <f t="shared" si="273"/>
        <v>6550</v>
      </c>
      <c r="O4387" s="2">
        <v>61</v>
      </c>
      <c r="P4387" s="8">
        <f t="shared" si="274"/>
        <v>6611</v>
      </c>
      <c r="Q4387" s="8">
        <f t="shared" si="275"/>
        <v>370</v>
      </c>
      <c r="R4387" s="2" t="s">
        <v>28</v>
      </c>
      <c r="S4387" s="9" t="str" cm="1">
        <f t="array" ref="S4387">_xlfn.IFS(
P4387=0,"2% commission",
AND(P4387&gt;0,P4387&lt;25000),"5% commission",
AND(P4387&gt;=25000,P4387&lt;50000),"7% commission",
AND(P4387&gt;=50000,P4387&lt;100000),"9% commission",
P4387&gt;=100000,"15% commission"
)</f>
        <v>5% commission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IFERROR(VLOOKUP($F4388,'Customer Info'!$A4379:$E4879,2,FALSE),"NOT Available")</f>
        <v>NOT Available</v>
      </c>
      <c r="H4388" s="6" t="str">
        <f>IFERROR(VLOOKUP(F4388,'Customer Info'!A4379:E4879,3,),"NOT Available")</f>
        <v>NOT Available</v>
      </c>
      <c r="I4388" s="6" t="str">
        <f>IFERROR(VLOOKUP(F4388,'Customer Info'!A4379:E4879,5,FALSE),"NOT Available")</f>
        <v>NOT Available</v>
      </c>
      <c r="J4388" s="2">
        <v>2808</v>
      </c>
      <c r="K4388" s="2">
        <v>2674</v>
      </c>
      <c r="L4388" s="2">
        <v>12</v>
      </c>
      <c r="M4388" s="7">
        <f t="shared" si="272"/>
        <v>32088</v>
      </c>
      <c r="N4388" s="7">
        <f t="shared" si="273"/>
        <v>33696</v>
      </c>
      <c r="O4388" s="2">
        <v>32</v>
      </c>
      <c r="P4388" s="8">
        <f t="shared" si="274"/>
        <v>33728</v>
      </c>
      <c r="Q4388" s="8">
        <f t="shared" si="275"/>
        <v>1608</v>
      </c>
      <c r="R4388" s="2" t="s">
        <v>50</v>
      </c>
      <c r="S4388" s="9" t="str" cm="1">
        <f t="array" ref="S4388">_xlfn.IFS(
P4388=0,"2% commission",
AND(P4388&gt;0,P4388&lt;25000),"5% commission",
AND(P4388&gt;=25000,P4388&lt;50000),"7% commission",
AND(P4388&gt;=50000,P4388&lt;100000),"9% commission",
P4388&gt;=100000,"15% commission"
)</f>
        <v>7% commission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IFERROR(VLOOKUP($F4389,'Customer Info'!$A4380:$E4880,2,FALSE),"NOT Available")</f>
        <v>NOT Available</v>
      </c>
      <c r="H4389" s="6" t="str">
        <f>IFERROR(VLOOKUP(F4389,'Customer Info'!A4380:E4880,3,),"NOT Available")</f>
        <v>NOT Available</v>
      </c>
      <c r="I4389" s="6" t="str">
        <f>IFERROR(VLOOKUP(F4389,'Customer Info'!A4380:E4880,5,FALSE),"NOT Available")</f>
        <v>NOT Available</v>
      </c>
      <c r="J4389" s="2">
        <v>392</v>
      </c>
      <c r="K4389" s="2">
        <v>356</v>
      </c>
      <c r="L4389" s="2">
        <v>1</v>
      </c>
      <c r="M4389" s="7">
        <f t="shared" si="272"/>
        <v>356</v>
      </c>
      <c r="N4389" s="7">
        <f t="shared" si="273"/>
        <v>392</v>
      </c>
      <c r="O4389" s="2">
        <v>27</v>
      </c>
      <c r="P4389" s="8">
        <f t="shared" si="274"/>
        <v>419</v>
      </c>
      <c r="Q4389" s="8">
        <f t="shared" si="275"/>
        <v>36</v>
      </c>
      <c r="R4389" s="2" t="s">
        <v>50</v>
      </c>
      <c r="S4389" s="9" t="str" cm="1">
        <f t="array" ref="S4389">_xlfn.IFS(
P4389=0,"2% commission",
AND(P4389&gt;0,P4389&lt;25000),"5% commission",
AND(P4389&gt;=25000,P4389&lt;50000),"7% commission",
AND(P4389&gt;=50000,P4389&lt;100000),"9% commission",
P4389&gt;=100000,"15% commission"
)</f>
        <v>5% commission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IFERROR(VLOOKUP($F4390,'Customer Info'!$A4381:$E4881,2,FALSE),"NOT Available")</f>
        <v>NOT Available</v>
      </c>
      <c r="H4390" s="6" t="str">
        <f>IFERROR(VLOOKUP(F4390,'Customer Info'!A4381:E4881,3,),"NOT Available")</f>
        <v>NOT Available</v>
      </c>
      <c r="I4390" s="6" t="str">
        <f>IFERROR(VLOOKUP(F4390,'Customer Info'!A4381:E4881,5,FALSE),"NOT Available")</f>
        <v>NOT Available</v>
      </c>
      <c r="J4390" s="2">
        <v>7136</v>
      </c>
      <c r="K4390" s="2">
        <v>6676</v>
      </c>
      <c r="L4390" s="2">
        <v>4</v>
      </c>
      <c r="M4390" s="7">
        <f t="shared" si="272"/>
        <v>26704</v>
      </c>
      <c r="N4390" s="7">
        <f t="shared" si="273"/>
        <v>28544</v>
      </c>
      <c r="O4390" s="2">
        <v>92</v>
      </c>
      <c r="P4390" s="8">
        <f t="shared" si="274"/>
        <v>28636</v>
      </c>
      <c r="Q4390" s="8">
        <f t="shared" si="275"/>
        <v>1840</v>
      </c>
      <c r="R4390" s="2" t="s">
        <v>28</v>
      </c>
      <c r="S4390" s="9" t="str" cm="1">
        <f t="array" ref="S4390">_xlfn.IFS(
P4390=0,"2% commission",
AND(P4390&gt;0,P4390&lt;25000),"5% commission",
AND(P4390&gt;=25000,P4390&lt;50000),"7% commission",
AND(P4390&gt;=50000,P4390&lt;100000),"9% commission",
P4390&gt;=100000,"15% commission"
)</f>
        <v>7% commission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IFERROR(VLOOKUP($F4391,'Customer Info'!$A4382:$E4882,2,FALSE),"NOT Available")</f>
        <v>NOT Available</v>
      </c>
      <c r="H4391" s="6" t="str">
        <f>IFERROR(VLOOKUP(F4391,'Customer Info'!A4382:E4882,3,),"NOT Available")</f>
        <v>NOT Available</v>
      </c>
      <c r="I4391" s="6" t="str">
        <f>IFERROR(VLOOKUP(F4391,'Customer Info'!A4382:E4882,5,FALSE),"NOT Available")</f>
        <v>NOT Available</v>
      </c>
      <c r="J4391" s="2">
        <v>1364</v>
      </c>
      <c r="K4391" s="2">
        <v>1274</v>
      </c>
      <c r="L4391" s="2">
        <v>4</v>
      </c>
      <c r="M4391" s="7">
        <f t="shared" si="272"/>
        <v>5096</v>
      </c>
      <c r="N4391" s="7">
        <f t="shared" si="273"/>
        <v>5456</v>
      </c>
      <c r="O4391" s="2">
        <v>96</v>
      </c>
      <c r="P4391" s="8">
        <f t="shared" si="274"/>
        <v>5552</v>
      </c>
      <c r="Q4391" s="8">
        <f t="shared" si="275"/>
        <v>360</v>
      </c>
      <c r="R4391" s="2" t="s">
        <v>50</v>
      </c>
      <c r="S4391" s="9" t="str" cm="1">
        <f t="array" ref="S4391">_xlfn.IFS(
P4391=0,"2% commission",
AND(P4391&gt;0,P4391&lt;25000),"5% commission",
AND(P4391&gt;=25000,P4391&lt;50000),"7% commission",
AND(P4391&gt;=50000,P4391&lt;100000),"9% commission",
P4391&gt;=100000,"15% commission"
)</f>
        <v>5% commission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IFERROR(VLOOKUP($F4392,'Customer Info'!$A4383:$E4883,2,FALSE),"NOT Available")</f>
        <v>NOT Available</v>
      </c>
      <c r="H4392" s="6" t="str">
        <f>IFERROR(VLOOKUP(F4392,'Customer Info'!A4383:E4883,3,),"NOT Available")</f>
        <v>NOT Available</v>
      </c>
      <c r="I4392" s="6" t="str">
        <f>IFERROR(VLOOKUP(F4392,'Customer Info'!A4383:E4883,5,FALSE),"NOT Available")</f>
        <v>NOT Available</v>
      </c>
      <c r="J4392" s="2">
        <v>183</v>
      </c>
      <c r="K4392" s="2">
        <v>168</v>
      </c>
      <c r="L4392" s="2">
        <v>6</v>
      </c>
      <c r="M4392" s="7">
        <f t="shared" si="272"/>
        <v>1008</v>
      </c>
      <c r="N4392" s="7">
        <f t="shared" si="273"/>
        <v>1098</v>
      </c>
      <c r="O4392" s="2">
        <v>30</v>
      </c>
      <c r="P4392" s="8">
        <f t="shared" si="274"/>
        <v>1128</v>
      </c>
      <c r="Q4392" s="8">
        <f t="shared" si="275"/>
        <v>90</v>
      </c>
      <c r="R4392" s="2" t="s">
        <v>50</v>
      </c>
      <c r="S4392" s="9" t="str" cm="1">
        <f t="array" ref="S4392">_xlfn.IFS(
P4392=0,"2% commission",
AND(P4392&gt;0,P4392&lt;25000),"5% commission",
AND(P4392&gt;=25000,P4392&lt;50000),"7% commission",
AND(P4392&gt;=50000,P4392&lt;100000),"9% commission",
P4392&gt;=100000,"15% commission"
)</f>
        <v>5% commission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IFERROR(VLOOKUP($F4393,'Customer Info'!$A4384:$E4884,2,FALSE),"NOT Available")</f>
        <v>NOT Available</v>
      </c>
      <c r="H4393" s="6" t="str">
        <f>IFERROR(VLOOKUP(F4393,'Customer Info'!A4384:E4884,3,),"NOT Available")</f>
        <v>NOT Available</v>
      </c>
      <c r="I4393" s="6" t="str">
        <f>IFERROR(VLOOKUP(F4393,'Customer Info'!A4384:E4884,5,FALSE),"NOT Available")</f>
        <v>NOT Available</v>
      </c>
      <c r="J4393" s="2">
        <v>2874</v>
      </c>
      <c r="K4393" s="2">
        <v>2583</v>
      </c>
      <c r="L4393" s="2">
        <v>3</v>
      </c>
      <c r="M4393" s="7">
        <f t="shared" si="272"/>
        <v>7749</v>
      </c>
      <c r="N4393" s="7">
        <f t="shared" si="273"/>
        <v>8622</v>
      </c>
      <c r="O4393" s="2">
        <v>38</v>
      </c>
      <c r="P4393" s="8">
        <f t="shared" si="274"/>
        <v>8660</v>
      </c>
      <c r="Q4393" s="8">
        <f t="shared" si="275"/>
        <v>873</v>
      </c>
      <c r="R4393" s="2" t="s">
        <v>56</v>
      </c>
      <c r="S4393" s="9" t="str" cm="1">
        <f t="array" ref="S4393">_xlfn.IFS(
P4393=0,"2% commission",
AND(P4393&gt;0,P4393&lt;25000),"5% commission",
AND(P4393&gt;=25000,P4393&lt;50000),"7% commission",
AND(P4393&gt;=50000,P4393&lt;100000),"9% commission",
P4393&gt;=100000,"15% commission"
)</f>
        <v>5% commission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IFERROR(VLOOKUP($F4394,'Customer Info'!$A4385:$E4885,2,FALSE),"NOT Available")</f>
        <v>NOT Available</v>
      </c>
      <c r="H4394" s="6" t="str">
        <f>IFERROR(VLOOKUP(F4394,'Customer Info'!A4385:E4885,3,),"NOT Available")</f>
        <v>NOT Available</v>
      </c>
      <c r="I4394" s="6" t="str">
        <f>IFERROR(VLOOKUP(F4394,'Customer Info'!A4385:E4885,5,FALSE),"NOT Available")</f>
        <v>NOT Available</v>
      </c>
      <c r="J4394" s="2">
        <v>1983</v>
      </c>
      <c r="K4394" s="2">
        <v>1908</v>
      </c>
      <c r="L4394" s="2">
        <v>3</v>
      </c>
      <c r="M4394" s="7">
        <f t="shared" si="272"/>
        <v>5724</v>
      </c>
      <c r="N4394" s="7">
        <f t="shared" si="273"/>
        <v>5949</v>
      </c>
      <c r="O4394" s="2">
        <v>74</v>
      </c>
      <c r="P4394" s="8">
        <f t="shared" si="274"/>
        <v>6023</v>
      </c>
      <c r="Q4394" s="8">
        <f t="shared" si="275"/>
        <v>225</v>
      </c>
      <c r="R4394" s="2" t="s">
        <v>28</v>
      </c>
      <c r="S4394" s="9" t="str" cm="1">
        <f t="array" ref="S4394">_xlfn.IFS(
P4394=0,"2% commission",
AND(P4394&gt;0,P4394&lt;25000),"5% commission",
AND(P4394&gt;=25000,P4394&lt;50000),"7% commission",
AND(P4394&gt;=50000,P4394&lt;100000),"9% commission",
P4394&gt;=100000,"15% commission"
)</f>
        <v>5% commission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IFERROR(VLOOKUP($F4395,'Customer Info'!$A4386:$E4886,2,FALSE),"NOT Available")</f>
        <v>NOT Available</v>
      </c>
      <c r="H4395" s="6" t="str">
        <f>IFERROR(VLOOKUP(F4395,'Customer Info'!A4386:E4886,3,),"NOT Available")</f>
        <v>NOT Available</v>
      </c>
      <c r="I4395" s="6" t="str">
        <f>IFERROR(VLOOKUP(F4395,'Customer Info'!A4386:E4886,5,FALSE),"NOT Available")</f>
        <v>NOT Available</v>
      </c>
      <c r="J4395" s="2">
        <v>92</v>
      </c>
      <c r="K4395" s="2">
        <v>82</v>
      </c>
      <c r="L4395" s="2">
        <v>2</v>
      </c>
      <c r="M4395" s="7">
        <f t="shared" si="272"/>
        <v>164</v>
      </c>
      <c r="N4395" s="7">
        <f t="shared" si="273"/>
        <v>184</v>
      </c>
      <c r="O4395" s="2">
        <v>10</v>
      </c>
      <c r="P4395" s="8">
        <f t="shared" si="274"/>
        <v>194</v>
      </c>
      <c r="Q4395" s="8">
        <f t="shared" si="275"/>
        <v>20</v>
      </c>
      <c r="R4395" s="2" t="s">
        <v>50</v>
      </c>
      <c r="S4395" s="9" t="str" cm="1">
        <f t="array" ref="S4395">_xlfn.IFS(
P4395=0,"2% commission",
AND(P4395&gt;0,P4395&lt;25000),"5% commission",
AND(P4395&gt;=25000,P4395&lt;50000),"7% commission",
AND(P4395&gt;=50000,P4395&lt;100000),"9% commission",
P4395&gt;=100000,"15% commission"
)</f>
        <v>5% commission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IFERROR(VLOOKUP($F4396,'Customer Info'!$A4387:$E4887,2,FALSE),"NOT Available")</f>
        <v>NOT Available</v>
      </c>
      <c r="H4396" s="6" t="str">
        <f>IFERROR(VLOOKUP(F4396,'Customer Info'!A4387:E4887,3,),"NOT Available")</f>
        <v>NOT Available</v>
      </c>
      <c r="I4396" s="6" t="str">
        <f>IFERROR(VLOOKUP(F4396,'Customer Info'!A4387:E4887,5,FALSE),"NOT Available")</f>
        <v>NOT Available</v>
      </c>
      <c r="J4396" s="2">
        <v>193</v>
      </c>
      <c r="K4396" s="2">
        <v>173</v>
      </c>
      <c r="L4396" s="2">
        <v>1</v>
      </c>
      <c r="M4396" s="7">
        <f t="shared" si="272"/>
        <v>173</v>
      </c>
      <c r="N4396" s="7">
        <f t="shared" si="273"/>
        <v>193</v>
      </c>
      <c r="O4396" s="2">
        <v>30</v>
      </c>
      <c r="P4396" s="8">
        <f t="shared" si="274"/>
        <v>223</v>
      </c>
      <c r="Q4396" s="8">
        <f t="shared" si="275"/>
        <v>20</v>
      </c>
      <c r="R4396" s="2" t="s">
        <v>28</v>
      </c>
      <c r="S4396" s="9" t="str" cm="1">
        <f t="array" ref="S4396">_xlfn.IFS(
P4396=0,"2% commission",
AND(P4396&gt;0,P4396&lt;25000),"5% commission",
AND(P4396&gt;=25000,P4396&lt;50000),"7% commission",
AND(P4396&gt;=50000,P4396&lt;100000),"9% commission",
P4396&gt;=100000,"15% commission"
)</f>
        <v>5% commission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IFERROR(VLOOKUP($F4397,'Customer Info'!$A4388:$E4888,2,FALSE),"NOT Available")</f>
        <v>NOT Available</v>
      </c>
      <c r="H4397" s="6" t="str">
        <f>IFERROR(VLOOKUP(F4397,'Customer Info'!A4388:E4888,3,),"NOT Available")</f>
        <v>NOT Available</v>
      </c>
      <c r="I4397" s="6" t="str">
        <f>IFERROR(VLOOKUP(F4397,'Customer Info'!A4388:E4888,5,FALSE),"NOT Available")</f>
        <v>NOT Available</v>
      </c>
      <c r="J4397" s="2">
        <v>143</v>
      </c>
      <c r="K4397" s="2">
        <v>137</v>
      </c>
      <c r="L4397" s="2">
        <v>2</v>
      </c>
      <c r="M4397" s="7">
        <f t="shared" si="272"/>
        <v>274</v>
      </c>
      <c r="N4397" s="7">
        <f t="shared" si="273"/>
        <v>286</v>
      </c>
      <c r="O4397" s="2">
        <v>30</v>
      </c>
      <c r="P4397" s="8">
        <f t="shared" si="274"/>
        <v>316</v>
      </c>
      <c r="Q4397" s="8">
        <f t="shared" si="275"/>
        <v>12</v>
      </c>
      <c r="R4397" s="2" t="s">
        <v>50</v>
      </c>
      <c r="S4397" s="9" t="str" cm="1">
        <f t="array" ref="S4397">_xlfn.IFS(
P4397=0,"2% commission",
AND(P4397&gt;0,P4397&lt;25000),"5% commission",
AND(P4397&gt;=25000,P4397&lt;50000),"7% commission",
AND(P4397&gt;=50000,P4397&lt;100000),"9% commission",
P4397&gt;=100000,"15% commission"
)</f>
        <v>5% commission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IFERROR(VLOOKUP($F4398,'Customer Info'!$A4389:$E4889,2,FALSE),"NOT Available")</f>
        <v>NOT Available</v>
      </c>
      <c r="H4398" s="6" t="str">
        <f>IFERROR(VLOOKUP(F4398,'Customer Info'!A4389:E4889,3,),"NOT Available")</f>
        <v>NOT Available</v>
      </c>
      <c r="I4398" s="6" t="str">
        <f>IFERROR(VLOOKUP(F4398,'Customer Info'!A4389:E4889,5,FALSE),"NOT Available")</f>
        <v>NOT Available</v>
      </c>
      <c r="J4398" s="2">
        <v>1763</v>
      </c>
      <c r="K4398" s="2">
        <v>1602</v>
      </c>
      <c r="L4398" s="2">
        <v>1</v>
      </c>
      <c r="M4398" s="7">
        <f t="shared" si="272"/>
        <v>1602</v>
      </c>
      <c r="N4398" s="7">
        <f t="shared" si="273"/>
        <v>1763</v>
      </c>
      <c r="O4398" s="2">
        <v>75</v>
      </c>
      <c r="P4398" s="8">
        <f t="shared" si="274"/>
        <v>1838</v>
      </c>
      <c r="Q4398" s="8">
        <f t="shared" si="275"/>
        <v>161</v>
      </c>
      <c r="R4398" s="2" t="s">
        <v>28</v>
      </c>
      <c r="S4398" s="9" t="str" cm="1">
        <f t="array" ref="S4398">_xlfn.IFS(
P4398=0,"2% commission",
AND(P4398&gt;0,P4398&lt;25000),"5% commission",
AND(P4398&gt;=25000,P4398&lt;50000),"7% commission",
AND(P4398&gt;=50000,P4398&lt;100000),"9% commission",
P4398&gt;=100000,"15% commission"
)</f>
        <v>5% commission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IFERROR(VLOOKUP($F4399,'Customer Info'!$A4390:$E4890,2,FALSE),"NOT Available")</f>
        <v>NOT Available</v>
      </c>
      <c r="H4399" s="6" t="str">
        <f>IFERROR(VLOOKUP(F4399,'Customer Info'!A4390:E4890,3,),"NOT Available")</f>
        <v>NOT Available</v>
      </c>
      <c r="I4399" s="6" t="str">
        <f>IFERROR(VLOOKUP(F4399,'Customer Info'!A4390:E4890,5,FALSE),"NOT Available")</f>
        <v>NOT Available</v>
      </c>
      <c r="J4399" s="2">
        <v>5051</v>
      </c>
      <c r="K4399" s="2">
        <v>4634</v>
      </c>
      <c r="L4399" s="2">
        <v>11</v>
      </c>
      <c r="M4399" s="7">
        <f t="shared" si="272"/>
        <v>50974</v>
      </c>
      <c r="N4399" s="7">
        <f t="shared" si="273"/>
        <v>55561</v>
      </c>
      <c r="O4399" s="2">
        <v>44</v>
      </c>
      <c r="P4399" s="8">
        <f t="shared" si="274"/>
        <v>55605</v>
      </c>
      <c r="Q4399" s="8">
        <f t="shared" si="275"/>
        <v>4587</v>
      </c>
      <c r="R4399" s="2" t="s">
        <v>26</v>
      </c>
      <c r="S4399" s="9" t="str" cm="1">
        <f t="array" ref="S4399">_xlfn.IFS(
P4399=0,"2% commission",
AND(P4399&gt;0,P4399&lt;25000),"5% commission",
AND(P4399&gt;=25000,P4399&lt;50000),"7% commission",
AND(P4399&gt;=50000,P4399&lt;100000),"9% commission",
P4399&gt;=100000,"15% commission"
)</f>
        <v>9% commission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IFERROR(VLOOKUP($F4400,'Customer Info'!$A4391:$E4891,2,FALSE),"NOT Available")</f>
        <v>NOT Available</v>
      </c>
      <c r="H4400" s="6" t="str">
        <f>IFERROR(VLOOKUP(F4400,'Customer Info'!A4391:E4891,3,),"NOT Available")</f>
        <v>NOT Available</v>
      </c>
      <c r="I4400" s="6" t="str">
        <f>IFERROR(VLOOKUP(F4400,'Customer Info'!A4391:E4891,5,FALSE),"NOT Available")</f>
        <v>NOT Available</v>
      </c>
      <c r="J4400" s="2">
        <v>6635</v>
      </c>
      <c r="K4400" s="2">
        <v>6321</v>
      </c>
      <c r="L4400" s="2">
        <v>2</v>
      </c>
      <c r="M4400" s="7">
        <f t="shared" si="272"/>
        <v>12642</v>
      </c>
      <c r="N4400" s="7">
        <f t="shared" si="273"/>
        <v>13270</v>
      </c>
      <c r="O4400" s="2">
        <v>60</v>
      </c>
      <c r="P4400" s="8">
        <f t="shared" si="274"/>
        <v>13330</v>
      </c>
      <c r="Q4400" s="8">
        <f t="shared" si="275"/>
        <v>628</v>
      </c>
      <c r="R4400" s="2" t="s">
        <v>28</v>
      </c>
      <c r="S4400" s="9" t="str" cm="1">
        <f t="array" ref="S4400">_xlfn.IFS(
P4400=0,"2% commission",
AND(P4400&gt;0,P4400&lt;25000),"5% commission",
AND(P4400&gt;=25000,P4400&lt;50000),"7% commission",
AND(P4400&gt;=50000,P4400&lt;100000),"9% commission",
P4400&gt;=100000,"15% commission"
)</f>
        <v>5% commission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IFERROR(VLOOKUP($F4401,'Customer Info'!$A4392:$E4892,2,FALSE),"NOT Available")</f>
        <v>NOT Available</v>
      </c>
      <c r="H4401" s="6" t="str">
        <f>IFERROR(VLOOKUP(F4401,'Customer Info'!A4392:E4892,3,),"NOT Available")</f>
        <v>NOT Available</v>
      </c>
      <c r="I4401" s="6" t="str">
        <f>IFERROR(VLOOKUP(F4401,'Customer Info'!A4392:E4892,5,FALSE),"NOT Available")</f>
        <v>NOT Available</v>
      </c>
      <c r="J4401" s="2">
        <v>1734</v>
      </c>
      <c r="K4401" s="2">
        <v>1702</v>
      </c>
      <c r="L4401" s="2">
        <v>3</v>
      </c>
      <c r="M4401" s="7">
        <f t="shared" si="272"/>
        <v>5106</v>
      </c>
      <c r="N4401" s="7">
        <f t="shared" si="273"/>
        <v>5202</v>
      </c>
      <c r="O4401" s="2">
        <v>32</v>
      </c>
      <c r="P4401" s="8">
        <f t="shared" si="274"/>
        <v>5234</v>
      </c>
      <c r="Q4401" s="8">
        <f t="shared" si="275"/>
        <v>96</v>
      </c>
      <c r="R4401" s="2" t="s">
        <v>50</v>
      </c>
      <c r="S4401" s="9" t="str" cm="1">
        <f t="array" ref="S4401">_xlfn.IFS(
P4401=0,"2% commission",
AND(P4401&gt;0,P4401&lt;25000),"5% commission",
AND(P4401&gt;=25000,P4401&lt;50000),"7% commission",
AND(P4401&gt;=50000,P4401&lt;100000),"9% commission",
P4401&gt;=100000,"15% commission"
)</f>
        <v>5% commission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IFERROR(VLOOKUP($F4402,'Customer Info'!$A4393:$E4893,2,FALSE),"NOT Available")</f>
        <v>NOT Available</v>
      </c>
      <c r="H4402" s="6" t="str">
        <f>IFERROR(VLOOKUP(F4402,'Customer Info'!A4393:E4893,3,),"NOT Available")</f>
        <v>NOT Available</v>
      </c>
      <c r="I4402" s="6" t="str">
        <f>IFERROR(VLOOKUP(F4402,'Customer Info'!A4393:E4893,5,FALSE),"NOT Available")</f>
        <v>NOT Available</v>
      </c>
      <c r="J4402" s="2">
        <v>183</v>
      </c>
      <c r="K4402" s="2">
        <v>168</v>
      </c>
      <c r="L4402" s="2">
        <v>3</v>
      </c>
      <c r="M4402" s="7">
        <f t="shared" si="272"/>
        <v>504</v>
      </c>
      <c r="N4402" s="7">
        <f t="shared" si="273"/>
        <v>549</v>
      </c>
      <c r="O4402" s="2">
        <v>30</v>
      </c>
      <c r="P4402" s="8">
        <f t="shared" si="274"/>
        <v>579</v>
      </c>
      <c r="Q4402" s="8">
        <f t="shared" si="275"/>
        <v>45</v>
      </c>
      <c r="R4402" s="2" t="s">
        <v>28</v>
      </c>
      <c r="S4402" s="9" t="str" cm="1">
        <f t="array" ref="S4402">_xlfn.IFS(
P4402=0,"2% commission",
AND(P4402&gt;0,P4402&lt;25000),"5% commission",
AND(P4402&gt;=25000,P4402&lt;50000),"7% commission",
AND(P4402&gt;=50000,P4402&lt;100000),"9% commission",
P4402&gt;=100000,"15% commission"
)</f>
        <v>5% commission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IFERROR(VLOOKUP($F4403,'Customer Info'!$A4394:$E4894,2,FALSE),"NOT Available")</f>
        <v>NOT Available</v>
      </c>
      <c r="H4403" s="6" t="str">
        <f>IFERROR(VLOOKUP(F4403,'Customer Info'!A4394:E4894,3,),"NOT Available")</f>
        <v>NOT Available</v>
      </c>
      <c r="I4403" s="6" t="str">
        <f>IFERROR(VLOOKUP(F4403,'Customer Info'!A4394:E4894,5,FALSE),"NOT Available")</f>
        <v>NOT Available</v>
      </c>
      <c r="J4403" s="2">
        <v>1798</v>
      </c>
      <c r="K4403" s="2">
        <v>1650</v>
      </c>
      <c r="L4403" s="2">
        <v>2</v>
      </c>
      <c r="M4403" s="7">
        <f t="shared" si="272"/>
        <v>3300</v>
      </c>
      <c r="N4403" s="7">
        <f t="shared" si="273"/>
        <v>3596</v>
      </c>
      <c r="O4403" s="2">
        <v>71</v>
      </c>
      <c r="P4403" s="8">
        <f t="shared" si="274"/>
        <v>3667</v>
      </c>
      <c r="Q4403" s="8">
        <f t="shared" si="275"/>
        <v>296</v>
      </c>
      <c r="R4403" s="2" t="s">
        <v>28</v>
      </c>
      <c r="S4403" s="9" t="str" cm="1">
        <f t="array" ref="S4403">_xlfn.IFS(
P4403=0,"2% commission",
AND(P4403&gt;0,P4403&lt;25000),"5% commission",
AND(P4403&gt;=25000,P4403&lt;50000),"7% commission",
AND(P4403&gt;=50000,P4403&lt;100000),"9% commission",
P4403&gt;=100000,"15% commission"
)</f>
        <v>5% commission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IFERROR(VLOOKUP($F4404,'Customer Info'!$A4395:$E4895,2,FALSE),"NOT Available")</f>
        <v>NOT Available</v>
      </c>
      <c r="H4404" s="6" t="str">
        <f>IFERROR(VLOOKUP(F4404,'Customer Info'!A4395:E4895,3,),"NOT Available")</f>
        <v>NOT Available</v>
      </c>
      <c r="I4404" s="6" t="str">
        <f>IFERROR(VLOOKUP(F4404,'Customer Info'!A4395:E4895,5,FALSE),"NOT Available")</f>
        <v>NOT Available</v>
      </c>
      <c r="J4404" s="2">
        <v>1654</v>
      </c>
      <c r="K4404" s="2">
        <v>1577</v>
      </c>
      <c r="L4404" s="2">
        <v>6</v>
      </c>
      <c r="M4404" s="7">
        <f t="shared" si="272"/>
        <v>9462</v>
      </c>
      <c r="N4404" s="7">
        <f t="shared" si="273"/>
        <v>9924</v>
      </c>
      <c r="O4404" s="2">
        <v>90</v>
      </c>
      <c r="P4404" s="8">
        <f t="shared" si="274"/>
        <v>10014</v>
      </c>
      <c r="Q4404" s="8">
        <f t="shared" si="275"/>
        <v>462</v>
      </c>
      <c r="R4404" s="2" t="s">
        <v>28</v>
      </c>
      <c r="S4404" s="9" t="str" cm="1">
        <f t="array" ref="S4404">_xlfn.IFS(
P4404=0,"2% commission",
AND(P4404&gt;0,P4404&lt;25000),"5% commission",
AND(P4404&gt;=25000,P4404&lt;50000),"7% commission",
AND(P4404&gt;=50000,P4404&lt;100000),"9% commission",
P4404&gt;=100000,"15% commission"
)</f>
        <v>5% commission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IFERROR(VLOOKUP($F4405,'Customer Info'!$A4396:$E4896,2,FALSE),"NOT Available")</f>
        <v>NOT Available</v>
      </c>
      <c r="H4405" s="6" t="str">
        <f>IFERROR(VLOOKUP(F4405,'Customer Info'!A4396:E4896,3,),"NOT Available")</f>
        <v>NOT Available</v>
      </c>
      <c r="I4405" s="6" t="str">
        <f>IFERROR(VLOOKUP(F4405,'Customer Info'!A4396:E4896,5,FALSE),"NOT Available")</f>
        <v>NOT Available</v>
      </c>
      <c r="J4405" s="2">
        <v>3017</v>
      </c>
      <c r="K4405" s="2">
        <v>2825</v>
      </c>
      <c r="L4405" s="2">
        <v>1</v>
      </c>
      <c r="M4405" s="7">
        <f t="shared" si="272"/>
        <v>2825</v>
      </c>
      <c r="N4405" s="7">
        <f t="shared" si="273"/>
        <v>3017</v>
      </c>
      <c r="O4405" s="2">
        <v>45</v>
      </c>
      <c r="P4405" s="8">
        <f t="shared" si="274"/>
        <v>3062</v>
      </c>
      <c r="Q4405" s="8">
        <f t="shared" si="275"/>
        <v>192</v>
      </c>
      <c r="R4405" s="2" t="s">
        <v>28</v>
      </c>
      <c r="S4405" s="9" t="str" cm="1">
        <f t="array" ref="S4405">_xlfn.IFS(
P4405=0,"2% commission",
AND(P4405&gt;0,P4405&lt;25000),"5% commission",
AND(P4405&gt;=25000,P4405&lt;50000),"7% commission",
AND(P4405&gt;=50000,P4405&lt;100000),"9% commission",
P4405&gt;=100000,"15% commission"
)</f>
        <v>5% commission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IFERROR(VLOOKUP($F4406,'Customer Info'!$A4397:$E4897,2,FALSE),"NOT Available")</f>
        <v>NOT Available</v>
      </c>
      <c r="H4406" s="6" t="str">
        <f>IFERROR(VLOOKUP(F4406,'Customer Info'!A4397:E4897,3,),"NOT Available")</f>
        <v>NOT Available</v>
      </c>
      <c r="I4406" s="6" t="str">
        <f>IFERROR(VLOOKUP(F4406,'Customer Info'!A4397:E4897,5,FALSE),"NOT Available")</f>
        <v>NOT Available</v>
      </c>
      <c r="J4406" s="2">
        <v>127</v>
      </c>
      <c r="K4406" s="2">
        <v>116</v>
      </c>
      <c r="L4406" s="2">
        <v>5</v>
      </c>
      <c r="M4406" s="7">
        <f t="shared" si="272"/>
        <v>580</v>
      </c>
      <c r="N4406" s="7">
        <f t="shared" si="273"/>
        <v>635</v>
      </c>
      <c r="O4406" s="2">
        <v>30</v>
      </c>
      <c r="P4406" s="8">
        <f t="shared" si="274"/>
        <v>665</v>
      </c>
      <c r="Q4406" s="8">
        <f t="shared" si="275"/>
        <v>55</v>
      </c>
      <c r="R4406" s="2" t="s">
        <v>50</v>
      </c>
      <c r="S4406" s="9" t="str" cm="1">
        <f t="array" ref="S4406">_xlfn.IFS(
P4406=0,"2% commission",
AND(P4406&gt;0,P4406&lt;25000),"5% commission",
AND(P4406&gt;=25000,P4406&lt;50000),"7% commission",
AND(P4406&gt;=50000,P4406&lt;100000),"9% commission",
P4406&gt;=100000,"15% commission"
)</f>
        <v>5% commission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IFERROR(VLOOKUP($F4407,'Customer Info'!$A4398:$E4898,2,FALSE),"NOT Available")</f>
        <v>NOT Available</v>
      </c>
      <c r="H4407" s="6" t="str">
        <f>IFERROR(VLOOKUP(F4407,'Customer Info'!A4398:E4898,3,),"NOT Available")</f>
        <v>NOT Available</v>
      </c>
      <c r="I4407" s="6" t="str">
        <f>IFERROR(VLOOKUP(F4407,'Customer Info'!A4398:E4898,5,FALSE),"NOT Available")</f>
        <v>NOT Available</v>
      </c>
      <c r="J4407" s="2">
        <v>2787</v>
      </c>
      <c r="K4407" s="2">
        <v>2681</v>
      </c>
      <c r="L4407" s="2">
        <v>1</v>
      </c>
      <c r="M4407" s="7">
        <f t="shared" si="272"/>
        <v>2681</v>
      </c>
      <c r="N4407" s="7">
        <f t="shared" si="273"/>
        <v>2787</v>
      </c>
      <c r="O4407" s="2">
        <v>76</v>
      </c>
      <c r="P4407" s="8">
        <f t="shared" si="274"/>
        <v>2863</v>
      </c>
      <c r="Q4407" s="8">
        <f t="shared" si="275"/>
        <v>106</v>
      </c>
      <c r="R4407" s="2" t="s">
        <v>50</v>
      </c>
      <c r="S4407" s="9" t="str" cm="1">
        <f t="array" ref="S4407">_xlfn.IFS(
P4407=0,"2% commission",
AND(P4407&gt;0,P4407&lt;25000),"5% commission",
AND(P4407&gt;=25000,P4407&lt;50000),"7% commission",
AND(P4407&gt;=50000,P4407&lt;100000),"9% commission",
P4407&gt;=100000,"15% commission"
)</f>
        <v>5% commission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IFERROR(VLOOKUP($F4408,'Customer Info'!$A4399:$E4899,2,FALSE),"NOT Available")</f>
        <v>NOT Available</v>
      </c>
      <c r="H4408" s="6" t="str">
        <f>IFERROR(VLOOKUP(F4408,'Customer Info'!A4399:E4899,3,),"NOT Available")</f>
        <v>NOT Available</v>
      </c>
      <c r="I4408" s="6" t="str">
        <f>IFERROR(VLOOKUP(F4408,'Customer Info'!A4399:E4899,5,FALSE),"NOT Available")</f>
        <v>NOT Available</v>
      </c>
      <c r="J4408" s="2">
        <v>1482</v>
      </c>
      <c r="K4408" s="2">
        <v>1453</v>
      </c>
      <c r="L4408" s="2">
        <v>2</v>
      </c>
      <c r="M4408" s="7">
        <f t="shared" si="272"/>
        <v>2906</v>
      </c>
      <c r="N4408" s="7">
        <f t="shared" si="273"/>
        <v>2964</v>
      </c>
      <c r="O4408" s="2">
        <v>34</v>
      </c>
      <c r="P4408" s="8">
        <f t="shared" si="274"/>
        <v>2998</v>
      </c>
      <c r="Q4408" s="8">
        <f t="shared" si="275"/>
        <v>58</v>
      </c>
      <c r="R4408" s="2" t="s">
        <v>28</v>
      </c>
      <c r="S4408" s="9" t="str" cm="1">
        <f t="array" ref="S4408">_xlfn.IFS(
P4408=0,"2% commission",
AND(P4408&gt;0,P4408&lt;25000),"5% commission",
AND(P4408&gt;=25000,P4408&lt;50000),"7% commission",
AND(P4408&gt;=50000,P4408&lt;100000),"9% commission",
P4408&gt;=100000,"15% commission"
)</f>
        <v>5% commission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IFERROR(VLOOKUP($F4409,'Customer Info'!$A4400:$E4900,2,FALSE),"NOT Available")</f>
        <v>NOT Available</v>
      </c>
      <c r="H4409" s="6" t="str">
        <f>IFERROR(VLOOKUP(F4409,'Customer Info'!A4400:E4900,3,),"NOT Available")</f>
        <v>NOT Available</v>
      </c>
      <c r="I4409" s="6" t="str">
        <f>IFERROR(VLOOKUP(F4409,'Customer Info'!A4400:E4900,5,FALSE),"NOT Available")</f>
        <v>NOT Available</v>
      </c>
      <c r="J4409" s="2">
        <v>2958</v>
      </c>
      <c r="K4409" s="2">
        <v>2743</v>
      </c>
      <c r="L4409" s="2">
        <v>1</v>
      </c>
      <c r="M4409" s="7">
        <f t="shared" si="272"/>
        <v>2743</v>
      </c>
      <c r="N4409" s="7">
        <f t="shared" si="273"/>
        <v>2958</v>
      </c>
      <c r="O4409" s="2">
        <v>56</v>
      </c>
      <c r="P4409" s="8">
        <f t="shared" si="274"/>
        <v>3014</v>
      </c>
      <c r="Q4409" s="8">
        <f t="shared" si="275"/>
        <v>215</v>
      </c>
      <c r="R4409" s="2" t="s">
        <v>28</v>
      </c>
      <c r="S4409" s="9" t="str" cm="1">
        <f t="array" ref="S4409">_xlfn.IFS(
P4409=0,"2% commission",
AND(P4409&gt;0,P4409&lt;25000),"5% commission",
AND(P4409&gt;=25000,P4409&lt;50000),"7% commission",
AND(P4409&gt;=50000,P4409&lt;100000),"9% commission",
P4409&gt;=100000,"15% commission"
)</f>
        <v>5% commission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IFERROR(VLOOKUP($F4410,'Customer Info'!$A4401:$E4901,2,FALSE),"NOT Available")</f>
        <v>NOT Available</v>
      </c>
      <c r="H4410" s="6" t="str">
        <f>IFERROR(VLOOKUP(F4410,'Customer Info'!A4401:E4901,3,),"NOT Available")</f>
        <v>NOT Available</v>
      </c>
      <c r="I4410" s="6" t="str">
        <f>IFERROR(VLOOKUP(F4410,'Customer Info'!A4401:E4901,5,FALSE),"NOT Available")</f>
        <v>NOT Available</v>
      </c>
      <c r="J4410" s="2">
        <v>7001</v>
      </c>
      <c r="K4410" s="2">
        <v>6476</v>
      </c>
      <c r="L4410" s="2">
        <v>3</v>
      </c>
      <c r="M4410" s="7">
        <f t="shared" si="272"/>
        <v>19428</v>
      </c>
      <c r="N4410" s="7">
        <f t="shared" si="273"/>
        <v>21003</v>
      </c>
      <c r="O4410" s="2">
        <v>89</v>
      </c>
      <c r="P4410" s="8">
        <f t="shared" si="274"/>
        <v>21092</v>
      </c>
      <c r="Q4410" s="8">
        <f t="shared" si="275"/>
        <v>1575</v>
      </c>
      <c r="R4410" s="2" t="s">
        <v>50</v>
      </c>
      <c r="S4410" s="9" t="str" cm="1">
        <f t="array" ref="S4410">_xlfn.IFS(
P4410=0,"2% commission",
AND(P4410&gt;0,P4410&lt;25000),"5% commission",
AND(P4410&gt;=25000,P4410&lt;50000),"7% commission",
AND(P4410&gt;=50000,P4410&lt;100000),"9% commission",
P4410&gt;=100000,"15% commission"
)</f>
        <v>5% commission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IFERROR(VLOOKUP($F4411,'Customer Info'!$A4402:$E4902,2,FALSE),"NOT Available")</f>
        <v>NOT Available</v>
      </c>
      <c r="H4411" s="6" t="str">
        <f>IFERROR(VLOOKUP(F4411,'Customer Info'!A4402:E4902,3,),"NOT Available")</f>
        <v>NOT Available</v>
      </c>
      <c r="I4411" s="6" t="str">
        <f>IFERROR(VLOOKUP(F4411,'Customer Info'!A4402:E4902,5,FALSE),"NOT Available")</f>
        <v>NOT Available</v>
      </c>
      <c r="J4411" s="2">
        <v>2965</v>
      </c>
      <c r="K4411" s="2">
        <v>2694</v>
      </c>
      <c r="L4411" s="2">
        <v>1</v>
      </c>
      <c r="M4411" s="7">
        <f t="shared" si="272"/>
        <v>2694</v>
      </c>
      <c r="N4411" s="7">
        <f t="shared" si="273"/>
        <v>2965</v>
      </c>
      <c r="O4411" s="2">
        <v>43</v>
      </c>
      <c r="P4411" s="8">
        <f t="shared" si="274"/>
        <v>3008</v>
      </c>
      <c r="Q4411" s="8">
        <f t="shared" si="275"/>
        <v>271</v>
      </c>
      <c r="R4411" s="2" t="s">
        <v>50</v>
      </c>
      <c r="S4411" s="9" t="str" cm="1">
        <f t="array" ref="S4411">_xlfn.IFS(
P4411=0,"2% commission",
AND(P4411&gt;0,P4411&lt;25000),"5% commission",
AND(P4411&gt;=25000,P4411&lt;50000),"7% commission",
AND(P4411&gt;=50000,P4411&lt;100000),"9% commission",
P4411&gt;=100000,"15% commission"
)</f>
        <v>5% commission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IFERROR(VLOOKUP($F4412,'Customer Info'!$A4403:$E4903,2,FALSE),"NOT Available")</f>
        <v>NOT Available</v>
      </c>
      <c r="H4412" s="6" t="str">
        <f>IFERROR(VLOOKUP(F4412,'Customer Info'!A4403:E4903,3,),"NOT Available")</f>
        <v>NOT Available</v>
      </c>
      <c r="I4412" s="6" t="str">
        <f>IFERROR(VLOOKUP(F4412,'Customer Info'!A4403:E4903,5,FALSE),"NOT Available")</f>
        <v>NOT Available</v>
      </c>
      <c r="J4412" s="2">
        <v>193</v>
      </c>
      <c r="K4412" s="2">
        <v>173</v>
      </c>
      <c r="L4412" s="2">
        <v>8</v>
      </c>
      <c r="M4412" s="7">
        <f t="shared" si="272"/>
        <v>1384</v>
      </c>
      <c r="N4412" s="7">
        <f t="shared" si="273"/>
        <v>1544</v>
      </c>
      <c r="O4412" s="2">
        <v>30</v>
      </c>
      <c r="P4412" s="8">
        <f t="shared" si="274"/>
        <v>1574</v>
      </c>
      <c r="Q4412" s="8">
        <f t="shared" si="275"/>
        <v>160</v>
      </c>
      <c r="R4412" s="2" t="s">
        <v>28</v>
      </c>
      <c r="S4412" s="9" t="str" cm="1">
        <f t="array" ref="S4412">_xlfn.IFS(
P4412=0,"2% commission",
AND(P4412&gt;0,P4412&lt;25000),"5% commission",
AND(P4412&gt;=25000,P4412&lt;50000),"7% commission",
AND(P4412&gt;=50000,P4412&lt;100000),"9% commission",
P4412&gt;=100000,"15% commission"
)</f>
        <v>5% commission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IFERROR(VLOOKUP($F4413,'Customer Info'!$A4404:$E4904,2,FALSE),"NOT Available")</f>
        <v>NOT Available</v>
      </c>
      <c r="H4413" s="6" t="str">
        <f>IFERROR(VLOOKUP(F4413,'Customer Info'!A4404:E4904,3,),"NOT Available")</f>
        <v>NOT Available</v>
      </c>
      <c r="I4413" s="6" t="str">
        <f>IFERROR(VLOOKUP(F4413,'Customer Info'!A4404:E4904,5,FALSE),"NOT Available")</f>
        <v>NOT Available</v>
      </c>
      <c r="J4413" s="2">
        <v>2442</v>
      </c>
      <c r="K4413" s="2">
        <v>2304</v>
      </c>
      <c r="L4413" s="2">
        <v>1</v>
      </c>
      <c r="M4413" s="7">
        <f t="shared" si="272"/>
        <v>2304</v>
      </c>
      <c r="N4413" s="7">
        <f t="shared" si="273"/>
        <v>2442</v>
      </c>
      <c r="O4413" s="2">
        <v>88</v>
      </c>
      <c r="P4413" s="8">
        <f t="shared" si="274"/>
        <v>2530</v>
      </c>
      <c r="Q4413" s="8">
        <f t="shared" si="275"/>
        <v>138</v>
      </c>
      <c r="R4413" s="2" t="s">
        <v>28</v>
      </c>
      <c r="S4413" s="9" t="str" cm="1">
        <f t="array" ref="S4413">_xlfn.IFS(
P4413=0,"2% commission",
AND(P4413&gt;0,P4413&lt;25000),"5% commission",
AND(P4413&gt;=25000,P4413&lt;50000),"7% commission",
AND(P4413&gt;=50000,P4413&lt;100000),"9% commission",
P4413&gt;=100000,"15% commission"
)</f>
        <v>5% commission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IFERROR(VLOOKUP($F4414,'Customer Info'!$A4405:$E4905,2,FALSE),"NOT Available")</f>
        <v>NOT Available</v>
      </c>
      <c r="H4414" s="6" t="str">
        <f>IFERROR(VLOOKUP(F4414,'Customer Info'!A4405:E4905,3,),"NOT Available")</f>
        <v>NOT Available</v>
      </c>
      <c r="I4414" s="6" t="str">
        <f>IFERROR(VLOOKUP(F4414,'Customer Info'!A4405:E4905,5,FALSE),"NOT Available")</f>
        <v>NOT Available</v>
      </c>
      <c r="J4414" s="2">
        <v>954</v>
      </c>
      <c r="K4414" s="2">
        <v>901</v>
      </c>
      <c r="L4414" s="2">
        <v>3</v>
      </c>
      <c r="M4414" s="7">
        <f t="shared" si="272"/>
        <v>2703</v>
      </c>
      <c r="N4414" s="7">
        <f t="shared" si="273"/>
        <v>2862</v>
      </c>
      <c r="O4414" s="2">
        <v>77</v>
      </c>
      <c r="P4414" s="8">
        <f t="shared" si="274"/>
        <v>2939</v>
      </c>
      <c r="Q4414" s="8">
        <f t="shared" si="275"/>
        <v>159</v>
      </c>
      <c r="R4414" s="2" t="s">
        <v>50</v>
      </c>
      <c r="S4414" s="9" t="str" cm="1">
        <f t="array" ref="S4414">_xlfn.IFS(
P4414=0,"2% commission",
AND(P4414&gt;0,P4414&lt;25000),"5% commission",
AND(P4414&gt;=25000,P4414&lt;50000),"7% commission",
AND(P4414&gt;=50000,P4414&lt;100000),"9% commission",
P4414&gt;=100000,"15% commission"
)</f>
        <v>5% commission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IFERROR(VLOOKUP($F4415,'Customer Info'!$A4406:$E4906,2,FALSE),"NOT Available")</f>
        <v>NOT Available</v>
      </c>
      <c r="H4415" s="6" t="str">
        <f>IFERROR(VLOOKUP(F4415,'Customer Info'!A4406:E4906,3,),"NOT Available")</f>
        <v>NOT Available</v>
      </c>
      <c r="I4415" s="6" t="str">
        <f>IFERROR(VLOOKUP(F4415,'Customer Info'!A4406:E4906,5,FALSE),"NOT Available")</f>
        <v>NOT Available</v>
      </c>
      <c r="J4415" s="2">
        <v>131</v>
      </c>
      <c r="K4415" s="2">
        <v>124</v>
      </c>
      <c r="L4415" s="2">
        <v>4</v>
      </c>
      <c r="M4415" s="7">
        <f t="shared" si="272"/>
        <v>496</v>
      </c>
      <c r="N4415" s="7">
        <f t="shared" si="273"/>
        <v>524</v>
      </c>
      <c r="O4415" s="2">
        <v>30</v>
      </c>
      <c r="P4415" s="8">
        <f t="shared" si="274"/>
        <v>554</v>
      </c>
      <c r="Q4415" s="8">
        <f t="shared" si="275"/>
        <v>28</v>
      </c>
      <c r="R4415" s="2" t="s">
        <v>28</v>
      </c>
      <c r="S4415" s="9" t="str" cm="1">
        <f t="array" ref="S4415">_xlfn.IFS(
P4415=0,"2% commission",
AND(P4415&gt;0,P4415&lt;25000),"5% commission",
AND(P4415&gt;=25000,P4415&lt;50000),"7% commission",
AND(P4415&gt;=50000,P4415&lt;100000),"9% commission",
P4415&gt;=100000,"15% commission"
)</f>
        <v>5% commission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IFERROR(VLOOKUP($F4416,'Customer Info'!$A4407:$E4907,2,FALSE),"NOT Available")</f>
        <v>NOT Available</v>
      </c>
      <c r="H4416" s="6" t="str">
        <f>IFERROR(VLOOKUP(F4416,'Customer Info'!A4407:E4907,3,),"NOT Available")</f>
        <v>NOT Available</v>
      </c>
      <c r="I4416" s="6" t="str">
        <f>IFERROR(VLOOKUP(F4416,'Customer Info'!A4407:E4907,5,FALSE),"NOT Available")</f>
        <v>NOT Available</v>
      </c>
      <c r="J4416" s="2">
        <v>6354</v>
      </c>
      <c r="K4416" s="2">
        <v>5769</v>
      </c>
      <c r="L4416" s="2">
        <v>4</v>
      </c>
      <c r="M4416" s="7">
        <f t="shared" si="272"/>
        <v>23076</v>
      </c>
      <c r="N4416" s="7">
        <f t="shared" si="273"/>
        <v>25416</v>
      </c>
      <c r="O4416" s="2">
        <v>66</v>
      </c>
      <c r="P4416" s="8">
        <f t="shared" si="274"/>
        <v>25482</v>
      </c>
      <c r="Q4416" s="8">
        <f t="shared" si="275"/>
        <v>2340</v>
      </c>
      <c r="R4416" s="2" t="s">
        <v>28</v>
      </c>
      <c r="S4416" s="9" t="str" cm="1">
        <f t="array" ref="S4416">_xlfn.IFS(
P4416=0,"2% commission",
AND(P4416&gt;0,P4416&lt;25000),"5% commission",
AND(P4416&gt;=25000,P4416&lt;50000),"7% commission",
AND(P4416&gt;=50000,P4416&lt;100000),"9% commission",
P4416&gt;=100000,"15% commission"
)</f>
        <v>7% commission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IFERROR(VLOOKUP($F4417,'Customer Info'!$A4408:$E4908,2,FALSE),"NOT Available")</f>
        <v>NOT Available</v>
      </c>
      <c r="H4417" s="6" t="str">
        <f>IFERROR(VLOOKUP(F4417,'Customer Info'!A4408:E4908,3,),"NOT Available")</f>
        <v>NOT Available</v>
      </c>
      <c r="I4417" s="6" t="str">
        <f>IFERROR(VLOOKUP(F4417,'Customer Info'!A4408:E4908,5,FALSE),"NOT Available")</f>
        <v>NOT Available</v>
      </c>
      <c r="J4417" s="2">
        <v>1103</v>
      </c>
      <c r="K4417" s="2">
        <v>1030</v>
      </c>
      <c r="L4417" s="2">
        <v>2</v>
      </c>
      <c r="M4417" s="7">
        <f t="shared" si="272"/>
        <v>2060</v>
      </c>
      <c r="N4417" s="7">
        <f t="shared" si="273"/>
        <v>2206</v>
      </c>
      <c r="O4417" s="2">
        <v>24</v>
      </c>
      <c r="P4417" s="8">
        <f t="shared" si="274"/>
        <v>2230</v>
      </c>
      <c r="Q4417" s="8">
        <f t="shared" si="275"/>
        <v>146</v>
      </c>
      <c r="R4417" s="2" t="s">
        <v>56</v>
      </c>
      <c r="S4417" s="9" t="str" cm="1">
        <f t="array" ref="S4417">_xlfn.IFS(
P4417=0,"2% commission",
AND(P4417&gt;0,P4417&lt;25000),"5% commission",
AND(P4417&gt;=25000,P4417&lt;50000),"7% commission",
AND(P4417&gt;=50000,P4417&lt;100000),"9% commission",
P4417&gt;=100000,"15% commission"
)</f>
        <v>5% commission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IFERROR(VLOOKUP($F4418,'Customer Info'!$A4409:$E4909,2,FALSE),"NOT Available")</f>
        <v>NOT Available</v>
      </c>
      <c r="H4418" s="6" t="str">
        <f>IFERROR(VLOOKUP(F4418,'Customer Info'!A4409:E4909,3,),"NOT Available")</f>
        <v>NOT Available</v>
      </c>
      <c r="I4418" s="6" t="str">
        <f>IFERROR(VLOOKUP(F4418,'Customer Info'!A4409:E4909,5,FALSE),"NOT Available")</f>
        <v>NOT Available</v>
      </c>
      <c r="J4418" s="2">
        <v>1798</v>
      </c>
      <c r="K4418" s="2">
        <v>1650</v>
      </c>
      <c r="L4418" s="2">
        <v>1</v>
      </c>
      <c r="M4418" s="7">
        <f t="shared" si="272"/>
        <v>1650</v>
      </c>
      <c r="N4418" s="7">
        <f t="shared" si="273"/>
        <v>1798</v>
      </c>
      <c r="O4418" s="2">
        <v>46</v>
      </c>
      <c r="P4418" s="8">
        <f t="shared" si="274"/>
        <v>1844</v>
      </c>
      <c r="Q4418" s="8">
        <f t="shared" si="275"/>
        <v>148</v>
      </c>
      <c r="R4418" s="2" t="s">
        <v>50</v>
      </c>
      <c r="S4418" s="9" t="str" cm="1">
        <f t="array" ref="S4418">_xlfn.IFS(
P4418=0,"2% commission",
AND(P4418&gt;0,P4418&lt;25000),"5% commission",
AND(P4418&gt;=25000,P4418&lt;50000),"7% commission",
AND(P4418&gt;=50000,P4418&lt;100000),"9% commission",
P4418&gt;=100000,"15% commission"
)</f>
        <v>5% commission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IFERROR(VLOOKUP($F4419,'Customer Info'!$A4410:$E4910,2,FALSE),"NOT Available")</f>
        <v>NOT Available</v>
      </c>
      <c r="H4419" s="6" t="str">
        <f>IFERROR(VLOOKUP(F4419,'Customer Info'!A4410:E4910,3,),"NOT Available")</f>
        <v>NOT Available</v>
      </c>
      <c r="I4419" s="6" t="str">
        <f>IFERROR(VLOOKUP(F4419,'Customer Info'!A4410:E4910,5,FALSE),"NOT Available")</f>
        <v>NOT Available</v>
      </c>
      <c r="J4419" s="2">
        <v>2602</v>
      </c>
      <c r="K4419" s="2">
        <v>2363</v>
      </c>
      <c r="L4419" s="2">
        <v>2</v>
      </c>
      <c r="M4419" s="7">
        <f t="shared" si="272"/>
        <v>4726</v>
      </c>
      <c r="N4419" s="7">
        <f t="shared" si="273"/>
        <v>5204</v>
      </c>
      <c r="O4419" s="2">
        <v>31</v>
      </c>
      <c r="P4419" s="8">
        <f t="shared" si="274"/>
        <v>5235</v>
      </c>
      <c r="Q4419" s="8">
        <f t="shared" si="275"/>
        <v>478</v>
      </c>
      <c r="R4419" s="2" t="s">
        <v>50</v>
      </c>
      <c r="S4419" s="9" t="str" cm="1">
        <f t="array" ref="S4419">_xlfn.IFS(
P4419=0,"2% commission",
AND(P4419&gt;0,P4419&lt;25000),"5% commission",
AND(P4419&gt;=25000,P4419&lt;50000),"7% commission",
AND(P4419&gt;=50000,P4419&lt;100000),"9% commission",
P4419&gt;=100000,"15% commission"
)</f>
        <v>5% commission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IFERROR(VLOOKUP($F4420,'Customer Info'!$A4411:$E4911,2,FALSE),"NOT Available")</f>
        <v>NOT Available</v>
      </c>
      <c r="H4420" s="6" t="str">
        <f>IFERROR(VLOOKUP(F4420,'Customer Info'!A4411:E4911,3,),"NOT Available")</f>
        <v>NOT Available</v>
      </c>
      <c r="I4420" s="6" t="str">
        <f>IFERROR(VLOOKUP(F4420,'Customer Info'!A4411:E4911,5,FALSE),"NOT Available")</f>
        <v>NOT Available</v>
      </c>
      <c r="J4420" s="2">
        <v>393</v>
      </c>
      <c r="K4420" s="2">
        <v>374</v>
      </c>
      <c r="L4420" s="2">
        <v>4</v>
      </c>
      <c r="M4420" s="7">
        <f t="shared" si="272"/>
        <v>1496</v>
      </c>
      <c r="N4420" s="7">
        <f t="shared" si="273"/>
        <v>1572</v>
      </c>
      <c r="O4420" s="2">
        <v>66</v>
      </c>
      <c r="P4420" s="8">
        <f t="shared" si="274"/>
        <v>1638</v>
      </c>
      <c r="Q4420" s="8">
        <f t="shared" si="275"/>
        <v>76</v>
      </c>
      <c r="R4420" s="2" t="s">
        <v>56</v>
      </c>
      <c r="S4420" s="9" t="str" cm="1">
        <f t="array" ref="S4420">_xlfn.IFS(
P4420=0,"2% commission",
AND(P4420&gt;0,P4420&lt;25000),"5% commission",
AND(P4420&gt;=25000,P4420&lt;50000),"7% commission",
AND(P4420&gt;=50000,P4420&lt;100000),"9% commission",
P4420&gt;=100000,"15% commission"
)</f>
        <v>5% commission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IFERROR(VLOOKUP($F4421,'Customer Info'!$A4412:$E4912,2,FALSE),"NOT Available")</f>
        <v>NOT Available</v>
      </c>
      <c r="H4421" s="6" t="str">
        <f>IFERROR(VLOOKUP(F4421,'Customer Info'!A4412:E4912,3,),"NOT Available")</f>
        <v>NOT Available</v>
      </c>
      <c r="I4421" s="6" t="str">
        <f>IFERROR(VLOOKUP(F4421,'Customer Info'!A4412:E4912,5,FALSE),"NOT Available")</f>
        <v>NOT Available</v>
      </c>
      <c r="J4421" s="2">
        <v>187</v>
      </c>
      <c r="K4421" s="2">
        <v>176</v>
      </c>
      <c r="L4421" s="2">
        <v>2</v>
      </c>
      <c r="M4421" s="7">
        <f t="shared" si="272"/>
        <v>352</v>
      </c>
      <c r="N4421" s="7">
        <f t="shared" si="273"/>
        <v>374</v>
      </c>
      <c r="O4421" s="2">
        <v>30</v>
      </c>
      <c r="P4421" s="8">
        <f t="shared" si="274"/>
        <v>404</v>
      </c>
      <c r="Q4421" s="8">
        <f t="shared" si="275"/>
        <v>22</v>
      </c>
      <c r="R4421" s="2" t="s">
        <v>28</v>
      </c>
      <c r="S4421" s="9" t="str" cm="1">
        <f t="array" ref="S4421">_xlfn.IFS(
P4421=0,"2% commission",
AND(P4421&gt;0,P4421&lt;25000),"5% commission",
AND(P4421&gt;=25000,P4421&lt;50000),"7% commission",
AND(P4421&gt;=50000,P4421&lt;100000),"9% commission",
P4421&gt;=100000,"15% commission"
)</f>
        <v>5% commission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IFERROR(VLOOKUP($F4422,'Customer Info'!$A4413:$E4913,2,FALSE),"NOT Available")</f>
        <v>NOT Available</v>
      </c>
      <c r="H4422" s="6" t="str">
        <f>IFERROR(VLOOKUP(F4422,'Customer Info'!A4413:E4913,3,),"NOT Available")</f>
        <v>NOT Available</v>
      </c>
      <c r="I4422" s="6" t="str">
        <f>IFERROR(VLOOKUP(F4422,'Customer Info'!A4413:E4913,5,FALSE),"NOT Available")</f>
        <v>NOT Available</v>
      </c>
      <c r="J4422" s="2">
        <v>2242</v>
      </c>
      <c r="K4422" s="2">
        <v>2075</v>
      </c>
      <c r="L4422" s="2">
        <v>3</v>
      </c>
      <c r="M4422" s="7">
        <f t="shared" si="272"/>
        <v>6225</v>
      </c>
      <c r="N4422" s="7">
        <f t="shared" si="273"/>
        <v>6726</v>
      </c>
      <c r="O4422" s="2">
        <v>82</v>
      </c>
      <c r="P4422" s="8">
        <f t="shared" si="274"/>
        <v>6808</v>
      </c>
      <c r="Q4422" s="8">
        <f t="shared" si="275"/>
        <v>501</v>
      </c>
      <c r="R4422" s="2" t="s">
        <v>28</v>
      </c>
      <c r="S4422" s="9" t="str" cm="1">
        <f t="array" ref="S4422">_xlfn.IFS(
P4422=0,"2% commission",
AND(P4422&gt;0,P4422&lt;25000),"5% commission",
AND(P4422&gt;=25000,P4422&lt;50000),"7% commission",
AND(P4422&gt;=50000,P4422&lt;100000),"9% commission",
P4422&gt;=100000,"15% commission"
)</f>
        <v>5% commission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IFERROR(VLOOKUP($F4423,'Customer Info'!$A4414:$E4914,2,FALSE),"NOT Available")</f>
        <v>NOT Available</v>
      </c>
      <c r="H4423" s="6" t="str">
        <f>IFERROR(VLOOKUP(F4423,'Customer Info'!A4414:E4914,3,),"NOT Available")</f>
        <v>NOT Available</v>
      </c>
      <c r="I4423" s="6" t="str">
        <f>IFERROR(VLOOKUP(F4423,'Customer Info'!A4414:E4914,5,FALSE),"NOT Available")</f>
        <v>NOT Available</v>
      </c>
      <c r="J4423" s="2">
        <v>691</v>
      </c>
      <c r="K4423" s="2">
        <v>646</v>
      </c>
      <c r="L4423" s="2">
        <v>1</v>
      </c>
      <c r="M4423" s="7">
        <f t="shared" si="272"/>
        <v>646</v>
      </c>
      <c r="N4423" s="7">
        <f t="shared" si="273"/>
        <v>691</v>
      </c>
      <c r="O4423" s="2">
        <v>63</v>
      </c>
      <c r="P4423" s="8">
        <f t="shared" si="274"/>
        <v>754</v>
      </c>
      <c r="Q4423" s="8">
        <f t="shared" si="275"/>
        <v>45</v>
      </c>
      <c r="R4423" s="2" t="s">
        <v>28</v>
      </c>
      <c r="S4423" s="9" t="str" cm="1">
        <f t="array" ref="S4423">_xlfn.IFS(
P4423=0,"2% commission",
AND(P4423&gt;0,P4423&lt;25000),"5% commission",
AND(P4423&gt;=25000,P4423&lt;50000),"7% commission",
AND(P4423&gt;=50000,P4423&lt;100000),"9% commission",
P4423&gt;=100000,"15% commission"
)</f>
        <v>5% commission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IFERROR(VLOOKUP($F4424,'Customer Info'!$A4415:$E4915,2,FALSE),"NOT Available")</f>
        <v>NOT Available</v>
      </c>
      <c r="H4424" s="6" t="str">
        <f>IFERROR(VLOOKUP(F4424,'Customer Info'!A4415:E4915,3,),"NOT Available")</f>
        <v>NOT Available</v>
      </c>
      <c r="I4424" s="6" t="str">
        <f>IFERROR(VLOOKUP(F4424,'Customer Info'!A4415:E4915,5,FALSE),"NOT Available")</f>
        <v>NOT Available</v>
      </c>
      <c r="J4424" s="2">
        <v>164</v>
      </c>
      <c r="K4424" s="2">
        <v>152</v>
      </c>
      <c r="L4424" s="2">
        <v>6</v>
      </c>
      <c r="M4424" s="7">
        <f t="shared" si="272"/>
        <v>912</v>
      </c>
      <c r="N4424" s="7">
        <f t="shared" si="273"/>
        <v>984</v>
      </c>
      <c r="O4424" s="2">
        <v>30</v>
      </c>
      <c r="P4424" s="8">
        <f t="shared" si="274"/>
        <v>1014</v>
      </c>
      <c r="Q4424" s="8">
        <f t="shared" si="275"/>
        <v>72</v>
      </c>
      <c r="R4424" s="2" t="s">
        <v>26</v>
      </c>
      <c r="S4424" s="9" t="str" cm="1">
        <f t="array" ref="S4424">_xlfn.IFS(
P4424=0,"2% commission",
AND(P4424&gt;0,P4424&lt;25000),"5% commission",
AND(P4424&gt;=25000,P4424&lt;50000),"7% commission",
AND(P4424&gt;=50000,P4424&lt;100000),"9% commission",
P4424&gt;=100000,"15% commission"
)</f>
        <v>5% commission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IFERROR(VLOOKUP($F4425,'Customer Info'!$A4416:$E4916,2,FALSE),"NOT Available")</f>
        <v>NOT Available</v>
      </c>
      <c r="H4425" s="6" t="str">
        <f>IFERROR(VLOOKUP(F4425,'Customer Info'!A4416:E4916,3,),"NOT Available")</f>
        <v>NOT Available</v>
      </c>
      <c r="I4425" s="6" t="str">
        <f>IFERROR(VLOOKUP(F4425,'Customer Info'!A4416:E4916,5,FALSE),"NOT Available")</f>
        <v>NOT Available</v>
      </c>
      <c r="J4425" s="2">
        <v>166</v>
      </c>
      <c r="K4425" s="2">
        <v>149</v>
      </c>
      <c r="L4425" s="2">
        <v>3</v>
      </c>
      <c r="M4425" s="7">
        <f t="shared" si="272"/>
        <v>447</v>
      </c>
      <c r="N4425" s="7">
        <f t="shared" si="273"/>
        <v>498</v>
      </c>
      <c r="O4425" s="2">
        <v>30</v>
      </c>
      <c r="P4425" s="8">
        <f t="shared" si="274"/>
        <v>528</v>
      </c>
      <c r="Q4425" s="8">
        <f t="shared" si="275"/>
        <v>51</v>
      </c>
      <c r="R4425" s="2" t="s">
        <v>28</v>
      </c>
      <c r="S4425" s="9" t="str" cm="1">
        <f t="array" ref="S4425">_xlfn.IFS(
P4425=0,"2% commission",
AND(P4425&gt;0,P4425&lt;25000),"5% commission",
AND(P4425&gt;=25000,P4425&lt;50000),"7% commission",
AND(P4425&gt;=50000,P4425&lt;100000),"9% commission",
P4425&gt;=100000,"15% commission"
)</f>
        <v>5% commission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IFERROR(VLOOKUP($F4426,'Customer Info'!$A4417:$E4917,2,FALSE),"NOT Available")</f>
        <v>NOT Available</v>
      </c>
      <c r="H4426" s="6" t="str">
        <f>IFERROR(VLOOKUP(F4426,'Customer Info'!A4417:E4917,3,),"NOT Available")</f>
        <v>NOT Available</v>
      </c>
      <c r="I4426" s="6" t="str">
        <f>IFERROR(VLOOKUP(F4426,'Customer Info'!A4417:E4917,5,FALSE),"NOT Available")</f>
        <v>NOT Available</v>
      </c>
      <c r="J4426" s="2">
        <v>1816</v>
      </c>
      <c r="K4426" s="2">
        <v>1700</v>
      </c>
      <c r="L4426" s="2">
        <v>2</v>
      </c>
      <c r="M4426" s="7">
        <f t="shared" si="272"/>
        <v>3400</v>
      </c>
      <c r="N4426" s="7">
        <f t="shared" si="273"/>
        <v>3632</v>
      </c>
      <c r="O4426" s="2">
        <v>58</v>
      </c>
      <c r="P4426" s="8">
        <f t="shared" si="274"/>
        <v>3690</v>
      </c>
      <c r="Q4426" s="8">
        <f t="shared" si="275"/>
        <v>232</v>
      </c>
      <c r="R4426" s="2" t="s">
        <v>50</v>
      </c>
      <c r="S4426" s="9" t="str" cm="1">
        <f t="array" ref="S4426">_xlfn.IFS(
P4426=0,"2% commission",
AND(P4426&gt;0,P4426&lt;25000),"5% commission",
AND(P4426&gt;=25000,P4426&lt;50000),"7% commission",
AND(P4426&gt;=50000,P4426&lt;100000),"9% commission",
P4426&gt;=100000,"15% commission"
)</f>
        <v>5% commission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IFERROR(VLOOKUP($F4427,'Customer Info'!$A4418:$E4918,2,FALSE),"NOT Available")</f>
        <v>NOT Available</v>
      </c>
      <c r="H4427" s="6" t="str">
        <f>IFERROR(VLOOKUP(F4427,'Customer Info'!A4418:E4918,3,),"NOT Available")</f>
        <v>NOT Available</v>
      </c>
      <c r="I4427" s="6" t="str">
        <f>IFERROR(VLOOKUP(F4427,'Customer Info'!A4418:E4918,5,FALSE),"NOT Available")</f>
        <v>NOT Available</v>
      </c>
      <c r="J4427" s="2">
        <v>1332</v>
      </c>
      <c r="K4427" s="2">
        <v>1209</v>
      </c>
      <c r="L4427" s="2">
        <v>5</v>
      </c>
      <c r="M4427" s="7">
        <f t="shared" ref="M4427:M4490" si="276">K4427*L4427</f>
        <v>6045</v>
      </c>
      <c r="N4427" s="7">
        <f t="shared" ref="N4427:N4490" si="277">J4427*L4427</f>
        <v>6660</v>
      </c>
      <c r="O4427" s="2">
        <v>43</v>
      </c>
      <c r="P4427" s="8">
        <f t="shared" ref="P4427:P4490" si="278">SUM(N4427,O4427)</f>
        <v>6703</v>
      </c>
      <c r="Q4427" s="8">
        <f t="shared" ref="Q4427:Q4490" si="279">N4427-M4427</f>
        <v>615</v>
      </c>
      <c r="R4427" s="2" t="s">
        <v>28</v>
      </c>
      <c r="S4427" s="9" t="str" cm="1">
        <f t="array" ref="S4427">_xlfn.IFS(
P4427=0,"2% commission",
AND(P4427&gt;0,P4427&lt;25000),"5% commission",
AND(P4427&gt;=25000,P4427&lt;50000),"7% commission",
AND(P4427&gt;=50000,P4427&lt;100000),"9% commission",
P4427&gt;=100000,"15% commission"
)</f>
        <v>5% commission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IFERROR(VLOOKUP($F4428,'Customer Info'!$A4419:$E4919,2,FALSE),"NOT Available")</f>
        <v>NOT Available</v>
      </c>
      <c r="H4428" s="6" t="str">
        <f>IFERROR(VLOOKUP(F4428,'Customer Info'!A4419:E4919,3,),"NOT Available")</f>
        <v>NOT Available</v>
      </c>
      <c r="I4428" s="6" t="str">
        <f>IFERROR(VLOOKUP(F4428,'Customer Info'!A4419:E4919,5,FALSE),"NOT Available")</f>
        <v>NOT Available</v>
      </c>
      <c r="J4428" s="2">
        <v>92</v>
      </c>
      <c r="K4428" s="2">
        <v>82</v>
      </c>
      <c r="L4428" s="2">
        <v>5</v>
      </c>
      <c r="M4428" s="7">
        <f t="shared" si="276"/>
        <v>410</v>
      </c>
      <c r="N4428" s="7">
        <f t="shared" si="277"/>
        <v>460</v>
      </c>
      <c r="O4428" s="2">
        <v>10</v>
      </c>
      <c r="P4428" s="8">
        <f t="shared" si="278"/>
        <v>470</v>
      </c>
      <c r="Q4428" s="8">
        <f t="shared" si="279"/>
        <v>50</v>
      </c>
      <c r="R4428" s="2" t="s">
        <v>28</v>
      </c>
      <c r="S4428" s="9" t="str" cm="1">
        <f t="array" ref="S4428">_xlfn.IFS(
P4428=0,"2% commission",
AND(P4428&gt;0,P4428&lt;25000),"5% commission",
AND(P4428&gt;=25000,P4428&lt;50000),"7% commission",
AND(P4428&gt;=50000,P4428&lt;100000),"9% commission",
P4428&gt;=100000,"15% commission"
)</f>
        <v>5% commission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IFERROR(VLOOKUP($F4429,'Customer Info'!$A4420:$E4920,2,FALSE),"NOT Available")</f>
        <v>NOT Available</v>
      </c>
      <c r="H4429" s="6" t="str">
        <f>IFERROR(VLOOKUP(F4429,'Customer Info'!A4420:E4920,3,),"NOT Available")</f>
        <v>NOT Available</v>
      </c>
      <c r="I4429" s="6" t="str">
        <f>IFERROR(VLOOKUP(F4429,'Customer Info'!A4420:E4920,5,FALSE),"NOT Available")</f>
        <v>NOT Available</v>
      </c>
      <c r="J4429" s="2">
        <v>765</v>
      </c>
      <c r="K4429" s="2">
        <v>701</v>
      </c>
      <c r="L4429" s="2">
        <v>4</v>
      </c>
      <c r="M4429" s="7">
        <f t="shared" si="276"/>
        <v>2804</v>
      </c>
      <c r="N4429" s="7">
        <f t="shared" si="277"/>
        <v>3060</v>
      </c>
      <c r="O4429" s="2">
        <v>86</v>
      </c>
      <c r="P4429" s="8">
        <f t="shared" si="278"/>
        <v>3146</v>
      </c>
      <c r="Q4429" s="8">
        <f t="shared" si="279"/>
        <v>256</v>
      </c>
      <c r="R4429" s="2" t="s">
        <v>26</v>
      </c>
      <c r="S4429" s="9" t="str" cm="1">
        <f t="array" ref="S4429">_xlfn.IFS(
P4429=0,"2% commission",
AND(P4429&gt;0,P4429&lt;25000),"5% commission",
AND(P4429&gt;=25000,P4429&lt;50000),"7% commission",
AND(P4429&gt;=50000,P4429&lt;100000),"9% commission",
P4429&gt;=100000,"15% commission"
)</f>
        <v>5% commission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IFERROR(VLOOKUP($F4430,'Customer Info'!$A4421:$E4921,2,FALSE),"NOT Available")</f>
        <v>NOT Available</v>
      </c>
      <c r="H4430" s="6" t="str">
        <f>IFERROR(VLOOKUP(F4430,'Customer Info'!A4421:E4921,3,),"NOT Available")</f>
        <v>NOT Available</v>
      </c>
      <c r="I4430" s="6" t="str">
        <f>IFERROR(VLOOKUP(F4430,'Customer Info'!A4421:E4921,5,FALSE),"NOT Available")</f>
        <v>NOT Available</v>
      </c>
      <c r="J4430" s="2">
        <v>2843</v>
      </c>
      <c r="K4430" s="2">
        <v>2735</v>
      </c>
      <c r="L4430" s="2">
        <v>2</v>
      </c>
      <c r="M4430" s="7">
        <f t="shared" si="276"/>
        <v>5470</v>
      </c>
      <c r="N4430" s="7">
        <f t="shared" si="277"/>
        <v>5686</v>
      </c>
      <c r="O4430" s="2">
        <v>34</v>
      </c>
      <c r="P4430" s="8">
        <f t="shared" si="278"/>
        <v>5720</v>
      </c>
      <c r="Q4430" s="8">
        <f t="shared" si="279"/>
        <v>216</v>
      </c>
      <c r="R4430" s="2" t="s">
        <v>28</v>
      </c>
      <c r="S4430" s="9" t="str" cm="1">
        <f t="array" ref="S4430">_xlfn.IFS(
P4430=0,"2% commission",
AND(P4430&gt;0,P4430&lt;25000),"5% commission",
AND(P4430&gt;=25000,P4430&lt;50000),"7% commission",
AND(P4430&gt;=50000,P4430&lt;100000),"9% commission",
P4430&gt;=100000,"15% commission"
)</f>
        <v>5% commission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IFERROR(VLOOKUP($F4431,'Customer Info'!$A4422:$E4922,2,FALSE),"NOT Available")</f>
        <v>NOT Available</v>
      </c>
      <c r="H4431" s="6" t="str">
        <f>IFERROR(VLOOKUP(F4431,'Customer Info'!A4422:E4922,3,),"NOT Available")</f>
        <v>NOT Available</v>
      </c>
      <c r="I4431" s="6" t="str">
        <f>IFERROR(VLOOKUP(F4431,'Customer Info'!A4422:E4922,5,FALSE),"NOT Available")</f>
        <v>NOT Available</v>
      </c>
      <c r="J4431" s="2">
        <v>1653</v>
      </c>
      <c r="K4431" s="2">
        <v>1560</v>
      </c>
      <c r="L4431" s="2">
        <v>2</v>
      </c>
      <c r="M4431" s="7">
        <f t="shared" si="276"/>
        <v>3120</v>
      </c>
      <c r="N4431" s="7">
        <f t="shared" si="277"/>
        <v>3306</v>
      </c>
      <c r="O4431" s="2">
        <v>96</v>
      </c>
      <c r="P4431" s="8">
        <f t="shared" si="278"/>
        <v>3402</v>
      </c>
      <c r="Q4431" s="8">
        <f t="shared" si="279"/>
        <v>186</v>
      </c>
      <c r="R4431" s="2" t="s">
        <v>28</v>
      </c>
      <c r="S4431" s="9" t="str" cm="1">
        <f t="array" ref="S4431">_xlfn.IFS(
P4431=0,"2% commission",
AND(P4431&gt;0,P4431&lt;25000),"5% commission",
AND(P4431&gt;=25000,P4431&lt;50000),"7% commission",
AND(P4431&gt;=50000,P4431&lt;100000),"9% commission",
P4431&gt;=100000,"15% commission"
)</f>
        <v>5% commission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IFERROR(VLOOKUP($F4432,'Customer Info'!$A4423:$E4923,2,FALSE),"NOT Available")</f>
        <v>NOT Available</v>
      </c>
      <c r="H4432" s="6" t="str">
        <f>IFERROR(VLOOKUP(F4432,'Customer Info'!A4423:E4923,3,),"NOT Available")</f>
        <v>NOT Available</v>
      </c>
      <c r="I4432" s="6" t="str">
        <f>IFERROR(VLOOKUP(F4432,'Customer Info'!A4423:E4923,5,FALSE),"NOT Available")</f>
        <v>NOT Available</v>
      </c>
      <c r="J4432" s="2">
        <v>139</v>
      </c>
      <c r="K4432" s="2">
        <v>133</v>
      </c>
      <c r="L4432" s="2">
        <v>3</v>
      </c>
      <c r="M4432" s="7">
        <f t="shared" si="276"/>
        <v>399</v>
      </c>
      <c r="N4432" s="7">
        <f t="shared" si="277"/>
        <v>417</v>
      </c>
      <c r="O4432" s="2">
        <v>30</v>
      </c>
      <c r="P4432" s="8">
        <f t="shared" si="278"/>
        <v>447</v>
      </c>
      <c r="Q4432" s="8">
        <f t="shared" si="279"/>
        <v>18</v>
      </c>
      <c r="R4432" s="2" t="s">
        <v>28</v>
      </c>
      <c r="S4432" s="9" t="str" cm="1">
        <f t="array" ref="S4432">_xlfn.IFS(
P4432=0,"2% commission",
AND(P4432&gt;0,P4432&lt;25000),"5% commission",
AND(P4432&gt;=25000,P4432&lt;50000),"7% commission",
AND(P4432&gt;=50000,P4432&lt;100000),"9% commission",
P4432&gt;=100000,"15% commission"
)</f>
        <v>5% commission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IFERROR(VLOOKUP($F4433,'Customer Info'!$A4424:$E4924,2,FALSE),"NOT Available")</f>
        <v>NOT Available</v>
      </c>
      <c r="H4433" s="6" t="str">
        <f>IFERROR(VLOOKUP(F4433,'Customer Info'!A4424:E4924,3,),"NOT Available")</f>
        <v>NOT Available</v>
      </c>
      <c r="I4433" s="6" t="str">
        <f>IFERROR(VLOOKUP(F4433,'Customer Info'!A4424:E4924,5,FALSE),"NOT Available")</f>
        <v>NOT Available</v>
      </c>
      <c r="J4433" s="2">
        <v>7534</v>
      </c>
      <c r="K4433" s="2">
        <v>7106</v>
      </c>
      <c r="L4433" s="2">
        <v>2</v>
      </c>
      <c r="M4433" s="7">
        <f t="shared" si="276"/>
        <v>14212</v>
      </c>
      <c r="N4433" s="7">
        <f t="shared" si="277"/>
        <v>15068</v>
      </c>
      <c r="O4433" s="2">
        <v>78</v>
      </c>
      <c r="P4433" s="8">
        <f t="shared" si="278"/>
        <v>15146</v>
      </c>
      <c r="Q4433" s="8">
        <f t="shared" si="279"/>
        <v>856</v>
      </c>
      <c r="R4433" s="2" t="s">
        <v>50</v>
      </c>
      <c r="S4433" s="9" t="str" cm="1">
        <f t="array" ref="S4433">_xlfn.IFS(
P4433=0,"2% commission",
AND(P4433&gt;0,P4433&lt;25000),"5% commission",
AND(P4433&gt;=25000,P4433&lt;50000),"7% commission",
AND(P4433&gt;=50000,P4433&lt;100000),"9% commission",
P4433&gt;=100000,"15% commission"
)</f>
        <v>5% commission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IFERROR(VLOOKUP($F4434,'Customer Info'!$A4425:$E4925,2,FALSE),"NOT Available")</f>
        <v>NOT Available</v>
      </c>
      <c r="H4434" s="6" t="str">
        <f>IFERROR(VLOOKUP(F4434,'Customer Info'!A4425:E4925,3,),"NOT Available")</f>
        <v>NOT Available</v>
      </c>
      <c r="I4434" s="6" t="str">
        <f>IFERROR(VLOOKUP(F4434,'Customer Info'!A4425:E4925,5,FALSE),"NOT Available")</f>
        <v>NOT Available</v>
      </c>
      <c r="J4434" s="2">
        <v>9214</v>
      </c>
      <c r="K4434" s="2">
        <v>8295</v>
      </c>
      <c r="L4434" s="2">
        <v>4</v>
      </c>
      <c r="M4434" s="7">
        <f t="shared" si="276"/>
        <v>33180</v>
      </c>
      <c r="N4434" s="7">
        <f t="shared" si="277"/>
        <v>36856</v>
      </c>
      <c r="O4434" s="2">
        <v>20</v>
      </c>
      <c r="P4434" s="8">
        <f t="shared" si="278"/>
        <v>36876</v>
      </c>
      <c r="Q4434" s="8">
        <f t="shared" si="279"/>
        <v>3676</v>
      </c>
      <c r="R4434" s="2" t="s">
        <v>28</v>
      </c>
      <c r="S4434" s="9" t="str" cm="1">
        <f t="array" ref="S4434">_xlfn.IFS(
P4434=0,"2% commission",
AND(P4434&gt;0,P4434&lt;25000),"5% commission",
AND(P4434&gt;=25000,P4434&lt;50000),"7% commission",
AND(P4434&gt;=50000,P4434&lt;100000),"9% commission",
P4434&gt;=100000,"15% commission"
)</f>
        <v>7% commission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IFERROR(VLOOKUP($F4435,'Customer Info'!$A4426:$E4926,2,FALSE),"NOT Available")</f>
        <v>NOT Available</v>
      </c>
      <c r="H4435" s="6" t="str">
        <f>IFERROR(VLOOKUP(F4435,'Customer Info'!A4426:E4926,3,),"NOT Available")</f>
        <v>NOT Available</v>
      </c>
      <c r="I4435" s="6" t="str">
        <f>IFERROR(VLOOKUP(F4435,'Customer Info'!A4426:E4926,5,FALSE),"NOT Available")</f>
        <v>NOT Available</v>
      </c>
      <c r="J4435" s="2">
        <v>1482</v>
      </c>
      <c r="K4435" s="2">
        <v>1453</v>
      </c>
      <c r="L4435" s="2">
        <v>5</v>
      </c>
      <c r="M4435" s="7">
        <f t="shared" si="276"/>
        <v>7265</v>
      </c>
      <c r="N4435" s="7">
        <f t="shared" si="277"/>
        <v>7410</v>
      </c>
      <c r="O4435" s="2">
        <v>70</v>
      </c>
      <c r="P4435" s="8">
        <f t="shared" si="278"/>
        <v>7480</v>
      </c>
      <c r="Q4435" s="8">
        <f t="shared" si="279"/>
        <v>145</v>
      </c>
      <c r="R4435" s="2" t="s">
        <v>50</v>
      </c>
      <c r="S4435" s="9" t="str" cm="1">
        <f t="array" ref="S4435">_xlfn.IFS(
P4435=0,"2% commission",
AND(P4435&gt;0,P4435&lt;25000),"5% commission",
AND(P4435&gt;=25000,P4435&lt;50000),"7% commission",
AND(P4435&gt;=50000,P4435&lt;100000),"9% commission",
P4435&gt;=100000,"15% commission"
)</f>
        <v>5% commission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IFERROR(VLOOKUP($F4436,'Customer Info'!$A4427:$E4927,2,FALSE),"NOT Available")</f>
        <v>NOT Available</v>
      </c>
      <c r="H4436" s="6" t="str">
        <f>IFERROR(VLOOKUP(F4436,'Customer Info'!A4427:E4927,3,),"NOT Available")</f>
        <v>NOT Available</v>
      </c>
      <c r="I4436" s="6" t="str">
        <f>IFERROR(VLOOKUP(F4436,'Customer Info'!A4427:E4927,5,FALSE),"NOT Available")</f>
        <v>NOT Available</v>
      </c>
      <c r="J4436" s="2">
        <v>505</v>
      </c>
      <c r="K4436" s="2">
        <v>463</v>
      </c>
      <c r="L4436" s="2">
        <v>1</v>
      </c>
      <c r="M4436" s="7">
        <f t="shared" si="276"/>
        <v>463</v>
      </c>
      <c r="N4436" s="7">
        <f t="shared" si="277"/>
        <v>505</v>
      </c>
      <c r="O4436" s="2">
        <v>46</v>
      </c>
      <c r="P4436" s="8">
        <f t="shared" si="278"/>
        <v>551</v>
      </c>
      <c r="Q4436" s="8">
        <f t="shared" si="279"/>
        <v>42</v>
      </c>
      <c r="R4436" s="2" t="s">
        <v>28</v>
      </c>
      <c r="S4436" s="9" t="str" cm="1">
        <f t="array" ref="S4436">_xlfn.IFS(
P4436=0,"2% commission",
AND(P4436&gt;0,P4436&lt;25000),"5% commission",
AND(P4436&gt;=25000,P4436&lt;50000),"7% commission",
AND(P4436&gt;=50000,P4436&lt;100000),"9% commission",
P4436&gt;=100000,"15% commission"
)</f>
        <v>5% commission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IFERROR(VLOOKUP($F4437,'Customer Info'!$A4428:$E4928,2,FALSE),"NOT Available")</f>
        <v>NOT Available</v>
      </c>
      <c r="H4437" s="6" t="str">
        <f>IFERROR(VLOOKUP(F4437,'Customer Info'!A4428:E4928,3,),"NOT Available")</f>
        <v>NOT Available</v>
      </c>
      <c r="I4437" s="6" t="str">
        <f>IFERROR(VLOOKUP(F4437,'Customer Info'!A4428:E4928,5,FALSE),"NOT Available")</f>
        <v>NOT Available</v>
      </c>
      <c r="J4437" s="2">
        <v>2644</v>
      </c>
      <c r="K4437" s="2">
        <v>2425</v>
      </c>
      <c r="L4437" s="2">
        <v>2</v>
      </c>
      <c r="M4437" s="7">
        <f t="shared" si="276"/>
        <v>4850</v>
      </c>
      <c r="N4437" s="7">
        <f t="shared" si="277"/>
        <v>5288</v>
      </c>
      <c r="O4437" s="2">
        <v>66</v>
      </c>
      <c r="P4437" s="8">
        <f t="shared" si="278"/>
        <v>5354</v>
      </c>
      <c r="Q4437" s="8">
        <f t="shared" si="279"/>
        <v>438</v>
      </c>
      <c r="R4437" s="2" t="s">
        <v>26</v>
      </c>
      <c r="S4437" s="9" t="str" cm="1">
        <f t="array" ref="S4437">_xlfn.IFS(
P4437=0,"2% commission",
AND(P4437&gt;0,P4437&lt;25000),"5% commission",
AND(P4437&gt;=25000,P4437&lt;50000),"7% commission",
AND(P4437&gt;=50000,P4437&lt;100000),"9% commission",
P4437&gt;=100000,"15% commission"
)</f>
        <v>5% commission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IFERROR(VLOOKUP($F4438,'Customer Info'!$A4429:$E4929,2,FALSE),"NOT Available")</f>
        <v>NOT Available</v>
      </c>
      <c r="H4438" s="6" t="str">
        <f>IFERROR(VLOOKUP(F4438,'Customer Info'!A4429:E4929,3,),"NOT Available")</f>
        <v>NOT Available</v>
      </c>
      <c r="I4438" s="6" t="str">
        <f>IFERROR(VLOOKUP(F4438,'Customer Info'!A4429:E4929,5,FALSE),"NOT Available")</f>
        <v>NOT Available</v>
      </c>
      <c r="J4438" s="2">
        <v>8160</v>
      </c>
      <c r="K4438" s="2">
        <v>7475</v>
      </c>
      <c r="L4438" s="2">
        <v>2</v>
      </c>
      <c r="M4438" s="7">
        <f t="shared" si="276"/>
        <v>14950</v>
      </c>
      <c r="N4438" s="7">
        <f t="shared" si="277"/>
        <v>16320</v>
      </c>
      <c r="O4438" s="2">
        <v>37</v>
      </c>
      <c r="P4438" s="8">
        <f t="shared" si="278"/>
        <v>16357</v>
      </c>
      <c r="Q4438" s="8">
        <f t="shared" si="279"/>
        <v>1370</v>
      </c>
      <c r="R4438" s="2" t="s">
        <v>28</v>
      </c>
      <c r="S4438" s="9" t="str" cm="1">
        <f t="array" ref="S4438">_xlfn.IFS(
P4438=0,"2% commission",
AND(P4438&gt;0,P4438&lt;25000),"5% commission",
AND(P4438&gt;=25000,P4438&lt;50000),"7% commission",
AND(P4438&gt;=50000,P4438&lt;100000),"9% commission",
P4438&gt;=100000,"15% commission"
)</f>
        <v>5% commission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IFERROR(VLOOKUP($F4439,'Customer Info'!$A4430:$E4930,2,FALSE),"NOT Available")</f>
        <v>NOT Available</v>
      </c>
      <c r="H4439" s="6" t="str">
        <f>IFERROR(VLOOKUP(F4439,'Customer Info'!A4430:E4930,3,),"NOT Available")</f>
        <v>NOT Available</v>
      </c>
      <c r="I4439" s="6" t="str">
        <f>IFERROR(VLOOKUP(F4439,'Customer Info'!A4430:E4930,5,FALSE),"NOT Available")</f>
        <v>NOT Available</v>
      </c>
      <c r="J4439" s="2">
        <v>179</v>
      </c>
      <c r="K4439" s="2">
        <v>171</v>
      </c>
      <c r="L4439" s="2">
        <v>3</v>
      </c>
      <c r="M4439" s="7">
        <f t="shared" si="276"/>
        <v>513</v>
      </c>
      <c r="N4439" s="7">
        <f t="shared" si="277"/>
        <v>537</v>
      </c>
      <c r="O4439" s="2">
        <v>30</v>
      </c>
      <c r="P4439" s="8">
        <f t="shared" si="278"/>
        <v>567</v>
      </c>
      <c r="Q4439" s="8">
        <f t="shared" si="279"/>
        <v>24</v>
      </c>
      <c r="R4439" s="2" t="s">
        <v>50</v>
      </c>
      <c r="S4439" s="9" t="str" cm="1">
        <f t="array" ref="S4439">_xlfn.IFS(
P4439=0,"2% commission",
AND(P4439&gt;0,P4439&lt;25000),"5% commission",
AND(P4439&gt;=25000,P4439&lt;50000),"7% commission",
AND(P4439&gt;=50000,P4439&lt;100000),"9% commission",
P4439&gt;=100000,"15% commission"
)</f>
        <v>5% commission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IFERROR(VLOOKUP($F4440,'Customer Info'!$A4431:$E4931,2,FALSE),"NOT Available")</f>
        <v>NOT Available</v>
      </c>
      <c r="H4440" s="6" t="str">
        <f>IFERROR(VLOOKUP(F4440,'Customer Info'!A4431:E4931,3,),"NOT Available")</f>
        <v>NOT Available</v>
      </c>
      <c r="I4440" s="6" t="str">
        <f>IFERROR(VLOOKUP(F4440,'Customer Info'!A4431:E4931,5,FALSE),"NOT Available")</f>
        <v>NOT Available</v>
      </c>
      <c r="J4440" s="2">
        <v>165</v>
      </c>
      <c r="K4440" s="2">
        <v>149</v>
      </c>
      <c r="L4440" s="2">
        <v>1</v>
      </c>
      <c r="M4440" s="7">
        <f t="shared" si="276"/>
        <v>149</v>
      </c>
      <c r="N4440" s="7">
        <f t="shared" si="277"/>
        <v>165</v>
      </c>
      <c r="O4440" s="2">
        <v>30</v>
      </c>
      <c r="P4440" s="8">
        <f t="shared" si="278"/>
        <v>195</v>
      </c>
      <c r="Q4440" s="8">
        <f t="shared" si="279"/>
        <v>16</v>
      </c>
      <c r="R4440" s="2" t="s">
        <v>50</v>
      </c>
      <c r="S4440" s="9" t="str" cm="1">
        <f t="array" ref="S4440">_xlfn.IFS(
P4440=0,"2% commission",
AND(P4440&gt;0,P4440&lt;25000),"5% commission",
AND(P4440&gt;=25000,P4440&lt;50000),"7% commission",
AND(P4440&gt;=50000,P4440&lt;100000),"9% commission",
P4440&gt;=100000,"15% commission"
)</f>
        <v>5% commission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IFERROR(VLOOKUP($F4441,'Customer Info'!$A4432:$E4932,2,FALSE),"NOT Available")</f>
        <v>NOT Available</v>
      </c>
      <c r="H4441" s="6" t="str">
        <f>IFERROR(VLOOKUP(F4441,'Customer Info'!A4432:E4932,3,),"NOT Available")</f>
        <v>NOT Available</v>
      </c>
      <c r="I4441" s="6" t="str">
        <f>IFERROR(VLOOKUP(F4441,'Customer Info'!A4432:E4932,5,FALSE),"NOT Available")</f>
        <v>NOT Available</v>
      </c>
      <c r="J4441" s="2">
        <v>1925</v>
      </c>
      <c r="K4441" s="2">
        <v>1834</v>
      </c>
      <c r="L4441" s="2">
        <v>3</v>
      </c>
      <c r="M4441" s="7">
        <f t="shared" si="276"/>
        <v>5502</v>
      </c>
      <c r="N4441" s="7">
        <f t="shared" si="277"/>
        <v>5775</v>
      </c>
      <c r="O4441" s="2">
        <v>80</v>
      </c>
      <c r="P4441" s="8">
        <f t="shared" si="278"/>
        <v>5855</v>
      </c>
      <c r="Q4441" s="8">
        <f t="shared" si="279"/>
        <v>273</v>
      </c>
      <c r="R4441" s="2" t="s">
        <v>28</v>
      </c>
      <c r="S4441" s="9" t="str" cm="1">
        <f t="array" ref="S4441">_xlfn.IFS(
P4441=0,"2% commission",
AND(P4441&gt;0,P4441&lt;25000),"5% commission",
AND(P4441&gt;=25000,P4441&lt;50000),"7% commission",
AND(P4441&gt;=50000,P4441&lt;100000),"9% commission",
P4441&gt;=100000,"15% commission"
)</f>
        <v>5% commission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IFERROR(VLOOKUP($F4442,'Customer Info'!$A4433:$E4933,2,FALSE),"NOT Available")</f>
        <v>NOT Available</v>
      </c>
      <c r="H4442" s="6" t="str">
        <f>IFERROR(VLOOKUP(F4442,'Customer Info'!A4433:E4933,3,),"NOT Available")</f>
        <v>NOT Available</v>
      </c>
      <c r="I4442" s="6" t="str">
        <f>IFERROR(VLOOKUP(F4442,'Customer Info'!A4433:E4933,5,FALSE),"NOT Available")</f>
        <v>NOT Available</v>
      </c>
      <c r="J4442" s="2">
        <v>2759</v>
      </c>
      <c r="K4442" s="2">
        <v>2628</v>
      </c>
      <c r="L4442" s="2">
        <v>2</v>
      </c>
      <c r="M4442" s="7">
        <f t="shared" si="276"/>
        <v>5256</v>
      </c>
      <c r="N4442" s="7">
        <f t="shared" si="277"/>
        <v>5518</v>
      </c>
      <c r="O4442" s="2">
        <v>82</v>
      </c>
      <c r="P4442" s="8">
        <f t="shared" si="278"/>
        <v>5600</v>
      </c>
      <c r="Q4442" s="8">
        <f t="shared" si="279"/>
        <v>262</v>
      </c>
      <c r="R4442" s="2" t="s">
        <v>28</v>
      </c>
      <c r="S4442" s="9" t="str" cm="1">
        <f t="array" ref="S4442">_xlfn.IFS(
P4442=0,"2% commission",
AND(P4442&gt;0,P4442&lt;25000),"5% commission",
AND(P4442&gt;=25000,P4442&lt;50000),"7% commission",
AND(P4442&gt;=50000,P4442&lt;100000),"9% commission",
P4442&gt;=100000,"15% commission"
)</f>
        <v>5% commission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IFERROR(VLOOKUP($F4443,'Customer Info'!$A4434:$E4934,2,FALSE),"NOT Available")</f>
        <v>NOT Available</v>
      </c>
      <c r="H4443" s="6" t="str">
        <f>IFERROR(VLOOKUP(F4443,'Customer Info'!A4434:E4934,3,),"NOT Available")</f>
        <v>NOT Available</v>
      </c>
      <c r="I4443" s="6" t="str">
        <f>IFERROR(VLOOKUP(F4443,'Customer Info'!A4434:E4934,5,FALSE),"NOT Available")</f>
        <v>NOT Available</v>
      </c>
      <c r="J4443" s="2">
        <v>693</v>
      </c>
      <c r="K4443" s="2">
        <v>667</v>
      </c>
      <c r="L4443" s="2">
        <v>11</v>
      </c>
      <c r="M4443" s="7">
        <f t="shared" si="276"/>
        <v>7337</v>
      </c>
      <c r="N4443" s="7">
        <f t="shared" si="277"/>
        <v>7623</v>
      </c>
      <c r="O4443" s="2">
        <v>98</v>
      </c>
      <c r="P4443" s="8">
        <f t="shared" si="278"/>
        <v>7721</v>
      </c>
      <c r="Q4443" s="8">
        <f t="shared" si="279"/>
        <v>286</v>
      </c>
      <c r="R4443" s="2" t="s">
        <v>28</v>
      </c>
      <c r="S4443" s="9" t="str" cm="1">
        <f t="array" ref="S4443">_xlfn.IFS(
P4443=0,"2% commission",
AND(P4443&gt;0,P4443&lt;25000),"5% commission",
AND(P4443&gt;=25000,P4443&lt;50000),"7% commission",
AND(P4443&gt;=50000,P4443&lt;100000),"9% commission",
P4443&gt;=100000,"15% commission"
)</f>
        <v>5% commission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IFERROR(VLOOKUP($F4444,'Customer Info'!$A4435:$E4935,2,FALSE),"NOT Available")</f>
        <v>NOT Available</v>
      </c>
      <c r="H4444" s="6" t="str">
        <f>IFERROR(VLOOKUP(F4444,'Customer Info'!A4435:E4935,3,),"NOT Available")</f>
        <v>NOT Available</v>
      </c>
      <c r="I4444" s="6" t="str">
        <f>IFERROR(VLOOKUP(F4444,'Customer Info'!A4435:E4935,5,FALSE),"NOT Available")</f>
        <v>NOT Available</v>
      </c>
      <c r="J4444" s="2">
        <v>5906</v>
      </c>
      <c r="K4444" s="2">
        <v>5266</v>
      </c>
      <c r="L4444" s="2">
        <v>3</v>
      </c>
      <c r="M4444" s="7">
        <f t="shared" si="276"/>
        <v>15798</v>
      </c>
      <c r="N4444" s="7">
        <f t="shared" si="277"/>
        <v>17718</v>
      </c>
      <c r="O4444" s="2">
        <v>30</v>
      </c>
      <c r="P4444" s="8">
        <f t="shared" si="278"/>
        <v>17748</v>
      </c>
      <c r="Q4444" s="8">
        <f t="shared" si="279"/>
        <v>1920</v>
      </c>
      <c r="R4444" s="2" t="s">
        <v>50</v>
      </c>
      <c r="S4444" s="9" t="str" cm="1">
        <f t="array" ref="S4444">_xlfn.IFS(
P4444=0,"2% commission",
AND(P4444&gt;0,P4444&lt;25000),"5% commission",
AND(P4444&gt;=25000,P4444&lt;50000),"7% commission",
AND(P4444&gt;=50000,P4444&lt;100000),"9% commission",
P4444&gt;=100000,"15% commission"
)</f>
        <v>5% commission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IFERROR(VLOOKUP($F4445,'Customer Info'!$A4436:$E4936,2,FALSE),"NOT Available")</f>
        <v>NOT Available</v>
      </c>
      <c r="H4445" s="6" t="str">
        <f>IFERROR(VLOOKUP(F4445,'Customer Info'!A4436:E4936,3,),"NOT Available")</f>
        <v>NOT Available</v>
      </c>
      <c r="I4445" s="6" t="str">
        <f>IFERROR(VLOOKUP(F4445,'Customer Info'!A4436:E4936,5,FALSE),"NOT Available")</f>
        <v>NOT Available</v>
      </c>
      <c r="J4445" s="2">
        <v>1498</v>
      </c>
      <c r="K4445" s="2">
        <v>1335</v>
      </c>
      <c r="L4445" s="2">
        <v>1</v>
      </c>
      <c r="M4445" s="7">
        <f t="shared" si="276"/>
        <v>1335</v>
      </c>
      <c r="N4445" s="7">
        <f t="shared" si="277"/>
        <v>1498</v>
      </c>
      <c r="O4445" s="2">
        <v>86</v>
      </c>
      <c r="P4445" s="8">
        <f t="shared" si="278"/>
        <v>1584</v>
      </c>
      <c r="Q4445" s="8">
        <f t="shared" si="279"/>
        <v>163</v>
      </c>
      <c r="R4445" s="2" t="s">
        <v>28</v>
      </c>
      <c r="S4445" s="9" t="str" cm="1">
        <f t="array" ref="S4445">_xlfn.IFS(
P4445=0,"2% commission",
AND(P4445&gt;0,P4445&lt;25000),"5% commission",
AND(P4445&gt;=25000,P4445&lt;50000),"7% commission",
AND(P4445&gt;=50000,P4445&lt;100000),"9% commission",
P4445&gt;=100000,"15% commission"
)</f>
        <v>5% commission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IFERROR(VLOOKUP($F4446,'Customer Info'!$A4437:$E4937,2,FALSE),"NOT Available")</f>
        <v>NOT Available</v>
      </c>
      <c r="H4446" s="6" t="str">
        <f>IFERROR(VLOOKUP(F4446,'Customer Info'!A4437:E4937,3,),"NOT Available")</f>
        <v>NOT Available</v>
      </c>
      <c r="I4446" s="6" t="str">
        <f>IFERROR(VLOOKUP(F4446,'Customer Info'!A4437:E4937,5,FALSE),"NOT Available")</f>
        <v>NOT Available</v>
      </c>
      <c r="J4446" s="2">
        <v>1845</v>
      </c>
      <c r="K4446" s="2">
        <v>1742</v>
      </c>
      <c r="L4446" s="2">
        <v>6</v>
      </c>
      <c r="M4446" s="7">
        <f t="shared" si="276"/>
        <v>10452</v>
      </c>
      <c r="N4446" s="7">
        <f t="shared" si="277"/>
        <v>11070</v>
      </c>
      <c r="O4446" s="2">
        <v>77</v>
      </c>
      <c r="P4446" s="8">
        <f t="shared" si="278"/>
        <v>11147</v>
      </c>
      <c r="Q4446" s="8">
        <f t="shared" si="279"/>
        <v>618</v>
      </c>
      <c r="R4446" s="2" t="s">
        <v>50</v>
      </c>
      <c r="S4446" s="9" t="str" cm="1">
        <f t="array" ref="S4446">_xlfn.IFS(
P4446=0,"2% commission",
AND(P4446&gt;0,P4446&lt;25000),"5% commission",
AND(P4446&gt;=25000,P4446&lt;50000),"7% commission",
AND(P4446&gt;=50000,P4446&lt;100000),"9% commission",
P4446&gt;=100000,"15% commission"
)</f>
        <v>5% commission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IFERROR(VLOOKUP($F4447,'Customer Info'!$A4438:$E4938,2,FALSE),"NOT Available")</f>
        <v>NOT Available</v>
      </c>
      <c r="H4447" s="6" t="str">
        <f>IFERROR(VLOOKUP(F4447,'Customer Info'!A4438:E4938,3,),"NOT Available")</f>
        <v>NOT Available</v>
      </c>
      <c r="I4447" s="6" t="str">
        <f>IFERROR(VLOOKUP(F4447,'Customer Info'!A4438:E4938,5,FALSE),"NOT Available")</f>
        <v>NOT Available</v>
      </c>
      <c r="J4447" s="2">
        <v>35350</v>
      </c>
      <c r="K4447" s="2">
        <v>33037</v>
      </c>
      <c r="L4447" s="2">
        <v>2</v>
      </c>
      <c r="M4447" s="7">
        <f t="shared" si="276"/>
        <v>66074</v>
      </c>
      <c r="N4447" s="7">
        <f t="shared" si="277"/>
        <v>70700</v>
      </c>
      <c r="O4447" s="2">
        <v>51</v>
      </c>
      <c r="P4447" s="8">
        <f t="shared" si="278"/>
        <v>70751</v>
      </c>
      <c r="Q4447" s="8">
        <f t="shared" si="279"/>
        <v>4626</v>
      </c>
      <c r="R4447" s="2" t="s">
        <v>28</v>
      </c>
      <c r="S4447" s="9" t="str" cm="1">
        <f t="array" ref="S4447">_xlfn.IFS(
P4447=0,"2% commission",
AND(P4447&gt;0,P4447&lt;25000),"5% commission",
AND(P4447&gt;=25000,P4447&lt;50000),"7% commission",
AND(P4447&gt;=50000,P4447&lt;100000),"9% commission",
P4447&gt;=100000,"15% commission"
)</f>
        <v>9% commission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IFERROR(VLOOKUP($F4448,'Customer Info'!$A4439:$E4939,2,FALSE),"NOT Available")</f>
        <v>NOT Available</v>
      </c>
      <c r="H4448" s="6" t="str">
        <f>IFERROR(VLOOKUP(F4448,'Customer Info'!A4439:E4939,3,),"NOT Available")</f>
        <v>NOT Available</v>
      </c>
      <c r="I4448" s="6" t="str">
        <f>IFERROR(VLOOKUP(F4448,'Customer Info'!A4439:E4939,5,FALSE),"NOT Available")</f>
        <v>NOT Available</v>
      </c>
      <c r="J4448" s="2">
        <v>1441</v>
      </c>
      <c r="K4448" s="2">
        <v>1360</v>
      </c>
      <c r="L4448" s="2">
        <v>2</v>
      </c>
      <c r="M4448" s="7">
        <f t="shared" si="276"/>
        <v>2720</v>
      </c>
      <c r="N4448" s="7">
        <f t="shared" si="277"/>
        <v>2882</v>
      </c>
      <c r="O4448" s="2">
        <v>42</v>
      </c>
      <c r="P4448" s="8">
        <f t="shared" si="278"/>
        <v>2924</v>
      </c>
      <c r="Q4448" s="8">
        <f t="shared" si="279"/>
        <v>162</v>
      </c>
      <c r="R4448" s="2" t="s">
        <v>28</v>
      </c>
      <c r="S4448" s="9" t="str" cm="1">
        <f t="array" ref="S4448">_xlfn.IFS(
P4448=0,"2% commission",
AND(P4448&gt;0,P4448&lt;25000),"5% commission",
AND(P4448&gt;=25000,P4448&lt;50000),"7% commission",
AND(P4448&gt;=50000,P4448&lt;100000),"9% commission",
P4448&gt;=100000,"15% commission"
)</f>
        <v>5% commission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IFERROR(VLOOKUP($F4449,'Customer Info'!$A4440:$E4940,2,FALSE),"NOT Available")</f>
        <v>NOT Available</v>
      </c>
      <c r="H4449" s="6" t="str">
        <f>IFERROR(VLOOKUP(F4449,'Customer Info'!A4440:E4940,3,),"NOT Available")</f>
        <v>NOT Available</v>
      </c>
      <c r="I4449" s="6" t="str">
        <f>IFERROR(VLOOKUP(F4449,'Customer Info'!A4440:E4940,5,FALSE),"NOT Available")</f>
        <v>NOT Available</v>
      </c>
      <c r="J4449" s="2">
        <v>1703</v>
      </c>
      <c r="K4449" s="2">
        <v>1639</v>
      </c>
      <c r="L4449" s="2">
        <v>2</v>
      </c>
      <c r="M4449" s="7">
        <f t="shared" si="276"/>
        <v>3278</v>
      </c>
      <c r="N4449" s="7">
        <f t="shared" si="277"/>
        <v>3406</v>
      </c>
      <c r="O4449" s="2">
        <v>72</v>
      </c>
      <c r="P4449" s="8">
        <f t="shared" si="278"/>
        <v>3478</v>
      </c>
      <c r="Q4449" s="8">
        <f t="shared" si="279"/>
        <v>128</v>
      </c>
      <c r="R4449" s="2" t="s">
        <v>28</v>
      </c>
      <c r="S4449" s="9" t="str" cm="1">
        <f t="array" ref="S4449">_xlfn.IFS(
P4449=0,"2% commission",
AND(P4449&gt;0,P4449&lt;25000),"5% commission",
AND(P4449&gt;=25000,P4449&lt;50000),"7% commission",
AND(P4449&gt;=50000,P4449&lt;100000),"9% commission",
P4449&gt;=100000,"15% commission"
)</f>
        <v>5% commission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IFERROR(VLOOKUP($F4450,'Customer Info'!$A4441:$E4941,2,FALSE),"NOT Available")</f>
        <v>NOT Available</v>
      </c>
      <c r="H4450" s="6" t="str">
        <f>IFERROR(VLOOKUP(F4450,'Customer Info'!A4441:E4941,3,),"NOT Available")</f>
        <v>NOT Available</v>
      </c>
      <c r="I4450" s="6" t="str">
        <f>IFERROR(VLOOKUP(F4450,'Customer Info'!A4441:E4941,5,FALSE),"NOT Available")</f>
        <v>NOT Available</v>
      </c>
      <c r="J4450" s="2">
        <v>3145</v>
      </c>
      <c r="K4450" s="2">
        <v>3025</v>
      </c>
      <c r="L4450" s="2">
        <v>4</v>
      </c>
      <c r="M4450" s="7">
        <f t="shared" si="276"/>
        <v>12100</v>
      </c>
      <c r="N4450" s="7">
        <f t="shared" si="277"/>
        <v>12580</v>
      </c>
      <c r="O4450" s="2">
        <v>81</v>
      </c>
      <c r="P4450" s="8">
        <f t="shared" si="278"/>
        <v>12661</v>
      </c>
      <c r="Q4450" s="8">
        <f t="shared" si="279"/>
        <v>480</v>
      </c>
      <c r="R4450" s="2" t="s">
        <v>28</v>
      </c>
      <c r="S4450" s="9" t="str" cm="1">
        <f t="array" ref="S4450">_xlfn.IFS(
P4450=0,"2% commission",
AND(P4450&gt;0,P4450&lt;25000),"5% commission",
AND(P4450&gt;=25000,P4450&lt;50000),"7% commission",
AND(P4450&gt;=50000,P4450&lt;100000),"9% commission",
P4450&gt;=100000,"15% commission"
)</f>
        <v>5% commission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IFERROR(VLOOKUP($F4451,'Customer Info'!$A4442:$E4942,2,FALSE),"NOT Available")</f>
        <v>NOT Available</v>
      </c>
      <c r="H4451" s="6" t="str">
        <f>IFERROR(VLOOKUP(F4451,'Customer Info'!A4442:E4942,3,),"NOT Available")</f>
        <v>NOT Available</v>
      </c>
      <c r="I4451" s="6" t="str">
        <f>IFERROR(VLOOKUP(F4451,'Customer Info'!A4442:E4942,5,FALSE),"NOT Available")</f>
        <v>NOT Available</v>
      </c>
      <c r="J4451" s="2">
        <v>8351</v>
      </c>
      <c r="K4451" s="2">
        <v>8033</v>
      </c>
      <c r="L4451" s="2">
        <v>2</v>
      </c>
      <c r="M4451" s="7">
        <f t="shared" si="276"/>
        <v>16066</v>
      </c>
      <c r="N4451" s="7">
        <f t="shared" si="277"/>
        <v>16702</v>
      </c>
      <c r="O4451" s="2">
        <v>46</v>
      </c>
      <c r="P4451" s="8">
        <f t="shared" si="278"/>
        <v>16748</v>
      </c>
      <c r="Q4451" s="8">
        <f t="shared" si="279"/>
        <v>636</v>
      </c>
      <c r="R4451" s="2" t="s">
        <v>28</v>
      </c>
      <c r="S4451" s="9" t="str" cm="1">
        <f t="array" ref="S4451">_xlfn.IFS(
P4451=0,"2% commission",
AND(P4451&gt;0,P4451&lt;25000),"5% commission",
AND(P4451&gt;=25000,P4451&lt;50000),"7% commission",
AND(P4451&gt;=50000,P4451&lt;100000),"9% commission",
P4451&gt;=100000,"15% commission"
)</f>
        <v>5% commission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IFERROR(VLOOKUP($F4452,'Customer Info'!$A4443:$E4943,2,FALSE),"NOT Available")</f>
        <v>NOT Available</v>
      </c>
      <c r="H4452" s="6" t="str">
        <f>IFERROR(VLOOKUP(F4452,'Customer Info'!A4443:E4943,3,),"NOT Available")</f>
        <v>NOT Available</v>
      </c>
      <c r="I4452" s="6" t="str">
        <f>IFERROR(VLOOKUP(F4452,'Customer Info'!A4443:E4943,5,FALSE),"NOT Available")</f>
        <v>NOT Available</v>
      </c>
      <c r="J4452" s="2">
        <v>3053</v>
      </c>
      <c r="K4452" s="2">
        <v>2937</v>
      </c>
      <c r="L4452" s="2">
        <v>7</v>
      </c>
      <c r="M4452" s="7">
        <f t="shared" si="276"/>
        <v>20559</v>
      </c>
      <c r="N4452" s="7">
        <f t="shared" si="277"/>
        <v>21371</v>
      </c>
      <c r="O4452" s="2">
        <v>24</v>
      </c>
      <c r="P4452" s="8">
        <f t="shared" si="278"/>
        <v>21395</v>
      </c>
      <c r="Q4452" s="8">
        <f t="shared" si="279"/>
        <v>812</v>
      </c>
      <c r="R4452" s="2" t="s">
        <v>28</v>
      </c>
      <c r="S4452" s="9" t="str" cm="1">
        <f t="array" ref="S4452">_xlfn.IFS(
P4452=0,"2% commission",
AND(P4452&gt;0,P4452&lt;25000),"5% commission",
AND(P4452&gt;=25000,P4452&lt;50000),"7% commission",
AND(P4452&gt;=50000,P4452&lt;100000),"9% commission",
P4452&gt;=100000,"15% commission"
)</f>
        <v>5% commission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IFERROR(VLOOKUP($F4453,'Customer Info'!$A4444:$E4944,2,FALSE),"NOT Available")</f>
        <v>NOT Available</v>
      </c>
      <c r="H4453" s="6" t="str">
        <f>IFERROR(VLOOKUP(F4453,'Customer Info'!A4444:E4944,3,),"NOT Available")</f>
        <v>NOT Available</v>
      </c>
      <c r="I4453" s="6" t="str">
        <f>IFERROR(VLOOKUP(F4453,'Customer Info'!A4444:E4944,5,FALSE),"NOT Available")</f>
        <v>NOT Available</v>
      </c>
      <c r="J4453" s="2">
        <v>185</v>
      </c>
      <c r="K4453" s="2">
        <v>171</v>
      </c>
      <c r="L4453" s="2">
        <v>4</v>
      </c>
      <c r="M4453" s="7">
        <f t="shared" si="276"/>
        <v>684</v>
      </c>
      <c r="N4453" s="7">
        <f t="shared" si="277"/>
        <v>740</v>
      </c>
      <c r="O4453" s="2">
        <v>30</v>
      </c>
      <c r="P4453" s="8">
        <f t="shared" si="278"/>
        <v>770</v>
      </c>
      <c r="Q4453" s="8">
        <f t="shared" si="279"/>
        <v>56</v>
      </c>
      <c r="R4453" s="2" t="s">
        <v>28</v>
      </c>
      <c r="S4453" s="9" t="str" cm="1">
        <f t="array" ref="S4453">_xlfn.IFS(
P4453=0,"2% commission",
AND(P4453&gt;0,P4453&lt;25000),"5% commission",
AND(P4453&gt;=25000,P4453&lt;50000),"7% commission",
AND(P4453&gt;=50000,P4453&lt;100000),"9% commission",
P4453&gt;=100000,"15% commission"
)</f>
        <v>5% commission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IFERROR(VLOOKUP($F4454,'Customer Info'!$A4445:$E4945,2,FALSE),"NOT Available")</f>
        <v>NOT Available</v>
      </c>
      <c r="H4454" s="6" t="str">
        <f>IFERROR(VLOOKUP(F4454,'Customer Info'!A4445:E4945,3,),"NOT Available")</f>
        <v>NOT Available</v>
      </c>
      <c r="I4454" s="6" t="str">
        <f>IFERROR(VLOOKUP(F4454,'Customer Info'!A4445:E4945,5,FALSE),"NOT Available")</f>
        <v>NOT Available</v>
      </c>
      <c r="J4454" s="2">
        <v>3354</v>
      </c>
      <c r="K4454" s="2">
        <v>3102</v>
      </c>
      <c r="L4454" s="2">
        <v>8</v>
      </c>
      <c r="M4454" s="7">
        <f t="shared" si="276"/>
        <v>24816</v>
      </c>
      <c r="N4454" s="7">
        <f t="shared" si="277"/>
        <v>26832</v>
      </c>
      <c r="O4454" s="2">
        <v>73</v>
      </c>
      <c r="P4454" s="8">
        <f t="shared" si="278"/>
        <v>26905</v>
      </c>
      <c r="Q4454" s="8">
        <f t="shared" si="279"/>
        <v>2016</v>
      </c>
      <c r="R4454" s="2" t="s">
        <v>56</v>
      </c>
      <c r="S4454" s="9" t="str" cm="1">
        <f t="array" ref="S4454">_xlfn.IFS(
P4454=0,"2% commission",
AND(P4454&gt;0,P4454&lt;25000),"5% commission",
AND(P4454&gt;=25000,P4454&lt;50000),"7% commission",
AND(P4454&gt;=50000,P4454&lt;100000),"9% commission",
P4454&gt;=100000,"15% commission"
)</f>
        <v>7% commission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IFERROR(VLOOKUP($F4455,'Customer Info'!$A4446:$E4946,2,FALSE),"NOT Available")</f>
        <v>NOT Available</v>
      </c>
      <c r="H4455" s="6" t="str">
        <f>IFERROR(VLOOKUP(F4455,'Customer Info'!A4446:E4946,3,),"NOT Available")</f>
        <v>NOT Available</v>
      </c>
      <c r="I4455" s="6" t="str">
        <f>IFERROR(VLOOKUP(F4455,'Customer Info'!A4446:E4946,5,FALSE),"NOT Available")</f>
        <v>NOT Available</v>
      </c>
      <c r="J4455" s="2">
        <v>1169</v>
      </c>
      <c r="K4455" s="2">
        <v>1072</v>
      </c>
      <c r="L4455" s="2">
        <v>4</v>
      </c>
      <c r="M4455" s="7">
        <f t="shared" si="276"/>
        <v>4288</v>
      </c>
      <c r="N4455" s="7">
        <f t="shared" si="277"/>
        <v>4676</v>
      </c>
      <c r="O4455" s="2">
        <v>75</v>
      </c>
      <c r="P4455" s="8">
        <f t="shared" si="278"/>
        <v>4751</v>
      </c>
      <c r="Q4455" s="8">
        <f t="shared" si="279"/>
        <v>388</v>
      </c>
      <c r="R4455" s="2" t="s">
        <v>26</v>
      </c>
      <c r="S4455" s="9" t="str" cm="1">
        <f t="array" ref="S4455">_xlfn.IFS(
P4455=0,"2% commission",
AND(P4455&gt;0,P4455&lt;25000),"5% commission",
AND(P4455&gt;=25000,P4455&lt;50000),"7% commission",
AND(P4455&gt;=50000,P4455&lt;100000),"9% commission",
P4455&gt;=100000,"15% commission"
)</f>
        <v>5% commission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IFERROR(VLOOKUP($F4456,'Customer Info'!$A4447:$E4947,2,FALSE),"NOT Available")</f>
        <v>NOT Available</v>
      </c>
      <c r="H4456" s="6" t="str">
        <f>IFERROR(VLOOKUP(F4456,'Customer Info'!A4447:E4947,3,),"NOT Available")</f>
        <v>NOT Available</v>
      </c>
      <c r="I4456" s="6" t="str">
        <f>IFERROR(VLOOKUP(F4456,'Customer Info'!A4447:E4947,5,FALSE),"NOT Available")</f>
        <v>NOT Available</v>
      </c>
      <c r="J4456" s="2">
        <v>829</v>
      </c>
      <c r="K4456" s="2">
        <v>761</v>
      </c>
      <c r="L4456" s="2">
        <v>4</v>
      </c>
      <c r="M4456" s="7">
        <f t="shared" si="276"/>
        <v>3044</v>
      </c>
      <c r="N4456" s="7">
        <f t="shared" si="277"/>
        <v>3316</v>
      </c>
      <c r="O4456" s="2">
        <v>79</v>
      </c>
      <c r="P4456" s="8">
        <f t="shared" si="278"/>
        <v>3395</v>
      </c>
      <c r="Q4456" s="8">
        <f t="shared" si="279"/>
        <v>272</v>
      </c>
      <c r="R4456" s="2" t="s">
        <v>28</v>
      </c>
      <c r="S4456" s="9" t="str" cm="1">
        <f t="array" ref="S4456">_xlfn.IFS(
P4456=0,"2% commission",
AND(P4456&gt;0,P4456&lt;25000),"5% commission",
AND(P4456&gt;=25000,P4456&lt;50000),"7% commission",
AND(P4456&gt;=50000,P4456&lt;100000),"9% commission",
P4456&gt;=100000,"15% commission"
)</f>
        <v>5% commission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IFERROR(VLOOKUP($F4457,'Customer Info'!$A4448:$E4948,2,FALSE),"NOT Available")</f>
        <v>NOT Available</v>
      </c>
      <c r="H4457" s="6" t="str">
        <f>IFERROR(VLOOKUP(F4457,'Customer Info'!A4448:E4948,3,),"NOT Available")</f>
        <v>NOT Available</v>
      </c>
      <c r="I4457" s="6" t="str">
        <f>IFERROR(VLOOKUP(F4457,'Customer Info'!A4448:E4948,5,FALSE),"NOT Available")</f>
        <v>NOT Available</v>
      </c>
      <c r="J4457" s="2">
        <v>1770</v>
      </c>
      <c r="K4457" s="2">
        <v>1592</v>
      </c>
      <c r="L4457" s="2">
        <v>1</v>
      </c>
      <c r="M4457" s="7">
        <f t="shared" si="276"/>
        <v>1592</v>
      </c>
      <c r="N4457" s="7">
        <f t="shared" si="277"/>
        <v>1770</v>
      </c>
      <c r="O4457" s="2">
        <v>53</v>
      </c>
      <c r="P4457" s="8">
        <f t="shared" si="278"/>
        <v>1823</v>
      </c>
      <c r="Q4457" s="8">
        <f t="shared" si="279"/>
        <v>178</v>
      </c>
      <c r="R4457" s="2" t="s">
        <v>28</v>
      </c>
      <c r="S4457" s="9" t="str" cm="1">
        <f t="array" ref="S4457">_xlfn.IFS(
P4457=0,"2% commission",
AND(P4457&gt;0,P4457&lt;25000),"5% commission",
AND(P4457&gt;=25000,P4457&lt;50000),"7% commission",
AND(P4457&gt;=50000,P4457&lt;100000),"9% commission",
P4457&gt;=100000,"15% commission"
)</f>
        <v>5% commission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IFERROR(VLOOKUP($F4458,'Customer Info'!$A4449:$E4949,2,FALSE),"NOT Available")</f>
        <v>NOT Available</v>
      </c>
      <c r="H4458" s="6" t="str">
        <f>IFERROR(VLOOKUP(F4458,'Customer Info'!A4449:E4949,3,),"NOT Available")</f>
        <v>NOT Available</v>
      </c>
      <c r="I4458" s="6" t="str">
        <f>IFERROR(VLOOKUP(F4458,'Customer Info'!A4449:E4949,5,FALSE),"NOT Available")</f>
        <v>NOT Available</v>
      </c>
      <c r="J4458" s="2">
        <v>7623</v>
      </c>
      <c r="K4458" s="2">
        <v>7064</v>
      </c>
      <c r="L4458" s="2">
        <v>3</v>
      </c>
      <c r="M4458" s="7">
        <f t="shared" si="276"/>
        <v>21192</v>
      </c>
      <c r="N4458" s="7">
        <f t="shared" si="277"/>
        <v>22869</v>
      </c>
      <c r="O4458" s="2">
        <v>63</v>
      </c>
      <c r="P4458" s="8">
        <f t="shared" si="278"/>
        <v>22932</v>
      </c>
      <c r="Q4458" s="8">
        <f t="shared" si="279"/>
        <v>1677</v>
      </c>
      <c r="R4458" s="2" t="s">
        <v>28</v>
      </c>
      <c r="S4458" s="9" t="str" cm="1">
        <f t="array" ref="S4458">_xlfn.IFS(
P4458=0,"2% commission",
AND(P4458&gt;0,P4458&lt;25000),"5% commission",
AND(P4458&gt;=25000,P4458&lt;50000),"7% commission",
AND(P4458&gt;=50000,P4458&lt;100000),"9% commission",
P4458&gt;=100000,"15% commission"
)</f>
        <v>5% commission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IFERROR(VLOOKUP($F4459,'Customer Info'!$A4450:$E4950,2,FALSE),"NOT Available")</f>
        <v>NOT Available</v>
      </c>
      <c r="H4459" s="6" t="str">
        <f>IFERROR(VLOOKUP(F4459,'Customer Info'!A4450:E4950,3,),"NOT Available")</f>
        <v>NOT Available</v>
      </c>
      <c r="I4459" s="6" t="str">
        <f>IFERROR(VLOOKUP(F4459,'Customer Info'!A4450:E4950,5,FALSE),"NOT Available")</f>
        <v>NOT Available</v>
      </c>
      <c r="J4459" s="2">
        <v>6768</v>
      </c>
      <c r="K4459" s="2">
        <v>6512</v>
      </c>
      <c r="L4459" s="2">
        <v>4</v>
      </c>
      <c r="M4459" s="7">
        <f t="shared" si="276"/>
        <v>26048</v>
      </c>
      <c r="N4459" s="7">
        <f t="shared" si="277"/>
        <v>27072</v>
      </c>
      <c r="O4459" s="2">
        <v>63</v>
      </c>
      <c r="P4459" s="8">
        <f t="shared" si="278"/>
        <v>27135</v>
      </c>
      <c r="Q4459" s="8">
        <f t="shared" si="279"/>
        <v>1024</v>
      </c>
      <c r="R4459" s="2" t="s">
        <v>28</v>
      </c>
      <c r="S4459" s="9" t="str" cm="1">
        <f t="array" ref="S4459">_xlfn.IFS(
P4459=0,"2% commission",
AND(P4459&gt;0,P4459&lt;25000),"5% commission",
AND(P4459&gt;=25000,P4459&lt;50000),"7% commission",
AND(P4459&gt;=50000,P4459&lt;100000),"9% commission",
P4459&gt;=100000,"15% commission"
)</f>
        <v>7% commission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IFERROR(VLOOKUP($F4460,'Customer Info'!$A4451:$E4951,2,FALSE),"NOT Available")</f>
        <v>NOT Available</v>
      </c>
      <c r="H4460" s="6" t="str">
        <f>IFERROR(VLOOKUP(F4460,'Customer Info'!A4451:E4951,3,),"NOT Available")</f>
        <v>NOT Available</v>
      </c>
      <c r="I4460" s="6" t="str">
        <f>IFERROR(VLOOKUP(F4460,'Customer Info'!A4451:E4951,5,FALSE),"NOT Available")</f>
        <v>NOT Available</v>
      </c>
      <c r="J4460" s="2">
        <v>751</v>
      </c>
      <c r="K4460" s="2">
        <v>696</v>
      </c>
      <c r="L4460" s="2">
        <v>2</v>
      </c>
      <c r="M4460" s="7">
        <f t="shared" si="276"/>
        <v>1392</v>
      </c>
      <c r="N4460" s="7">
        <f t="shared" si="277"/>
        <v>1502</v>
      </c>
      <c r="O4460" s="2">
        <v>26</v>
      </c>
      <c r="P4460" s="8">
        <f t="shared" si="278"/>
        <v>1528</v>
      </c>
      <c r="Q4460" s="8">
        <f t="shared" si="279"/>
        <v>110</v>
      </c>
      <c r="R4460" s="2" t="s">
        <v>28</v>
      </c>
      <c r="S4460" s="9" t="str" cm="1">
        <f t="array" ref="S4460">_xlfn.IFS(
P4460=0,"2% commission",
AND(P4460&gt;0,P4460&lt;25000),"5% commission",
AND(P4460&gt;=25000,P4460&lt;50000),"7% commission",
AND(P4460&gt;=50000,P4460&lt;100000),"9% commission",
P4460&gt;=100000,"15% commission"
)</f>
        <v>5% commission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IFERROR(VLOOKUP($F4461,'Customer Info'!$A4452:$E4952,2,FALSE),"NOT Available")</f>
        <v>NOT Available</v>
      </c>
      <c r="H4461" s="6" t="str">
        <f>IFERROR(VLOOKUP(F4461,'Customer Info'!A4452:E4952,3,),"NOT Available")</f>
        <v>NOT Available</v>
      </c>
      <c r="I4461" s="6" t="str">
        <f>IFERROR(VLOOKUP(F4461,'Customer Info'!A4452:E4952,5,FALSE),"NOT Available")</f>
        <v>NOT Available</v>
      </c>
      <c r="J4461" s="2">
        <v>7658</v>
      </c>
      <c r="K4461" s="2">
        <v>7026</v>
      </c>
      <c r="L4461" s="2">
        <v>1</v>
      </c>
      <c r="M4461" s="7">
        <f t="shared" si="276"/>
        <v>7026</v>
      </c>
      <c r="N4461" s="7">
        <f t="shared" si="277"/>
        <v>7658</v>
      </c>
      <c r="O4461" s="2">
        <v>44</v>
      </c>
      <c r="P4461" s="8">
        <f t="shared" si="278"/>
        <v>7702</v>
      </c>
      <c r="Q4461" s="8">
        <f t="shared" si="279"/>
        <v>632</v>
      </c>
      <c r="R4461" s="2" t="s">
        <v>28</v>
      </c>
      <c r="S4461" s="9" t="str" cm="1">
        <f t="array" ref="S4461">_xlfn.IFS(
P4461=0,"2% commission",
AND(P4461&gt;0,P4461&lt;25000),"5% commission",
AND(P4461&gt;=25000,P4461&lt;50000),"7% commission",
AND(P4461&gt;=50000,P4461&lt;100000),"9% commission",
P4461&gt;=100000,"15% commission"
)</f>
        <v>5% commission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IFERROR(VLOOKUP($F4462,'Customer Info'!$A4453:$E4953,2,FALSE),"NOT Available")</f>
        <v>NOT Available</v>
      </c>
      <c r="H4462" s="6" t="str">
        <f>IFERROR(VLOOKUP(F4462,'Customer Info'!A4453:E4953,3,),"NOT Available")</f>
        <v>NOT Available</v>
      </c>
      <c r="I4462" s="6" t="str">
        <f>IFERROR(VLOOKUP(F4462,'Customer Info'!A4453:E4953,5,FALSE),"NOT Available")</f>
        <v>NOT Available</v>
      </c>
      <c r="J4462" s="2">
        <v>8752</v>
      </c>
      <c r="K4462" s="2">
        <v>7877</v>
      </c>
      <c r="L4462" s="2">
        <v>2</v>
      </c>
      <c r="M4462" s="7">
        <f t="shared" si="276"/>
        <v>15754</v>
      </c>
      <c r="N4462" s="7">
        <f t="shared" si="277"/>
        <v>17504</v>
      </c>
      <c r="O4462" s="2">
        <v>100</v>
      </c>
      <c r="P4462" s="8">
        <f t="shared" si="278"/>
        <v>17604</v>
      </c>
      <c r="Q4462" s="8">
        <f t="shared" si="279"/>
        <v>1750</v>
      </c>
      <c r="R4462" s="2" t="s">
        <v>26</v>
      </c>
      <c r="S4462" s="9" t="str" cm="1">
        <f t="array" ref="S4462">_xlfn.IFS(
P4462=0,"2% commission",
AND(P4462&gt;0,P4462&lt;25000),"5% commission",
AND(P4462&gt;=25000,P4462&lt;50000),"7% commission",
AND(P4462&gt;=50000,P4462&lt;100000),"9% commission",
P4462&gt;=100000,"15% commission"
)</f>
        <v>5% commission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IFERROR(VLOOKUP($F4463,'Customer Info'!$A4454:$E4954,2,FALSE),"NOT Available")</f>
        <v>NOT Available</v>
      </c>
      <c r="H4463" s="6" t="str">
        <f>IFERROR(VLOOKUP(F4463,'Customer Info'!A4454:E4954,3,),"NOT Available")</f>
        <v>NOT Available</v>
      </c>
      <c r="I4463" s="6" t="str">
        <f>IFERROR(VLOOKUP(F4463,'Customer Info'!A4454:E4954,5,FALSE),"NOT Available")</f>
        <v>NOT Available</v>
      </c>
      <c r="J4463" s="2">
        <v>8630</v>
      </c>
      <c r="K4463" s="2">
        <v>8303</v>
      </c>
      <c r="L4463" s="2">
        <v>3</v>
      </c>
      <c r="M4463" s="7">
        <f t="shared" si="276"/>
        <v>24909</v>
      </c>
      <c r="N4463" s="7">
        <f t="shared" si="277"/>
        <v>25890</v>
      </c>
      <c r="O4463" s="2">
        <v>70</v>
      </c>
      <c r="P4463" s="8">
        <f t="shared" si="278"/>
        <v>25960</v>
      </c>
      <c r="Q4463" s="8">
        <f t="shared" si="279"/>
        <v>981</v>
      </c>
      <c r="R4463" s="2" t="s">
        <v>50</v>
      </c>
      <c r="S4463" s="9" t="str" cm="1">
        <f t="array" ref="S4463">_xlfn.IFS(
P4463=0,"2% commission",
AND(P4463&gt;0,P4463&lt;25000),"5% commission",
AND(P4463&gt;=25000,P4463&lt;50000),"7% commission",
AND(P4463&gt;=50000,P4463&lt;100000),"9% commission",
P4463&gt;=100000,"15% commission"
)</f>
        <v>7% commission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IFERROR(VLOOKUP($F4464,'Customer Info'!$A4455:$E4955,2,FALSE),"NOT Available")</f>
        <v>NOT Available</v>
      </c>
      <c r="H4464" s="6" t="str">
        <f>IFERROR(VLOOKUP(F4464,'Customer Info'!A4455:E4955,3,),"NOT Available")</f>
        <v>NOT Available</v>
      </c>
      <c r="I4464" s="6" t="str">
        <f>IFERROR(VLOOKUP(F4464,'Customer Info'!A4455:E4955,5,FALSE),"NOT Available")</f>
        <v>NOT Available</v>
      </c>
      <c r="J4464" s="2">
        <v>458</v>
      </c>
      <c r="K4464" s="2">
        <v>419</v>
      </c>
      <c r="L4464" s="2">
        <v>7</v>
      </c>
      <c r="M4464" s="7">
        <f t="shared" si="276"/>
        <v>2933</v>
      </c>
      <c r="N4464" s="7">
        <f t="shared" si="277"/>
        <v>3206</v>
      </c>
      <c r="O4464" s="2">
        <v>70</v>
      </c>
      <c r="P4464" s="8">
        <f t="shared" si="278"/>
        <v>3276</v>
      </c>
      <c r="Q4464" s="8">
        <f t="shared" si="279"/>
        <v>273</v>
      </c>
      <c r="R4464" s="2" t="s">
        <v>56</v>
      </c>
      <c r="S4464" s="9" t="str" cm="1">
        <f t="array" ref="S4464">_xlfn.IFS(
P4464=0,"2% commission",
AND(P4464&gt;0,P4464&lt;25000),"5% commission",
AND(P4464&gt;=25000,P4464&lt;50000),"7% commission",
AND(P4464&gt;=50000,P4464&lt;100000),"9% commission",
P4464&gt;=100000,"15% commission"
)</f>
        <v>5% commission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IFERROR(VLOOKUP($F4465,'Customer Info'!$A4456:$E4956,2,FALSE),"NOT Available")</f>
        <v>NOT Available</v>
      </c>
      <c r="H4465" s="6" t="str">
        <f>IFERROR(VLOOKUP(F4465,'Customer Info'!A4456:E4956,3,),"NOT Available")</f>
        <v>NOT Available</v>
      </c>
      <c r="I4465" s="6" t="str">
        <f>IFERROR(VLOOKUP(F4465,'Customer Info'!A4456:E4956,5,FALSE),"NOT Available")</f>
        <v>NOT Available</v>
      </c>
      <c r="J4465" s="2">
        <v>97</v>
      </c>
      <c r="K4465" s="2">
        <v>92</v>
      </c>
      <c r="L4465" s="2">
        <v>2</v>
      </c>
      <c r="M4465" s="7">
        <f t="shared" si="276"/>
        <v>184</v>
      </c>
      <c r="N4465" s="7">
        <f t="shared" si="277"/>
        <v>194</v>
      </c>
      <c r="O4465" s="2">
        <v>10</v>
      </c>
      <c r="P4465" s="8">
        <f t="shared" si="278"/>
        <v>204</v>
      </c>
      <c r="Q4465" s="8">
        <f t="shared" si="279"/>
        <v>10</v>
      </c>
      <c r="R4465" s="2" t="s">
        <v>28</v>
      </c>
      <c r="S4465" s="9" t="str" cm="1">
        <f t="array" ref="S4465">_xlfn.IFS(
P4465=0,"2% commission",
AND(P4465&gt;0,P4465&lt;25000),"5% commission",
AND(P4465&gt;=25000,P4465&lt;50000),"7% commission",
AND(P4465&gt;=50000,P4465&lt;100000),"9% commission",
P4465&gt;=100000,"15% commission"
)</f>
        <v>5% commission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IFERROR(VLOOKUP($F4466,'Customer Info'!$A4457:$E4957,2,FALSE),"NOT Available")</f>
        <v>NOT Available</v>
      </c>
      <c r="H4466" s="6" t="str">
        <f>IFERROR(VLOOKUP(F4466,'Customer Info'!A4457:E4957,3,),"NOT Available")</f>
        <v>NOT Available</v>
      </c>
      <c r="I4466" s="6" t="str">
        <f>IFERROR(VLOOKUP(F4466,'Customer Info'!A4457:E4957,5,FALSE),"NOT Available")</f>
        <v>NOT Available</v>
      </c>
      <c r="J4466" s="2">
        <v>1585</v>
      </c>
      <c r="K4466" s="2">
        <v>1495</v>
      </c>
      <c r="L4466" s="2">
        <v>6</v>
      </c>
      <c r="M4466" s="7">
        <f t="shared" si="276"/>
        <v>8970</v>
      </c>
      <c r="N4466" s="7">
        <f t="shared" si="277"/>
        <v>9510</v>
      </c>
      <c r="O4466" s="2">
        <v>48</v>
      </c>
      <c r="P4466" s="8">
        <f t="shared" si="278"/>
        <v>9558</v>
      </c>
      <c r="Q4466" s="8">
        <f t="shared" si="279"/>
        <v>540</v>
      </c>
      <c r="R4466" s="2" t="s">
        <v>28</v>
      </c>
      <c r="S4466" s="9" t="str" cm="1">
        <f t="array" ref="S4466">_xlfn.IFS(
P4466=0,"2% commission",
AND(P4466&gt;0,P4466&lt;25000),"5% commission",
AND(P4466&gt;=25000,P4466&lt;50000),"7% commission",
AND(P4466&gt;=50000,P4466&lt;100000),"9% commission",
P4466&gt;=100000,"15% commission"
)</f>
        <v>5% commission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IFERROR(VLOOKUP($F4467,'Customer Info'!$A4458:$E4958,2,FALSE),"NOT Available")</f>
        <v>NOT Available</v>
      </c>
      <c r="H4467" s="6" t="str">
        <f>IFERROR(VLOOKUP(F4467,'Customer Info'!A4458:E4958,3,),"NOT Available")</f>
        <v>NOT Available</v>
      </c>
      <c r="I4467" s="6" t="str">
        <f>IFERROR(VLOOKUP(F4467,'Customer Info'!A4458:E4958,5,FALSE),"NOT Available")</f>
        <v>NOT Available</v>
      </c>
      <c r="J4467" s="2">
        <v>6274</v>
      </c>
      <c r="K4467" s="2">
        <v>6093</v>
      </c>
      <c r="L4467" s="2">
        <v>4</v>
      </c>
      <c r="M4467" s="7">
        <f t="shared" si="276"/>
        <v>24372</v>
      </c>
      <c r="N4467" s="7">
        <f t="shared" si="277"/>
        <v>25096</v>
      </c>
      <c r="O4467" s="2">
        <v>78</v>
      </c>
      <c r="P4467" s="8">
        <f t="shared" si="278"/>
        <v>25174</v>
      </c>
      <c r="Q4467" s="8">
        <f t="shared" si="279"/>
        <v>724</v>
      </c>
      <c r="R4467" s="2" t="s">
        <v>56</v>
      </c>
      <c r="S4467" s="9" t="str" cm="1">
        <f t="array" ref="S4467">_xlfn.IFS(
P4467=0,"2% commission",
AND(P4467&gt;0,P4467&lt;25000),"5% commission",
AND(P4467&gt;=25000,P4467&lt;50000),"7% commission",
AND(P4467&gt;=50000,P4467&lt;100000),"9% commission",
P4467&gt;=100000,"15% commission"
)</f>
        <v>7% commission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IFERROR(VLOOKUP($F4468,'Customer Info'!$A4459:$E4959,2,FALSE),"NOT Available")</f>
        <v>NOT Available</v>
      </c>
      <c r="H4468" s="6" t="str">
        <f>IFERROR(VLOOKUP(F4468,'Customer Info'!A4459:E4959,3,),"NOT Available")</f>
        <v>NOT Available</v>
      </c>
      <c r="I4468" s="6" t="str">
        <f>IFERROR(VLOOKUP(F4468,'Customer Info'!A4459:E4959,5,FALSE),"NOT Available")</f>
        <v>NOT Available</v>
      </c>
      <c r="J4468" s="2">
        <v>1878</v>
      </c>
      <c r="K4468" s="2">
        <v>1790</v>
      </c>
      <c r="L4468" s="2">
        <v>1</v>
      </c>
      <c r="M4468" s="7">
        <f t="shared" si="276"/>
        <v>1790</v>
      </c>
      <c r="N4468" s="7">
        <f t="shared" si="277"/>
        <v>1878</v>
      </c>
      <c r="O4468" s="2">
        <v>48</v>
      </c>
      <c r="P4468" s="8">
        <f t="shared" si="278"/>
        <v>1926</v>
      </c>
      <c r="Q4468" s="8">
        <f t="shared" si="279"/>
        <v>88</v>
      </c>
      <c r="R4468" s="2" t="s">
        <v>50</v>
      </c>
      <c r="S4468" s="9" t="str" cm="1">
        <f t="array" ref="S4468">_xlfn.IFS(
P4468=0,"2% commission",
AND(P4468&gt;0,P4468&lt;25000),"5% commission",
AND(P4468&gt;=25000,P4468&lt;50000),"7% commission",
AND(P4468&gt;=50000,P4468&lt;100000),"9% commission",
P4468&gt;=100000,"15% commission"
)</f>
        <v>5% commission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IFERROR(VLOOKUP($F4469,'Customer Info'!$A4460:$E4960,2,FALSE),"NOT Available")</f>
        <v>NOT Available</v>
      </c>
      <c r="H4469" s="6" t="str">
        <f>IFERROR(VLOOKUP(F4469,'Customer Info'!A4460:E4960,3,),"NOT Available")</f>
        <v>NOT Available</v>
      </c>
      <c r="I4469" s="6" t="str">
        <f>IFERROR(VLOOKUP(F4469,'Customer Info'!A4460:E4960,5,FALSE),"NOT Available")</f>
        <v>NOT Available</v>
      </c>
      <c r="J4469" s="2">
        <v>8399</v>
      </c>
      <c r="K4469" s="2">
        <v>8001</v>
      </c>
      <c r="L4469" s="2">
        <v>4</v>
      </c>
      <c r="M4469" s="7">
        <f t="shared" si="276"/>
        <v>32004</v>
      </c>
      <c r="N4469" s="7">
        <f t="shared" si="277"/>
        <v>33596</v>
      </c>
      <c r="O4469" s="2">
        <v>72</v>
      </c>
      <c r="P4469" s="8">
        <f t="shared" si="278"/>
        <v>33668</v>
      </c>
      <c r="Q4469" s="8">
        <f t="shared" si="279"/>
        <v>1592</v>
      </c>
      <c r="R4469" s="2" t="s">
        <v>28</v>
      </c>
      <c r="S4469" s="9" t="str" cm="1">
        <f t="array" ref="S4469">_xlfn.IFS(
P4469=0,"2% commission",
AND(P4469&gt;0,P4469&lt;25000),"5% commission",
AND(P4469&gt;=25000,P4469&lt;50000),"7% commission",
AND(P4469&gt;=50000,P4469&lt;100000),"9% commission",
P4469&gt;=100000,"15% commission"
)</f>
        <v>7% commission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IFERROR(VLOOKUP($F4470,'Customer Info'!$A4461:$E4961,2,FALSE),"NOT Available")</f>
        <v>NOT Available</v>
      </c>
      <c r="H4470" s="6" t="str">
        <f>IFERROR(VLOOKUP(F4470,'Customer Info'!A4461:E4961,3,),"NOT Available")</f>
        <v>NOT Available</v>
      </c>
      <c r="I4470" s="6" t="str">
        <f>IFERROR(VLOOKUP(F4470,'Customer Info'!A4461:E4961,5,FALSE),"NOT Available")</f>
        <v>NOT Available</v>
      </c>
      <c r="J4470" s="2">
        <v>1441</v>
      </c>
      <c r="K4470" s="2">
        <v>1360</v>
      </c>
      <c r="L4470" s="2">
        <v>3</v>
      </c>
      <c r="M4470" s="7">
        <f t="shared" si="276"/>
        <v>4080</v>
      </c>
      <c r="N4470" s="7">
        <f t="shared" si="277"/>
        <v>4323</v>
      </c>
      <c r="O4470" s="2">
        <v>28</v>
      </c>
      <c r="P4470" s="8">
        <f t="shared" si="278"/>
        <v>4351</v>
      </c>
      <c r="Q4470" s="8">
        <f t="shared" si="279"/>
        <v>243</v>
      </c>
      <c r="R4470" s="2" t="s">
        <v>28</v>
      </c>
      <c r="S4470" s="9" t="str" cm="1">
        <f t="array" ref="S4470">_xlfn.IFS(
P4470=0,"2% commission",
AND(P4470&gt;0,P4470&lt;25000),"5% commission",
AND(P4470&gt;=25000,P4470&lt;50000),"7% commission",
AND(P4470&gt;=50000,P4470&lt;100000),"9% commission",
P4470&gt;=100000,"15% commission"
)</f>
        <v>5% commission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IFERROR(VLOOKUP($F4471,'Customer Info'!$A4462:$E4962,2,FALSE),"NOT Available")</f>
        <v>NOT Available</v>
      </c>
      <c r="H4471" s="6" t="str">
        <f>IFERROR(VLOOKUP(F4471,'Customer Info'!A4462:E4962,3,),"NOT Available")</f>
        <v>NOT Available</v>
      </c>
      <c r="I4471" s="6" t="str">
        <f>IFERROR(VLOOKUP(F4471,'Customer Info'!A4462:E4962,5,FALSE),"NOT Available")</f>
        <v>NOT Available</v>
      </c>
      <c r="J4471" s="2">
        <v>7141</v>
      </c>
      <c r="K4471" s="2">
        <v>6541</v>
      </c>
      <c r="L4471" s="2">
        <v>4</v>
      </c>
      <c r="M4471" s="7">
        <f t="shared" si="276"/>
        <v>26164</v>
      </c>
      <c r="N4471" s="7">
        <f t="shared" si="277"/>
        <v>28564</v>
      </c>
      <c r="O4471" s="2">
        <v>88</v>
      </c>
      <c r="P4471" s="8">
        <f t="shared" si="278"/>
        <v>28652</v>
      </c>
      <c r="Q4471" s="8">
        <f t="shared" si="279"/>
        <v>2400</v>
      </c>
      <c r="R4471" s="2" t="s">
        <v>28</v>
      </c>
      <c r="S4471" s="9" t="str" cm="1">
        <f t="array" ref="S4471">_xlfn.IFS(
P4471=0,"2% commission",
AND(P4471&gt;0,P4471&lt;25000),"5% commission",
AND(P4471&gt;=25000,P4471&lt;50000),"7% commission",
AND(P4471&gt;=50000,P4471&lt;100000),"9% commission",
P4471&gt;=100000,"15% commission"
)</f>
        <v>7% commission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IFERROR(VLOOKUP($F4472,'Customer Info'!$A4463:$E4963,2,FALSE),"NOT Available")</f>
        <v>NOT Available</v>
      </c>
      <c r="H4472" s="6" t="str">
        <f>IFERROR(VLOOKUP(F4472,'Customer Info'!A4463:E4963,3,),"NOT Available")</f>
        <v>NOT Available</v>
      </c>
      <c r="I4472" s="6" t="str">
        <f>IFERROR(VLOOKUP(F4472,'Customer Info'!A4463:E4963,5,FALSE),"NOT Available")</f>
        <v>NOT Available</v>
      </c>
      <c r="J4472" s="2">
        <v>2027</v>
      </c>
      <c r="K4472" s="2">
        <v>1913</v>
      </c>
      <c r="L4472" s="2">
        <v>5</v>
      </c>
      <c r="M4472" s="7">
        <f t="shared" si="276"/>
        <v>9565</v>
      </c>
      <c r="N4472" s="7">
        <f t="shared" si="277"/>
        <v>10135</v>
      </c>
      <c r="O4472" s="2">
        <v>55</v>
      </c>
      <c r="P4472" s="8">
        <f t="shared" si="278"/>
        <v>10190</v>
      </c>
      <c r="Q4472" s="8">
        <f t="shared" si="279"/>
        <v>570</v>
      </c>
      <c r="R4472" s="2" t="s">
        <v>28</v>
      </c>
      <c r="S4472" s="9" t="str" cm="1">
        <f t="array" ref="S4472">_xlfn.IFS(
P4472=0,"2% commission",
AND(P4472&gt;0,P4472&lt;25000),"5% commission",
AND(P4472&gt;=25000,P4472&lt;50000),"7% commission",
AND(P4472&gt;=50000,P4472&lt;100000),"9% commission",
P4472&gt;=100000,"15% commission"
)</f>
        <v>5% commission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IFERROR(VLOOKUP($F4473,'Customer Info'!$A4464:$E4964,2,FALSE),"NOT Available")</f>
        <v>NOT Available</v>
      </c>
      <c r="H4473" s="6" t="str">
        <f>IFERROR(VLOOKUP(F4473,'Customer Info'!A4464:E4964,3,),"NOT Available")</f>
        <v>NOT Available</v>
      </c>
      <c r="I4473" s="6" t="str">
        <f>IFERROR(VLOOKUP(F4473,'Customer Info'!A4464:E4964,5,FALSE),"NOT Available")</f>
        <v>NOT Available</v>
      </c>
      <c r="J4473" s="2">
        <v>531</v>
      </c>
      <c r="K4473" s="2">
        <v>487</v>
      </c>
      <c r="L4473" s="2">
        <v>2</v>
      </c>
      <c r="M4473" s="7">
        <f t="shared" si="276"/>
        <v>974</v>
      </c>
      <c r="N4473" s="7">
        <f t="shared" si="277"/>
        <v>1062</v>
      </c>
      <c r="O4473" s="2">
        <v>35</v>
      </c>
      <c r="P4473" s="8">
        <f t="shared" si="278"/>
        <v>1097</v>
      </c>
      <c r="Q4473" s="8">
        <f t="shared" si="279"/>
        <v>88</v>
      </c>
      <c r="R4473" s="2" t="s">
        <v>28</v>
      </c>
      <c r="S4473" s="9" t="str" cm="1">
        <f t="array" ref="S4473">_xlfn.IFS(
P4473=0,"2% commission",
AND(P4473&gt;0,P4473&lt;25000),"5% commission",
AND(P4473&gt;=25000,P4473&lt;50000),"7% commission",
AND(P4473&gt;=50000,P4473&lt;100000),"9% commission",
P4473&gt;=100000,"15% commission"
)</f>
        <v>5% commission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IFERROR(VLOOKUP($F4474,'Customer Info'!$A4465:$E4965,2,FALSE),"NOT Available")</f>
        <v>NOT Available</v>
      </c>
      <c r="H4474" s="6" t="str">
        <f>IFERROR(VLOOKUP(F4474,'Customer Info'!A4465:E4965,3,),"NOT Available")</f>
        <v>NOT Available</v>
      </c>
      <c r="I4474" s="6" t="str">
        <f>IFERROR(VLOOKUP(F4474,'Customer Info'!A4465:E4965,5,FALSE),"NOT Available")</f>
        <v>NOT Available</v>
      </c>
      <c r="J4474" s="2">
        <v>285</v>
      </c>
      <c r="K4474" s="2">
        <v>259</v>
      </c>
      <c r="L4474" s="2">
        <v>8</v>
      </c>
      <c r="M4474" s="7">
        <f t="shared" si="276"/>
        <v>2072</v>
      </c>
      <c r="N4474" s="7">
        <f t="shared" si="277"/>
        <v>2280</v>
      </c>
      <c r="O4474" s="2">
        <v>53</v>
      </c>
      <c r="P4474" s="8">
        <f t="shared" si="278"/>
        <v>2333</v>
      </c>
      <c r="Q4474" s="8">
        <f t="shared" si="279"/>
        <v>208</v>
      </c>
      <c r="R4474" s="2" t="s">
        <v>28</v>
      </c>
      <c r="S4474" s="9" t="str" cm="1">
        <f t="array" ref="S4474">_xlfn.IFS(
P4474=0,"2% commission",
AND(P4474&gt;0,P4474&lt;25000),"5% commission",
AND(P4474&gt;=25000,P4474&lt;50000),"7% commission",
AND(P4474&gt;=50000,P4474&lt;100000),"9% commission",
P4474&gt;=100000,"15% commission"
)</f>
        <v>5% commission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IFERROR(VLOOKUP($F4475,'Customer Info'!$A4466:$E4966,2,FALSE),"NOT Available")</f>
        <v>NOT Available</v>
      </c>
      <c r="H4475" s="6" t="str">
        <f>IFERROR(VLOOKUP(F4475,'Customer Info'!A4466:E4966,3,),"NOT Available")</f>
        <v>NOT Available</v>
      </c>
      <c r="I4475" s="6" t="str">
        <f>IFERROR(VLOOKUP(F4475,'Customer Info'!A4466:E4966,5,FALSE),"NOT Available")</f>
        <v>NOT Available</v>
      </c>
      <c r="J4475" s="2">
        <v>1518</v>
      </c>
      <c r="K4475" s="2">
        <v>1392</v>
      </c>
      <c r="L4475" s="2">
        <v>2</v>
      </c>
      <c r="M4475" s="7">
        <f t="shared" si="276"/>
        <v>2784</v>
      </c>
      <c r="N4475" s="7">
        <f t="shared" si="277"/>
        <v>3036</v>
      </c>
      <c r="O4475" s="2">
        <v>23</v>
      </c>
      <c r="P4475" s="8">
        <f t="shared" si="278"/>
        <v>3059</v>
      </c>
      <c r="Q4475" s="8">
        <f t="shared" si="279"/>
        <v>252</v>
      </c>
      <c r="R4475" s="2" t="s">
        <v>28</v>
      </c>
      <c r="S4475" s="9" t="str" cm="1">
        <f t="array" ref="S4475">_xlfn.IFS(
P4475=0,"2% commission",
AND(P4475&gt;0,P4475&lt;25000),"5% commission",
AND(P4475&gt;=25000,P4475&lt;50000),"7% commission",
AND(P4475&gt;=50000,P4475&lt;100000),"9% commission",
P4475&gt;=100000,"15% commission"
)</f>
        <v>5% commission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IFERROR(VLOOKUP($F4476,'Customer Info'!$A4467:$E4967,2,FALSE),"NOT Available")</f>
        <v>NOT Available</v>
      </c>
      <c r="H4476" s="6" t="str">
        <f>IFERROR(VLOOKUP(F4476,'Customer Info'!A4467:E4967,3,),"NOT Available")</f>
        <v>NOT Available</v>
      </c>
      <c r="I4476" s="6" t="str">
        <f>IFERROR(VLOOKUP(F4476,'Customer Info'!A4467:E4967,5,FALSE),"NOT Available")</f>
        <v>NOT Available</v>
      </c>
      <c r="J4476" s="2">
        <v>69</v>
      </c>
      <c r="K4476" s="2">
        <v>64</v>
      </c>
      <c r="L4476" s="2">
        <v>7</v>
      </c>
      <c r="M4476" s="7">
        <f t="shared" si="276"/>
        <v>448</v>
      </c>
      <c r="N4476" s="7">
        <f t="shared" si="277"/>
        <v>483</v>
      </c>
      <c r="O4476" s="2">
        <v>10</v>
      </c>
      <c r="P4476" s="8">
        <f t="shared" si="278"/>
        <v>493</v>
      </c>
      <c r="Q4476" s="8">
        <f t="shared" si="279"/>
        <v>35</v>
      </c>
      <c r="R4476" s="2" t="s">
        <v>28</v>
      </c>
      <c r="S4476" s="9" t="str" cm="1">
        <f t="array" ref="S4476">_xlfn.IFS(
P4476=0,"2% commission",
AND(P4476&gt;0,P4476&lt;25000),"5% commission",
AND(P4476&gt;=25000,P4476&lt;50000),"7% commission",
AND(P4476&gt;=50000,P4476&lt;100000),"9% commission",
P4476&gt;=100000,"15% commission"
)</f>
        <v>5% commission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IFERROR(VLOOKUP($F4477,'Customer Info'!$A4468:$E4968,2,FALSE),"NOT Available")</f>
        <v>NOT Available</v>
      </c>
      <c r="H4477" s="6" t="str">
        <f>IFERROR(VLOOKUP(F4477,'Customer Info'!A4468:E4968,3,),"NOT Available")</f>
        <v>NOT Available</v>
      </c>
      <c r="I4477" s="6" t="str">
        <f>IFERROR(VLOOKUP(F4477,'Customer Info'!A4468:E4968,5,FALSE),"NOT Available")</f>
        <v>NOT Available</v>
      </c>
      <c r="J4477" s="2">
        <v>162</v>
      </c>
      <c r="K4477" s="2">
        <v>148</v>
      </c>
      <c r="L4477" s="2">
        <v>1</v>
      </c>
      <c r="M4477" s="7">
        <f t="shared" si="276"/>
        <v>148</v>
      </c>
      <c r="N4477" s="7">
        <f t="shared" si="277"/>
        <v>162</v>
      </c>
      <c r="O4477" s="2">
        <v>30</v>
      </c>
      <c r="P4477" s="8">
        <f t="shared" si="278"/>
        <v>192</v>
      </c>
      <c r="Q4477" s="8">
        <f t="shared" si="279"/>
        <v>14</v>
      </c>
      <c r="R4477" s="2" t="s">
        <v>28</v>
      </c>
      <c r="S4477" s="9" t="str" cm="1">
        <f t="array" ref="S4477">_xlfn.IFS(
P4477=0,"2% commission",
AND(P4477&gt;0,P4477&lt;25000),"5% commission",
AND(P4477&gt;=25000,P4477&lt;50000),"7% commission",
AND(P4477&gt;=50000,P4477&lt;100000),"9% commission",
P4477&gt;=100000,"15% commission"
)</f>
        <v>5% commission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IFERROR(VLOOKUP($F4478,'Customer Info'!$A4469:$E4969,2,FALSE),"NOT Available")</f>
        <v>NOT Available</v>
      </c>
      <c r="H4478" s="6" t="str">
        <f>IFERROR(VLOOKUP(F4478,'Customer Info'!A4469:E4969,3,),"NOT Available")</f>
        <v>NOT Available</v>
      </c>
      <c r="I4478" s="6" t="str">
        <f>IFERROR(VLOOKUP(F4478,'Customer Info'!A4469:E4969,5,FALSE),"NOT Available")</f>
        <v>NOT Available</v>
      </c>
      <c r="J4478" s="2">
        <v>5848</v>
      </c>
      <c r="K4478" s="2">
        <v>5214</v>
      </c>
      <c r="L4478" s="2">
        <v>6</v>
      </c>
      <c r="M4478" s="7">
        <f t="shared" si="276"/>
        <v>31284</v>
      </c>
      <c r="N4478" s="7">
        <f t="shared" si="277"/>
        <v>35088</v>
      </c>
      <c r="O4478" s="2">
        <v>36</v>
      </c>
      <c r="P4478" s="8">
        <f t="shared" si="278"/>
        <v>35124</v>
      </c>
      <c r="Q4478" s="8">
        <f t="shared" si="279"/>
        <v>3804</v>
      </c>
      <c r="R4478" s="2" t="s">
        <v>28</v>
      </c>
      <c r="S4478" s="9" t="str" cm="1">
        <f t="array" ref="S4478">_xlfn.IFS(
P4478=0,"2% commission",
AND(P4478&gt;0,P4478&lt;25000),"5% commission",
AND(P4478&gt;=25000,P4478&lt;50000),"7% commission",
AND(P4478&gt;=50000,P4478&lt;100000),"9% commission",
P4478&gt;=100000,"15% commission"
)</f>
        <v>7% commission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IFERROR(VLOOKUP($F4479,'Customer Info'!$A4470:$E4970,2,FALSE),"NOT Available")</f>
        <v>NOT Available</v>
      </c>
      <c r="H4479" s="6" t="str">
        <f>IFERROR(VLOOKUP(F4479,'Customer Info'!A4470:E4970,3,),"NOT Available")</f>
        <v>NOT Available</v>
      </c>
      <c r="I4479" s="6" t="str">
        <f>IFERROR(VLOOKUP(F4479,'Customer Info'!A4470:E4970,5,FALSE),"NOT Available")</f>
        <v>NOT Available</v>
      </c>
      <c r="J4479" s="2">
        <v>6274</v>
      </c>
      <c r="K4479" s="2">
        <v>6093</v>
      </c>
      <c r="L4479" s="2">
        <v>3</v>
      </c>
      <c r="M4479" s="7">
        <f t="shared" si="276"/>
        <v>18279</v>
      </c>
      <c r="N4479" s="7">
        <f t="shared" si="277"/>
        <v>18822</v>
      </c>
      <c r="O4479" s="2">
        <v>48</v>
      </c>
      <c r="P4479" s="8">
        <f t="shared" si="278"/>
        <v>18870</v>
      </c>
      <c r="Q4479" s="8">
        <f t="shared" si="279"/>
        <v>543</v>
      </c>
      <c r="R4479" s="2" t="s">
        <v>28</v>
      </c>
      <c r="S4479" s="9" t="str" cm="1">
        <f t="array" ref="S4479">_xlfn.IFS(
P4479=0,"2% commission",
AND(P4479&gt;0,P4479&lt;25000),"5% commission",
AND(P4479&gt;=25000,P4479&lt;50000),"7% commission",
AND(P4479&gt;=50000,P4479&lt;100000),"9% commission",
P4479&gt;=100000,"15% commission"
)</f>
        <v>5% commission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IFERROR(VLOOKUP($F4480,'Customer Info'!$A4471:$E4971,2,FALSE),"NOT Available")</f>
        <v>NOT Available</v>
      </c>
      <c r="H4480" s="6" t="str">
        <f>IFERROR(VLOOKUP(F4480,'Customer Info'!A4471:E4971,3,),"NOT Available")</f>
        <v>NOT Available</v>
      </c>
      <c r="I4480" s="6" t="str">
        <f>IFERROR(VLOOKUP(F4480,'Customer Info'!A4471:E4971,5,FALSE),"NOT Available")</f>
        <v>NOT Available</v>
      </c>
      <c r="J4480" s="2">
        <v>1637</v>
      </c>
      <c r="K4480" s="2">
        <v>1532</v>
      </c>
      <c r="L4480" s="2">
        <v>3</v>
      </c>
      <c r="M4480" s="7">
        <f t="shared" si="276"/>
        <v>4596</v>
      </c>
      <c r="N4480" s="7">
        <f t="shared" si="277"/>
        <v>4911</v>
      </c>
      <c r="O4480" s="2">
        <v>76</v>
      </c>
      <c r="P4480" s="8">
        <f t="shared" si="278"/>
        <v>4987</v>
      </c>
      <c r="Q4480" s="8">
        <f t="shared" si="279"/>
        <v>315</v>
      </c>
      <c r="R4480" s="2" t="s">
        <v>50</v>
      </c>
      <c r="S4480" s="9" t="str" cm="1">
        <f t="array" ref="S4480">_xlfn.IFS(
P4480=0,"2% commission",
AND(P4480&gt;0,P4480&lt;25000),"5% commission",
AND(P4480&gt;=25000,P4480&lt;50000),"7% commission",
AND(P4480&gt;=50000,P4480&lt;100000),"9% commission",
P4480&gt;=100000,"15% commission"
)</f>
        <v>5% commission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IFERROR(VLOOKUP($F4481,'Customer Info'!$A4472:$E4972,2,FALSE),"NOT Available")</f>
        <v>NOT Available</v>
      </c>
      <c r="H4481" s="6" t="str">
        <f>IFERROR(VLOOKUP(F4481,'Customer Info'!A4472:E4972,3,),"NOT Available")</f>
        <v>NOT Available</v>
      </c>
      <c r="I4481" s="6" t="str">
        <f>IFERROR(VLOOKUP(F4481,'Customer Info'!A4472:E4972,5,FALSE),"NOT Available")</f>
        <v>NOT Available</v>
      </c>
      <c r="J4481" s="2">
        <v>3288</v>
      </c>
      <c r="K4481" s="2">
        <v>3041</v>
      </c>
      <c r="L4481" s="2">
        <v>2</v>
      </c>
      <c r="M4481" s="7">
        <f t="shared" si="276"/>
        <v>6082</v>
      </c>
      <c r="N4481" s="7">
        <f t="shared" si="277"/>
        <v>6576</v>
      </c>
      <c r="O4481" s="2">
        <v>47</v>
      </c>
      <c r="P4481" s="8">
        <f t="shared" si="278"/>
        <v>6623</v>
      </c>
      <c r="Q4481" s="8">
        <f t="shared" si="279"/>
        <v>494</v>
      </c>
      <c r="R4481" s="2" t="s">
        <v>28</v>
      </c>
      <c r="S4481" s="9" t="str" cm="1">
        <f t="array" ref="S4481">_xlfn.IFS(
P4481=0,"2% commission",
AND(P4481&gt;0,P4481&lt;25000),"5% commission",
AND(P4481&gt;=25000,P4481&lt;50000),"7% commission",
AND(P4481&gt;=50000,P4481&lt;100000),"9% commission",
P4481&gt;=100000,"15% commission"
)</f>
        <v>5% commission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IFERROR(VLOOKUP($F4482,'Customer Info'!$A4473:$E4973,2,FALSE),"NOT Available")</f>
        <v>NOT Available</v>
      </c>
      <c r="H4482" s="6" t="str">
        <f>IFERROR(VLOOKUP(F4482,'Customer Info'!A4473:E4973,3,),"NOT Available")</f>
        <v>NOT Available</v>
      </c>
      <c r="I4482" s="6" t="str">
        <f>IFERROR(VLOOKUP(F4482,'Customer Info'!A4473:E4973,5,FALSE),"NOT Available")</f>
        <v>NOT Available</v>
      </c>
      <c r="J4482" s="2">
        <v>7141</v>
      </c>
      <c r="K4482" s="2">
        <v>6541</v>
      </c>
      <c r="L4482" s="2">
        <v>2</v>
      </c>
      <c r="M4482" s="7">
        <f t="shared" si="276"/>
        <v>13082</v>
      </c>
      <c r="N4482" s="7">
        <f t="shared" si="277"/>
        <v>14282</v>
      </c>
      <c r="O4482" s="2">
        <v>21</v>
      </c>
      <c r="P4482" s="8">
        <f t="shared" si="278"/>
        <v>14303</v>
      </c>
      <c r="Q4482" s="8">
        <f t="shared" si="279"/>
        <v>1200</v>
      </c>
      <c r="R4482" s="2" t="s">
        <v>50</v>
      </c>
      <c r="S4482" s="9" t="str" cm="1">
        <f t="array" ref="S4482">_xlfn.IFS(
P4482=0,"2% commission",
AND(P4482&gt;0,P4482&lt;25000),"5% commission",
AND(P4482&gt;=25000,P4482&lt;50000),"7% commission",
AND(P4482&gt;=50000,P4482&lt;100000),"9% commission",
P4482&gt;=100000,"15% commission"
)</f>
        <v>5% commission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IFERROR(VLOOKUP($F4483,'Customer Info'!$A4474:$E4974,2,FALSE),"NOT Available")</f>
        <v>NOT Available</v>
      </c>
      <c r="H4483" s="6" t="str">
        <f>IFERROR(VLOOKUP(F4483,'Customer Info'!A4474:E4974,3,),"NOT Available")</f>
        <v>NOT Available</v>
      </c>
      <c r="I4483" s="6" t="str">
        <f>IFERROR(VLOOKUP(F4483,'Customer Info'!A4474:E4974,5,FALSE),"NOT Available")</f>
        <v>NOT Available</v>
      </c>
      <c r="J4483" s="2">
        <v>2540</v>
      </c>
      <c r="K4483" s="2">
        <v>2397</v>
      </c>
      <c r="L4483" s="2">
        <v>3</v>
      </c>
      <c r="M4483" s="7">
        <f t="shared" si="276"/>
        <v>7191</v>
      </c>
      <c r="N4483" s="7">
        <f t="shared" si="277"/>
        <v>7620</v>
      </c>
      <c r="O4483" s="2">
        <v>57</v>
      </c>
      <c r="P4483" s="8">
        <f t="shared" si="278"/>
        <v>7677</v>
      </c>
      <c r="Q4483" s="8">
        <f t="shared" si="279"/>
        <v>429</v>
      </c>
      <c r="R4483" s="2" t="s">
        <v>26</v>
      </c>
      <c r="S4483" s="9" t="str" cm="1">
        <f t="array" ref="S4483">_xlfn.IFS(
P4483=0,"2% commission",
AND(P4483&gt;0,P4483&lt;25000),"5% commission",
AND(P4483&gt;=25000,P4483&lt;50000),"7% commission",
AND(P4483&gt;=50000,P4483&lt;100000),"9% commission",
P4483&gt;=100000,"15% commission"
)</f>
        <v>5% commission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IFERROR(VLOOKUP($F4484,'Customer Info'!$A4475:$E4975,2,FALSE),"NOT Available")</f>
        <v>NOT Available</v>
      </c>
      <c r="H4484" s="6" t="str">
        <f>IFERROR(VLOOKUP(F4484,'Customer Info'!A4475:E4975,3,),"NOT Available")</f>
        <v>NOT Available</v>
      </c>
      <c r="I4484" s="6" t="str">
        <f>IFERROR(VLOOKUP(F4484,'Customer Info'!A4475:E4975,5,FALSE),"NOT Available")</f>
        <v>NOT Available</v>
      </c>
      <c r="J4484" s="2">
        <v>626</v>
      </c>
      <c r="K4484" s="2">
        <v>559</v>
      </c>
      <c r="L4484" s="2">
        <v>4</v>
      </c>
      <c r="M4484" s="7">
        <f t="shared" si="276"/>
        <v>2236</v>
      </c>
      <c r="N4484" s="7">
        <f t="shared" si="277"/>
        <v>2504</v>
      </c>
      <c r="O4484" s="2">
        <v>89</v>
      </c>
      <c r="P4484" s="8">
        <f t="shared" si="278"/>
        <v>2593</v>
      </c>
      <c r="Q4484" s="8">
        <f t="shared" si="279"/>
        <v>268</v>
      </c>
      <c r="R4484" s="2" t="s">
        <v>50</v>
      </c>
      <c r="S4484" s="9" t="str" cm="1">
        <f t="array" ref="S4484">_xlfn.IFS(
P4484=0,"2% commission",
AND(P4484&gt;0,P4484&lt;25000),"5% commission",
AND(P4484&gt;=25000,P4484&lt;50000),"7% commission",
AND(P4484&gt;=50000,P4484&lt;100000),"9% commission",
P4484&gt;=100000,"15% commission"
)</f>
        <v>5% commission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IFERROR(VLOOKUP($F4485,'Customer Info'!$A4476:$E4976,2,FALSE),"NOT Available")</f>
        <v>NOT Available</v>
      </c>
      <c r="H4485" s="6" t="str">
        <f>IFERROR(VLOOKUP(F4485,'Customer Info'!A4476:E4976,3,),"NOT Available")</f>
        <v>NOT Available</v>
      </c>
      <c r="I4485" s="6" t="str">
        <f>IFERROR(VLOOKUP(F4485,'Customer Info'!A4476:E4976,5,FALSE),"NOT Available")</f>
        <v>NOT Available</v>
      </c>
      <c r="J4485" s="2">
        <v>1653</v>
      </c>
      <c r="K4485" s="2">
        <v>1560</v>
      </c>
      <c r="L4485" s="2">
        <v>7</v>
      </c>
      <c r="M4485" s="7">
        <f t="shared" si="276"/>
        <v>10920</v>
      </c>
      <c r="N4485" s="7">
        <f t="shared" si="277"/>
        <v>11571</v>
      </c>
      <c r="O4485" s="2">
        <v>35</v>
      </c>
      <c r="P4485" s="8">
        <f t="shared" si="278"/>
        <v>11606</v>
      </c>
      <c r="Q4485" s="8">
        <f t="shared" si="279"/>
        <v>651</v>
      </c>
      <c r="R4485" s="2" t="s">
        <v>28</v>
      </c>
      <c r="S4485" s="9" t="str" cm="1">
        <f t="array" ref="S4485">_xlfn.IFS(
P4485=0,"2% commission",
AND(P4485&gt;0,P4485&lt;25000),"5% commission",
AND(P4485&gt;=25000,P4485&lt;50000),"7% commission",
AND(P4485&gt;=50000,P4485&lt;100000),"9% commission",
P4485&gt;=100000,"15% commission"
)</f>
        <v>5% commission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IFERROR(VLOOKUP($F4486,'Customer Info'!$A4477:$E4977,2,FALSE),"NOT Available")</f>
        <v>NOT Available</v>
      </c>
      <c r="H4486" s="6" t="str">
        <f>IFERROR(VLOOKUP(F4486,'Customer Info'!A4477:E4977,3,),"NOT Available")</f>
        <v>NOT Available</v>
      </c>
      <c r="I4486" s="6" t="str">
        <f>IFERROR(VLOOKUP(F4486,'Customer Info'!A4477:E4977,5,FALSE),"NOT Available")</f>
        <v>NOT Available</v>
      </c>
      <c r="J4486" s="2">
        <v>666</v>
      </c>
      <c r="K4486" s="2">
        <v>641</v>
      </c>
      <c r="L4486" s="2">
        <v>2</v>
      </c>
      <c r="M4486" s="7">
        <f t="shared" si="276"/>
        <v>1282</v>
      </c>
      <c r="N4486" s="7">
        <f t="shared" si="277"/>
        <v>1332</v>
      </c>
      <c r="O4486" s="2">
        <v>22</v>
      </c>
      <c r="P4486" s="8">
        <f t="shared" si="278"/>
        <v>1354</v>
      </c>
      <c r="Q4486" s="8">
        <f t="shared" si="279"/>
        <v>50</v>
      </c>
      <c r="R4486" s="2" t="s">
        <v>28</v>
      </c>
      <c r="S4486" s="9" t="str" cm="1">
        <f t="array" ref="S4486">_xlfn.IFS(
P4486=0,"2% commission",
AND(P4486&gt;0,P4486&lt;25000),"5% commission",
AND(P4486&gt;=25000,P4486&lt;50000),"7% commission",
AND(P4486&gt;=50000,P4486&lt;100000),"9% commission",
P4486&gt;=100000,"15% commission"
)</f>
        <v>5% commission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IFERROR(VLOOKUP($F4487,'Customer Info'!$A4478:$E4978,2,FALSE),"NOT Available")</f>
        <v>NOT Available</v>
      </c>
      <c r="H4487" s="6" t="str">
        <f>IFERROR(VLOOKUP(F4487,'Customer Info'!A4478:E4978,3,),"NOT Available")</f>
        <v>NOT Available</v>
      </c>
      <c r="I4487" s="6" t="str">
        <f>IFERROR(VLOOKUP(F4487,'Customer Info'!A4478:E4978,5,FALSE),"NOT Available")</f>
        <v>NOT Available</v>
      </c>
      <c r="J4487" s="2">
        <v>135</v>
      </c>
      <c r="K4487" s="2">
        <v>126</v>
      </c>
      <c r="L4487" s="2">
        <v>5</v>
      </c>
      <c r="M4487" s="7">
        <f t="shared" si="276"/>
        <v>630</v>
      </c>
      <c r="N4487" s="7">
        <f t="shared" si="277"/>
        <v>675</v>
      </c>
      <c r="O4487" s="2">
        <v>30</v>
      </c>
      <c r="P4487" s="8">
        <f t="shared" si="278"/>
        <v>705</v>
      </c>
      <c r="Q4487" s="8">
        <f t="shared" si="279"/>
        <v>45</v>
      </c>
      <c r="R4487" s="2" t="s">
        <v>50</v>
      </c>
      <c r="S4487" s="9" t="str" cm="1">
        <f t="array" ref="S4487">_xlfn.IFS(
P4487=0,"2% commission",
AND(P4487&gt;0,P4487&lt;25000),"5% commission",
AND(P4487&gt;=25000,P4487&lt;50000),"7% commission",
AND(P4487&gt;=50000,P4487&lt;100000),"9% commission",
P4487&gt;=100000,"15% commission"
)</f>
        <v>5% commission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IFERROR(VLOOKUP($F4488,'Customer Info'!$A4479:$E4979,2,FALSE),"NOT Available")</f>
        <v>NOT Available</v>
      </c>
      <c r="H4488" s="6" t="str">
        <f>IFERROR(VLOOKUP(F4488,'Customer Info'!A4479:E4979,3,),"NOT Available")</f>
        <v>NOT Available</v>
      </c>
      <c r="I4488" s="6" t="str">
        <f>IFERROR(VLOOKUP(F4488,'Customer Info'!A4479:E4979,5,FALSE),"NOT Available")</f>
        <v>NOT Available</v>
      </c>
      <c r="J4488" s="2">
        <v>4761</v>
      </c>
      <c r="K4488" s="2">
        <v>4368</v>
      </c>
      <c r="L4488" s="2">
        <v>4</v>
      </c>
      <c r="M4488" s="7">
        <f t="shared" si="276"/>
        <v>17472</v>
      </c>
      <c r="N4488" s="7">
        <f t="shared" si="277"/>
        <v>19044</v>
      </c>
      <c r="O4488" s="2">
        <v>97</v>
      </c>
      <c r="P4488" s="8">
        <f t="shared" si="278"/>
        <v>19141</v>
      </c>
      <c r="Q4488" s="8">
        <f t="shared" si="279"/>
        <v>1572</v>
      </c>
      <c r="R4488" s="2" t="s">
        <v>50</v>
      </c>
      <c r="S4488" s="9" t="str" cm="1">
        <f t="array" ref="S4488">_xlfn.IFS(
P4488=0,"2% commission",
AND(P4488&gt;0,P4488&lt;25000),"5% commission",
AND(P4488&gt;=25000,P4488&lt;50000),"7% commission",
AND(P4488&gt;=50000,P4488&lt;100000),"9% commission",
P4488&gt;=100000,"15% commission"
)</f>
        <v>5% commission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IFERROR(VLOOKUP($F4489,'Customer Info'!$A4480:$E4980,2,FALSE),"NOT Available")</f>
        <v>NOT Available</v>
      </c>
      <c r="H4489" s="6" t="str">
        <f>IFERROR(VLOOKUP(F4489,'Customer Info'!A4480:E4980,3,),"NOT Available")</f>
        <v>NOT Available</v>
      </c>
      <c r="I4489" s="6" t="str">
        <f>IFERROR(VLOOKUP(F4489,'Customer Info'!A4480:E4980,5,FALSE),"NOT Available")</f>
        <v>NOT Available</v>
      </c>
      <c r="J4489" s="2">
        <v>6717</v>
      </c>
      <c r="K4489" s="2">
        <v>6288</v>
      </c>
      <c r="L4489" s="2">
        <v>5</v>
      </c>
      <c r="M4489" s="7">
        <f t="shared" si="276"/>
        <v>31440</v>
      </c>
      <c r="N4489" s="7">
        <f t="shared" si="277"/>
        <v>33585</v>
      </c>
      <c r="O4489" s="2">
        <v>62</v>
      </c>
      <c r="P4489" s="8">
        <f t="shared" si="278"/>
        <v>33647</v>
      </c>
      <c r="Q4489" s="8">
        <f t="shared" si="279"/>
        <v>2145</v>
      </c>
      <c r="R4489" s="2" t="s">
        <v>28</v>
      </c>
      <c r="S4489" s="9" t="str" cm="1">
        <f t="array" ref="S4489">_xlfn.IFS(
P4489=0,"2% commission",
AND(P4489&gt;0,P4489&lt;25000),"5% commission",
AND(P4489&gt;=25000,P4489&lt;50000),"7% commission",
AND(P4489&gt;=50000,P4489&lt;100000),"9% commission",
P4489&gt;=100000,"15% commission"
)</f>
        <v>7% commission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IFERROR(VLOOKUP($F4490,'Customer Info'!$A4481:$E4981,2,FALSE),"NOT Available")</f>
        <v>NOT Available</v>
      </c>
      <c r="H4490" s="6" t="str">
        <f>IFERROR(VLOOKUP(F4490,'Customer Info'!A4481:E4981,3,),"NOT Available")</f>
        <v>NOT Available</v>
      </c>
      <c r="I4490" s="6" t="str">
        <f>IFERROR(VLOOKUP(F4490,'Customer Info'!A4481:E4981,5,FALSE),"NOT Available")</f>
        <v>NOT Available</v>
      </c>
      <c r="J4490" s="2">
        <v>80</v>
      </c>
      <c r="K4490" s="2">
        <v>75</v>
      </c>
      <c r="L4490" s="2">
        <v>4</v>
      </c>
      <c r="M4490" s="7">
        <f t="shared" si="276"/>
        <v>300</v>
      </c>
      <c r="N4490" s="7">
        <f t="shared" si="277"/>
        <v>320</v>
      </c>
      <c r="O4490" s="2">
        <v>10</v>
      </c>
      <c r="P4490" s="8">
        <f t="shared" si="278"/>
        <v>330</v>
      </c>
      <c r="Q4490" s="8">
        <f t="shared" si="279"/>
        <v>20</v>
      </c>
      <c r="R4490" s="2" t="s">
        <v>50</v>
      </c>
      <c r="S4490" s="9" t="str" cm="1">
        <f t="array" ref="S4490">_xlfn.IFS(
P4490=0,"2% commission",
AND(P4490&gt;0,P4490&lt;25000),"5% commission",
AND(P4490&gt;=25000,P4490&lt;50000),"7% commission",
AND(P4490&gt;=50000,P4490&lt;100000),"9% commission",
P4490&gt;=100000,"15% commission"
)</f>
        <v>5% commission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IFERROR(VLOOKUP($F4491,'Customer Info'!$A4482:$E4982,2,FALSE),"NOT Available")</f>
        <v>NOT Available</v>
      </c>
      <c r="H4491" s="6" t="str">
        <f>IFERROR(VLOOKUP(F4491,'Customer Info'!A4482:E4982,3,),"NOT Available")</f>
        <v>NOT Available</v>
      </c>
      <c r="I4491" s="6" t="str">
        <f>IFERROR(VLOOKUP(F4491,'Customer Info'!A4482:E4982,5,FALSE),"NOT Available")</f>
        <v>NOT Available</v>
      </c>
      <c r="J4491" s="2">
        <v>1039</v>
      </c>
      <c r="K4491" s="2">
        <v>954</v>
      </c>
      <c r="L4491" s="2">
        <v>5</v>
      </c>
      <c r="M4491" s="7">
        <f t="shared" ref="M4491:M4554" si="280">K4491*L4491</f>
        <v>4770</v>
      </c>
      <c r="N4491" s="7">
        <f t="shared" ref="N4491:N4554" si="281">J4491*L4491</f>
        <v>5195</v>
      </c>
      <c r="O4491" s="2">
        <v>90</v>
      </c>
      <c r="P4491" s="8">
        <f t="shared" ref="P4491:P4554" si="282">SUM(N4491,O4491)</f>
        <v>5285</v>
      </c>
      <c r="Q4491" s="8">
        <f t="shared" ref="Q4491:Q4554" si="283">N4491-M4491</f>
        <v>425</v>
      </c>
      <c r="R4491" s="2" t="s">
        <v>28</v>
      </c>
      <c r="S4491" s="9" t="str" cm="1">
        <f t="array" ref="S4491">_xlfn.IFS(
P4491=0,"2% commission",
AND(P4491&gt;0,P4491&lt;25000),"5% commission",
AND(P4491&gt;=25000,P4491&lt;50000),"7% commission",
AND(P4491&gt;=50000,P4491&lt;100000),"9% commission",
P4491&gt;=100000,"15% commission"
)</f>
        <v>5% commission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IFERROR(VLOOKUP($F4492,'Customer Info'!$A4483:$E4983,2,FALSE),"NOT Available")</f>
        <v>NOT Available</v>
      </c>
      <c r="H4492" s="6" t="str">
        <f>IFERROR(VLOOKUP(F4492,'Customer Info'!A4483:E4983,3,),"NOT Available")</f>
        <v>NOT Available</v>
      </c>
      <c r="I4492" s="6" t="str">
        <f>IFERROR(VLOOKUP(F4492,'Customer Info'!A4483:E4983,5,FALSE),"NOT Available")</f>
        <v>NOT Available</v>
      </c>
      <c r="J4492" s="2">
        <v>69</v>
      </c>
      <c r="K4492" s="2">
        <v>63</v>
      </c>
      <c r="L4492" s="2">
        <v>2</v>
      </c>
      <c r="M4492" s="7">
        <f t="shared" si="280"/>
        <v>126</v>
      </c>
      <c r="N4492" s="7">
        <f t="shared" si="281"/>
        <v>138</v>
      </c>
      <c r="O4492" s="2">
        <v>10</v>
      </c>
      <c r="P4492" s="8">
        <f t="shared" si="282"/>
        <v>148</v>
      </c>
      <c r="Q4492" s="8">
        <f t="shared" si="283"/>
        <v>12</v>
      </c>
      <c r="R4492" s="2" t="s">
        <v>26</v>
      </c>
      <c r="S4492" s="9" t="str" cm="1">
        <f t="array" ref="S4492">_xlfn.IFS(
P4492=0,"2% commission",
AND(P4492&gt;0,P4492&lt;25000),"5% commission",
AND(P4492&gt;=25000,P4492&lt;50000),"7% commission",
AND(P4492&gt;=50000,P4492&lt;100000),"9% commission",
P4492&gt;=100000,"15% commission"
)</f>
        <v>5% commission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IFERROR(VLOOKUP($F4493,'Customer Info'!$A4484:$E4984,2,FALSE),"NOT Available")</f>
        <v>NOT Available</v>
      </c>
      <c r="H4493" s="6" t="str">
        <f>IFERROR(VLOOKUP(F4493,'Customer Info'!A4484:E4984,3,),"NOT Available")</f>
        <v>NOT Available</v>
      </c>
      <c r="I4493" s="6" t="str">
        <f>IFERROR(VLOOKUP(F4493,'Customer Info'!A4484:E4984,5,FALSE),"NOT Available")</f>
        <v>NOT Available</v>
      </c>
      <c r="J4493" s="2">
        <v>6951</v>
      </c>
      <c r="K4493" s="2">
        <v>6620</v>
      </c>
      <c r="L4493" s="2">
        <v>2</v>
      </c>
      <c r="M4493" s="7">
        <f t="shared" si="280"/>
        <v>13240</v>
      </c>
      <c r="N4493" s="7">
        <f t="shared" si="281"/>
        <v>13902</v>
      </c>
      <c r="O4493" s="2">
        <v>46</v>
      </c>
      <c r="P4493" s="8">
        <f t="shared" si="282"/>
        <v>13948</v>
      </c>
      <c r="Q4493" s="8">
        <f t="shared" si="283"/>
        <v>662</v>
      </c>
      <c r="R4493" s="2" t="s">
        <v>28</v>
      </c>
      <c r="S4493" s="9" t="str" cm="1">
        <f t="array" ref="S4493">_xlfn.IFS(
P4493=0,"2% commission",
AND(P4493&gt;0,P4493&lt;25000),"5% commission",
AND(P4493&gt;=25000,P4493&lt;50000),"7% commission",
AND(P4493&gt;=50000,P4493&lt;100000),"9% commission",
P4493&gt;=100000,"15% commission"
)</f>
        <v>5% commission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IFERROR(VLOOKUP($F4494,'Customer Info'!$A4485:$E4985,2,FALSE),"NOT Available")</f>
        <v>NOT Available</v>
      </c>
      <c r="H4494" s="6" t="str">
        <f>IFERROR(VLOOKUP(F4494,'Customer Info'!A4485:E4985,3,),"NOT Available")</f>
        <v>NOT Available</v>
      </c>
      <c r="I4494" s="6" t="str">
        <f>IFERROR(VLOOKUP(F4494,'Customer Info'!A4485:E4985,5,FALSE),"NOT Available")</f>
        <v>NOT Available</v>
      </c>
      <c r="J4494" s="2">
        <v>188</v>
      </c>
      <c r="K4494" s="2">
        <v>173</v>
      </c>
      <c r="L4494" s="2">
        <v>6</v>
      </c>
      <c r="M4494" s="7">
        <f t="shared" si="280"/>
        <v>1038</v>
      </c>
      <c r="N4494" s="7">
        <f t="shared" si="281"/>
        <v>1128</v>
      </c>
      <c r="O4494" s="2">
        <v>30</v>
      </c>
      <c r="P4494" s="8">
        <f t="shared" si="282"/>
        <v>1158</v>
      </c>
      <c r="Q4494" s="8">
        <f t="shared" si="283"/>
        <v>90</v>
      </c>
      <c r="R4494" s="2" t="s">
        <v>28</v>
      </c>
      <c r="S4494" s="9" t="str" cm="1">
        <f t="array" ref="S4494">_xlfn.IFS(
P4494=0,"2% commission",
AND(P4494&gt;0,P4494&lt;25000),"5% commission",
AND(P4494&gt;=25000,P4494&lt;50000),"7% commission",
AND(P4494&gt;=50000,P4494&lt;100000),"9% commission",
P4494&gt;=100000,"15% commission"
)</f>
        <v>5% commission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IFERROR(VLOOKUP($F4495,'Customer Info'!$A4486:$E4986,2,FALSE),"NOT Available")</f>
        <v>NOT Available</v>
      </c>
      <c r="H4495" s="6" t="str">
        <f>IFERROR(VLOOKUP(F4495,'Customer Info'!A4486:E4986,3,),"NOT Available")</f>
        <v>NOT Available</v>
      </c>
      <c r="I4495" s="6" t="str">
        <f>IFERROR(VLOOKUP(F4495,'Customer Info'!A4486:E4986,5,FALSE),"NOT Available")</f>
        <v>NOT Available</v>
      </c>
      <c r="J4495" s="2">
        <v>35350</v>
      </c>
      <c r="K4495" s="2">
        <v>33037</v>
      </c>
      <c r="L4495" s="2">
        <v>3</v>
      </c>
      <c r="M4495" s="7">
        <f t="shared" si="280"/>
        <v>99111</v>
      </c>
      <c r="N4495" s="7">
        <f t="shared" si="281"/>
        <v>106050</v>
      </c>
      <c r="O4495" s="2">
        <v>98</v>
      </c>
      <c r="P4495" s="8">
        <f t="shared" si="282"/>
        <v>106148</v>
      </c>
      <c r="Q4495" s="8">
        <f t="shared" si="283"/>
        <v>6939</v>
      </c>
      <c r="R4495" s="2" t="s">
        <v>28</v>
      </c>
      <c r="S4495" s="9" t="str" cm="1">
        <f t="array" ref="S4495">_xlfn.IFS(
P4495=0,"2% commission",
AND(P4495&gt;0,P4495&lt;25000),"5% commission",
AND(P4495&gt;=25000,P4495&lt;50000),"7% commission",
AND(P4495&gt;=50000,P4495&lt;100000),"9% commission",
P4495&gt;=100000,"15% commission"
)</f>
        <v>15% commission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IFERROR(VLOOKUP($F4496,'Customer Info'!$A4487:$E4987,2,FALSE),"NOT Available")</f>
        <v>NOT Available</v>
      </c>
      <c r="H4496" s="6" t="str">
        <f>IFERROR(VLOOKUP(F4496,'Customer Info'!A4487:E4987,3,),"NOT Available")</f>
        <v>NOT Available</v>
      </c>
      <c r="I4496" s="6" t="str">
        <f>IFERROR(VLOOKUP(F4496,'Customer Info'!A4487:E4987,5,FALSE),"NOT Available")</f>
        <v>NOT Available</v>
      </c>
      <c r="J4496" s="2">
        <v>2442</v>
      </c>
      <c r="K4496" s="2">
        <v>2304</v>
      </c>
      <c r="L4496" s="2">
        <v>2</v>
      </c>
      <c r="M4496" s="7">
        <f t="shared" si="280"/>
        <v>4608</v>
      </c>
      <c r="N4496" s="7">
        <f t="shared" si="281"/>
        <v>4884</v>
      </c>
      <c r="O4496" s="2">
        <v>48</v>
      </c>
      <c r="P4496" s="8">
        <f t="shared" si="282"/>
        <v>4932</v>
      </c>
      <c r="Q4496" s="8">
        <f t="shared" si="283"/>
        <v>276</v>
      </c>
      <c r="R4496" s="2" t="s">
        <v>50</v>
      </c>
      <c r="S4496" s="9" t="str" cm="1">
        <f t="array" ref="S4496">_xlfn.IFS(
P4496=0,"2% commission",
AND(P4496&gt;0,P4496&lt;25000),"5% commission",
AND(P4496&gt;=25000,P4496&lt;50000),"7% commission",
AND(P4496&gt;=50000,P4496&lt;100000),"9% commission",
P4496&gt;=100000,"15% commission"
)</f>
        <v>5% commission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IFERROR(VLOOKUP($F4497,'Customer Info'!$A4488:$E4988,2,FALSE),"NOT Available")</f>
        <v>NOT Available</v>
      </c>
      <c r="H4497" s="6" t="str">
        <f>IFERROR(VLOOKUP(F4497,'Customer Info'!A4488:E4988,3,),"NOT Available")</f>
        <v>NOT Available</v>
      </c>
      <c r="I4497" s="6" t="str">
        <f>IFERROR(VLOOKUP(F4497,'Customer Info'!A4488:E4988,5,FALSE),"NOT Available")</f>
        <v>NOT Available</v>
      </c>
      <c r="J4497" s="2">
        <v>38328</v>
      </c>
      <c r="K4497" s="2">
        <v>35164</v>
      </c>
      <c r="L4497" s="2">
        <v>1</v>
      </c>
      <c r="M4497" s="7">
        <f t="shared" si="280"/>
        <v>35164</v>
      </c>
      <c r="N4497" s="7">
        <f t="shared" si="281"/>
        <v>38328</v>
      </c>
      <c r="O4497" s="2">
        <v>86</v>
      </c>
      <c r="P4497" s="8">
        <f t="shared" si="282"/>
        <v>38414</v>
      </c>
      <c r="Q4497" s="8">
        <f t="shared" si="283"/>
        <v>3164</v>
      </c>
      <c r="R4497" s="2" t="s">
        <v>28</v>
      </c>
      <c r="S4497" s="9" t="str" cm="1">
        <f t="array" ref="S4497">_xlfn.IFS(
P4497=0,"2% commission",
AND(P4497&gt;0,P4497&lt;25000),"5% commission",
AND(P4497&gt;=25000,P4497&lt;50000),"7% commission",
AND(P4497&gt;=50000,P4497&lt;100000),"9% commission",
P4497&gt;=100000,"15% commission"
)</f>
        <v>7% commission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IFERROR(VLOOKUP($F4498,'Customer Info'!$A4489:$E4989,2,FALSE),"NOT Available")</f>
        <v>NOT Available</v>
      </c>
      <c r="H4498" s="6" t="str">
        <f>IFERROR(VLOOKUP(F4498,'Customer Info'!A4489:E4989,3,),"NOT Available")</f>
        <v>NOT Available</v>
      </c>
      <c r="I4498" s="6" t="str">
        <f>IFERROR(VLOOKUP(F4498,'Customer Info'!A4489:E4989,5,FALSE),"NOT Available")</f>
        <v>NOT Available</v>
      </c>
      <c r="J4498" s="2">
        <v>142</v>
      </c>
      <c r="K4498" s="2">
        <v>134</v>
      </c>
      <c r="L4498" s="2">
        <v>2</v>
      </c>
      <c r="M4498" s="7">
        <f t="shared" si="280"/>
        <v>268</v>
      </c>
      <c r="N4498" s="7">
        <f t="shared" si="281"/>
        <v>284</v>
      </c>
      <c r="O4498" s="2">
        <v>30</v>
      </c>
      <c r="P4498" s="8">
        <f t="shared" si="282"/>
        <v>314</v>
      </c>
      <c r="Q4498" s="8">
        <f t="shared" si="283"/>
        <v>16</v>
      </c>
      <c r="R4498" s="2" t="s">
        <v>28</v>
      </c>
      <c r="S4498" s="9" t="str" cm="1">
        <f t="array" ref="S4498">_xlfn.IFS(
P4498=0,"2% commission",
AND(P4498&gt;0,P4498&lt;25000),"5% commission",
AND(P4498&gt;=25000,P4498&lt;50000),"7% commission",
AND(P4498&gt;=50000,P4498&lt;100000),"9% commission",
P4498&gt;=100000,"15% commission"
)</f>
        <v>5% commission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IFERROR(VLOOKUP($F4499,'Customer Info'!$A4490:$E4990,2,FALSE),"NOT Available")</f>
        <v>NOT Available</v>
      </c>
      <c r="H4499" s="6" t="str">
        <f>IFERROR(VLOOKUP(F4499,'Customer Info'!A4490:E4990,3,),"NOT Available")</f>
        <v>NOT Available</v>
      </c>
      <c r="I4499" s="6" t="str">
        <f>IFERROR(VLOOKUP(F4499,'Customer Info'!A4490:E4990,5,FALSE),"NOT Available")</f>
        <v>NOT Available</v>
      </c>
      <c r="J4499" s="2">
        <v>474</v>
      </c>
      <c r="K4499" s="2">
        <v>443</v>
      </c>
      <c r="L4499" s="2">
        <v>2</v>
      </c>
      <c r="M4499" s="7">
        <f t="shared" si="280"/>
        <v>886</v>
      </c>
      <c r="N4499" s="7">
        <f t="shared" si="281"/>
        <v>948</v>
      </c>
      <c r="O4499" s="2">
        <v>21</v>
      </c>
      <c r="P4499" s="8">
        <f t="shared" si="282"/>
        <v>969</v>
      </c>
      <c r="Q4499" s="8">
        <f t="shared" si="283"/>
        <v>62</v>
      </c>
      <c r="R4499" s="2" t="s">
        <v>28</v>
      </c>
      <c r="S4499" s="9" t="str" cm="1">
        <f t="array" ref="S4499">_xlfn.IFS(
P4499=0,"2% commission",
AND(P4499&gt;0,P4499&lt;25000),"5% commission",
AND(P4499&gt;=25000,P4499&lt;50000),"7% commission",
AND(P4499&gt;=50000,P4499&lt;100000),"9% commission",
P4499&gt;=100000,"15% commission"
)</f>
        <v>5% commission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IFERROR(VLOOKUP($F4500,'Customer Info'!$A4491:$E4991,2,FALSE),"NOT Available")</f>
        <v>NOT Available</v>
      </c>
      <c r="H4500" s="6" t="str">
        <f>IFERROR(VLOOKUP(F4500,'Customer Info'!A4491:E4991,3,),"NOT Available")</f>
        <v>NOT Available</v>
      </c>
      <c r="I4500" s="6" t="str">
        <f>IFERROR(VLOOKUP(F4500,'Customer Info'!A4491:E4991,5,FALSE),"NOT Available")</f>
        <v>NOT Available</v>
      </c>
      <c r="J4500" s="2">
        <v>29378</v>
      </c>
      <c r="K4500" s="2">
        <v>26912</v>
      </c>
      <c r="L4500" s="2">
        <v>6</v>
      </c>
      <c r="M4500" s="7">
        <f t="shared" si="280"/>
        <v>161472</v>
      </c>
      <c r="N4500" s="7">
        <f t="shared" si="281"/>
        <v>176268</v>
      </c>
      <c r="O4500" s="2">
        <v>33</v>
      </c>
      <c r="P4500" s="8">
        <f t="shared" si="282"/>
        <v>176301</v>
      </c>
      <c r="Q4500" s="8">
        <f t="shared" si="283"/>
        <v>14796</v>
      </c>
      <c r="R4500" s="2" t="s">
        <v>50</v>
      </c>
      <c r="S4500" s="9" t="str" cm="1">
        <f t="array" ref="S4500">_xlfn.IFS(
P4500=0,"2% commission",
AND(P4500&gt;0,P4500&lt;25000),"5% commission",
AND(P4500&gt;=25000,P4500&lt;50000),"7% commission",
AND(P4500&gt;=50000,P4500&lt;100000),"9% commission",
P4500&gt;=100000,"15% commission"
)</f>
        <v>15% commission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IFERROR(VLOOKUP($F4501,'Customer Info'!$A4492:$E4992,2,FALSE),"NOT Available")</f>
        <v>NOT Available</v>
      </c>
      <c r="H4501" s="6" t="str">
        <f>IFERROR(VLOOKUP(F4501,'Customer Info'!A4492:E4992,3,),"NOT Available")</f>
        <v>NOT Available</v>
      </c>
      <c r="I4501" s="6" t="str">
        <f>IFERROR(VLOOKUP(F4501,'Customer Info'!A4492:E4992,5,FALSE),"NOT Available")</f>
        <v>NOT Available</v>
      </c>
      <c r="J4501" s="2">
        <v>8495</v>
      </c>
      <c r="K4501" s="2">
        <v>7647</v>
      </c>
      <c r="L4501" s="2">
        <v>5</v>
      </c>
      <c r="M4501" s="7">
        <f t="shared" si="280"/>
        <v>38235</v>
      </c>
      <c r="N4501" s="7">
        <f t="shared" si="281"/>
        <v>42475</v>
      </c>
      <c r="O4501" s="2">
        <v>69</v>
      </c>
      <c r="P4501" s="8">
        <f t="shared" si="282"/>
        <v>42544</v>
      </c>
      <c r="Q4501" s="8">
        <f t="shared" si="283"/>
        <v>4240</v>
      </c>
      <c r="R4501" s="2" t="s">
        <v>50</v>
      </c>
      <c r="S4501" s="9" t="str" cm="1">
        <f t="array" ref="S4501">_xlfn.IFS(
P4501=0,"2% commission",
AND(P4501&gt;0,P4501&lt;25000),"5% commission",
AND(P4501&gt;=25000,P4501&lt;50000),"7% commission",
AND(P4501&gt;=50000,P4501&lt;100000),"9% commission",
P4501&gt;=100000,"15% commission"
)</f>
        <v>7% commission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IFERROR(VLOOKUP($F4502,'Customer Info'!$A4493:$E4993,2,FALSE),"NOT Available")</f>
        <v>NOT Available</v>
      </c>
      <c r="H4502" s="6" t="str">
        <f>IFERROR(VLOOKUP(F4502,'Customer Info'!A4493:E4993,3,),"NOT Available")</f>
        <v>NOT Available</v>
      </c>
      <c r="I4502" s="6" t="str">
        <f>IFERROR(VLOOKUP(F4502,'Customer Info'!A4493:E4993,5,FALSE),"NOT Available")</f>
        <v>NOT Available</v>
      </c>
      <c r="J4502" s="2">
        <v>882</v>
      </c>
      <c r="K4502" s="2">
        <v>818</v>
      </c>
      <c r="L4502" s="2">
        <v>3</v>
      </c>
      <c r="M4502" s="7">
        <f t="shared" si="280"/>
        <v>2454</v>
      </c>
      <c r="N4502" s="7">
        <f t="shared" si="281"/>
        <v>2646</v>
      </c>
      <c r="O4502" s="2">
        <v>58</v>
      </c>
      <c r="P4502" s="8">
        <f t="shared" si="282"/>
        <v>2704</v>
      </c>
      <c r="Q4502" s="8">
        <f t="shared" si="283"/>
        <v>192</v>
      </c>
      <c r="R4502" s="2" t="s">
        <v>56</v>
      </c>
      <c r="S4502" s="9" t="str" cm="1">
        <f t="array" ref="S4502">_xlfn.IFS(
P4502=0,"2% commission",
AND(P4502&gt;0,P4502&lt;25000),"5% commission",
AND(P4502&gt;=25000,P4502&lt;50000),"7% commission",
AND(P4502&gt;=50000,P4502&lt;100000),"9% commission",
P4502&gt;=100000,"15% commission"
)</f>
        <v>5% commission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IFERROR(VLOOKUP($F4503,'Customer Info'!$A4494:$E4994,2,FALSE),"NOT Available")</f>
        <v>NOT Available</v>
      </c>
      <c r="H4503" s="6" t="str">
        <f>IFERROR(VLOOKUP(F4503,'Customer Info'!A4494:E4994,3,),"NOT Available")</f>
        <v>NOT Available</v>
      </c>
      <c r="I4503" s="6" t="str">
        <f>IFERROR(VLOOKUP(F4503,'Customer Info'!A4494:E4994,5,FALSE),"NOT Available")</f>
        <v>NOT Available</v>
      </c>
      <c r="J4503" s="2">
        <v>3248</v>
      </c>
      <c r="K4503" s="2">
        <v>3035</v>
      </c>
      <c r="L4503" s="2">
        <v>2</v>
      </c>
      <c r="M4503" s="7">
        <f t="shared" si="280"/>
        <v>6070</v>
      </c>
      <c r="N4503" s="7">
        <f t="shared" si="281"/>
        <v>6496</v>
      </c>
      <c r="O4503" s="2">
        <v>100</v>
      </c>
      <c r="P4503" s="8">
        <f t="shared" si="282"/>
        <v>6596</v>
      </c>
      <c r="Q4503" s="8">
        <f t="shared" si="283"/>
        <v>426</v>
      </c>
      <c r="R4503" s="2" t="s">
        <v>50</v>
      </c>
      <c r="S4503" s="9" t="str" cm="1">
        <f t="array" ref="S4503">_xlfn.IFS(
P4503=0,"2% commission",
AND(P4503&gt;0,P4503&lt;25000),"5% commission",
AND(P4503&gt;=25000,P4503&lt;50000),"7% commission",
AND(P4503&gt;=50000,P4503&lt;100000),"9% commission",
P4503&gt;=100000,"15% commission"
)</f>
        <v>5% commission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IFERROR(VLOOKUP($F4504,'Customer Info'!$A4495:$E4995,2,FALSE),"NOT Available")</f>
        <v>NOT Available</v>
      </c>
      <c r="H4504" s="6" t="str">
        <f>IFERROR(VLOOKUP(F4504,'Customer Info'!A4495:E4995,3,),"NOT Available")</f>
        <v>NOT Available</v>
      </c>
      <c r="I4504" s="6" t="str">
        <f>IFERROR(VLOOKUP(F4504,'Customer Info'!A4495:E4995,5,FALSE),"NOT Available")</f>
        <v>NOT Available</v>
      </c>
      <c r="J4504" s="2">
        <v>5941</v>
      </c>
      <c r="K4504" s="2">
        <v>5827</v>
      </c>
      <c r="L4504" s="2">
        <v>9</v>
      </c>
      <c r="M4504" s="7">
        <f t="shared" si="280"/>
        <v>52443</v>
      </c>
      <c r="N4504" s="7">
        <f t="shared" si="281"/>
        <v>53469</v>
      </c>
      <c r="O4504" s="2">
        <v>62</v>
      </c>
      <c r="P4504" s="8">
        <f t="shared" si="282"/>
        <v>53531</v>
      </c>
      <c r="Q4504" s="8">
        <f t="shared" si="283"/>
        <v>1026</v>
      </c>
      <c r="R4504" s="2" t="s">
        <v>50</v>
      </c>
      <c r="S4504" s="9" t="str" cm="1">
        <f t="array" ref="S4504">_xlfn.IFS(
P4504=0,"2% commission",
AND(P4504&gt;0,P4504&lt;25000),"5% commission",
AND(P4504&gt;=25000,P4504&lt;50000),"7% commission",
AND(P4504&gt;=50000,P4504&lt;100000),"9% commission",
P4504&gt;=100000,"15% commission"
)</f>
        <v>9% commission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IFERROR(VLOOKUP($F4505,'Customer Info'!$A4496:$E4996,2,FALSE),"NOT Available")</f>
        <v>NOT Available</v>
      </c>
      <c r="H4505" s="6" t="str">
        <f>IFERROR(VLOOKUP(F4505,'Customer Info'!A4496:E4996,3,),"NOT Available")</f>
        <v>NOT Available</v>
      </c>
      <c r="I4505" s="6" t="str">
        <f>IFERROR(VLOOKUP(F4505,'Customer Info'!A4496:E4996,5,FALSE),"NOT Available")</f>
        <v>NOT Available</v>
      </c>
      <c r="J4505" s="2">
        <v>1364</v>
      </c>
      <c r="K4505" s="2">
        <v>1274</v>
      </c>
      <c r="L4505" s="2">
        <v>6</v>
      </c>
      <c r="M4505" s="7">
        <f t="shared" si="280"/>
        <v>7644</v>
      </c>
      <c r="N4505" s="7">
        <f t="shared" si="281"/>
        <v>8184</v>
      </c>
      <c r="O4505" s="2">
        <v>66</v>
      </c>
      <c r="P4505" s="8">
        <f t="shared" si="282"/>
        <v>8250</v>
      </c>
      <c r="Q4505" s="8">
        <f t="shared" si="283"/>
        <v>540</v>
      </c>
      <c r="R4505" s="2" t="s">
        <v>28</v>
      </c>
      <c r="S4505" s="9" t="str" cm="1">
        <f t="array" ref="S4505">_xlfn.IFS(
P4505=0,"2% commission",
AND(P4505&gt;0,P4505&lt;25000),"5% commission",
AND(P4505&gt;=25000,P4505&lt;50000),"7% commission",
AND(P4505&gt;=50000,P4505&lt;100000),"9% commission",
P4505&gt;=100000,"15% commission"
)</f>
        <v>5% commission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IFERROR(VLOOKUP($F4506,'Customer Info'!$A4497:$E4997,2,FALSE),"NOT Available")</f>
        <v>NOT Available</v>
      </c>
      <c r="H4506" s="6" t="str">
        <f>IFERROR(VLOOKUP(F4506,'Customer Info'!A4497:E4997,3,),"NOT Available")</f>
        <v>NOT Available</v>
      </c>
      <c r="I4506" s="6" t="str">
        <f>IFERROR(VLOOKUP(F4506,'Customer Info'!A4497:E4997,5,FALSE),"NOT Available")</f>
        <v>NOT Available</v>
      </c>
      <c r="J4506" s="2">
        <v>1763</v>
      </c>
      <c r="K4506" s="2">
        <v>1602</v>
      </c>
      <c r="L4506" s="2">
        <v>2</v>
      </c>
      <c r="M4506" s="7">
        <f t="shared" si="280"/>
        <v>3204</v>
      </c>
      <c r="N4506" s="7">
        <f t="shared" si="281"/>
        <v>3526</v>
      </c>
      <c r="O4506" s="2">
        <v>91</v>
      </c>
      <c r="P4506" s="8">
        <f t="shared" si="282"/>
        <v>3617</v>
      </c>
      <c r="Q4506" s="8">
        <f t="shared" si="283"/>
        <v>322</v>
      </c>
      <c r="R4506" s="2" t="s">
        <v>50</v>
      </c>
      <c r="S4506" s="9" t="str" cm="1">
        <f t="array" ref="S4506">_xlfn.IFS(
P4506=0,"2% commission",
AND(P4506&gt;0,P4506&lt;25000),"5% commission",
AND(P4506&gt;=25000,P4506&lt;50000),"7% commission",
AND(P4506&gt;=50000,P4506&lt;100000),"9% commission",
P4506&gt;=100000,"15% commission"
)</f>
        <v>5% commission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IFERROR(VLOOKUP($F4507,'Customer Info'!$A4498:$E4998,2,FALSE),"NOT Available")</f>
        <v>NOT Available</v>
      </c>
      <c r="H4507" s="6" t="str">
        <f>IFERROR(VLOOKUP(F4507,'Customer Info'!A4498:E4998,3,),"NOT Available")</f>
        <v>NOT Available</v>
      </c>
      <c r="I4507" s="6" t="str">
        <f>IFERROR(VLOOKUP(F4507,'Customer Info'!A4498:E4998,5,FALSE),"NOT Available")</f>
        <v>NOT Available</v>
      </c>
      <c r="J4507" s="2">
        <v>2602</v>
      </c>
      <c r="K4507" s="2">
        <v>2363</v>
      </c>
      <c r="L4507" s="2">
        <v>2</v>
      </c>
      <c r="M4507" s="7">
        <f t="shared" si="280"/>
        <v>4726</v>
      </c>
      <c r="N4507" s="7">
        <f t="shared" si="281"/>
        <v>5204</v>
      </c>
      <c r="O4507" s="2">
        <v>97</v>
      </c>
      <c r="P4507" s="8">
        <f t="shared" si="282"/>
        <v>5301</v>
      </c>
      <c r="Q4507" s="8">
        <f t="shared" si="283"/>
        <v>478</v>
      </c>
      <c r="R4507" s="2" t="s">
        <v>28</v>
      </c>
      <c r="S4507" s="9" t="str" cm="1">
        <f t="array" ref="S4507">_xlfn.IFS(
P4507=0,"2% commission",
AND(P4507&gt;0,P4507&lt;25000),"5% commission",
AND(P4507&gt;=25000,P4507&lt;50000),"7% commission",
AND(P4507&gt;=50000,P4507&lt;100000),"9% commission",
P4507&gt;=100000,"15% commission"
)</f>
        <v>5% commission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IFERROR(VLOOKUP($F4508,'Customer Info'!$A4499:$E4999,2,FALSE),"NOT Available")</f>
        <v>NOT Available</v>
      </c>
      <c r="H4508" s="6" t="str">
        <f>IFERROR(VLOOKUP(F4508,'Customer Info'!A4499:E4999,3,),"NOT Available")</f>
        <v>NOT Available</v>
      </c>
      <c r="I4508" s="6" t="str">
        <f>IFERROR(VLOOKUP(F4508,'Customer Info'!A4499:E4999,5,FALSE),"NOT Available")</f>
        <v>NOT Available</v>
      </c>
      <c r="J4508" s="2">
        <v>175</v>
      </c>
      <c r="K4508" s="2">
        <v>162</v>
      </c>
      <c r="L4508" s="2">
        <v>3</v>
      </c>
      <c r="M4508" s="7">
        <f t="shared" si="280"/>
        <v>486</v>
      </c>
      <c r="N4508" s="7">
        <f t="shared" si="281"/>
        <v>525</v>
      </c>
      <c r="O4508" s="2">
        <v>30</v>
      </c>
      <c r="P4508" s="8">
        <f t="shared" si="282"/>
        <v>555</v>
      </c>
      <c r="Q4508" s="8">
        <f t="shared" si="283"/>
        <v>39</v>
      </c>
      <c r="R4508" s="2" t="s">
        <v>28</v>
      </c>
      <c r="S4508" s="9" t="str" cm="1">
        <f t="array" ref="S4508">_xlfn.IFS(
P4508=0,"2% commission",
AND(P4508&gt;0,P4508&lt;25000),"5% commission",
AND(P4508&gt;=25000,P4508&lt;50000),"7% commission",
AND(P4508&gt;=50000,P4508&lt;100000),"9% commission",
P4508&gt;=100000,"15% commission"
)</f>
        <v>5% commission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IFERROR(VLOOKUP($F4509,'Customer Info'!$A4500:$E5000,2,FALSE),"NOT Available")</f>
        <v>NOT Available</v>
      </c>
      <c r="H4509" s="6" t="str">
        <f>IFERROR(VLOOKUP(F4509,'Customer Info'!A4500:E5000,3,),"NOT Available")</f>
        <v>NOT Available</v>
      </c>
      <c r="I4509" s="6" t="str">
        <f>IFERROR(VLOOKUP(F4509,'Customer Info'!A4500:E5000,5,FALSE),"NOT Available")</f>
        <v>NOT Available</v>
      </c>
      <c r="J4509" s="2">
        <v>183</v>
      </c>
      <c r="K4509" s="2">
        <v>168</v>
      </c>
      <c r="L4509" s="2">
        <v>2</v>
      </c>
      <c r="M4509" s="7">
        <f t="shared" si="280"/>
        <v>336</v>
      </c>
      <c r="N4509" s="7">
        <f t="shared" si="281"/>
        <v>366</v>
      </c>
      <c r="O4509" s="2">
        <v>30</v>
      </c>
      <c r="P4509" s="8">
        <f t="shared" si="282"/>
        <v>396</v>
      </c>
      <c r="Q4509" s="8">
        <f t="shared" si="283"/>
        <v>30</v>
      </c>
      <c r="R4509" s="2" t="s">
        <v>28</v>
      </c>
      <c r="S4509" s="9" t="str" cm="1">
        <f t="array" ref="S4509">_xlfn.IFS(
P4509=0,"2% commission",
AND(P4509&gt;0,P4509&lt;25000),"5% commission",
AND(P4509&gt;=25000,P4509&lt;50000),"7% commission",
AND(P4509&gt;=50000,P4509&lt;100000),"9% commission",
P4509&gt;=100000,"15% commission"
)</f>
        <v>5% commission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IFERROR(VLOOKUP($F4510,'Customer Info'!$A4501:$E5001,2,FALSE),"NOT Available")</f>
        <v>NOT Available</v>
      </c>
      <c r="H4510" s="6" t="str">
        <f>IFERROR(VLOOKUP(F4510,'Customer Info'!A4501:E5001,3,),"NOT Available")</f>
        <v>NOT Available</v>
      </c>
      <c r="I4510" s="6" t="str">
        <f>IFERROR(VLOOKUP(F4510,'Customer Info'!A4501:E5001,5,FALSE),"NOT Available")</f>
        <v>NOT Available</v>
      </c>
      <c r="J4510" s="2">
        <v>1321</v>
      </c>
      <c r="K4510" s="2">
        <v>1211</v>
      </c>
      <c r="L4510" s="2">
        <v>5</v>
      </c>
      <c r="M4510" s="7">
        <f t="shared" si="280"/>
        <v>6055</v>
      </c>
      <c r="N4510" s="7">
        <f t="shared" si="281"/>
        <v>6605</v>
      </c>
      <c r="O4510" s="2">
        <v>77</v>
      </c>
      <c r="P4510" s="8">
        <f t="shared" si="282"/>
        <v>6682</v>
      </c>
      <c r="Q4510" s="8">
        <f t="shared" si="283"/>
        <v>550</v>
      </c>
      <c r="R4510" s="2" t="s">
        <v>50</v>
      </c>
      <c r="S4510" s="9" t="str" cm="1">
        <f t="array" ref="S4510">_xlfn.IFS(
P4510=0,"2% commission",
AND(P4510&gt;0,P4510&lt;25000),"5% commission",
AND(P4510&gt;=25000,P4510&lt;50000),"7% commission",
AND(P4510&gt;=50000,P4510&lt;100000),"9% commission",
P4510&gt;=100000,"15% commission"
)</f>
        <v>5% commission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IFERROR(VLOOKUP($F4511,'Customer Info'!$A4502:$E5002,2,FALSE),"NOT Available")</f>
        <v>NOT Available</v>
      </c>
      <c r="H4511" s="6" t="str">
        <f>IFERROR(VLOOKUP(F4511,'Customer Info'!A4502:E5002,3,),"NOT Available")</f>
        <v>NOT Available</v>
      </c>
      <c r="I4511" s="6" t="str">
        <f>IFERROR(VLOOKUP(F4511,'Customer Info'!A4502:E5002,5,FALSE),"NOT Available")</f>
        <v>NOT Available</v>
      </c>
      <c r="J4511" s="2">
        <v>144</v>
      </c>
      <c r="K4511" s="2">
        <v>133</v>
      </c>
      <c r="L4511" s="2">
        <v>3</v>
      </c>
      <c r="M4511" s="7">
        <f t="shared" si="280"/>
        <v>399</v>
      </c>
      <c r="N4511" s="7">
        <f t="shared" si="281"/>
        <v>432</v>
      </c>
      <c r="O4511" s="2">
        <v>30</v>
      </c>
      <c r="P4511" s="8">
        <f t="shared" si="282"/>
        <v>462</v>
      </c>
      <c r="Q4511" s="8">
        <f t="shared" si="283"/>
        <v>33</v>
      </c>
      <c r="R4511" s="2" t="s">
        <v>28</v>
      </c>
      <c r="S4511" s="9" t="str" cm="1">
        <f t="array" ref="S4511">_xlfn.IFS(
P4511=0,"2% commission",
AND(P4511&gt;0,P4511&lt;25000),"5% commission",
AND(P4511&gt;=25000,P4511&lt;50000),"7% commission",
AND(P4511&gt;=50000,P4511&lt;100000),"9% commission",
P4511&gt;=100000,"15% commission"
)</f>
        <v>5% commission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IFERROR(VLOOKUP($F4512,'Customer Info'!$A4503:$E5003,2,FALSE),"NOT Available")</f>
        <v>NOT Available</v>
      </c>
      <c r="H4512" s="6" t="str">
        <f>IFERROR(VLOOKUP(F4512,'Customer Info'!A4503:E5003,3,),"NOT Available")</f>
        <v>NOT Available</v>
      </c>
      <c r="I4512" s="6" t="str">
        <f>IFERROR(VLOOKUP(F4512,'Customer Info'!A4503:E5003,5,FALSE),"NOT Available")</f>
        <v>NOT Available</v>
      </c>
      <c r="J4512" s="2">
        <v>1568</v>
      </c>
      <c r="K4512" s="2">
        <v>1495</v>
      </c>
      <c r="L4512" s="2">
        <v>5</v>
      </c>
      <c r="M4512" s="7">
        <f t="shared" si="280"/>
        <v>7475</v>
      </c>
      <c r="N4512" s="7">
        <f t="shared" si="281"/>
        <v>7840</v>
      </c>
      <c r="O4512" s="2">
        <v>67</v>
      </c>
      <c r="P4512" s="8">
        <f t="shared" si="282"/>
        <v>7907</v>
      </c>
      <c r="Q4512" s="8">
        <f t="shared" si="283"/>
        <v>365</v>
      </c>
      <c r="R4512" s="2" t="s">
        <v>28</v>
      </c>
      <c r="S4512" s="9" t="str" cm="1">
        <f t="array" ref="S4512">_xlfn.IFS(
P4512=0,"2% commission",
AND(P4512&gt;0,P4512&lt;25000),"5% commission",
AND(P4512&gt;=25000,P4512&lt;50000),"7% commission",
AND(P4512&gt;=50000,P4512&lt;100000),"9% commission",
P4512&gt;=100000,"15% commission"
)</f>
        <v>5% commission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IFERROR(VLOOKUP($F4513,'Customer Info'!$A4504:$E5004,2,FALSE),"NOT Available")</f>
        <v>NOT Available</v>
      </c>
      <c r="H4513" s="6" t="str">
        <f>IFERROR(VLOOKUP(F4513,'Customer Info'!A4504:E5004,3,),"NOT Available")</f>
        <v>NOT Available</v>
      </c>
      <c r="I4513" s="6" t="str">
        <f>IFERROR(VLOOKUP(F4513,'Customer Info'!A4504:E5004,5,FALSE),"NOT Available")</f>
        <v>NOT Available</v>
      </c>
      <c r="J4513" s="2">
        <v>6951</v>
      </c>
      <c r="K4513" s="2">
        <v>6620</v>
      </c>
      <c r="L4513" s="2">
        <v>6</v>
      </c>
      <c r="M4513" s="7">
        <f t="shared" si="280"/>
        <v>39720</v>
      </c>
      <c r="N4513" s="7">
        <f t="shared" si="281"/>
        <v>41706</v>
      </c>
      <c r="O4513" s="2">
        <v>29</v>
      </c>
      <c r="P4513" s="8">
        <f t="shared" si="282"/>
        <v>41735</v>
      </c>
      <c r="Q4513" s="8">
        <f t="shared" si="283"/>
        <v>1986</v>
      </c>
      <c r="R4513" s="2" t="s">
        <v>28</v>
      </c>
      <c r="S4513" s="9" t="str" cm="1">
        <f t="array" ref="S4513">_xlfn.IFS(
P4513=0,"2% commission",
AND(P4513&gt;0,P4513&lt;25000),"5% commission",
AND(P4513&gt;=25000,P4513&lt;50000),"7% commission",
AND(P4513&gt;=50000,P4513&lt;100000),"9% commission",
P4513&gt;=100000,"15% commission"
)</f>
        <v>7% commission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IFERROR(VLOOKUP($F4514,'Customer Info'!$A4505:$E5005,2,FALSE),"NOT Available")</f>
        <v>NOT Available</v>
      </c>
      <c r="H4514" s="6" t="str">
        <f>IFERROR(VLOOKUP(F4514,'Customer Info'!A4505:E5005,3,),"NOT Available")</f>
        <v>NOT Available</v>
      </c>
      <c r="I4514" s="6" t="str">
        <f>IFERROR(VLOOKUP(F4514,'Customer Info'!A4505:E5005,5,FALSE),"NOT Available")</f>
        <v>NOT Available</v>
      </c>
      <c r="J4514" s="2">
        <v>2907</v>
      </c>
      <c r="K4514" s="2">
        <v>2667</v>
      </c>
      <c r="L4514" s="2">
        <v>4</v>
      </c>
      <c r="M4514" s="7">
        <f t="shared" si="280"/>
        <v>10668</v>
      </c>
      <c r="N4514" s="7">
        <f t="shared" si="281"/>
        <v>11628</v>
      </c>
      <c r="O4514" s="2">
        <v>54</v>
      </c>
      <c r="P4514" s="8">
        <f t="shared" si="282"/>
        <v>11682</v>
      </c>
      <c r="Q4514" s="8">
        <f t="shared" si="283"/>
        <v>960</v>
      </c>
      <c r="R4514" s="2" t="s">
        <v>28</v>
      </c>
      <c r="S4514" s="9" t="str" cm="1">
        <f t="array" ref="S4514">_xlfn.IFS(
P4514=0,"2% commission",
AND(P4514&gt;0,P4514&lt;25000),"5% commission",
AND(P4514&gt;=25000,P4514&lt;50000),"7% commission",
AND(P4514&gt;=50000,P4514&lt;100000),"9% commission",
P4514&gt;=100000,"15% commission"
)</f>
        <v>5% commission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IFERROR(VLOOKUP($F4515,'Customer Info'!$A4506:$E5006,2,FALSE),"NOT Available")</f>
        <v>NOT Available</v>
      </c>
      <c r="H4515" s="6" t="str">
        <f>IFERROR(VLOOKUP(F4515,'Customer Info'!A4506:E5006,3,),"NOT Available")</f>
        <v>NOT Available</v>
      </c>
      <c r="I4515" s="6" t="str">
        <f>IFERROR(VLOOKUP(F4515,'Customer Info'!A4506:E5006,5,FALSE),"NOT Available")</f>
        <v>NOT Available</v>
      </c>
      <c r="J4515" s="2">
        <v>5051</v>
      </c>
      <c r="K4515" s="2">
        <v>4634</v>
      </c>
      <c r="L4515" s="2">
        <v>3</v>
      </c>
      <c r="M4515" s="7">
        <f t="shared" si="280"/>
        <v>13902</v>
      </c>
      <c r="N4515" s="7">
        <f t="shared" si="281"/>
        <v>15153</v>
      </c>
      <c r="O4515" s="2">
        <v>41</v>
      </c>
      <c r="P4515" s="8">
        <f t="shared" si="282"/>
        <v>15194</v>
      </c>
      <c r="Q4515" s="8">
        <f t="shared" si="283"/>
        <v>1251</v>
      </c>
      <c r="R4515" s="2" t="s">
        <v>50</v>
      </c>
      <c r="S4515" s="9" t="str" cm="1">
        <f t="array" ref="S4515">_xlfn.IFS(
P4515=0,"2% commission",
AND(P4515&gt;0,P4515&lt;25000),"5% commission",
AND(P4515&gt;=25000,P4515&lt;50000),"7% commission",
AND(P4515&gt;=50000,P4515&lt;100000),"9% commission",
P4515&gt;=100000,"15% commission"
)</f>
        <v>5% commission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IFERROR(VLOOKUP($F4516,'Customer Info'!$A4507:$E5007,2,FALSE),"NOT Available")</f>
        <v>NOT Available</v>
      </c>
      <c r="H4516" s="6" t="str">
        <f>IFERROR(VLOOKUP(F4516,'Customer Info'!A4507:E5007,3,),"NOT Available")</f>
        <v>NOT Available</v>
      </c>
      <c r="I4516" s="6" t="str">
        <f>IFERROR(VLOOKUP(F4516,'Customer Info'!A4507:E5007,5,FALSE),"NOT Available")</f>
        <v>NOT Available</v>
      </c>
      <c r="J4516" s="2">
        <v>1552</v>
      </c>
      <c r="K4516" s="2">
        <v>1466</v>
      </c>
      <c r="L4516" s="2">
        <v>5</v>
      </c>
      <c r="M4516" s="7">
        <f t="shared" si="280"/>
        <v>7330</v>
      </c>
      <c r="N4516" s="7">
        <f t="shared" si="281"/>
        <v>7760</v>
      </c>
      <c r="O4516" s="2">
        <v>34</v>
      </c>
      <c r="P4516" s="8">
        <f t="shared" si="282"/>
        <v>7794</v>
      </c>
      <c r="Q4516" s="8">
        <f t="shared" si="283"/>
        <v>430</v>
      </c>
      <c r="R4516" s="2" t="s">
        <v>50</v>
      </c>
      <c r="S4516" s="9" t="str" cm="1">
        <f t="array" ref="S4516">_xlfn.IFS(
P4516=0,"2% commission",
AND(P4516&gt;0,P4516&lt;25000),"5% commission",
AND(P4516&gt;=25000,P4516&lt;50000),"7% commission",
AND(P4516&gt;=50000,P4516&lt;100000),"9% commission",
P4516&gt;=100000,"15% commission"
)</f>
        <v>5% commission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IFERROR(VLOOKUP($F4517,'Customer Info'!$A4508:$E5008,2,FALSE),"NOT Available")</f>
        <v>NOT Available</v>
      </c>
      <c r="H4517" s="6" t="str">
        <f>IFERROR(VLOOKUP(F4517,'Customer Info'!A4508:E5008,3,),"NOT Available")</f>
        <v>NOT Available</v>
      </c>
      <c r="I4517" s="6" t="str">
        <f>IFERROR(VLOOKUP(F4517,'Customer Info'!A4508:E5008,5,FALSE),"NOT Available")</f>
        <v>NOT Available</v>
      </c>
      <c r="J4517" s="2">
        <v>2644</v>
      </c>
      <c r="K4517" s="2">
        <v>2425</v>
      </c>
      <c r="L4517" s="2">
        <v>2</v>
      </c>
      <c r="M4517" s="7">
        <f t="shared" si="280"/>
        <v>4850</v>
      </c>
      <c r="N4517" s="7">
        <f t="shared" si="281"/>
        <v>5288</v>
      </c>
      <c r="O4517" s="2">
        <v>76</v>
      </c>
      <c r="P4517" s="8">
        <f t="shared" si="282"/>
        <v>5364</v>
      </c>
      <c r="Q4517" s="8">
        <f t="shared" si="283"/>
        <v>438</v>
      </c>
      <c r="R4517" s="2" t="s">
        <v>50</v>
      </c>
      <c r="S4517" s="9" t="str" cm="1">
        <f t="array" ref="S4517">_xlfn.IFS(
P4517=0,"2% commission",
AND(P4517&gt;0,P4517&lt;25000),"5% commission",
AND(P4517&gt;=25000,P4517&lt;50000),"7% commission",
AND(P4517&gt;=50000,P4517&lt;100000),"9% commission",
P4517&gt;=100000,"15% commission"
)</f>
        <v>5% commission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IFERROR(VLOOKUP($F4518,'Customer Info'!$A4509:$E5009,2,FALSE),"NOT Available")</f>
        <v>NOT Available</v>
      </c>
      <c r="H4518" s="6" t="str">
        <f>IFERROR(VLOOKUP(F4518,'Customer Info'!A4509:E5009,3,),"NOT Available")</f>
        <v>NOT Available</v>
      </c>
      <c r="I4518" s="6" t="str">
        <f>IFERROR(VLOOKUP(F4518,'Customer Info'!A4509:E5009,5,FALSE),"NOT Available")</f>
        <v>NOT Available</v>
      </c>
      <c r="J4518" s="2">
        <v>63</v>
      </c>
      <c r="K4518" s="2">
        <v>58</v>
      </c>
      <c r="L4518" s="2">
        <v>6</v>
      </c>
      <c r="M4518" s="7">
        <f t="shared" si="280"/>
        <v>348</v>
      </c>
      <c r="N4518" s="7">
        <f t="shared" si="281"/>
        <v>378</v>
      </c>
      <c r="O4518" s="2">
        <v>10</v>
      </c>
      <c r="P4518" s="8">
        <f t="shared" si="282"/>
        <v>388</v>
      </c>
      <c r="Q4518" s="8">
        <f t="shared" si="283"/>
        <v>30</v>
      </c>
      <c r="R4518" s="2" t="s">
        <v>28</v>
      </c>
      <c r="S4518" s="9" t="str" cm="1">
        <f t="array" ref="S4518">_xlfn.IFS(
P4518=0,"2% commission",
AND(P4518&gt;0,P4518&lt;25000),"5% commission",
AND(P4518&gt;=25000,P4518&lt;50000),"7% commission",
AND(P4518&gt;=50000,P4518&lt;100000),"9% commission",
P4518&gt;=100000,"15% commission"
)</f>
        <v>5% commission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IFERROR(VLOOKUP($F4519,'Customer Info'!$A4510:$E5010,2,FALSE),"NOT Available")</f>
        <v>NOT Available</v>
      </c>
      <c r="H4519" s="6" t="str">
        <f>IFERROR(VLOOKUP(F4519,'Customer Info'!A4510:E5010,3,),"NOT Available")</f>
        <v>NOT Available</v>
      </c>
      <c r="I4519" s="6" t="str">
        <f>IFERROR(VLOOKUP(F4519,'Customer Info'!A4510:E5010,5,FALSE),"NOT Available")</f>
        <v>NOT Available</v>
      </c>
      <c r="J4519" s="2">
        <v>1859</v>
      </c>
      <c r="K4519" s="2">
        <v>1755</v>
      </c>
      <c r="L4519" s="2">
        <v>4</v>
      </c>
      <c r="M4519" s="7">
        <f t="shared" si="280"/>
        <v>7020</v>
      </c>
      <c r="N4519" s="7">
        <f t="shared" si="281"/>
        <v>7436</v>
      </c>
      <c r="O4519" s="2">
        <v>84</v>
      </c>
      <c r="P4519" s="8">
        <f t="shared" si="282"/>
        <v>7520</v>
      </c>
      <c r="Q4519" s="8">
        <f t="shared" si="283"/>
        <v>416</v>
      </c>
      <c r="R4519" s="2" t="s">
        <v>28</v>
      </c>
      <c r="S4519" s="9" t="str" cm="1">
        <f t="array" ref="S4519">_xlfn.IFS(
P4519=0,"2% commission",
AND(P4519&gt;0,P4519&lt;25000),"5% commission",
AND(P4519&gt;=25000,P4519&lt;50000),"7% commission",
AND(P4519&gt;=50000,P4519&lt;100000),"9% commission",
P4519&gt;=100000,"15% commission"
)</f>
        <v>5% commission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IFERROR(VLOOKUP($F4520,'Customer Info'!$A4511:$E5011,2,FALSE),"NOT Available")</f>
        <v>NOT Available</v>
      </c>
      <c r="H4520" s="6" t="str">
        <f>IFERROR(VLOOKUP(F4520,'Customer Info'!A4511:E5011,3,),"NOT Available")</f>
        <v>NOT Available</v>
      </c>
      <c r="I4520" s="6" t="str">
        <f>IFERROR(VLOOKUP(F4520,'Customer Info'!A4511:E5011,5,FALSE),"NOT Available")</f>
        <v>NOT Available</v>
      </c>
      <c r="J4520" s="2">
        <v>1637</v>
      </c>
      <c r="K4520" s="2">
        <v>1591</v>
      </c>
      <c r="L4520" s="2">
        <v>6</v>
      </c>
      <c r="M4520" s="7">
        <f t="shared" si="280"/>
        <v>9546</v>
      </c>
      <c r="N4520" s="7">
        <f t="shared" si="281"/>
        <v>9822</v>
      </c>
      <c r="O4520" s="2">
        <v>72</v>
      </c>
      <c r="P4520" s="8">
        <f t="shared" si="282"/>
        <v>9894</v>
      </c>
      <c r="Q4520" s="8">
        <f t="shared" si="283"/>
        <v>276</v>
      </c>
      <c r="R4520" s="2" t="s">
        <v>56</v>
      </c>
      <c r="S4520" s="9" t="str" cm="1">
        <f t="array" ref="S4520">_xlfn.IFS(
P4520=0,"2% commission",
AND(P4520&gt;0,P4520&lt;25000),"5% commission",
AND(P4520&gt;=25000,P4520&lt;50000),"7% commission",
AND(P4520&gt;=50000,P4520&lt;100000),"9% commission",
P4520&gt;=100000,"15% commission"
)</f>
        <v>5% commission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IFERROR(VLOOKUP($F4521,'Customer Info'!$A4512:$E5012,2,FALSE),"NOT Available")</f>
        <v>NOT Available</v>
      </c>
      <c r="H4521" s="6" t="str">
        <f>IFERROR(VLOOKUP(F4521,'Customer Info'!A4512:E5012,3,),"NOT Available")</f>
        <v>NOT Available</v>
      </c>
      <c r="I4521" s="6" t="str">
        <f>IFERROR(VLOOKUP(F4521,'Customer Info'!A4512:E5012,5,FALSE),"NOT Available")</f>
        <v>NOT Available</v>
      </c>
      <c r="J4521" s="2">
        <v>7350</v>
      </c>
      <c r="K4521" s="2">
        <v>6743</v>
      </c>
      <c r="L4521" s="2">
        <v>3</v>
      </c>
      <c r="M4521" s="7">
        <f t="shared" si="280"/>
        <v>20229</v>
      </c>
      <c r="N4521" s="7">
        <f t="shared" si="281"/>
        <v>22050</v>
      </c>
      <c r="O4521" s="2">
        <v>62</v>
      </c>
      <c r="P4521" s="8">
        <f t="shared" si="282"/>
        <v>22112</v>
      </c>
      <c r="Q4521" s="8">
        <f t="shared" si="283"/>
        <v>1821</v>
      </c>
      <c r="R4521" s="2" t="s">
        <v>50</v>
      </c>
      <c r="S4521" s="9" t="str" cm="1">
        <f t="array" ref="S4521">_xlfn.IFS(
P4521=0,"2% commission",
AND(P4521&gt;0,P4521&lt;25000),"5% commission",
AND(P4521&gt;=25000,P4521&lt;50000),"7% commission",
AND(P4521&gt;=50000,P4521&lt;100000),"9% commission",
P4521&gt;=100000,"15% commission"
)</f>
        <v>5% commission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IFERROR(VLOOKUP($F4522,'Customer Info'!$A4513:$E5013,2,FALSE),"NOT Available")</f>
        <v>NOT Available</v>
      </c>
      <c r="H4522" s="6" t="str">
        <f>IFERROR(VLOOKUP(F4522,'Customer Info'!A4513:E5013,3,),"NOT Available")</f>
        <v>NOT Available</v>
      </c>
      <c r="I4522" s="6" t="str">
        <f>IFERROR(VLOOKUP(F4522,'Customer Info'!A4513:E5013,5,FALSE),"NOT Available")</f>
        <v>NOT Available</v>
      </c>
      <c r="J4522" s="2">
        <v>3408</v>
      </c>
      <c r="K4522" s="2">
        <v>3215</v>
      </c>
      <c r="L4522" s="2">
        <v>1</v>
      </c>
      <c r="M4522" s="7">
        <f t="shared" si="280"/>
        <v>3215</v>
      </c>
      <c r="N4522" s="7">
        <f t="shared" si="281"/>
        <v>3408</v>
      </c>
      <c r="O4522" s="2">
        <v>64</v>
      </c>
      <c r="P4522" s="8">
        <f t="shared" si="282"/>
        <v>3472</v>
      </c>
      <c r="Q4522" s="8">
        <f t="shared" si="283"/>
        <v>193</v>
      </c>
      <c r="R4522" s="2" t="s">
        <v>28</v>
      </c>
      <c r="S4522" s="9" t="str" cm="1">
        <f t="array" ref="S4522">_xlfn.IFS(
P4522=0,"2% commission",
AND(P4522&gt;0,P4522&lt;25000),"5% commission",
AND(P4522&gt;=25000,P4522&lt;50000),"7% commission",
AND(P4522&gt;=50000,P4522&lt;100000),"9% commission",
P4522&gt;=100000,"15% commission"
)</f>
        <v>5% commission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IFERROR(VLOOKUP($F4523,'Customer Info'!$A4514:$E5014,2,FALSE),"NOT Available")</f>
        <v>NOT Available</v>
      </c>
      <c r="H4523" s="6" t="str">
        <f>IFERROR(VLOOKUP(F4523,'Customer Info'!A4514:E5014,3,),"NOT Available")</f>
        <v>NOT Available</v>
      </c>
      <c r="I4523" s="6" t="str">
        <f>IFERROR(VLOOKUP(F4523,'Customer Info'!A4514:E5014,5,FALSE),"NOT Available")</f>
        <v>NOT Available</v>
      </c>
      <c r="J4523" s="2">
        <v>81</v>
      </c>
      <c r="K4523" s="2">
        <v>77</v>
      </c>
      <c r="L4523" s="2">
        <v>4</v>
      </c>
      <c r="M4523" s="7">
        <f t="shared" si="280"/>
        <v>308</v>
      </c>
      <c r="N4523" s="7">
        <f t="shared" si="281"/>
        <v>324</v>
      </c>
      <c r="O4523" s="2">
        <v>10</v>
      </c>
      <c r="P4523" s="8">
        <f t="shared" si="282"/>
        <v>334</v>
      </c>
      <c r="Q4523" s="8">
        <f t="shared" si="283"/>
        <v>16</v>
      </c>
      <c r="R4523" s="2" t="s">
        <v>28</v>
      </c>
      <c r="S4523" s="9" t="str" cm="1">
        <f t="array" ref="S4523">_xlfn.IFS(
P4523=0,"2% commission",
AND(P4523&gt;0,P4523&lt;25000),"5% commission",
AND(P4523&gt;=25000,P4523&lt;50000),"7% commission",
AND(P4523&gt;=50000,P4523&lt;100000),"9% commission",
P4523&gt;=100000,"15% commission"
)</f>
        <v>5% commission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IFERROR(VLOOKUP($F4524,'Customer Info'!$A4515:$E5015,2,FALSE),"NOT Available")</f>
        <v>NOT Available</v>
      </c>
      <c r="H4524" s="6" t="str">
        <f>IFERROR(VLOOKUP(F4524,'Customer Info'!A4515:E5015,3,),"NOT Available")</f>
        <v>NOT Available</v>
      </c>
      <c r="I4524" s="6" t="str">
        <f>IFERROR(VLOOKUP(F4524,'Customer Info'!A4515:E5015,5,FALSE),"NOT Available")</f>
        <v>NOT Available</v>
      </c>
      <c r="J4524" s="2">
        <v>4798</v>
      </c>
      <c r="K4524" s="2">
        <v>4448</v>
      </c>
      <c r="L4524" s="2">
        <v>2</v>
      </c>
      <c r="M4524" s="7">
        <f t="shared" si="280"/>
        <v>8896</v>
      </c>
      <c r="N4524" s="7">
        <f t="shared" si="281"/>
        <v>9596</v>
      </c>
      <c r="O4524" s="2">
        <v>35</v>
      </c>
      <c r="P4524" s="8">
        <f t="shared" si="282"/>
        <v>9631</v>
      </c>
      <c r="Q4524" s="8">
        <f t="shared" si="283"/>
        <v>700</v>
      </c>
      <c r="R4524" s="2" t="s">
        <v>28</v>
      </c>
      <c r="S4524" s="9" t="str" cm="1">
        <f t="array" ref="S4524">_xlfn.IFS(
P4524=0,"2% commission",
AND(P4524&gt;0,P4524&lt;25000),"5% commission",
AND(P4524&gt;=25000,P4524&lt;50000),"7% commission",
AND(P4524&gt;=50000,P4524&lt;100000),"9% commission",
P4524&gt;=100000,"15% commission"
)</f>
        <v>5% commission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IFERROR(VLOOKUP($F4525,'Customer Info'!$A4516:$E5016,2,FALSE),"NOT Available")</f>
        <v>NOT Available</v>
      </c>
      <c r="H4525" s="6" t="str">
        <f>IFERROR(VLOOKUP(F4525,'Customer Info'!A4516:E5016,3,),"NOT Available")</f>
        <v>NOT Available</v>
      </c>
      <c r="I4525" s="6" t="str">
        <f>IFERROR(VLOOKUP(F4525,'Customer Info'!A4516:E5016,5,FALSE),"NOT Available")</f>
        <v>NOT Available</v>
      </c>
      <c r="J4525" s="2">
        <v>877</v>
      </c>
      <c r="K4525" s="2">
        <v>788</v>
      </c>
      <c r="L4525" s="2">
        <v>7</v>
      </c>
      <c r="M4525" s="7">
        <f t="shared" si="280"/>
        <v>5516</v>
      </c>
      <c r="N4525" s="7">
        <f t="shared" si="281"/>
        <v>6139</v>
      </c>
      <c r="O4525" s="2">
        <v>96</v>
      </c>
      <c r="P4525" s="8">
        <f t="shared" si="282"/>
        <v>6235</v>
      </c>
      <c r="Q4525" s="8">
        <f t="shared" si="283"/>
        <v>623</v>
      </c>
      <c r="R4525" s="2" t="s">
        <v>28</v>
      </c>
      <c r="S4525" s="9" t="str" cm="1">
        <f t="array" ref="S4525">_xlfn.IFS(
P4525=0,"2% commission",
AND(P4525&gt;0,P4525&lt;25000),"5% commission",
AND(P4525&gt;=25000,P4525&lt;50000),"7% commission",
AND(P4525&gt;=50000,P4525&lt;100000),"9% commission",
P4525&gt;=100000,"15% commission"
)</f>
        <v>5% commission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IFERROR(VLOOKUP($F4526,'Customer Info'!$A4517:$E5017,2,FALSE),"NOT Available")</f>
        <v>NOT Available</v>
      </c>
      <c r="H4526" s="6" t="str">
        <f>IFERROR(VLOOKUP(F4526,'Customer Info'!A4517:E5017,3,),"NOT Available")</f>
        <v>NOT Available</v>
      </c>
      <c r="I4526" s="6" t="str">
        <f>IFERROR(VLOOKUP(F4526,'Customer Info'!A4517:E5017,5,FALSE),"NOT Available")</f>
        <v>NOT Available</v>
      </c>
      <c r="J4526" s="2">
        <v>2155</v>
      </c>
      <c r="K4526" s="2">
        <v>2014</v>
      </c>
      <c r="L4526" s="2">
        <v>3</v>
      </c>
      <c r="M4526" s="7">
        <f t="shared" si="280"/>
        <v>6042</v>
      </c>
      <c r="N4526" s="7">
        <f t="shared" si="281"/>
        <v>6465</v>
      </c>
      <c r="O4526" s="2">
        <v>42</v>
      </c>
      <c r="P4526" s="8">
        <f t="shared" si="282"/>
        <v>6507</v>
      </c>
      <c r="Q4526" s="8">
        <f t="shared" si="283"/>
        <v>423</v>
      </c>
      <c r="R4526" s="2" t="s">
        <v>28</v>
      </c>
      <c r="S4526" s="9" t="str" cm="1">
        <f t="array" ref="S4526">_xlfn.IFS(
P4526=0,"2% commission",
AND(P4526&gt;0,P4526&lt;25000),"5% commission",
AND(P4526&gt;=25000,P4526&lt;50000),"7% commission",
AND(P4526&gt;=50000,P4526&lt;100000),"9% commission",
P4526&gt;=100000,"15% commission"
)</f>
        <v>5% commission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IFERROR(VLOOKUP($F4527,'Customer Info'!$A4518:$E5018,2,FALSE),"NOT Available")</f>
        <v>NOT Available</v>
      </c>
      <c r="H4527" s="6" t="str">
        <f>IFERROR(VLOOKUP(F4527,'Customer Info'!A4518:E5018,3,),"NOT Available")</f>
        <v>NOT Available</v>
      </c>
      <c r="I4527" s="6" t="str">
        <f>IFERROR(VLOOKUP(F4527,'Customer Info'!A4518:E5018,5,FALSE),"NOT Available")</f>
        <v>NOT Available</v>
      </c>
      <c r="J4527" s="2">
        <v>7864</v>
      </c>
      <c r="K4527" s="2">
        <v>7563</v>
      </c>
      <c r="L4527" s="2">
        <v>2</v>
      </c>
      <c r="M4527" s="7">
        <f t="shared" si="280"/>
        <v>15126</v>
      </c>
      <c r="N4527" s="7">
        <f t="shared" si="281"/>
        <v>15728</v>
      </c>
      <c r="O4527" s="2">
        <v>56</v>
      </c>
      <c r="P4527" s="8">
        <f t="shared" si="282"/>
        <v>15784</v>
      </c>
      <c r="Q4527" s="8">
        <f t="shared" si="283"/>
        <v>602</v>
      </c>
      <c r="R4527" s="2" t="s">
        <v>28</v>
      </c>
      <c r="S4527" s="9" t="str" cm="1">
        <f t="array" ref="S4527">_xlfn.IFS(
P4527=0,"2% commission",
AND(P4527&gt;0,P4527&lt;25000),"5% commission",
AND(P4527&gt;=25000,P4527&lt;50000),"7% commission",
AND(P4527&gt;=50000,P4527&lt;100000),"9% commission",
P4527&gt;=100000,"15% commission"
)</f>
        <v>5% commission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IFERROR(VLOOKUP($F4528,'Customer Info'!$A4519:$E5019,2,FALSE),"NOT Available")</f>
        <v>NOT Available</v>
      </c>
      <c r="H4528" s="6" t="str">
        <f>IFERROR(VLOOKUP(F4528,'Customer Info'!A4519:E5019,3,),"NOT Available")</f>
        <v>NOT Available</v>
      </c>
      <c r="I4528" s="6" t="str">
        <f>IFERROR(VLOOKUP(F4528,'Customer Info'!A4519:E5019,5,FALSE),"NOT Available")</f>
        <v>NOT Available</v>
      </c>
      <c r="J4528" s="2">
        <v>35350</v>
      </c>
      <c r="K4528" s="2">
        <v>33037</v>
      </c>
      <c r="L4528" s="2">
        <v>4</v>
      </c>
      <c r="M4528" s="7">
        <f t="shared" si="280"/>
        <v>132148</v>
      </c>
      <c r="N4528" s="7">
        <f t="shared" si="281"/>
        <v>141400</v>
      </c>
      <c r="O4528" s="2">
        <v>33</v>
      </c>
      <c r="P4528" s="8">
        <f t="shared" si="282"/>
        <v>141433</v>
      </c>
      <c r="Q4528" s="8">
        <f t="shared" si="283"/>
        <v>9252</v>
      </c>
      <c r="R4528" s="2" t="s">
        <v>26</v>
      </c>
      <c r="S4528" s="9" t="str" cm="1">
        <f t="array" ref="S4528">_xlfn.IFS(
P4528=0,"2% commission",
AND(P4528&gt;0,P4528&lt;25000),"5% commission",
AND(P4528&gt;=25000,P4528&lt;50000),"7% commission",
AND(P4528&gt;=50000,P4528&lt;100000),"9% commission",
P4528&gt;=100000,"15% commission"
)</f>
        <v>15% commission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IFERROR(VLOOKUP($F4529,'Customer Info'!$A4520:$E5020,2,FALSE),"NOT Available")</f>
        <v>NOT Available</v>
      </c>
      <c r="H4529" s="6" t="str">
        <f>IFERROR(VLOOKUP(F4529,'Customer Info'!A4520:E5020,3,),"NOT Available")</f>
        <v>NOT Available</v>
      </c>
      <c r="I4529" s="6" t="str">
        <f>IFERROR(VLOOKUP(F4529,'Customer Info'!A4520:E5020,5,FALSE),"NOT Available")</f>
        <v>NOT Available</v>
      </c>
      <c r="J4529" s="2">
        <v>1772</v>
      </c>
      <c r="K4529" s="2">
        <v>1656</v>
      </c>
      <c r="L4529" s="2">
        <v>6</v>
      </c>
      <c r="M4529" s="7">
        <f t="shared" si="280"/>
        <v>9936</v>
      </c>
      <c r="N4529" s="7">
        <f t="shared" si="281"/>
        <v>10632</v>
      </c>
      <c r="O4529" s="2">
        <v>48</v>
      </c>
      <c r="P4529" s="8">
        <f t="shared" si="282"/>
        <v>10680</v>
      </c>
      <c r="Q4529" s="8">
        <f t="shared" si="283"/>
        <v>696</v>
      </c>
      <c r="R4529" s="2" t="s">
        <v>28</v>
      </c>
      <c r="S4529" s="9" t="str" cm="1">
        <f t="array" ref="S4529">_xlfn.IFS(
P4529=0,"2% commission",
AND(P4529&gt;0,P4529&lt;25000),"5% commission",
AND(P4529&gt;=25000,P4529&lt;50000),"7% commission",
AND(P4529&gt;=50000,P4529&lt;100000),"9% commission",
P4529&gt;=100000,"15% commission"
)</f>
        <v>5% commission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IFERROR(VLOOKUP($F4530,'Customer Info'!$A4521:$E5021,2,FALSE),"NOT Available")</f>
        <v>NOT Available</v>
      </c>
      <c r="H4530" s="6" t="str">
        <f>IFERROR(VLOOKUP(F4530,'Customer Info'!A4521:E5021,3,),"NOT Available")</f>
        <v>NOT Available</v>
      </c>
      <c r="I4530" s="6" t="str">
        <f>IFERROR(VLOOKUP(F4530,'Customer Info'!A4521:E5021,5,FALSE),"NOT Available")</f>
        <v>NOT Available</v>
      </c>
      <c r="J4530" s="2">
        <v>179</v>
      </c>
      <c r="K4530" s="2">
        <v>166</v>
      </c>
      <c r="L4530" s="2">
        <v>4</v>
      </c>
      <c r="M4530" s="7">
        <f t="shared" si="280"/>
        <v>664</v>
      </c>
      <c r="N4530" s="7">
        <f t="shared" si="281"/>
        <v>716</v>
      </c>
      <c r="O4530" s="2">
        <v>30</v>
      </c>
      <c r="P4530" s="8">
        <f t="shared" si="282"/>
        <v>746</v>
      </c>
      <c r="Q4530" s="8">
        <f t="shared" si="283"/>
        <v>52</v>
      </c>
      <c r="R4530" s="2" t="s">
        <v>50</v>
      </c>
      <c r="S4530" s="9" t="str" cm="1">
        <f t="array" ref="S4530">_xlfn.IFS(
P4530=0,"2% commission",
AND(P4530&gt;0,P4530&lt;25000),"5% commission",
AND(P4530&gt;=25000,P4530&lt;50000),"7% commission",
AND(P4530&gt;=50000,P4530&lt;100000),"9% commission",
P4530&gt;=100000,"15% commission"
)</f>
        <v>5% commission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IFERROR(VLOOKUP($F4531,'Customer Info'!$A4522:$E5022,2,FALSE),"NOT Available")</f>
        <v>NOT Available</v>
      </c>
      <c r="H4531" s="6" t="str">
        <f>IFERROR(VLOOKUP(F4531,'Customer Info'!A4522:E5022,3,),"NOT Available")</f>
        <v>NOT Available</v>
      </c>
      <c r="I4531" s="6" t="str">
        <f>IFERROR(VLOOKUP(F4531,'Customer Info'!A4522:E5022,5,FALSE),"NOT Available")</f>
        <v>NOT Available</v>
      </c>
      <c r="J4531" s="2">
        <v>1834</v>
      </c>
      <c r="K4531" s="2">
        <v>1716</v>
      </c>
      <c r="L4531" s="2">
        <v>1</v>
      </c>
      <c r="M4531" s="7">
        <f t="shared" si="280"/>
        <v>1716</v>
      </c>
      <c r="N4531" s="7">
        <f t="shared" si="281"/>
        <v>1834</v>
      </c>
      <c r="O4531" s="2">
        <v>99</v>
      </c>
      <c r="P4531" s="8">
        <f t="shared" si="282"/>
        <v>1933</v>
      </c>
      <c r="Q4531" s="8">
        <f t="shared" si="283"/>
        <v>118</v>
      </c>
      <c r="R4531" s="2" t="s">
        <v>50</v>
      </c>
      <c r="S4531" s="9" t="str" cm="1">
        <f t="array" ref="S4531">_xlfn.IFS(
P4531=0,"2% commission",
AND(P4531&gt;0,P4531&lt;25000),"5% commission",
AND(P4531&gt;=25000,P4531&lt;50000),"7% commission",
AND(P4531&gt;=50000,P4531&lt;100000),"9% commission",
P4531&gt;=100000,"15% commission"
)</f>
        <v>5% commission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IFERROR(VLOOKUP($F4532,'Customer Info'!$A4523:$E5023,2,FALSE),"NOT Available")</f>
        <v>NOT Available</v>
      </c>
      <c r="H4532" s="6" t="str">
        <f>IFERROR(VLOOKUP(F4532,'Customer Info'!A4523:E5023,3,),"NOT Available")</f>
        <v>NOT Available</v>
      </c>
      <c r="I4532" s="6" t="str">
        <f>IFERROR(VLOOKUP(F4532,'Customer Info'!A4523:E5023,5,FALSE),"NOT Available")</f>
        <v>NOT Available</v>
      </c>
      <c r="J4532" s="2">
        <v>1635</v>
      </c>
      <c r="K4532" s="2">
        <v>1573</v>
      </c>
      <c r="L4532" s="2">
        <v>2</v>
      </c>
      <c r="M4532" s="7">
        <f t="shared" si="280"/>
        <v>3146</v>
      </c>
      <c r="N4532" s="7">
        <f t="shared" si="281"/>
        <v>3270</v>
      </c>
      <c r="O4532" s="2">
        <v>70</v>
      </c>
      <c r="P4532" s="8">
        <f t="shared" si="282"/>
        <v>3340</v>
      </c>
      <c r="Q4532" s="8">
        <f t="shared" si="283"/>
        <v>124</v>
      </c>
      <c r="R4532" s="2" t="s">
        <v>28</v>
      </c>
      <c r="S4532" s="9" t="str" cm="1">
        <f t="array" ref="S4532">_xlfn.IFS(
P4532=0,"2% commission",
AND(P4532&gt;0,P4532&lt;25000),"5% commission",
AND(P4532&gt;=25000,P4532&lt;50000),"7% commission",
AND(P4532&gt;=50000,P4532&lt;100000),"9% commission",
P4532&gt;=100000,"15% commission"
)</f>
        <v>5% commission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IFERROR(VLOOKUP($F4533,'Customer Info'!$A4524:$E5024,2,FALSE),"NOT Available")</f>
        <v>NOT Available</v>
      </c>
      <c r="H4533" s="6" t="str">
        <f>IFERROR(VLOOKUP(F4533,'Customer Info'!A4524:E5024,3,),"NOT Available")</f>
        <v>NOT Available</v>
      </c>
      <c r="I4533" s="6" t="str">
        <f>IFERROR(VLOOKUP(F4533,'Customer Info'!A4524:E5024,5,FALSE),"NOT Available")</f>
        <v>NOT Available</v>
      </c>
      <c r="J4533" s="2">
        <v>2333</v>
      </c>
      <c r="K4533" s="2">
        <v>2060</v>
      </c>
      <c r="L4533" s="2">
        <v>3</v>
      </c>
      <c r="M4533" s="7">
        <f t="shared" si="280"/>
        <v>6180</v>
      </c>
      <c r="N4533" s="7">
        <f t="shared" si="281"/>
        <v>6999</v>
      </c>
      <c r="O4533" s="2">
        <v>98</v>
      </c>
      <c r="P4533" s="8">
        <f t="shared" si="282"/>
        <v>7097</v>
      </c>
      <c r="Q4533" s="8">
        <f t="shared" si="283"/>
        <v>819</v>
      </c>
      <c r="R4533" s="2" t="s">
        <v>50</v>
      </c>
      <c r="S4533" s="9" t="str" cm="1">
        <f t="array" ref="S4533">_xlfn.IFS(
P4533=0,"2% commission",
AND(P4533&gt;0,P4533&lt;25000),"5% commission",
AND(P4533&gt;=25000,P4533&lt;50000),"7% commission",
AND(P4533&gt;=50000,P4533&lt;100000),"9% commission",
P4533&gt;=100000,"15% commission"
)</f>
        <v>5% commission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IFERROR(VLOOKUP($F4534,'Customer Info'!$A4525:$E5025,2,FALSE),"NOT Available")</f>
        <v>NOT Available</v>
      </c>
      <c r="H4534" s="6" t="str">
        <f>IFERROR(VLOOKUP(F4534,'Customer Info'!A4525:E5025,3,),"NOT Available")</f>
        <v>NOT Available</v>
      </c>
      <c r="I4534" s="6" t="str">
        <f>IFERROR(VLOOKUP(F4534,'Customer Info'!A4525:E5025,5,FALSE),"NOT Available")</f>
        <v>NOT Available</v>
      </c>
      <c r="J4534" s="2">
        <v>3256</v>
      </c>
      <c r="K4534" s="2">
        <v>3044</v>
      </c>
      <c r="L4534" s="2">
        <v>2</v>
      </c>
      <c r="M4534" s="7">
        <f t="shared" si="280"/>
        <v>6088</v>
      </c>
      <c r="N4534" s="7">
        <f t="shared" si="281"/>
        <v>6512</v>
      </c>
      <c r="O4534" s="2">
        <v>39</v>
      </c>
      <c r="P4534" s="8">
        <f t="shared" si="282"/>
        <v>6551</v>
      </c>
      <c r="Q4534" s="8">
        <f t="shared" si="283"/>
        <v>424</v>
      </c>
      <c r="R4534" s="2" t="s">
        <v>50</v>
      </c>
      <c r="S4534" s="9" t="str" cm="1">
        <f t="array" ref="S4534">_xlfn.IFS(
P4534=0,"2% commission",
AND(P4534&gt;0,P4534&lt;25000),"5% commission",
AND(P4534&gt;=25000,P4534&lt;50000),"7% commission",
AND(P4534&gt;=50000,P4534&lt;100000),"9% commission",
P4534&gt;=100000,"15% commission"
)</f>
        <v>5% commission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IFERROR(VLOOKUP($F4535,'Customer Info'!$A4526:$E5026,2,FALSE),"NOT Available")</f>
        <v>NOT Available</v>
      </c>
      <c r="H4535" s="6" t="str">
        <f>IFERROR(VLOOKUP(F4535,'Customer Info'!A4526:E5026,3,),"NOT Available")</f>
        <v>NOT Available</v>
      </c>
      <c r="I4535" s="6" t="str">
        <f>IFERROR(VLOOKUP(F4535,'Customer Info'!A4526:E5026,5,FALSE),"NOT Available")</f>
        <v>NOT Available</v>
      </c>
      <c r="J4535" s="2">
        <v>28522</v>
      </c>
      <c r="K4535" s="2">
        <v>26384</v>
      </c>
      <c r="L4535" s="2">
        <v>9</v>
      </c>
      <c r="M4535" s="7">
        <f t="shared" si="280"/>
        <v>237456</v>
      </c>
      <c r="N4535" s="7">
        <f t="shared" si="281"/>
        <v>256698</v>
      </c>
      <c r="O4535" s="2">
        <v>70</v>
      </c>
      <c r="P4535" s="8">
        <f t="shared" si="282"/>
        <v>256768</v>
      </c>
      <c r="Q4535" s="8">
        <f t="shared" si="283"/>
        <v>19242</v>
      </c>
      <c r="R4535" s="2" t="s">
        <v>50</v>
      </c>
      <c r="S4535" s="9" t="str" cm="1">
        <f t="array" ref="S4535">_xlfn.IFS(
P4535=0,"2% commission",
AND(P4535&gt;0,P4535&lt;25000),"5% commission",
AND(P4535&gt;=25000,P4535&lt;50000),"7% commission",
AND(P4535&gt;=50000,P4535&lt;100000),"9% commission",
P4535&gt;=100000,"15% commission"
)</f>
        <v>15% commission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IFERROR(VLOOKUP($F4536,'Customer Info'!$A4527:$E5027,2,FALSE),"NOT Available")</f>
        <v>NOT Available</v>
      </c>
      <c r="H4536" s="6" t="str">
        <f>IFERROR(VLOOKUP(F4536,'Customer Info'!A4527:E5027,3,),"NOT Available")</f>
        <v>NOT Available</v>
      </c>
      <c r="I4536" s="6" t="str">
        <f>IFERROR(VLOOKUP(F4536,'Customer Info'!A4527:E5027,5,FALSE),"NOT Available")</f>
        <v>NOT Available</v>
      </c>
      <c r="J4536" s="2">
        <v>2205</v>
      </c>
      <c r="K4536" s="2">
        <v>2061</v>
      </c>
      <c r="L4536" s="2">
        <v>2</v>
      </c>
      <c r="M4536" s="7">
        <f t="shared" si="280"/>
        <v>4122</v>
      </c>
      <c r="N4536" s="7">
        <f t="shared" si="281"/>
        <v>4410</v>
      </c>
      <c r="O4536" s="2">
        <v>56</v>
      </c>
      <c r="P4536" s="8">
        <f t="shared" si="282"/>
        <v>4466</v>
      </c>
      <c r="Q4536" s="8">
        <f t="shared" si="283"/>
        <v>288</v>
      </c>
      <c r="R4536" s="2" t="s">
        <v>50</v>
      </c>
      <c r="S4536" s="9" t="str" cm="1">
        <f t="array" ref="S4536">_xlfn.IFS(
P4536=0,"2% commission",
AND(P4536&gt;0,P4536&lt;25000),"5% commission",
AND(P4536&gt;=25000,P4536&lt;50000),"7% commission",
AND(P4536&gt;=50000,P4536&lt;100000),"9% commission",
P4536&gt;=100000,"15% commission"
)</f>
        <v>5% commission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IFERROR(VLOOKUP($F4537,'Customer Info'!$A4528:$E5028,2,FALSE),"NOT Available")</f>
        <v>NOT Available</v>
      </c>
      <c r="H4537" s="6" t="str">
        <f>IFERROR(VLOOKUP(F4537,'Customer Info'!A4528:E5028,3,),"NOT Available")</f>
        <v>NOT Available</v>
      </c>
      <c r="I4537" s="6" t="str">
        <f>IFERROR(VLOOKUP(F4537,'Customer Info'!A4528:E5028,5,FALSE),"NOT Available")</f>
        <v>NOT Available</v>
      </c>
      <c r="J4537" s="2">
        <v>8651</v>
      </c>
      <c r="K4537" s="2">
        <v>8081</v>
      </c>
      <c r="L4537" s="2">
        <v>12</v>
      </c>
      <c r="M4537" s="7">
        <f t="shared" si="280"/>
        <v>96972</v>
      </c>
      <c r="N4537" s="7">
        <f t="shared" si="281"/>
        <v>103812</v>
      </c>
      <c r="O4537" s="2">
        <v>91</v>
      </c>
      <c r="P4537" s="8">
        <f t="shared" si="282"/>
        <v>103903</v>
      </c>
      <c r="Q4537" s="8">
        <f t="shared" si="283"/>
        <v>6840</v>
      </c>
      <c r="R4537" s="2" t="s">
        <v>26</v>
      </c>
      <c r="S4537" s="9" t="str" cm="1">
        <f t="array" ref="S4537">_xlfn.IFS(
P4537=0,"2% commission",
AND(P4537&gt;0,P4537&lt;25000),"5% commission",
AND(P4537&gt;=25000,P4537&lt;50000),"7% commission",
AND(P4537&gt;=50000,P4537&lt;100000),"9% commission",
P4537&gt;=100000,"15% commission"
)</f>
        <v>15% commission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IFERROR(VLOOKUP($F4538,'Customer Info'!$A4529:$E5029,2,FALSE),"NOT Available")</f>
        <v>NOT Available</v>
      </c>
      <c r="H4538" s="6" t="str">
        <f>IFERROR(VLOOKUP(F4538,'Customer Info'!A4529:E5029,3,),"NOT Available")</f>
        <v>NOT Available</v>
      </c>
      <c r="I4538" s="6" t="str">
        <f>IFERROR(VLOOKUP(F4538,'Customer Info'!A4529:E5029,5,FALSE),"NOT Available")</f>
        <v>NOT Available</v>
      </c>
      <c r="J4538" s="2">
        <v>1925</v>
      </c>
      <c r="K4538" s="2">
        <v>1834</v>
      </c>
      <c r="L4538" s="2">
        <v>1</v>
      </c>
      <c r="M4538" s="7">
        <f t="shared" si="280"/>
        <v>1834</v>
      </c>
      <c r="N4538" s="7">
        <f t="shared" si="281"/>
        <v>1925</v>
      </c>
      <c r="O4538" s="2">
        <v>99</v>
      </c>
      <c r="P4538" s="8">
        <f t="shared" si="282"/>
        <v>2024</v>
      </c>
      <c r="Q4538" s="8">
        <f t="shared" si="283"/>
        <v>91</v>
      </c>
      <c r="R4538" s="2" t="s">
        <v>28</v>
      </c>
      <c r="S4538" s="9" t="str" cm="1">
        <f t="array" ref="S4538">_xlfn.IFS(
P4538=0,"2% commission",
AND(P4538&gt;0,P4538&lt;25000),"5% commission",
AND(P4538&gt;=25000,P4538&lt;50000),"7% commission",
AND(P4538&gt;=50000,P4538&lt;100000),"9% commission",
P4538&gt;=100000,"15% commission"
)</f>
        <v>5% commission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IFERROR(VLOOKUP($F4539,'Customer Info'!$A4530:$E5030,2,FALSE),"NOT Available")</f>
        <v>NOT Available</v>
      </c>
      <c r="H4539" s="6" t="str">
        <f>IFERROR(VLOOKUP(F4539,'Customer Info'!A4530:E5030,3,),"NOT Available")</f>
        <v>NOT Available</v>
      </c>
      <c r="I4539" s="6" t="str">
        <f>IFERROR(VLOOKUP(F4539,'Customer Info'!A4530:E5030,5,FALSE),"NOT Available")</f>
        <v>NOT Available</v>
      </c>
      <c r="J4539" s="2">
        <v>78</v>
      </c>
      <c r="K4539" s="2">
        <v>74</v>
      </c>
      <c r="L4539" s="2">
        <v>5</v>
      </c>
      <c r="M4539" s="7">
        <f t="shared" si="280"/>
        <v>370</v>
      </c>
      <c r="N4539" s="7">
        <f t="shared" si="281"/>
        <v>390</v>
      </c>
      <c r="O4539" s="2">
        <v>10</v>
      </c>
      <c r="P4539" s="8">
        <f t="shared" si="282"/>
        <v>400</v>
      </c>
      <c r="Q4539" s="8">
        <f t="shared" si="283"/>
        <v>20</v>
      </c>
      <c r="R4539" s="2" t="s">
        <v>50</v>
      </c>
      <c r="S4539" s="9" t="str" cm="1">
        <f t="array" ref="S4539">_xlfn.IFS(
P4539=0,"2% commission",
AND(P4539&gt;0,P4539&lt;25000),"5% commission",
AND(P4539&gt;=25000,P4539&lt;50000),"7% commission",
AND(P4539&gt;=50000,P4539&lt;100000),"9% commission",
P4539&gt;=100000,"15% commission"
)</f>
        <v>5% commission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IFERROR(VLOOKUP($F4540,'Customer Info'!$A4531:$E5031,2,FALSE),"NOT Available")</f>
        <v>NOT Available</v>
      </c>
      <c r="H4540" s="6" t="str">
        <f>IFERROR(VLOOKUP(F4540,'Customer Info'!A4531:E5031,3,),"NOT Available")</f>
        <v>NOT Available</v>
      </c>
      <c r="I4540" s="6" t="str">
        <f>IFERROR(VLOOKUP(F4540,'Customer Info'!A4531:E5031,5,FALSE),"NOT Available")</f>
        <v>NOT Available</v>
      </c>
      <c r="J4540" s="2">
        <v>2466</v>
      </c>
      <c r="K4540" s="2">
        <v>2327</v>
      </c>
      <c r="L4540" s="2">
        <v>4</v>
      </c>
      <c r="M4540" s="7">
        <f t="shared" si="280"/>
        <v>9308</v>
      </c>
      <c r="N4540" s="7">
        <f t="shared" si="281"/>
        <v>9864</v>
      </c>
      <c r="O4540" s="2">
        <v>99</v>
      </c>
      <c r="P4540" s="8">
        <f t="shared" si="282"/>
        <v>9963</v>
      </c>
      <c r="Q4540" s="8">
        <f t="shared" si="283"/>
        <v>556</v>
      </c>
      <c r="R4540" s="2" t="s">
        <v>28</v>
      </c>
      <c r="S4540" s="9" t="str" cm="1">
        <f t="array" ref="S4540">_xlfn.IFS(
P4540=0,"2% commission",
AND(P4540&gt;0,P4540&lt;25000),"5% commission",
AND(P4540&gt;=25000,P4540&lt;50000),"7% commission",
AND(P4540&gt;=50000,P4540&lt;100000),"9% commission",
P4540&gt;=100000,"15% commission"
)</f>
        <v>5% commission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IFERROR(VLOOKUP($F4541,'Customer Info'!$A4532:$E5032,2,FALSE),"NOT Available")</f>
        <v>NOT Available</v>
      </c>
      <c r="H4541" s="6" t="str">
        <f>IFERROR(VLOOKUP(F4541,'Customer Info'!A4532:E5032,3,),"NOT Available")</f>
        <v>NOT Available</v>
      </c>
      <c r="I4541" s="6" t="str">
        <f>IFERROR(VLOOKUP(F4541,'Customer Info'!A4532:E5032,5,FALSE),"NOT Available")</f>
        <v>NOT Available</v>
      </c>
      <c r="J4541" s="2">
        <v>130</v>
      </c>
      <c r="K4541" s="2">
        <v>122</v>
      </c>
      <c r="L4541" s="2">
        <v>1</v>
      </c>
      <c r="M4541" s="7">
        <f t="shared" si="280"/>
        <v>122</v>
      </c>
      <c r="N4541" s="7">
        <f t="shared" si="281"/>
        <v>130</v>
      </c>
      <c r="O4541" s="2">
        <v>30</v>
      </c>
      <c r="P4541" s="8">
        <f t="shared" si="282"/>
        <v>160</v>
      </c>
      <c r="Q4541" s="8">
        <f t="shared" si="283"/>
        <v>8</v>
      </c>
      <c r="R4541" s="2" t="s">
        <v>26</v>
      </c>
      <c r="S4541" s="9" t="str" cm="1">
        <f t="array" ref="S4541">_xlfn.IFS(
P4541=0,"2% commission",
AND(P4541&gt;0,P4541&lt;25000),"5% commission",
AND(P4541&gt;=25000,P4541&lt;50000),"7% commission",
AND(P4541&gt;=50000,P4541&lt;100000),"9% commission",
P4541&gt;=100000,"15% commission"
)</f>
        <v>5% commission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IFERROR(VLOOKUP($F4542,'Customer Info'!$A4533:$E5033,2,FALSE),"NOT Available")</f>
        <v>NOT Available</v>
      </c>
      <c r="H4542" s="6" t="str">
        <f>IFERROR(VLOOKUP(F4542,'Customer Info'!A4533:E5033,3,),"NOT Available")</f>
        <v>NOT Available</v>
      </c>
      <c r="I4542" s="6" t="str">
        <f>IFERROR(VLOOKUP(F4542,'Customer Info'!A4533:E5033,5,FALSE),"NOT Available")</f>
        <v>NOT Available</v>
      </c>
      <c r="J4542" s="2">
        <v>1574</v>
      </c>
      <c r="K4542" s="2">
        <v>1375</v>
      </c>
      <c r="L4542" s="2">
        <v>4</v>
      </c>
      <c r="M4542" s="7">
        <f t="shared" si="280"/>
        <v>5500</v>
      </c>
      <c r="N4542" s="7">
        <f t="shared" si="281"/>
        <v>6296</v>
      </c>
      <c r="O4542" s="2">
        <v>50</v>
      </c>
      <c r="P4542" s="8">
        <f t="shared" si="282"/>
        <v>6346</v>
      </c>
      <c r="Q4542" s="8">
        <f t="shared" si="283"/>
        <v>796</v>
      </c>
      <c r="R4542" s="2" t="s">
        <v>50</v>
      </c>
      <c r="S4542" s="9" t="str" cm="1">
        <f t="array" ref="S4542">_xlfn.IFS(
P4542=0,"2% commission",
AND(P4542&gt;0,P4542&lt;25000),"5% commission",
AND(P4542&gt;=25000,P4542&lt;50000),"7% commission",
AND(P4542&gt;=50000,P4542&lt;100000),"9% commission",
P4542&gt;=100000,"15% commission"
)</f>
        <v>5% commission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IFERROR(VLOOKUP($F4543,'Customer Info'!$A4534:$E5034,2,FALSE),"NOT Available")</f>
        <v>NOT Available</v>
      </c>
      <c r="H4543" s="6" t="str">
        <f>IFERROR(VLOOKUP(F4543,'Customer Info'!A4534:E5034,3,),"NOT Available")</f>
        <v>NOT Available</v>
      </c>
      <c r="I4543" s="6" t="str">
        <f>IFERROR(VLOOKUP(F4543,'Customer Info'!A4534:E5034,5,FALSE),"NOT Available")</f>
        <v>NOT Available</v>
      </c>
      <c r="J4543" s="2">
        <v>8651</v>
      </c>
      <c r="K4543" s="2">
        <v>8081</v>
      </c>
      <c r="L4543" s="2">
        <v>3</v>
      </c>
      <c r="M4543" s="7">
        <f t="shared" si="280"/>
        <v>24243</v>
      </c>
      <c r="N4543" s="7">
        <f t="shared" si="281"/>
        <v>25953</v>
      </c>
      <c r="O4543" s="2">
        <v>32</v>
      </c>
      <c r="P4543" s="8">
        <f t="shared" si="282"/>
        <v>25985</v>
      </c>
      <c r="Q4543" s="8">
        <f t="shared" si="283"/>
        <v>1710</v>
      </c>
      <c r="R4543" s="2" t="s">
        <v>50</v>
      </c>
      <c r="S4543" s="9" t="str" cm="1">
        <f t="array" ref="S4543">_xlfn.IFS(
P4543=0,"2% commission",
AND(P4543&gt;0,P4543&lt;25000),"5% commission",
AND(P4543&gt;=25000,P4543&lt;50000),"7% commission",
AND(P4543&gt;=50000,P4543&lt;100000),"9% commission",
P4543&gt;=100000,"15% commission"
)</f>
        <v>7% commission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IFERROR(VLOOKUP($F4544,'Customer Info'!$A4535:$E5035,2,FALSE),"NOT Available")</f>
        <v>NOT Available</v>
      </c>
      <c r="H4544" s="6" t="str">
        <f>IFERROR(VLOOKUP(F4544,'Customer Info'!A4535:E5035,3,),"NOT Available")</f>
        <v>NOT Available</v>
      </c>
      <c r="I4544" s="6" t="str">
        <f>IFERROR(VLOOKUP(F4544,'Customer Info'!A4535:E5035,5,FALSE),"NOT Available")</f>
        <v>NOT Available</v>
      </c>
      <c r="J4544" s="2">
        <v>954</v>
      </c>
      <c r="K4544" s="2">
        <v>901</v>
      </c>
      <c r="L4544" s="2">
        <v>2</v>
      </c>
      <c r="M4544" s="7">
        <f t="shared" si="280"/>
        <v>1802</v>
      </c>
      <c r="N4544" s="7">
        <f t="shared" si="281"/>
        <v>1908</v>
      </c>
      <c r="O4544" s="2">
        <v>98</v>
      </c>
      <c r="P4544" s="8">
        <f t="shared" si="282"/>
        <v>2006</v>
      </c>
      <c r="Q4544" s="8">
        <f t="shared" si="283"/>
        <v>106</v>
      </c>
      <c r="R4544" s="2" t="s">
        <v>28</v>
      </c>
      <c r="S4544" s="9" t="str" cm="1">
        <f t="array" ref="S4544">_xlfn.IFS(
P4544=0,"2% commission",
AND(P4544&gt;0,P4544&lt;25000),"5% commission",
AND(P4544&gt;=25000,P4544&lt;50000),"7% commission",
AND(P4544&gt;=50000,P4544&lt;100000),"9% commission",
P4544&gt;=100000,"15% commission"
)</f>
        <v>5% commission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IFERROR(VLOOKUP($F4545,'Customer Info'!$A4536:$E5036,2,FALSE),"NOT Available")</f>
        <v>NOT Available</v>
      </c>
      <c r="H4545" s="6" t="str">
        <f>IFERROR(VLOOKUP(F4545,'Customer Info'!A4536:E5036,3,),"NOT Available")</f>
        <v>NOT Available</v>
      </c>
      <c r="I4545" s="6" t="str">
        <f>IFERROR(VLOOKUP(F4545,'Customer Info'!A4536:E5036,5,FALSE),"NOT Available")</f>
        <v>NOT Available</v>
      </c>
      <c r="J4545" s="2">
        <v>8351</v>
      </c>
      <c r="K4545" s="2">
        <v>8033</v>
      </c>
      <c r="L4545" s="2">
        <v>1</v>
      </c>
      <c r="M4545" s="7">
        <f t="shared" si="280"/>
        <v>8033</v>
      </c>
      <c r="N4545" s="7">
        <f t="shared" si="281"/>
        <v>8351</v>
      </c>
      <c r="O4545" s="2">
        <v>36</v>
      </c>
      <c r="P4545" s="8">
        <f t="shared" si="282"/>
        <v>8387</v>
      </c>
      <c r="Q4545" s="8">
        <f t="shared" si="283"/>
        <v>318</v>
      </c>
      <c r="R4545" s="2" t="s">
        <v>50</v>
      </c>
      <c r="S4545" s="9" t="str" cm="1">
        <f t="array" ref="S4545">_xlfn.IFS(
P4545=0,"2% commission",
AND(P4545&gt;0,P4545&lt;25000),"5% commission",
AND(P4545&gt;=25000,P4545&lt;50000),"7% commission",
AND(P4545&gt;=50000,P4545&lt;100000),"9% commission",
P4545&gt;=100000,"15% commission"
)</f>
        <v>5% commission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IFERROR(VLOOKUP($F4546,'Customer Info'!$A4537:$E5037,2,FALSE),"NOT Available")</f>
        <v>NOT Available</v>
      </c>
      <c r="H4546" s="6" t="str">
        <f>IFERROR(VLOOKUP(F4546,'Customer Info'!A4537:E5037,3,),"NOT Available")</f>
        <v>NOT Available</v>
      </c>
      <c r="I4546" s="6" t="str">
        <f>IFERROR(VLOOKUP(F4546,'Customer Info'!A4537:E5037,5,FALSE),"NOT Available")</f>
        <v>NOT Available</v>
      </c>
      <c r="J4546" s="2">
        <v>1587</v>
      </c>
      <c r="K4546" s="2">
        <v>1428</v>
      </c>
      <c r="L4546" s="2">
        <v>2</v>
      </c>
      <c r="M4546" s="7">
        <f t="shared" si="280"/>
        <v>2856</v>
      </c>
      <c r="N4546" s="7">
        <f t="shared" si="281"/>
        <v>3174</v>
      </c>
      <c r="O4546" s="2">
        <v>37</v>
      </c>
      <c r="P4546" s="8">
        <f t="shared" si="282"/>
        <v>3211</v>
      </c>
      <c r="Q4546" s="8">
        <f t="shared" si="283"/>
        <v>318</v>
      </c>
      <c r="R4546" s="2" t="s">
        <v>50</v>
      </c>
      <c r="S4546" s="9" t="str" cm="1">
        <f t="array" ref="S4546">_xlfn.IFS(
P4546=0,"2% commission",
AND(P4546&gt;0,P4546&lt;25000),"5% commission",
AND(P4546&gt;=25000,P4546&lt;50000),"7% commission",
AND(P4546&gt;=50000,P4546&lt;100000),"9% commission",
P4546&gt;=100000,"15% commission"
)</f>
        <v>5% commission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IFERROR(VLOOKUP($F4547,'Customer Info'!$A4538:$E5038,2,FALSE),"NOT Available")</f>
        <v>NOT Available</v>
      </c>
      <c r="H4547" s="6" t="str">
        <f>IFERROR(VLOOKUP(F4547,'Customer Info'!A4538:E5038,3,),"NOT Available")</f>
        <v>NOT Available</v>
      </c>
      <c r="I4547" s="6" t="str">
        <f>IFERROR(VLOOKUP(F4547,'Customer Info'!A4538:E5038,5,FALSE),"NOT Available")</f>
        <v>NOT Available</v>
      </c>
      <c r="J4547" s="2">
        <v>1359</v>
      </c>
      <c r="K4547" s="2">
        <v>1221</v>
      </c>
      <c r="L4547" s="2">
        <v>1</v>
      </c>
      <c r="M4547" s="7">
        <f t="shared" si="280"/>
        <v>1221</v>
      </c>
      <c r="N4547" s="7">
        <f t="shared" si="281"/>
        <v>1359</v>
      </c>
      <c r="O4547" s="2">
        <v>98</v>
      </c>
      <c r="P4547" s="8">
        <f t="shared" si="282"/>
        <v>1457</v>
      </c>
      <c r="Q4547" s="8">
        <f t="shared" si="283"/>
        <v>138</v>
      </c>
      <c r="R4547" s="2" t="s">
        <v>50</v>
      </c>
      <c r="S4547" s="9" t="str" cm="1">
        <f t="array" ref="S4547">_xlfn.IFS(
P4547=0,"2% commission",
AND(P4547&gt;0,P4547&lt;25000),"5% commission",
AND(P4547&gt;=25000,P4547&lt;50000),"7% commission",
AND(P4547&gt;=50000,P4547&lt;100000),"9% commission",
P4547&gt;=100000,"15% commission"
)</f>
        <v>5% commission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IFERROR(VLOOKUP($F4548,'Customer Info'!$A4539:$E5039,2,FALSE),"NOT Available")</f>
        <v>NOT Available</v>
      </c>
      <c r="H4548" s="6" t="str">
        <f>IFERROR(VLOOKUP(F4548,'Customer Info'!A4539:E5039,3,),"NOT Available")</f>
        <v>NOT Available</v>
      </c>
      <c r="I4548" s="6" t="str">
        <f>IFERROR(VLOOKUP(F4548,'Customer Info'!A4539:E5039,5,FALSE),"NOT Available")</f>
        <v>NOT Available</v>
      </c>
      <c r="J4548" s="2">
        <v>171</v>
      </c>
      <c r="K4548" s="2">
        <v>153</v>
      </c>
      <c r="L4548" s="2">
        <v>3</v>
      </c>
      <c r="M4548" s="7">
        <f t="shared" si="280"/>
        <v>459</v>
      </c>
      <c r="N4548" s="7">
        <f t="shared" si="281"/>
        <v>513</v>
      </c>
      <c r="O4548" s="2">
        <v>30</v>
      </c>
      <c r="P4548" s="8">
        <f t="shared" si="282"/>
        <v>543</v>
      </c>
      <c r="Q4548" s="8">
        <f t="shared" si="283"/>
        <v>54</v>
      </c>
      <c r="R4548" s="2" t="s">
        <v>26</v>
      </c>
      <c r="S4548" s="9" t="str" cm="1">
        <f t="array" ref="S4548">_xlfn.IFS(
P4548=0,"2% commission",
AND(P4548&gt;0,P4548&lt;25000),"5% commission",
AND(P4548&gt;=25000,P4548&lt;50000),"7% commission",
AND(P4548&gt;=50000,P4548&lt;100000),"9% commission",
P4548&gt;=100000,"15% commission"
)</f>
        <v>5% commission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IFERROR(VLOOKUP($F4549,'Customer Info'!$A4540:$E5040,2,FALSE),"NOT Available")</f>
        <v>NOT Available</v>
      </c>
      <c r="H4549" s="6" t="str">
        <f>IFERROR(VLOOKUP(F4549,'Customer Info'!A4540:E5040,3,),"NOT Available")</f>
        <v>NOT Available</v>
      </c>
      <c r="I4549" s="6" t="str">
        <f>IFERROR(VLOOKUP(F4549,'Customer Info'!A4540:E5040,5,FALSE),"NOT Available")</f>
        <v>NOT Available</v>
      </c>
      <c r="J4549" s="2">
        <v>68</v>
      </c>
      <c r="K4549" s="2">
        <v>63</v>
      </c>
      <c r="L4549" s="2">
        <v>2</v>
      </c>
      <c r="M4549" s="7">
        <f t="shared" si="280"/>
        <v>126</v>
      </c>
      <c r="N4549" s="7">
        <f t="shared" si="281"/>
        <v>136</v>
      </c>
      <c r="O4549" s="2">
        <v>10</v>
      </c>
      <c r="P4549" s="8">
        <f t="shared" si="282"/>
        <v>146</v>
      </c>
      <c r="Q4549" s="8">
        <f t="shared" si="283"/>
        <v>10</v>
      </c>
      <c r="R4549" s="2" t="s">
        <v>28</v>
      </c>
      <c r="S4549" s="9" t="str" cm="1">
        <f t="array" ref="S4549">_xlfn.IFS(
P4549=0,"2% commission",
AND(P4549&gt;0,P4549&lt;25000),"5% commission",
AND(P4549&gt;=25000,P4549&lt;50000),"7% commission",
AND(P4549&gt;=50000,P4549&lt;100000),"9% commission",
P4549&gt;=100000,"15% commission"
)</f>
        <v>5% commission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IFERROR(VLOOKUP($F4550,'Customer Info'!$A4541:$E5041,2,FALSE),"NOT Available")</f>
        <v>NOT Available</v>
      </c>
      <c r="H4550" s="6" t="str">
        <f>IFERROR(VLOOKUP(F4550,'Customer Info'!A4541:E5041,3,),"NOT Available")</f>
        <v>NOT Available</v>
      </c>
      <c r="I4550" s="6" t="str">
        <f>IFERROR(VLOOKUP(F4550,'Customer Info'!A4541:E5041,5,FALSE),"NOT Available")</f>
        <v>NOT Available</v>
      </c>
      <c r="J4550" s="2">
        <v>167</v>
      </c>
      <c r="K4550" s="2">
        <v>155</v>
      </c>
      <c r="L4550" s="2">
        <v>3</v>
      </c>
      <c r="M4550" s="7">
        <f t="shared" si="280"/>
        <v>465</v>
      </c>
      <c r="N4550" s="7">
        <f t="shared" si="281"/>
        <v>501</v>
      </c>
      <c r="O4550" s="2">
        <v>30</v>
      </c>
      <c r="P4550" s="8">
        <f t="shared" si="282"/>
        <v>531</v>
      </c>
      <c r="Q4550" s="8">
        <f t="shared" si="283"/>
        <v>36</v>
      </c>
      <c r="R4550" s="2" t="s">
        <v>50</v>
      </c>
      <c r="S4550" s="9" t="str" cm="1">
        <f t="array" ref="S4550">_xlfn.IFS(
P4550=0,"2% commission",
AND(P4550&gt;0,P4550&lt;25000),"5% commission",
AND(P4550&gt;=25000,P4550&lt;50000),"7% commission",
AND(P4550&gt;=50000,P4550&lt;100000),"9% commission",
P4550&gt;=100000,"15% commission"
)</f>
        <v>5% commission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IFERROR(VLOOKUP($F4551,'Customer Info'!$A4542:$E5042,2,FALSE),"NOT Available")</f>
        <v>NOT Available</v>
      </c>
      <c r="H4551" s="6" t="str">
        <f>IFERROR(VLOOKUP(F4551,'Customer Info'!A4542:E5042,3,),"NOT Available")</f>
        <v>NOT Available</v>
      </c>
      <c r="I4551" s="6" t="str">
        <f>IFERROR(VLOOKUP(F4551,'Customer Info'!A4542:E5042,5,FALSE),"NOT Available")</f>
        <v>NOT Available</v>
      </c>
      <c r="J4551" s="2">
        <v>5848</v>
      </c>
      <c r="K4551" s="2">
        <v>5214</v>
      </c>
      <c r="L4551" s="2">
        <v>4</v>
      </c>
      <c r="M4551" s="7">
        <f t="shared" si="280"/>
        <v>20856</v>
      </c>
      <c r="N4551" s="7">
        <f t="shared" si="281"/>
        <v>23392</v>
      </c>
      <c r="O4551" s="2">
        <v>32</v>
      </c>
      <c r="P4551" s="8">
        <f t="shared" si="282"/>
        <v>23424</v>
      </c>
      <c r="Q4551" s="8">
        <f t="shared" si="283"/>
        <v>2536</v>
      </c>
      <c r="R4551" s="2" t="s">
        <v>50</v>
      </c>
      <c r="S4551" s="9" t="str" cm="1">
        <f t="array" ref="S4551">_xlfn.IFS(
P4551=0,"2% commission",
AND(P4551&gt;0,P4551&lt;25000),"5% commission",
AND(P4551&gt;=25000,P4551&lt;50000),"7% commission",
AND(P4551&gt;=50000,P4551&lt;100000),"9% commission",
P4551&gt;=100000,"15% commission"
)</f>
        <v>5% commission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IFERROR(VLOOKUP($F4552,'Customer Info'!$A4543:$E5043,2,FALSE),"NOT Available")</f>
        <v>NOT Available</v>
      </c>
      <c r="H4552" s="6" t="str">
        <f>IFERROR(VLOOKUP(F4552,'Customer Info'!A4543:E5043,3,),"NOT Available")</f>
        <v>NOT Available</v>
      </c>
      <c r="I4552" s="6" t="str">
        <f>IFERROR(VLOOKUP(F4552,'Customer Info'!A4543:E5043,5,FALSE),"NOT Available")</f>
        <v>NOT Available</v>
      </c>
      <c r="J4552" s="2">
        <v>1623</v>
      </c>
      <c r="K4552" s="2">
        <v>1546</v>
      </c>
      <c r="L4552" s="2">
        <v>4</v>
      </c>
      <c r="M4552" s="7">
        <f t="shared" si="280"/>
        <v>6184</v>
      </c>
      <c r="N4552" s="7">
        <f t="shared" si="281"/>
        <v>6492</v>
      </c>
      <c r="O4552" s="2">
        <v>80</v>
      </c>
      <c r="P4552" s="8">
        <f t="shared" si="282"/>
        <v>6572</v>
      </c>
      <c r="Q4552" s="8">
        <f t="shared" si="283"/>
        <v>308</v>
      </c>
      <c r="R4552" s="2" t="s">
        <v>28</v>
      </c>
      <c r="S4552" s="9" t="str" cm="1">
        <f t="array" ref="S4552">_xlfn.IFS(
P4552=0,"2% commission",
AND(P4552&gt;0,P4552&lt;25000),"5% commission",
AND(P4552&gt;=25000,P4552&lt;50000),"7% commission",
AND(P4552&gt;=50000,P4552&lt;100000),"9% commission",
P4552&gt;=100000,"15% commission"
)</f>
        <v>5% commission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IFERROR(VLOOKUP($F4553,'Customer Info'!$A4544:$E5044,2,FALSE),"NOT Available")</f>
        <v>NOT Available</v>
      </c>
      <c r="H4553" s="6" t="str">
        <f>IFERROR(VLOOKUP(F4553,'Customer Info'!A4544:E5044,3,),"NOT Available")</f>
        <v>NOT Available</v>
      </c>
      <c r="I4553" s="6" t="str">
        <f>IFERROR(VLOOKUP(F4553,'Customer Info'!A4544:E5044,5,FALSE),"NOT Available")</f>
        <v>NOT Available</v>
      </c>
      <c r="J4553" s="2">
        <v>4714</v>
      </c>
      <c r="K4553" s="2">
        <v>4323</v>
      </c>
      <c r="L4553" s="2">
        <v>2</v>
      </c>
      <c r="M4553" s="7">
        <f t="shared" si="280"/>
        <v>8646</v>
      </c>
      <c r="N4553" s="7">
        <f t="shared" si="281"/>
        <v>9428</v>
      </c>
      <c r="O4553" s="2">
        <v>53</v>
      </c>
      <c r="P4553" s="8">
        <f t="shared" si="282"/>
        <v>9481</v>
      </c>
      <c r="Q4553" s="8">
        <f t="shared" si="283"/>
        <v>782</v>
      </c>
      <c r="R4553" s="2" t="s">
        <v>56</v>
      </c>
      <c r="S4553" s="9" t="str" cm="1">
        <f t="array" ref="S4553">_xlfn.IFS(
P4553=0,"2% commission",
AND(P4553&gt;0,P4553&lt;25000),"5% commission",
AND(P4553&gt;=25000,P4553&lt;50000),"7% commission",
AND(P4553&gt;=50000,P4553&lt;100000),"9% commission",
P4553&gt;=100000,"15% commission"
)</f>
        <v>5% commission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IFERROR(VLOOKUP($F4554,'Customer Info'!$A4545:$E5045,2,FALSE),"NOT Available")</f>
        <v>NOT Available</v>
      </c>
      <c r="H4554" s="6" t="str">
        <f>IFERROR(VLOOKUP(F4554,'Customer Info'!A4545:E5045,3,),"NOT Available")</f>
        <v>NOT Available</v>
      </c>
      <c r="I4554" s="6" t="str">
        <f>IFERROR(VLOOKUP(F4554,'Customer Info'!A4545:E5045,5,FALSE),"NOT Available")</f>
        <v>NOT Available</v>
      </c>
      <c r="J4554" s="2">
        <v>100</v>
      </c>
      <c r="K4554" s="2">
        <v>95</v>
      </c>
      <c r="L4554" s="2">
        <v>1</v>
      </c>
      <c r="M4554" s="7">
        <f t="shared" si="280"/>
        <v>95</v>
      </c>
      <c r="N4554" s="7">
        <f t="shared" si="281"/>
        <v>100</v>
      </c>
      <c r="O4554" s="2">
        <v>10</v>
      </c>
      <c r="P4554" s="8">
        <f t="shared" si="282"/>
        <v>110</v>
      </c>
      <c r="Q4554" s="8">
        <f t="shared" si="283"/>
        <v>5</v>
      </c>
      <c r="R4554" s="2" t="s">
        <v>50</v>
      </c>
      <c r="S4554" s="9" t="str" cm="1">
        <f t="array" ref="S4554">_xlfn.IFS(
P4554=0,"2% commission",
AND(P4554&gt;0,P4554&lt;25000),"5% commission",
AND(P4554&gt;=25000,P4554&lt;50000),"7% commission",
AND(P4554&gt;=50000,P4554&lt;100000),"9% commission",
P4554&gt;=100000,"15% commission"
)</f>
        <v>5% commission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IFERROR(VLOOKUP($F4555,'Customer Info'!$A4546:$E5046,2,FALSE),"NOT Available")</f>
        <v>NOT Available</v>
      </c>
      <c r="H4555" s="6" t="str">
        <f>IFERROR(VLOOKUP(F4555,'Customer Info'!A4546:E5046,3,),"NOT Available")</f>
        <v>NOT Available</v>
      </c>
      <c r="I4555" s="6" t="str">
        <f>IFERROR(VLOOKUP(F4555,'Customer Info'!A4546:E5046,5,FALSE),"NOT Available")</f>
        <v>NOT Available</v>
      </c>
      <c r="J4555" s="2">
        <v>25658</v>
      </c>
      <c r="K4555" s="2">
        <v>24466</v>
      </c>
      <c r="L4555" s="2">
        <v>1</v>
      </c>
      <c r="M4555" s="7">
        <f t="shared" ref="M4555:M4618" si="284">K4555*L4555</f>
        <v>24466</v>
      </c>
      <c r="N4555" s="7">
        <f t="shared" ref="N4555:N4618" si="285">J4555*L4555</f>
        <v>25658</v>
      </c>
      <c r="O4555" s="2">
        <v>60</v>
      </c>
      <c r="P4555" s="8">
        <f t="shared" ref="P4555:P4618" si="286">SUM(N4555,O4555)</f>
        <v>25718</v>
      </c>
      <c r="Q4555" s="8">
        <f t="shared" ref="Q4555:Q4618" si="287">N4555-M4555</f>
        <v>1192</v>
      </c>
      <c r="R4555" s="2" t="s">
        <v>28</v>
      </c>
      <c r="S4555" s="9" t="str" cm="1">
        <f t="array" ref="S4555">_xlfn.IFS(
P4555=0,"2% commission",
AND(P4555&gt;0,P4555&lt;25000),"5% commission",
AND(P4555&gt;=25000,P4555&lt;50000),"7% commission",
AND(P4555&gt;=50000,P4555&lt;100000),"9% commission",
P4555&gt;=100000,"15% commission"
)</f>
        <v>7% commission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IFERROR(VLOOKUP($F4556,'Customer Info'!$A4547:$E5047,2,FALSE),"NOT Available")</f>
        <v>NOT Available</v>
      </c>
      <c r="H4556" s="6" t="str">
        <f>IFERROR(VLOOKUP(F4556,'Customer Info'!A4547:E5047,3,),"NOT Available")</f>
        <v>NOT Available</v>
      </c>
      <c r="I4556" s="6" t="str">
        <f>IFERROR(VLOOKUP(F4556,'Customer Info'!A4547:E5047,5,FALSE),"NOT Available")</f>
        <v>NOT Available</v>
      </c>
      <c r="J4556" s="2">
        <v>2551</v>
      </c>
      <c r="K4556" s="2">
        <v>2456</v>
      </c>
      <c r="L4556" s="2">
        <v>3</v>
      </c>
      <c r="M4556" s="7">
        <f t="shared" si="284"/>
        <v>7368</v>
      </c>
      <c r="N4556" s="7">
        <f t="shared" si="285"/>
        <v>7653</v>
      </c>
      <c r="O4556" s="2">
        <v>63</v>
      </c>
      <c r="P4556" s="8">
        <f t="shared" si="286"/>
        <v>7716</v>
      </c>
      <c r="Q4556" s="8">
        <f t="shared" si="287"/>
        <v>285</v>
      </c>
      <c r="R4556" s="2" t="s">
        <v>28</v>
      </c>
      <c r="S4556" s="9" t="str" cm="1">
        <f t="array" ref="S4556">_xlfn.IFS(
P4556=0,"2% commission",
AND(P4556&gt;0,P4556&lt;25000),"5% commission",
AND(P4556&gt;=25000,P4556&lt;50000),"7% commission",
AND(P4556&gt;=50000,P4556&lt;100000),"9% commission",
P4556&gt;=100000,"15% commission"
)</f>
        <v>5% commission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IFERROR(VLOOKUP($F4557,'Customer Info'!$A4548:$E5048,2,FALSE),"NOT Available")</f>
        <v>NOT Available</v>
      </c>
      <c r="H4557" s="6" t="str">
        <f>IFERROR(VLOOKUP(F4557,'Customer Info'!A4548:E5048,3,),"NOT Available")</f>
        <v>NOT Available</v>
      </c>
      <c r="I4557" s="6" t="str">
        <f>IFERROR(VLOOKUP(F4557,'Customer Info'!A4548:E5048,5,FALSE),"NOT Available")</f>
        <v>NOT Available</v>
      </c>
      <c r="J4557" s="2">
        <v>2478</v>
      </c>
      <c r="K4557" s="2">
        <v>2406</v>
      </c>
      <c r="L4557" s="2">
        <v>2</v>
      </c>
      <c r="M4557" s="7">
        <f t="shared" si="284"/>
        <v>4812</v>
      </c>
      <c r="N4557" s="7">
        <f t="shared" si="285"/>
        <v>4956</v>
      </c>
      <c r="O4557" s="2">
        <v>57</v>
      </c>
      <c r="P4557" s="8">
        <f t="shared" si="286"/>
        <v>5013</v>
      </c>
      <c r="Q4557" s="8">
        <f t="shared" si="287"/>
        <v>144</v>
      </c>
      <c r="R4557" s="2" t="s">
        <v>28</v>
      </c>
      <c r="S4557" s="9" t="str" cm="1">
        <f t="array" ref="S4557">_xlfn.IFS(
P4557=0,"2% commission",
AND(P4557&gt;0,P4557&lt;25000),"5% commission",
AND(P4557&gt;=25000,P4557&lt;50000),"7% commission",
AND(P4557&gt;=50000,P4557&lt;100000),"9% commission",
P4557&gt;=100000,"15% commission"
)</f>
        <v>5% commission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IFERROR(VLOOKUP($F4558,'Customer Info'!$A4549:$E5049,2,FALSE),"NOT Available")</f>
        <v>NOT Available</v>
      </c>
      <c r="H4558" s="6" t="str">
        <f>IFERROR(VLOOKUP(F4558,'Customer Info'!A4549:E5049,3,),"NOT Available")</f>
        <v>NOT Available</v>
      </c>
      <c r="I4558" s="6" t="str">
        <f>IFERROR(VLOOKUP(F4558,'Customer Info'!A4549:E5049,5,FALSE),"NOT Available")</f>
        <v>NOT Available</v>
      </c>
      <c r="J4558" s="2">
        <v>2017</v>
      </c>
      <c r="K4558" s="2">
        <v>1834</v>
      </c>
      <c r="L4558" s="2">
        <v>7</v>
      </c>
      <c r="M4558" s="7">
        <f t="shared" si="284"/>
        <v>12838</v>
      </c>
      <c r="N4558" s="7">
        <f t="shared" si="285"/>
        <v>14119</v>
      </c>
      <c r="O4558" s="2">
        <v>58</v>
      </c>
      <c r="P4558" s="8">
        <f t="shared" si="286"/>
        <v>14177</v>
      </c>
      <c r="Q4558" s="8">
        <f t="shared" si="287"/>
        <v>1281</v>
      </c>
      <c r="R4558" s="2" t="s">
        <v>56</v>
      </c>
      <c r="S4558" s="9" t="str" cm="1">
        <f t="array" ref="S4558">_xlfn.IFS(
P4558=0,"2% commission",
AND(P4558&gt;0,P4558&lt;25000),"5% commission",
AND(P4558&gt;=25000,P4558&lt;50000),"7% commission",
AND(P4558&gt;=50000,P4558&lt;100000),"9% commission",
P4558&gt;=100000,"15% commission"
)</f>
        <v>5% commission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IFERROR(VLOOKUP($F4559,'Customer Info'!$A4550:$E5050,2,FALSE),"NOT Available")</f>
        <v>NOT Available</v>
      </c>
      <c r="H4559" s="6" t="str">
        <f>IFERROR(VLOOKUP(F4559,'Customer Info'!A4550:E5050,3,),"NOT Available")</f>
        <v>NOT Available</v>
      </c>
      <c r="I4559" s="6" t="str">
        <f>IFERROR(VLOOKUP(F4559,'Customer Info'!A4550:E5050,5,FALSE),"NOT Available")</f>
        <v>NOT Available</v>
      </c>
      <c r="J4559" s="2">
        <v>5848</v>
      </c>
      <c r="K4559" s="2">
        <v>5214</v>
      </c>
      <c r="L4559" s="2">
        <v>3</v>
      </c>
      <c r="M4559" s="7">
        <f t="shared" si="284"/>
        <v>15642</v>
      </c>
      <c r="N4559" s="7">
        <f t="shared" si="285"/>
        <v>17544</v>
      </c>
      <c r="O4559" s="2">
        <v>52</v>
      </c>
      <c r="P4559" s="8">
        <f t="shared" si="286"/>
        <v>17596</v>
      </c>
      <c r="Q4559" s="8">
        <f t="shared" si="287"/>
        <v>1902</v>
      </c>
      <c r="R4559" s="2" t="s">
        <v>50</v>
      </c>
      <c r="S4559" s="9" t="str" cm="1">
        <f t="array" ref="S4559">_xlfn.IFS(
P4559=0,"2% commission",
AND(P4559&gt;0,P4559&lt;25000),"5% commission",
AND(P4559&gt;=25000,P4559&lt;50000),"7% commission",
AND(P4559&gt;=50000,P4559&lt;100000),"9% commission",
P4559&gt;=100000,"15% commission"
)</f>
        <v>5% commission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IFERROR(VLOOKUP($F4560,'Customer Info'!$A4551:$E5051,2,FALSE),"NOT Available")</f>
        <v>NOT Available</v>
      </c>
      <c r="H4560" s="6" t="str">
        <f>IFERROR(VLOOKUP(F4560,'Customer Info'!A4551:E5051,3,),"NOT Available")</f>
        <v>NOT Available</v>
      </c>
      <c r="I4560" s="6" t="str">
        <f>IFERROR(VLOOKUP(F4560,'Customer Info'!A4551:E5051,5,FALSE),"NOT Available")</f>
        <v>NOT Available</v>
      </c>
      <c r="J4560" s="2">
        <v>6012</v>
      </c>
      <c r="K4560" s="2">
        <v>5677</v>
      </c>
      <c r="L4560" s="2">
        <v>11</v>
      </c>
      <c r="M4560" s="7">
        <f t="shared" si="284"/>
        <v>62447</v>
      </c>
      <c r="N4560" s="7">
        <f t="shared" si="285"/>
        <v>66132</v>
      </c>
      <c r="O4560" s="2">
        <v>99</v>
      </c>
      <c r="P4560" s="8">
        <f t="shared" si="286"/>
        <v>66231</v>
      </c>
      <c r="Q4560" s="8">
        <f t="shared" si="287"/>
        <v>3685</v>
      </c>
      <c r="R4560" s="2" t="s">
        <v>28</v>
      </c>
      <c r="S4560" s="9" t="str" cm="1">
        <f t="array" ref="S4560">_xlfn.IFS(
P4560=0,"2% commission",
AND(P4560&gt;0,P4560&lt;25000),"5% commission",
AND(P4560&gt;=25000,P4560&lt;50000),"7% commission",
AND(P4560&gt;=50000,P4560&lt;100000),"9% commission",
P4560&gt;=100000,"15% commission"
)</f>
        <v>9% commission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IFERROR(VLOOKUP($F4561,'Customer Info'!$A4552:$E5052,2,FALSE),"NOT Available")</f>
        <v>NOT Available</v>
      </c>
      <c r="H4561" s="6" t="str">
        <f>IFERROR(VLOOKUP(F4561,'Customer Info'!A4552:E5052,3,),"NOT Available")</f>
        <v>NOT Available</v>
      </c>
      <c r="I4561" s="6" t="str">
        <f>IFERROR(VLOOKUP(F4561,'Customer Info'!A4552:E5052,5,FALSE),"NOT Available")</f>
        <v>NOT Available</v>
      </c>
      <c r="J4561" s="2">
        <v>2526</v>
      </c>
      <c r="K4561" s="2">
        <v>2408</v>
      </c>
      <c r="L4561" s="2">
        <v>3</v>
      </c>
      <c r="M4561" s="7">
        <f t="shared" si="284"/>
        <v>7224</v>
      </c>
      <c r="N4561" s="7">
        <f t="shared" si="285"/>
        <v>7578</v>
      </c>
      <c r="O4561" s="2">
        <v>30</v>
      </c>
      <c r="P4561" s="8">
        <f t="shared" si="286"/>
        <v>7608</v>
      </c>
      <c r="Q4561" s="8">
        <f t="shared" si="287"/>
        <v>354</v>
      </c>
      <c r="R4561" s="2" t="s">
        <v>50</v>
      </c>
      <c r="S4561" s="9" t="str" cm="1">
        <f t="array" ref="S4561">_xlfn.IFS(
P4561=0,"2% commission",
AND(P4561&gt;0,P4561&lt;25000),"5% commission",
AND(P4561&gt;=25000,P4561&lt;50000),"7% commission",
AND(P4561&gt;=50000,P4561&lt;100000),"9% commission",
P4561&gt;=100000,"15% commission"
)</f>
        <v>5% commission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IFERROR(VLOOKUP($F4562,'Customer Info'!$A4553:$E5053,2,FALSE),"NOT Available")</f>
        <v>NOT Available</v>
      </c>
      <c r="H4562" s="6" t="str">
        <f>IFERROR(VLOOKUP(F4562,'Customer Info'!A4553:E5053,3,),"NOT Available")</f>
        <v>NOT Available</v>
      </c>
      <c r="I4562" s="6" t="str">
        <f>IFERROR(VLOOKUP(F4562,'Customer Info'!A4553:E5053,5,FALSE),"NOT Available")</f>
        <v>NOT Available</v>
      </c>
      <c r="J4562" s="2">
        <v>8026</v>
      </c>
      <c r="K4562" s="2">
        <v>7572</v>
      </c>
      <c r="L4562" s="2">
        <v>3</v>
      </c>
      <c r="M4562" s="7">
        <f t="shared" si="284"/>
        <v>22716</v>
      </c>
      <c r="N4562" s="7">
        <f t="shared" si="285"/>
        <v>24078</v>
      </c>
      <c r="O4562" s="2">
        <v>86</v>
      </c>
      <c r="P4562" s="8">
        <f t="shared" si="286"/>
        <v>24164</v>
      </c>
      <c r="Q4562" s="8">
        <f t="shared" si="287"/>
        <v>1362</v>
      </c>
      <c r="R4562" s="2" t="s">
        <v>28</v>
      </c>
      <c r="S4562" s="9" t="str" cm="1">
        <f t="array" ref="S4562">_xlfn.IFS(
P4562=0,"2% commission",
AND(P4562&gt;0,P4562&lt;25000),"5% commission",
AND(P4562&gt;=25000,P4562&lt;50000),"7% commission",
AND(P4562&gt;=50000,P4562&lt;100000),"9% commission",
P4562&gt;=100000,"15% commission"
)</f>
        <v>5% commission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IFERROR(VLOOKUP($F4563,'Customer Info'!$A4554:$E5054,2,FALSE),"NOT Available")</f>
        <v>NOT Available</v>
      </c>
      <c r="H4563" s="6" t="str">
        <f>IFERROR(VLOOKUP(F4563,'Customer Info'!A4554:E5054,3,),"NOT Available")</f>
        <v>NOT Available</v>
      </c>
      <c r="I4563" s="6" t="str">
        <f>IFERROR(VLOOKUP(F4563,'Customer Info'!A4554:E5054,5,FALSE),"NOT Available")</f>
        <v>NOT Available</v>
      </c>
      <c r="J4563" s="2">
        <v>1637</v>
      </c>
      <c r="K4563" s="2">
        <v>1591</v>
      </c>
      <c r="L4563" s="2">
        <v>5</v>
      </c>
      <c r="M4563" s="7">
        <f t="shared" si="284"/>
        <v>7955</v>
      </c>
      <c r="N4563" s="7">
        <f t="shared" si="285"/>
        <v>8185</v>
      </c>
      <c r="O4563" s="2">
        <v>100</v>
      </c>
      <c r="P4563" s="8">
        <f t="shared" si="286"/>
        <v>8285</v>
      </c>
      <c r="Q4563" s="8">
        <f t="shared" si="287"/>
        <v>230</v>
      </c>
      <c r="R4563" s="2" t="s">
        <v>50</v>
      </c>
      <c r="S4563" s="9" t="str" cm="1">
        <f t="array" ref="S4563">_xlfn.IFS(
P4563=0,"2% commission",
AND(P4563&gt;0,P4563&lt;25000),"5% commission",
AND(P4563&gt;=25000,P4563&lt;50000),"7% commission",
AND(P4563&gt;=50000,P4563&lt;100000),"9% commission",
P4563&gt;=100000,"15% commission"
)</f>
        <v>5% commission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IFERROR(VLOOKUP($F4564,'Customer Info'!$A4555:$E5055,2,FALSE),"NOT Available")</f>
        <v>NOT Available</v>
      </c>
      <c r="H4564" s="6" t="str">
        <f>IFERROR(VLOOKUP(F4564,'Customer Info'!A4555:E5055,3,),"NOT Available")</f>
        <v>NOT Available</v>
      </c>
      <c r="I4564" s="6" t="str">
        <f>IFERROR(VLOOKUP(F4564,'Customer Info'!A4555:E5055,5,FALSE),"NOT Available")</f>
        <v>NOT Available</v>
      </c>
      <c r="J4564" s="2">
        <v>59</v>
      </c>
      <c r="K4564" s="2">
        <v>55</v>
      </c>
      <c r="L4564" s="2">
        <v>3</v>
      </c>
      <c r="M4564" s="7">
        <f t="shared" si="284"/>
        <v>165</v>
      </c>
      <c r="N4564" s="7">
        <f t="shared" si="285"/>
        <v>177</v>
      </c>
      <c r="O4564" s="2">
        <v>10</v>
      </c>
      <c r="P4564" s="8">
        <f t="shared" si="286"/>
        <v>187</v>
      </c>
      <c r="Q4564" s="8">
        <f t="shared" si="287"/>
        <v>12</v>
      </c>
      <c r="R4564" s="2" t="s">
        <v>50</v>
      </c>
      <c r="S4564" s="9" t="str" cm="1">
        <f t="array" ref="S4564">_xlfn.IFS(
P4564=0,"2% commission",
AND(P4564&gt;0,P4564&lt;25000),"5% commission",
AND(P4564&gt;=25000,P4564&lt;50000),"7% commission",
AND(P4564&gt;=50000,P4564&lt;100000),"9% commission",
P4564&gt;=100000,"15% commission"
)</f>
        <v>5% commission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IFERROR(VLOOKUP($F4565,'Customer Info'!$A4556:$E5056,2,FALSE),"NOT Available")</f>
        <v>NOT Available</v>
      </c>
      <c r="H4565" s="6" t="str">
        <f>IFERROR(VLOOKUP(F4565,'Customer Info'!A4556:E5056,3,),"NOT Available")</f>
        <v>NOT Available</v>
      </c>
      <c r="I4565" s="6" t="str">
        <f>IFERROR(VLOOKUP(F4565,'Customer Info'!A4556:E5056,5,FALSE),"NOT Available")</f>
        <v>NOT Available</v>
      </c>
      <c r="J4565" s="2">
        <v>9135</v>
      </c>
      <c r="K4565" s="2">
        <v>8143</v>
      </c>
      <c r="L4565" s="2">
        <v>3</v>
      </c>
      <c r="M4565" s="7">
        <f t="shared" si="284"/>
        <v>24429</v>
      </c>
      <c r="N4565" s="7">
        <f t="shared" si="285"/>
        <v>27405</v>
      </c>
      <c r="O4565" s="2">
        <v>69</v>
      </c>
      <c r="P4565" s="8">
        <f t="shared" si="286"/>
        <v>27474</v>
      </c>
      <c r="Q4565" s="8">
        <f t="shared" si="287"/>
        <v>2976</v>
      </c>
      <c r="R4565" s="2" t="s">
        <v>28</v>
      </c>
      <c r="S4565" s="9" t="str" cm="1">
        <f t="array" ref="S4565">_xlfn.IFS(
P4565=0,"2% commission",
AND(P4565&gt;0,P4565&lt;25000),"5% commission",
AND(P4565&gt;=25000,P4565&lt;50000),"7% commission",
AND(P4565&gt;=50000,P4565&lt;100000),"9% commission",
P4565&gt;=100000,"15% commission"
)</f>
        <v>7% commission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IFERROR(VLOOKUP($F4566,'Customer Info'!$A4557:$E5057,2,FALSE),"NOT Available")</f>
        <v>NOT Available</v>
      </c>
      <c r="H4566" s="6" t="str">
        <f>IFERROR(VLOOKUP(F4566,'Customer Info'!A4557:E5057,3,),"NOT Available")</f>
        <v>NOT Available</v>
      </c>
      <c r="I4566" s="6" t="str">
        <f>IFERROR(VLOOKUP(F4566,'Customer Info'!A4557:E5057,5,FALSE),"NOT Available")</f>
        <v>NOT Available</v>
      </c>
      <c r="J4566" s="2">
        <v>1734</v>
      </c>
      <c r="K4566" s="2">
        <v>1702</v>
      </c>
      <c r="L4566" s="2">
        <v>4</v>
      </c>
      <c r="M4566" s="7">
        <f t="shared" si="284"/>
        <v>6808</v>
      </c>
      <c r="N4566" s="7">
        <f t="shared" si="285"/>
        <v>6936</v>
      </c>
      <c r="O4566" s="2">
        <v>93</v>
      </c>
      <c r="P4566" s="8">
        <f t="shared" si="286"/>
        <v>7029</v>
      </c>
      <c r="Q4566" s="8">
        <f t="shared" si="287"/>
        <v>128</v>
      </c>
      <c r="R4566" s="2" t="s">
        <v>50</v>
      </c>
      <c r="S4566" s="9" t="str" cm="1">
        <f t="array" ref="S4566">_xlfn.IFS(
P4566=0,"2% commission",
AND(P4566&gt;0,P4566&lt;25000),"5% commission",
AND(P4566&gt;=25000,P4566&lt;50000),"7% commission",
AND(P4566&gt;=50000,P4566&lt;100000),"9% commission",
P4566&gt;=100000,"15% commission"
)</f>
        <v>5% commission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IFERROR(VLOOKUP($F4567,'Customer Info'!$A4558:$E5058,2,FALSE),"NOT Available")</f>
        <v>NOT Available</v>
      </c>
      <c r="H4567" s="6" t="str">
        <f>IFERROR(VLOOKUP(F4567,'Customer Info'!A4558:E5058,3,),"NOT Available")</f>
        <v>NOT Available</v>
      </c>
      <c r="I4567" s="6" t="str">
        <f>IFERROR(VLOOKUP(F4567,'Customer Info'!A4558:E5058,5,FALSE),"NOT Available")</f>
        <v>NOT Available</v>
      </c>
      <c r="J4567" s="2">
        <v>1413</v>
      </c>
      <c r="K4567" s="2">
        <v>1334</v>
      </c>
      <c r="L4567" s="2">
        <v>1</v>
      </c>
      <c r="M4567" s="7">
        <f t="shared" si="284"/>
        <v>1334</v>
      </c>
      <c r="N4567" s="7">
        <f t="shared" si="285"/>
        <v>1413</v>
      </c>
      <c r="O4567" s="2">
        <v>22</v>
      </c>
      <c r="P4567" s="8">
        <f t="shared" si="286"/>
        <v>1435</v>
      </c>
      <c r="Q4567" s="8">
        <f t="shared" si="287"/>
        <v>79</v>
      </c>
      <c r="R4567" s="2" t="s">
        <v>28</v>
      </c>
      <c r="S4567" s="9" t="str" cm="1">
        <f t="array" ref="S4567">_xlfn.IFS(
P4567=0,"2% commission",
AND(P4567&gt;0,P4567&lt;25000),"5% commission",
AND(P4567&gt;=25000,P4567&lt;50000),"7% commission",
AND(P4567&gt;=50000,P4567&lt;100000),"9% commission",
P4567&gt;=100000,"15% commission"
)</f>
        <v>5% commission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IFERROR(VLOOKUP($F4568,'Customer Info'!$A4559:$E5059,2,FALSE),"NOT Available")</f>
        <v>NOT Available</v>
      </c>
      <c r="H4568" s="6" t="str">
        <f>IFERROR(VLOOKUP(F4568,'Customer Info'!A4559:E5059,3,),"NOT Available")</f>
        <v>NOT Available</v>
      </c>
      <c r="I4568" s="6" t="str">
        <f>IFERROR(VLOOKUP(F4568,'Customer Info'!A4559:E5059,5,FALSE),"NOT Available")</f>
        <v>NOT Available</v>
      </c>
      <c r="J4568" s="2">
        <v>1752</v>
      </c>
      <c r="K4568" s="2">
        <v>1576</v>
      </c>
      <c r="L4568" s="2">
        <v>10</v>
      </c>
      <c r="M4568" s="7">
        <f t="shared" si="284"/>
        <v>15760</v>
      </c>
      <c r="N4568" s="7">
        <f t="shared" si="285"/>
        <v>17520</v>
      </c>
      <c r="O4568" s="2">
        <v>59</v>
      </c>
      <c r="P4568" s="8">
        <f t="shared" si="286"/>
        <v>17579</v>
      </c>
      <c r="Q4568" s="8">
        <f t="shared" si="287"/>
        <v>1760</v>
      </c>
      <c r="R4568" s="2" t="s">
        <v>28</v>
      </c>
      <c r="S4568" s="9" t="str" cm="1">
        <f t="array" ref="S4568">_xlfn.IFS(
P4568=0,"2% commission",
AND(P4568&gt;0,P4568&lt;25000),"5% commission",
AND(P4568&gt;=25000,P4568&lt;50000),"7% commission",
AND(P4568&gt;=50000,P4568&lt;100000),"9% commission",
P4568&gt;=100000,"15% commission"
)</f>
        <v>5% commission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IFERROR(VLOOKUP($F4569,'Customer Info'!$A4560:$E5060,2,FALSE),"NOT Available")</f>
        <v>NOT Available</v>
      </c>
      <c r="H4569" s="6" t="str">
        <f>IFERROR(VLOOKUP(F4569,'Customer Info'!A4560:E5060,3,),"NOT Available")</f>
        <v>NOT Available</v>
      </c>
      <c r="I4569" s="6" t="str">
        <f>IFERROR(VLOOKUP(F4569,'Customer Info'!A4560:E5060,5,FALSE),"NOT Available")</f>
        <v>NOT Available</v>
      </c>
      <c r="J4569" s="2">
        <v>8433</v>
      </c>
      <c r="K4569" s="2">
        <v>7801</v>
      </c>
      <c r="L4569" s="2">
        <v>3</v>
      </c>
      <c r="M4569" s="7">
        <f t="shared" si="284"/>
        <v>23403</v>
      </c>
      <c r="N4569" s="7">
        <f t="shared" si="285"/>
        <v>25299</v>
      </c>
      <c r="O4569" s="2">
        <v>97</v>
      </c>
      <c r="P4569" s="8">
        <f t="shared" si="286"/>
        <v>25396</v>
      </c>
      <c r="Q4569" s="8">
        <f t="shared" si="287"/>
        <v>1896</v>
      </c>
      <c r="R4569" s="2" t="s">
        <v>28</v>
      </c>
      <c r="S4569" s="9" t="str" cm="1">
        <f t="array" ref="S4569">_xlfn.IFS(
P4569=0,"2% commission",
AND(P4569&gt;0,P4569&lt;25000),"5% commission",
AND(P4569&gt;=25000,P4569&lt;50000),"7% commission",
AND(P4569&gt;=50000,P4569&lt;100000),"9% commission",
P4569&gt;=100000,"15% commission"
)</f>
        <v>7% commission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IFERROR(VLOOKUP($F4570,'Customer Info'!$A4561:$E5061,2,FALSE),"NOT Available")</f>
        <v>NOT Available</v>
      </c>
      <c r="H4570" s="6" t="str">
        <f>IFERROR(VLOOKUP(F4570,'Customer Info'!A4561:E5061,3,),"NOT Available")</f>
        <v>NOT Available</v>
      </c>
      <c r="I4570" s="6" t="str">
        <f>IFERROR(VLOOKUP(F4570,'Customer Info'!A4561:E5061,5,FALSE),"NOT Available")</f>
        <v>NOT Available</v>
      </c>
      <c r="J4570" s="2">
        <v>63</v>
      </c>
      <c r="K4570" s="2">
        <v>58</v>
      </c>
      <c r="L4570" s="2">
        <v>5</v>
      </c>
      <c r="M4570" s="7">
        <f t="shared" si="284"/>
        <v>290</v>
      </c>
      <c r="N4570" s="7">
        <f t="shared" si="285"/>
        <v>315</v>
      </c>
      <c r="O4570" s="2">
        <v>10</v>
      </c>
      <c r="P4570" s="8">
        <f t="shared" si="286"/>
        <v>325</v>
      </c>
      <c r="Q4570" s="8">
        <f t="shared" si="287"/>
        <v>25</v>
      </c>
      <c r="R4570" s="2" t="s">
        <v>28</v>
      </c>
      <c r="S4570" s="9" t="str" cm="1">
        <f t="array" ref="S4570">_xlfn.IFS(
P4570=0,"2% commission",
AND(P4570&gt;0,P4570&lt;25000),"5% commission",
AND(P4570&gt;=25000,P4570&lt;50000),"7% commission",
AND(P4570&gt;=50000,P4570&lt;100000),"9% commission",
P4570&gt;=100000,"15% commission"
)</f>
        <v>5% commission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IFERROR(VLOOKUP($F4571,'Customer Info'!$A4562:$E5062,2,FALSE),"NOT Available")</f>
        <v>NOT Available</v>
      </c>
      <c r="H4571" s="6" t="str">
        <f>IFERROR(VLOOKUP(F4571,'Customer Info'!A4562:E5062,3,),"NOT Available")</f>
        <v>NOT Available</v>
      </c>
      <c r="I4571" s="6" t="str">
        <f>IFERROR(VLOOKUP(F4571,'Customer Info'!A4562:E5062,5,FALSE),"NOT Available")</f>
        <v>NOT Available</v>
      </c>
      <c r="J4571" s="2">
        <v>531</v>
      </c>
      <c r="K4571" s="2">
        <v>487</v>
      </c>
      <c r="L4571" s="2">
        <v>2</v>
      </c>
      <c r="M4571" s="7">
        <f t="shared" si="284"/>
        <v>974</v>
      </c>
      <c r="N4571" s="7">
        <f t="shared" si="285"/>
        <v>1062</v>
      </c>
      <c r="O4571" s="2">
        <v>88</v>
      </c>
      <c r="P4571" s="8">
        <f t="shared" si="286"/>
        <v>1150</v>
      </c>
      <c r="Q4571" s="8">
        <f t="shared" si="287"/>
        <v>88</v>
      </c>
      <c r="R4571" s="2" t="s">
        <v>28</v>
      </c>
      <c r="S4571" s="9" t="str" cm="1">
        <f t="array" ref="S4571">_xlfn.IFS(
P4571=0,"2% commission",
AND(P4571&gt;0,P4571&lt;25000),"5% commission",
AND(P4571&gt;=25000,P4571&lt;50000),"7% commission",
AND(P4571&gt;=50000,P4571&lt;100000),"9% commission",
P4571&gt;=100000,"15% commission"
)</f>
        <v>5% commission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IFERROR(VLOOKUP($F4572,'Customer Info'!$A4563:$E5063,2,FALSE),"NOT Available")</f>
        <v>NOT Available</v>
      </c>
      <c r="H4572" s="6" t="str">
        <f>IFERROR(VLOOKUP(F4572,'Customer Info'!A4563:E5063,3,),"NOT Available")</f>
        <v>NOT Available</v>
      </c>
      <c r="I4572" s="6" t="str">
        <f>IFERROR(VLOOKUP(F4572,'Customer Info'!A4563:E5063,5,FALSE),"NOT Available")</f>
        <v>NOT Available</v>
      </c>
      <c r="J4572" s="2">
        <v>3256</v>
      </c>
      <c r="K4572" s="2">
        <v>2959</v>
      </c>
      <c r="L4572" s="2">
        <v>1</v>
      </c>
      <c r="M4572" s="7">
        <f t="shared" si="284"/>
        <v>2959</v>
      </c>
      <c r="N4572" s="7">
        <f t="shared" si="285"/>
        <v>3256</v>
      </c>
      <c r="O4572" s="2">
        <v>46</v>
      </c>
      <c r="P4572" s="8">
        <f t="shared" si="286"/>
        <v>3302</v>
      </c>
      <c r="Q4572" s="8">
        <f t="shared" si="287"/>
        <v>297</v>
      </c>
      <c r="R4572" s="2" t="s">
        <v>50</v>
      </c>
      <c r="S4572" s="9" t="str" cm="1">
        <f t="array" ref="S4572">_xlfn.IFS(
P4572=0,"2% commission",
AND(P4572&gt;0,P4572&lt;25000),"5% commission",
AND(P4572&gt;=25000,P4572&lt;50000),"7% commission",
AND(P4572&gt;=50000,P4572&lt;100000),"9% commission",
P4572&gt;=100000,"15% commission"
)</f>
        <v>5% commission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IFERROR(VLOOKUP($F4573,'Customer Info'!$A4564:$E5064,2,FALSE),"NOT Available")</f>
        <v>NOT Available</v>
      </c>
      <c r="H4573" s="6" t="str">
        <f>IFERROR(VLOOKUP(F4573,'Customer Info'!A4564:E5064,3,),"NOT Available")</f>
        <v>NOT Available</v>
      </c>
      <c r="I4573" s="6" t="str">
        <f>IFERROR(VLOOKUP(F4573,'Customer Info'!A4564:E5064,5,FALSE),"NOT Available")</f>
        <v>NOT Available</v>
      </c>
      <c r="J4573" s="2">
        <v>100</v>
      </c>
      <c r="K4573" s="2">
        <v>95</v>
      </c>
      <c r="L4573" s="2">
        <v>7</v>
      </c>
      <c r="M4573" s="7">
        <f t="shared" si="284"/>
        <v>665</v>
      </c>
      <c r="N4573" s="7">
        <f t="shared" si="285"/>
        <v>700</v>
      </c>
      <c r="O4573" s="2">
        <v>10</v>
      </c>
      <c r="P4573" s="8">
        <f t="shared" si="286"/>
        <v>710</v>
      </c>
      <c r="Q4573" s="8">
        <f t="shared" si="287"/>
        <v>35</v>
      </c>
      <c r="R4573" s="2" t="s">
        <v>28</v>
      </c>
      <c r="S4573" s="9" t="str" cm="1">
        <f t="array" ref="S4573">_xlfn.IFS(
P4573=0,"2% commission",
AND(P4573&gt;0,P4573&lt;25000),"5% commission",
AND(P4573&gt;=25000,P4573&lt;50000),"7% commission",
AND(P4573&gt;=50000,P4573&lt;100000),"9% commission",
P4573&gt;=100000,"15% commission"
)</f>
        <v>5% commission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IFERROR(VLOOKUP($F4574,'Customer Info'!$A4565:$E5065,2,FALSE),"NOT Available")</f>
        <v>NOT Available</v>
      </c>
      <c r="H4574" s="6" t="str">
        <f>IFERROR(VLOOKUP(F4574,'Customer Info'!A4565:E5065,3,),"NOT Available")</f>
        <v>NOT Available</v>
      </c>
      <c r="I4574" s="6" t="str">
        <f>IFERROR(VLOOKUP(F4574,'Customer Info'!A4565:E5065,5,FALSE),"NOT Available")</f>
        <v>NOT Available</v>
      </c>
      <c r="J4574" s="2">
        <v>1574</v>
      </c>
      <c r="K4574" s="2">
        <v>1458</v>
      </c>
      <c r="L4574" s="2">
        <v>2</v>
      </c>
      <c r="M4574" s="7">
        <f t="shared" si="284"/>
        <v>2916</v>
      </c>
      <c r="N4574" s="7">
        <f t="shared" si="285"/>
        <v>3148</v>
      </c>
      <c r="O4574" s="2">
        <v>87</v>
      </c>
      <c r="P4574" s="8">
        <f t="shared" si="286"/>
        <v>3235</v>
      </c>
      <c r="Q4574" s="8">
        <f t="shared" si="287"/>
        <v>232</v>
      </c>
      <c r="R4574" s="2" t="s">
        <v>50</v>
      </c>
      <c r="S4574" s="9" t="str" cm="1">
        <f t="array" ref="S4574">_xlfn.IFS(
P4574=0,"2% commission",
AND(P4574&gt;0,P4574&lt;25000),"5% commission",
AND(P4574&gt;=25000,P4574&lt;50000),"7% commission",
AND(P4574&gt;=50000,P4574&lt;100000),"9% commission",
P4574&gt;=100000,"15% commission"
)</f>
        <v>5% commission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IFERROR(VLOOKUP($F4575,'Customer Info'!$A4566:$E5066,2,FALSE),"NOT Available")</f>
        <v>NOT Available</v>
      </c>
      <c r="H4575" s="6" t="str">
        <f>IFERROR(VLOOKUP(F4575,'Customer Info'!A4566:E5066,3,),"NOT Available")</f>
        <v>NOT Available</v>
      </c>
      <c r="I4575" s="6" t="str">
        <f>IFERROR(VLOOKUP(F4575,'Customer Info'!A4566:E5066,5,FALSE),"NOT Available")</f>
        <v>NOT Available</v>
      </c>
      <c r="J4575" s="2">
        <v>2790</v>
      </c>
      <c r="K4575" s="2">
        <v>2557</v>
      </c>
      <c r="L4575" s="2">
        <v>4</v>
      </c>
      <c r="M4575" s="7">
        <f t="shared" si="284"/>
        <v>10228</v>
      </c>
      <c r="N4575" s="7">
        <f t="shared" si="285"/>
        <v>11160</v>
      </c>
      <c r="O4575" s="2">
        <v>55</v>
      </c>
      <c r="P4575" s="8">
        <f t="shared" si="286"/>
        <v>11215</v>
      </c>
      <c r="Q4575" s="8">
        <f t="shared" si="287"/>
        <v>932</v>
      </c>
      <c r="R4575" s="2" t="s">
        <v>28</v>
      </c>
      <c r="S4575" s="9" t="str" cm="1">
        <f t="array" ref="S4575">_xlfn.IFS(
P4575=0,"2% commission",
AND(P4575&gt;0,P4575&lt;25000),"5% commission",
AND(P4575&gt;=25000,P4575&lt;50000),"7% commission",
AND(P4575&gt;=50000,P4575&lt;100000),"9% commission",
P4575&gt;=100000,"15% commission"
)</f>
        <v>5% commission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IFERROR(VLOOKUP($F4576,'Customer Info'!$A4567:$E5067,2,FALSE),"NOT Available")</f>
        <v>NOT Available</v>
      </c>
      <c r="H4576" s="6" t="str">
        <f>IFERROR(VLOOKUP(F4576,'Customer Info'!A4567:E5067,3,),"NOT Available")</f>
        <v>NOT Available</v>
      </c>
      <c r="I4576" s="6" t="str">
        <f>IFERROR(VLOOKUP(F4576,'Customer Info'!A4567:E5067,5,FALSE),"NOT Available")</f>
        <v>NOT Available</v>
      </c>
      <c r="J4576" s="2">
        <v>393</v>
      </c>
      <c r="K4576" s="2">
        <v>374</v>
      </c>
      <c r="L4576" s="2">
        <v>4</v>
      </c>
      <c r="M4576" s="7">
        <f t="shared" si="284"/>
        <v>1496</v>
      </c>
      <c r="N4576" s="7">
        <f t="shared" si="285"/>
        <v>1572</v>
      </c>
      <c r="O4576" s="2">
        <v>47</v>
      </c>
      <c r="P4576" s="8">
        <f t="shared" si="286"/>
        <v>1619</v>
      </c>
      <c r="Q4576" s="8">
        <f t="shared" si="287"/>
        <v>76</v>
      </c>
      <c r="R4576" s="2" t="s">
        <v>28</v>
      </c>
      <c r="S4576" s="9" t="str" cm="1">
        <f t="array" ref="S4576">_xlfn.IFS(
P4576=0,"2% commission",
AND(P4576&gt;0,P4576&lt;25000),"5% commission",
AND(P4576&gt;=25000,P4576&lt;50000),"7% commission",
AND(P4576&gt;=50000,P4576&lt;100000),"9% commission",
P4576&gt;=100000,"15% commission"
)</f>
        <v>5% commission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IFERROR(VLOOKUP($F4577,'Customer Info'!$A4568:$E5068,2,FALSE),"NOT Available")</f>
        <v>NOT Available</v>
      </c>
      <c r="H4577" s="6" t="str">
        <f>IFERROR(VLOOKUP(F4577,'Customer Info'!A4568:E5068,3,),"NOT Available")</f>
        <v>NOT Available</v>
      </c>
      <c r="I4577" s="6" t="str">
        <f>IFERROR(VLOOKUP(F4577,'Customer Info'!A4568:E5068,5,FALSE),"NOT Available")</f>
        <v>NOT Available</v>
      </c>
      <c r="J4577" s="2">
        <v>2681</v>
      </c>
      <c r="K4577" s="2">
        <v>2458</v>
      </c>
      <c r="L4577" s="2">
        <v>3</v>
      </c>
      <c r="M4577" s="7">
        <f t="shared" si="284"/>
        <v>7374</v>
      </c>
      <c r="N4577" s="7">
        <f t="shared" si="285"/>
        <v>8043</v>
      </c>
      <c r="O4577" s="2">
        <v>68</v>
      </c>
      <c r="P4577" s="8">
        <f t="shared" si="286"/>
        <v>8111</v>
      </c>
      <c r="Q4577" s="8">
        <f t="shared" si="287"/>
        <v>669</v>
      </c>
      <c r="R4577" s="2" t="s">
        <v>28</v>
      </c>
      <c r="S4577" s="9" t="str" cm="1">
        <f t="array" ref="S4577">_xlfn.IFS(
P4577=0,"2% commission",
AND(P4577&gt;0,P4577&lt;25000),"5% commission",
AND(P4577&gt;=25000,P4577&lt;50000),"7% commission",
AND(P4577&gt;=50000,P4577&lt;100000),"9% commission",
P4577&gt;=100000,"15% commission"
)</f>
        <v>5% commission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IFERROR(VLOOKUP($F4578,'Customer Info'!$A4569:$E5069,2,FALSE),"NOT Available")</f>
        <v>NOT Available</v>
      </c>
      <c r="H4578" s="6" t="str">
        <f>IFERROR(VLOOKUP(F4578,'Customer Info'!A4569:E5069,3,),"NOT Available")</f>
        <v>NOT Available</v>
      </c>
      <c r="I4578" s="6" t="str">
        <f>IFERROR(VLOOKUP(F4578,'Customer Info'!A4569:E5069,5,FALSE),"NOT Available")</f>
        <v>NOT Available</v>
      </c>
      <c r="J4578" s="2">
        <v>6664</v>
      </c>
      <c r="K4578" s="2">
        <v>6473</v>
      </c>
      <c r="L4578" s="2">
        <v>8</v>
      </c>
      <c r="M4578" s="7">
        <f t="shared" si="284"/>
        <v>51784</v>
      </c>
      <c r="N4578" s="7">
        <f t="shared" si="285"/>
        <v>53312</v>
      </c>
      <c r="O4578" s="2">
        <v>62</v>
      </c>
      <c r="P4578" s="8">
        <f t="shared" si="286"/>
        <v>53374</v>
      </c>
      <c r="Q4578" s="8">
        <f t="shared" si="287"/>
        <v>1528</v>
      </c>
      <c r="R4578" s="2" t="s">
        <v>50</v>
      </c>
      <c r="S4578" s="9" t="str" cm="1">
        <f t="array" ref="S4578">_xlfn.IFS(
P4578=0,"2% commission",
AND(P4578&gt;0,P4578&lt;25000),"5% commission",
AND(P4578&gt;=25000,P4578&lt;50000),"7% commission",
AND(P4578&gt;=50000,P4578&lt;100000),"9% commission",
P4578&gt;=100000,"15% commission"
)</f>
        <v>9% commission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IFERROR(VLOOKUP($F4579,'Customer Info'!$A4570:$E5070,2,FALSE),"NOT Available")</f>
        <v>NOT Available</v>
      </c>
      <c r="H4579" s="6" t="str">
        <f>IFERROR(VLOOKUP(F4579,'Customer Info'!A4570:E5070,3,),"NOT Available")</f>
        <v>NOT Available</v>
      </c>
      <c r="I4579" s="6" t="str">
        <f>IFERROR(VLOOKUP(F4579,'Customer Info'!A4570:E5070,5,FALSE),"NOT Available")</f>
        <v>NOT Available</v>
      </c>
      <c r="J4579" s="2">
        <v>25658</v>
      </c>
      <c r="K4579" s="2">
        <v>24466</v>
      </c>
      <c r="L4579" s="2">
        <v>1</v>
      </c>
      <c r="M4579" s="7">
        <f t="shared" si="284"/>
        <v>24466</v>
      </c>
      <c r="N4579" s="7">
        <f t="shared" si="285"/>
        <v>25658</v>
      </c>
      <c r="O4579" s="2">
        <v>34</v>
      </c>
      <c r="P4579" s="8">
        <f t="shared" si="286"/>
        <v>25692</v>
      </c>
      <c r="Q4579" s="8">
        <f t="shared" si="287"/>
        <v>1192</v>
      </c>
      <c r="R4579" s="2" t="s">
        <v>28</v>
      </c>
      <c r="S4579" s="9" t="str" cm="1">
        <f t="array" ref="S4579">_xlfn.IFS(
P4579=0,"2% commission",
AND(P4579&gt;0,P4579&lt;25000),"5% commission",
AND(P4579&gt;=25000,P4579&lt;50000),"7% commission",
AND(P4579&gt;=50000,P4579&lt;100000),"9% commission",
P4579&gt;=100000,"15% commission"
)</f>
        <v>7% commission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IFERROR(VLOOKUP($F4580,'Customer Info'!$A4571:$E5071,2,FALSE),"NOT Available")</f>
        <v>NOT Available</v>
      </c>
      <c r="H4580" s="6" t="str">
        <f>IFERROR(VLOOKUP(F4580,'Customer Info'!A4571:E5071,3,),"NOT Available")</f>
        <v>NOT Available</v>
      </c>
      <c r="I4580" s="6" t="str">
        <f>IFERROR(VLOOKUP(F4580,'Customer Info'!A4571:E5071,5,FALSE),"NOT Available")</f>
        <v>NOT Available</v>
      </c>
      <c r="J4580" s="2">
        <v>4808</v>
      </c>
      <c r="K4580" s="2">
        <v>4453</v>
      </c>
      <c r="L4580" s="2">
        <v>6</v>
      </c>
      <c r="M4580" s="7">
        <f t="shared" si="284"/>
        <v>26718</v>
      </c>
      <c r="N4580" s="7">
        <f t="shared" si="285"/>
        <v>28848</v>
      </c>
      <c r="O4580" s="2">
        <v>47</v>
      </c>
      <c r="P4580" s="8">
        <f t="shared" si="286"/>
        <v>28895</v>
      </c>
      <c r="Q4580" s="8">
        <f t="shared" si="287"/>
        <v>2130</v>
      </c>
      <c r="R4580" s="2" t="s">
        <v>28</v>
      </c>
      <c r="S4580" s="9" t="str" cm="1">
        <f t="array" ref="S4580">_xlfn.IFS(
P4580=0,"2% commission",
AND(P4580&gt;0,P4580&lt;25000),"5% commission",
AND(P4580&gt;=25000,P4580&lt;50000),"7% commission",
AND(P4580&gt;=50000,P4580&lt;100000),"9% commission",
P4580&gt;=100000,"15% commission"
)</f>
        <v>7% commission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IFERROR(VLOOKUP($F4581,'Customer Info'!$A4572:$E5072,2,FALSE),"NOT Available")</f>
        <v>NOT Available</v>
      </c>
      <c r="H4581" s="6" t="str">
        <f>IFERROR(VLOOKUP(F4581,'Customer Info'!A4572:E5072,3,),"NOT Available")</f>
        <v>NOT Available</v>
      </c>
      <c r="I4581" s="6" t="str">
        <f>IFERROR(VLOOKUP(F4581,'Customer Info'!A4572:E5072,5,FALSE),"NOT Available")</f>
        <v>NOT Available</v>
      </c>
      <c r="J4581" s="2">
        <v>58</v>
      </c>
      <c r="K4581" s="2">
        <v>56</v>
      </c>
      <c r="L4581" s="2">
        <v>2</v>
      </c>
      <c r="M4581" s="7">
        <f t="shared" si="284"/>
        <v>112</v>
      </c>
      <c r="N4581" s="7">
        <f t="shared" si="285"/>
        <v>116</v>
      </c>
      <c r="O4581" s="2">
        <v>10</v>
      </c>
      <c r="P4581" s="8">
        <f t="shared" si="286"/>
        <v>126</v>
      </c>
      <c r="Q4581" s="8">
        <f t="shared" si="287"/>
        <v>4</v>
      </c>
      <c r="R4581" s="2" t="s">
        <v>28</v>
      </c>
      <c r="S4581" s="9" t="str" cm="1">
        <f t="array" ref="S4581">_xlfn.IFS(
P4581=0,"2% commission",
AND(P4581&gt;0,P4581&lt;25000),"5% commission",
AND(P4581&gt;=25000,P4581&lt;50000),"7% commission",
AND(P4581&gt;=50000,P4581&lt;100000),"9% commission",
P4581&gt;=100000,"15% commission"
)</f>
        <v>5% commission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IFERROR(VLOOKUP($F4582,'Customer Info'!$A4573:$E5073,2,FALSE),"NOT Available")</f>
        <v>NOT Available</v>
      </c>
      <c r="H4582" s="6" t="str">
        <f>IFERROR(VLOOKUP(F4582,'Customer Info'!A4573:E5073,3,),"NOT Available")</f>
        <v>NOT Available</v>
      </c>
      <c r="I4582" s="6" t="str">
        <f>IFERROR(VLOOKUP(F4582,'Customer Info'!A4573:E5073,5,FALSE),"NOT Available")</f>
        <v>NOT Available</v>
      </c>
      <c r="J4582" s="2">
        <v>1385</v>
      </c>
      <c r="K4582" s="2">
        <v>1295</v>
      </c>
      <c r="L4582" s="2">
        <v>3</v>
      </c>
      <c r="M4582" s="7">
        <f t="shared" si="284"/>
        <v>3885</v>
      </c>
      <c r="N4582" s="7">
        <f t="shared" si="285"/>
        <v>4155</v>
      </c>
      <c r="O4582" s="2">
        <v>55</v>
      </c>
      <c r="P4582" s="8">
        <f t="shared" si="286"/>
        <v>4210</v>
      </c>
      <c r="Q4582" s="8">
        <f t="shared" si="287"/>
        <v>270</v>
      </c>
      <c r="R4582" s="2" t="s">
        <v>50</v>
      </c>
      <c r="S4582" s="9" t="str" cm="1">
        <f t="array" ref="S4582">_xlfn.IFS(
P4582=0,"2% commission",
AND(P4582&gt;0,P4582&lt;25000),"5% commission",
AND(P4582&gt;=25000,P4582&lt;50000),"7% commission",
AND(P4582&gt;=50000,P4582&lt;100000),"9% commission",
P4582&gt;=100000,"15% commission"
)</f>
        <v>5% commission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IFERROR(VLOOKUP($F4583,'Customer Info'!$A4574:$E5074,2,FALSE),"NOT Available")</f>
        <v>NOT Available</v>
      </c>
      <c r="H4583" s="6" t="str">
        <f>IFERROR(VLOOKUP(F4583,'Customer Info'!A4574:E5074,3,),"NOT Available")</f>
        <v>NOT Available</v>
      </c>
      <c r="I4583" s="6" t="str">
        <f>IFERROR(VLOOKUP(F4583,'Customer Info'!A4574:E5074,5,FALSE),"NOT Available")</f>
        <v>NOT Available</v>
      </c>
      <c r="J4583" s="2">
        <v>1752</v>
      </c>
      <c r="K4583" s="2">
        <v>1576</v>
      </c>
      <c r="L4583" s="2">
        <v>1</v>
      </c>
      <c r="M4583" s="7">
        <f t="shared" si="284"/>
        <v>1576</v>
      </c>
      <c r="N4583" s="7">
        <f t="shared" si="285"/>
        <v>1752</v>
      </c>
      <c r="O4583" s="2">
        <v>28</v>
      </c>
      <c r="P4583" s="8">
        <f t="shared" si="286"/>
        <v>1780</v>
      </c>
      <c r="Q4583" s="8">
        <f t="shared" si="287"/>
        <v>176</v>
      </c>
      <c r="R4583" s="2" t="s">
        <v>28</v>
      </c>
      <c r="S4583" s="9" t="str" cm="1">
        <f t="array" ref="S4583">_xlfn.IFS(
P4583=0,"2% commission",
AND(P4583&gt;0,P4583&lt;25000),"5% commission",
AND(P4583&gt;=25000,P4583&lt;50000),"7% commission",
AND(P4583&gt;=50000,P4583&lt;100000),"9% commission",
P4583&gt;=100000,"15% commission"
)</f>
        <v>5% commission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IFERROR(VLOOKUP($F4584,'Customer Info'!$A4575:$E5075,2,FALSE),"NOT Available")</f>
        <v>NOT Available</v>
      </c>
      <c r="H4584" s="6" t="str">
        <f>IFERROR(VLOOKUP(F4584,'Customer Info'!A4575:E5075,3,),"NOT Available")</f>
        <v>NOT Available</v>
      </c>
      <c r="I4584" s="6" t="str">
        <f>IFERROR(VLOOKUP(F4584,'Customer Info'!A4575:E5075,5,FALSE),"NOT Available")</f>
        <v>NOT Available</v>
      </c>
      <c r="J4584" s="2">
        <v>136</v>
      </c>
      <c r="K4584" s="2">
        <v>130</v>
      </c>
      <c r="L4584" s="2">
        <v>5</v>
      </c>
      <c r="M4584" s="7">
        <f t="shared" si="284"/>
        <v>650</v>
      </c>
      <c r="N4584" s="7">
        <f t="shared" si="285"/>
        <v>680</v>
      </c>
      <c r="O4584" s="2">
        <v>30</v>
      </c>
      <c r="P4584" s="8">
        <f t="shared" si="286"/>
        <v>710</v>
      </c>
      <c r="Q4584" s="8">
        <f t="shared" si="287"/>
        <v>30</v>
      </c>
      <c r="R4584" s="2" t="s">
        <v>50</v>
      </c>
      <c r="S4584" s="9" t="str" cm="1">
        <f t="array" ref="S4584">_xlfn.IFS(
P4584=0,"2% commission",
AND(P4584&gt;0,P4584&lt;25000),"5% commission",
AND(P4584&gt;=25000,P4584&lt;50000),"7% commission",
AND(P4584&gt;=50000,P4584&lt;100000),"9% commission",
P4584&gt;=100000,"15% commission"
)</f>
        <v>5% commission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IFERROR(VLOOKUP($F4585,'Customer Info'!$A4576:$E5076,2,FALSE),"NOT Available")</f>
        <v>NOT Available</v>
      </c>
      <c r="H4585" s="6" t="str">
        <f>IFERROR(VLOOKUP(F4585,'Customer Info'!A4576:E5076,3,),"NOT Available")</f>
        <v>NOT Available</v>
      </c>
      <c r="I4585" s="6" t="str">
        <f>IFERROR(VLOOKUP(F4585,'Customer Info'!A4576:E5076,5,FALSE),"NOT Available")</f>
        <v>NOT Available</v>
      </c>
      <c r="J4585" s="2">
        <v>681</v>
      </c>
      <c r="K4585" s="2">
        <v>642</v>
      </c>
      <c r="L4585" s="2">
        <v>2</v>
      </c>
      <c r="M4585" s="7">
        <f t="shared" si="284"/>
        <v>1284</v>
      </c>
      <c r="N4585" s="7">
        <f t="shared" si="285"/>
        <v>1362</v>
      </c>
      <c r="O4585" s="2">
        <v>26</v>
      </c>
      <c r="P4585" s="8">
        <f t="shared" si="286"/>
        <v>1388</v>
      </c>
      <c r="Q4585" s="8">
        <f t="shared" si="287"/>
        <v>78</v>
      </c>
      <c r="R4585" s="2" t="s">
        <v>28</v>
      </c>
      <c r="S4585" s="9" t="str" cm="1">
        <f t="array" ref="S4585">_xlfn.IFS(
P4585=0,"2% commission",
AND(P4585&gt;0,P4585&lt;25000),"5% commission",
AND(P4585&gt;=25000,P4585&lt;50000),"7% commission",
AND(P4585&gt;=50000,P4585&lt;100000),"9% commission",
P4585&gt;=100000,"15% commission"
)</f>
        <v>5% commission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IFERROR(VLOOKUP($F4586,'Customer Info'!$A4577:$E5077,2,FALSE),"NOT Available")</f>
        <v>NOT Available</v>
      </c>
      <c r="H4586" s="6" t="str">
        <f>IFERROR(VLOOKUP(F4586,'Customer Info'!A4577:E5077,3,),"NOT Available")</f>
        <v>NOT Available</v>
      </c>
      <c r="I4586" s="6" t="str">
        <f>IFERROR(VLOOKUP(F4586,'Customer Info'!A4577:E5077,5,FALSE),"NOT Available")</f>
        <v>NOT Available</v>
      </c>
      <c r="J4586" s="2">
        <v>666</v>
      </c>
      <c r="K4586" s="2">
        <v>641</v>
      </c>
      <c r="L4586" s="2">
        <v>2</v>
      </c>
      <c r="M4586" s="7">
        <f t="shared" si="284"/>
        <v>1282</v>
      </c>
      <c r="N4586" s="7">
        <f t="shared" si="285"/>
        <v>1332</v>
      </c>
      <c r="O4586" s="2">
        <v>46</v>
      </c>
      <c r="P4586" s="8">
        <f t="shared" si="286"/>
        <v>1378</v>
      </c>
      <c r="Q4586" s="8">
        <f t="shared" si="287"/>
        <v>50</v>
      </c>
      <c r="R4586" s="2" t="s">
        <v>50</v>
      </c>
      <c r="S4586" s="9" t="str" cm="1">
        <f t="array" ref="S4586">_xlfn.IFS(
P4586=0,"2% commission",
AND(P4586&gt;0,P4586&lt;25000),"5% commission",
AND(P4586&gt;=25000,P4586&lt;50000),"7% commission",
AND(P4586&gt;=50000,P4586&lt;100000),"9% commission",
P4586&gt;=100000,"15% commission"
)</f>
        <v>5% commission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IFERROR(VLOOKUP($F4587,'Customer Info'!$A4578:$E5078,2,FALSE),"NOT Available")</f>
        <v>NOT Available</v>
      </c>
      <c r="H4587" s="6" t="str">
        <f>IFERROR(VLOOKUP(F4587,'Customer Info'!A4578:E5078,3,),"NOT Available")</f>
        <v>NOT Available</v>
      </c>
      <c r="I4587" s="6" t="str">
        <f>IFERROR(VLOOKUP(F4587,'Customer Info'!A4578:E5078,5,FALSE),"NOT Available")</f>
        <v>NOT Available</v>
      </c>
      <c r="J4587" s="2">
        <v>4904</v>
      </c>
      <c r="K4587" s="2">
        <v>4499</v>
      </c>
      <c r="L4587" s="2">
        <v>3</v>
      </c>
      <c r="M4587" s="7">
        <f t="shared" si="284"/>
        <v>13497</v>
      </c>
      <c r="N4587" s="7">
        <f t="shared" si="285"/>
        <v>14712</v>
      </c>
      <c r="O4587" s="2">
        <v>34</v>
      </c>
      <c r="P4587" s="8">
        <f t="shared" si="286"/>
        <v>14746</v>
      </c>
      <c r="Q4587" s="8">
        <f t="shared" si="287"/>
        <v>1215</v>
      </c>
      <c r="R4587" s="2" t="s">
        <v>28</v>
      </c>
      <c r="S4587" s="9" t="str" cm="1">
        <f t="array" ref="S4587">_xlfn.IFS(
P4587=0,"2% commission",
AND(P4587&gt;0,P4587&lt;25000),"5% commission",
AND(P4587&gt;=25000,P4587&lt;50000),"7% commission",
AND(P4587&gt;=50000,P4587&lt;100000),"9% commission",
P4587&gt;=100000,"15% commission"
)</f>
        <v>5% commission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IFERROR(VLOOKUP($F4588,'Customer Info'!$A4579:$E5079,2,FALSE),"NOT Available")</f>
        <v>NOT Available</v>
      </c>
      <c r="H4588" s="6" t="str">
        <f>IFERROR(VLOOKUP(F4588,'Customer Info'!A4579:E5079,3,),"NOT Available")</f>
        <v>NOT Available</v>
      </c>
      <c r="I4588" s="6" t="str">
        <f>IFERROR(VLOOKUP(F4588,'Customer Info'!A4579:E5079,5,FALSE),"NOT Available")</f>
        <v>NOT Available</v>
      </c>
      <c r="J4588" s="2">
        <v>2644</v>
      </c>
      <c r="K4588" s="2">
        <v>2425</v>
      </c>
      <c r="L4588" s="2">
        <v>14</v>
      </c>
      <c r="M4588" s="7">
        <f t="shared" si="284"/>
        <v>33950</v>
      </c>
      <c r="N4588" s="7">
        <f t="shared" si="285"/>
        <v>37016</v>
      </c>
      <c r="O4588" s="2">
        <v>37</v>
      </c>
      <c r="P4588" s="8">
        <f t="shared" si="286"/>
        <v>37053</v>
      </c>
      <c r="Q4588" s="8">
        <f t="shared" si="287"/>
        <v>3066</v>
      </c>
      <c r="R4588" s="2" t="s">
        <v>28</v>
      </c>
      <c r="S4588" s="9" t="str" cm="1">
        <f t="array" ref="S4588">_xlfn.IFS(
P4588=0,"2% commission",
AND(P4588&gt;0,P4588&lt;25000),"5% commission",
AND(P4588&gt;=25000,P4588&lt;50000),"7% commission",
AND(P4588&gt;=50000,P4588&lt;100000),"9% commission",
P4588&gt;=100000,"15% commission"
)</f>
        <v>7% commission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IFERROR(VLOOKUP($F4589,'Customer Info'!$A4580:$E5080,2,FALSE),"NOT Available")</f>
        <v>NOT Available</v>
      </c>
      <c r="H4589" s="6" t="str">
        <f>IFERROR(VLOOKUP(F4589,'Customer Info'!A4580:E5080,3,),"NOT Available")</f>
        <v>NOT Available</v>
      </c>
      <c r="I4589" s="6" t="str">
        <f>IFERROR(VLOOKUP(F4589,'Customer Info'!A4580:E5080,5,FALSE),"NOT Available")</f>
        <v>NOT Available</v>
      </c>
      <c r="J4589" s="2">
        <v>6060</v>
      </c>
      <c r="K4589" s="2">
        <v>6002</v>
      </c>
      <c r="L4589" s="2">
        <v>2</v>
      </c>
      <c r="M4589" s="7">
        <f t="shared" si="284"/>
        <v>12004</v>
      </c>
      <c r="N4589" s="7">
        <f t="shared" si="285"/>
        <v>12120</v>
      </c>
      <c r="O4589" s="2">
        <v>85</v>
      </c>
      <c r="P4589" s="8">
        <f t="shared" si="286"/>
        <v>12205</v>
      </c>
      <c r="Q4589" s="8">
        <f t="shared" si="287"/>
        <v>116</v>
      </c>
      <c r="R4589" s="2" t="s">
        <v>28</v>
      </c>
      <c r="S4589" s="9" t="str" cm="1">
        <f t="array" ref="S4589">_xlfn.IFS(
P4589=0,"2% commission",
AND(P4589&gt;0,P4589&lt;25000),"5% commission",
AND(P4589&gt;=25000,P4589&lt;50000),"7% commission",
AND(P4589&gt;=50000,P4589&lt;100000),"9% commission",
P4589&gt;=100000,"15% commission"
)</f>
        <v>5% commission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IFERROR(VLOOKUP($F4590,'Customer Info'!$A4581:$E5081,2,FALSE),"NOT Available")</f>
        <v>NOT Available</v>
      </c>
      <c r="H4590" s="6" t="str">
        <f>IFERROR(VLOOKUP(F4590,'Customer Info'!A4581:E5081,3,),"NOT Available")</f>
        <v>NOT Available</v>
      </c>
      <c r="I4590" s="6" t="str">
        <f>IFERROR(VLOOKUP(F4590,'Customer Info'!A4581:E5081,5,FALSE),"NOT Available")</f>
        <v>NOT Available</v>
      </c>
      <c r="J4590" s="2">
        <v>2706</v>
      </c>
      <c r="K4590" s="2">
        <v>2553</v>
      </c>
      <c r="L4590" s="2">
        <v>1</v>
      </c>
      <c r="M4590" s="7">
        <f t="shared" si="284"/>
        <v>2553</v>
      </c>
      <c r="N4590" s="7">
        <f t="shared" si="285"/>
        <v>2706</v>
      </c>
      <c r="O4590" s="2">
        <v>63</v>
      </c>
      <c r="P4590" s="8">
        <f t="shared" si="286"/>
        <v>2769</v>
      </c>
      <c r="Q4590" s="8">
        <f t="shared" si="287"/>
        <v>153</v>
      </c>
      <c r="R4590" s="2" t="s">
        <v>28</v>
      </c>
      <c r="S4590" s="9" t="str" cm="1">
        <f t="array" ref="S4590">_xlfn.IFS(
P4590=0,"2% commission",
AND(P4590&gt;0,P4590&lt;25000),"5% commission",
AND(P4590&gt;=25000,P4590&lt;50000),"7% commission",
AND(P4590&gt;=50000,P4590&lt;100000),"9% commission",
P4590&gt;=100000,"15% commission"
)</f>
        <v>5% commission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IFERROR(VLOOKUP($F4591,'Customer Info'!$A4582:$E5082,2,FALSE),"NOT Available")</f>
        <v>NOT Available</v>
      </c>
      <c r="H4591" s="6" t="str">
        <f>IFERROR(VLOOKUP(F4591,'Customer Info'!A4582:E5082,3,),"NOT Available")</f>
        <v>NOT Available</v>
      </c>
      <c r="I4591" s="6" t="str">
        <f>IFERROR(VLOOKUP(F4591,'Customer Info'!A4582:E5082,5,FALSE),"NOT Available")</f>
        <v>NOT Available</v>
      </c>
      <c r="J4591" s="2">
        <v>1181</v>
      </c>
      <c r="K4591" s="2">
        <v>1136</v>
      </c>
      <c r="L4591" s="2">
        <v>8</v>
      </c>
      <c r="M4591" s="7">
        <f t="shared" si="284"/>
        <v>9088</v>
      </c>
      <c r="N4591" s="7">
        <f t="shared" si="285"/>
        <v>9448</v>
      </c>
      <c r="O4591" s="2">
        <v>94</v>
      </c>
      <c r="P4591" s="8">
        <f t="shared" si="286"/>
        <v>9542</v>
      </c>
      <c r="Q4591" s="8">
        <f t="shared" si="287"/>
        <v>360</v>
      </c>
      <c r="R4591" s="2" t="s">
        <v>28</v>
      </c>
      <c r="S4591" s="9" t="str" cm="1">
        <f t="array" ref="S4591">_xlfn.IFS(
P4591=0,"2% commission",
AND(P4591&gt;0,P4591&lt;25000),"5% commission",
AND(P4591&gt;=25000,P4591&lt;50000),"7% commission",
AND(P4591&gt;=50000,P4591&lt;100000),"9% commission",
P4591&gt;=100000,"15% commission"
)</f>
        <v>5% commission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IFERROR(VLOOKUP($F4592,'Customer Info'!$A4583:$E5083,2,FALSE),"NOT Available")</f>
        <v>NOT Available</v>
      </c>
      <c r="H4592" s="6" t="str">
        <f>IFERROR(VLOOKUP(F4592,'Customer Info'!A4583:E5083,3,),"NOT Available")</f>
        <v>NOT Available</v>
      </c>
      <c r="I4592" s="6" t="str">
        <f>IFERROR(VLOOKUP(F4592,'Customer Info'!A4583:E5083,5,FALSE),"NOT Available")</f>
        <v>NOT Available</v>
      </c>
      <c r="J4592" s="2">
        <v>691</v>
      </c>
      <c r="K4592" s="2">
        <v>627</v>
      </c>
      <c r="L4592" s="2">
        <v>2</v>
      </c>
      <c r="M4592" s="7">
        <f t="shared" si="284"/>
        <v>1254</v>
      </c>
      <c r="N4592" s="7">
        <f t="shared" si="285"/>
        <v>1382</v>
      </c>
      <c r="O4592" s="2">
        <v>77</v>
      </c>
      <c r="P4592" s="8">
        <f t="shared" si="286"/>
        <v>1459</v>
      </c>
      <c r="Q4592" s="8">
        <f t="shared" si="287"/>
        <v>128</v>
      </c>
      <c r="R4592" s="2" t="s">
        <v>28</v>
      </c>
      <c r="S4592" s="9" t="str" cm="1">
        <f t="array" ref="S4592">_xlfn.IFS(
P4592=0,"2% commission",
AND(P4592&gt;0,P4592&lt;25000),"5% commission",
AND(P4592&gt;=25000,P4592&lt;50000),"7% commission",
AND(P4592&gt;=50000,P4592&lt;100000),"9% commission",
P4592&gt;=100000,"15% commission"
)</f>
        <v>5% commission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IFERROR(VLOOKUP($F4593,'Customer Info'!$A4584:$E5084,2,FALSE),"NOT Available")</f>
        <v>NOT Available</v>
      </c>
      <c r="H4593" s="6" t="str">
        <f>IFERROR(VLOOKUP(F4593,'Customer Info'!A4584:E5084,3,),"NOT Available")</f>
        <v>NOT Available</v>
      </c>
      <c r="I4593" s="6" t="str">
        <f>IFERROR(VLOOKUP(F4593,'Customer Info'!A4584:E5084,5,FALSE),"NOT Available")</f>
        <v>NOT Available</v>
      </c>
      <c r="J4593" s="2">
        <v>1968</v>
      </c>
      <c r="K4593" s="2">
        <v>1821</v>
      </c>
      <c r="L4593" s="2">
        <v>5</v>
      </c>
      <c r="M4593" s="7">
        <f t="shared" si="284"/>
        <v>9105</v>
      </c>
      <c r="N4593" s="7">
        <f t="shared" si="285"/>
        <v>9840</v>
      </c>
      <c r="O4593" s="2">
        <v>52</v>
      </c>
      <c r="P4593" s="8">
        <f t="shared" si="286"/>
        <v>9892</v>
      </c>
      <c r="Q4593" s="8">
        <f t="shared" si="287"/>
        <v>735</v>
      </c>
      <c r="R4593" s="2" t="s">
        <v>28</v>
      </c>
      <c r="S4593" s="9" t="str" cm="1">
        <f t="array" ref="S4593">_xlfn.IFS(
P4593=0,"2% commission",
AND(P4593&gt;0,P4593&lt;25000),"5% commission",
AND(P4593&gt;=25000,P4593&lt;50000),"7% commission",
AND(P4593&gt;=50000,P4593&lt;100000),"9% commission",
P4593&gt;=100000,"15% commission"
)</f>
        <v>5% commission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IFERROR(VLOOKUP($F4594,'Customer Info'!$A4585:$E5085,2,FALSE),"NOT Available")</f>
        <v>NOT Available</v>
      </c>
      <c r="H4594" s="6" t="str">
        <f>IFERROR(VLOOKUP(F4594,'Customer Info'!A4585:E5085,3,),"NOT Available")</f>
        <v>NOT Available</v>
      </c>
      <c r="I4594" s="6" t="str">
        <f>IFERROR(VLOOKUP(F4594,'Customer Info'!A4585:E5085,5,FALSE),"NOT Available")</f>
        <v>NOT Available</v>
      </c>
      <c r="J4594" s="2">
        <v>914</v>
      </c>
      <c r="K4594" s="2">
        <v>830</v>
      </c>
      <c r="L4594" s="2">
        <v>2</v>
      </c>
      <c r="M4594" s="7">
        <f t="shared" si="284"/>
        <v>1660</v>
      </c>
      <c r="N4594" s="7">
        <f t="shared" si="285"/>
        <v>1828</v>
      </c>
      <c r="O4594" s="2">
        <v>21</v>
      </c>
      <c r="P4594" s="8">
        <f t="shared" si="286"/>
        <v>1849</v>
      </c>
      <c r="Q4594" s="8">
        <f t="shared" si="287"/>
        <v>168</v>
      </c>
      <c r="R4594" s="2" t="s">
        <v>28</v>
      </c>
      <c r="S4594" s="9" t="str" cm="1">
        <f t="array" ref="S4594">_xlfn.IFS(
P4594=0,"2% commission",
AND(P4594&gt;0,P4594&lt;25000),"5% commission",
AND(P4594&gt;=25000,P4594&lt;50000),"7% commission",
AND(P4594&gt;=50000,P4594&lt;100000),"9% commission",
P4594&gt;=100000,"15% commission"
)</f>
        <v>5% commission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IFERROR(VLOOKUP($F4595,'Customer Info'!$A4586:$E5086,2,FALSE),"NOT Available")</f>
        <v>NOT Available</v>
      </c>
      <c r="H4595" s="6" t="str">
        <f>IFERROR(VLOOKUP(F4595,'Customer Info'!A4586:E5086,3,),"NOT Available")</f>
        <v>NOT Available</v>
      </c>
      <c r="I4595" s="6" t="str">
        <f>IFERROR(VLOOKUP(F4595,'Customer Info'!A4586:E5086,5,FALSE),"NOT Available")</f>
        <v>NOT Available</v>
      </c>
      <c r="J4595" s="2">
        <v>3091</v>
      </c>
      <c r="K4595" s="2">
        <v>2889</v>
      </c>
      <c r="L4595" s="2">
        <v>6</v>
      </c>
      <c r="M4595" s="7">
        <f t="shared" si="284"/>
        <v>17334</v>
      </c>
      <c r="N4595" s="7">
        <f t="shared" si="285"/>
        <v>18546</v>
      </c>
      <c r="O4595" s="2">
        <v>30</v>
      </c>
      <c r="P4595" s="8">
        <f t="shared" si="286"/>
        <v>18576</v>
      </c>
      <c r="Q4595" s="8">
        <f t="shared" si="287"/>
        <v>1212</v>
      </c>
      <c r="R4595" s="2" t="s">
        <v>28</v>
      </c>
      <c r="S4595" s="9" t="str" cm="1">
        <f t="array" ref="S4595">_xlfn.IFS(
P4595=0,"2% commission",
AND(P4595&gt;0,P4595&lt;25000),"5% commission",
AND(P4595&gt;=25000,P4595&lt;50000),"7% commission",
AND(P4595&gt;=50000,P4595&lt;100000),"9% commission",
P4595&gt;=100000,"15% commission"
)</f>
        <v>5% commission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IFERROR(VLOOKUP($F4596,'Customer Info'!$A4587:$E5087,2,FALSE),"NOT Available")</f>
        <v>NOT Available</v>
      </c>
      <c r="H4596" s="6" t="str">
        <f>IFERROR(VLOOKUP(F4596,'Customer Info'!A4587:E5087,3,),"NOT Available")</f>
        <v>NOT Available</v>
      </c>
      <c r="I4596" s="6" t="str">
        <f>IFERROR(VLOOKUP(F4596,'Customer Info'!A4587:E5087,5,FALSE),"NOT Available")</f>
        <v>NOT Available</v>
      </c>
      <c r="J4596" s="2">
        <v>1717</v>
      </c>
      <c r="K4596" s="2">
        <v>1652</v>
      </c>
      <c r="L4596" s="2">
        <v>1</v>
      </c>
      <c r="M4596" s="7">
        <f t="shared" si="284"/>
        <v>1652</v>
      </c>
      <c r="N4596" s="7">
        <f t="shared" si="285"/>
        <v>1717</v>
      </c>
      <c r="O4596" s="2">
        <v>81</v>
      </c>
      <c r="P4596" s="8">
        <f t="shared" si="286"/>
        <v>1798</v>
      </c>
      <c r="Q4596" s="8">
        <f t="shared" si="287"/>
        <v>65</v>
      </c>
      <c r="R4596" s="2" t="s">
        <v>56</v>
      </c>
      <c r="S4596" s="9" t="str" cm="1">
        <f t="array" ref="S4596">_xlfn.IFS(
P4596=0,"2% commission",
AND(P4596&gt;0,P4596&lt;25000),"5% commission",
AND(P4596&gt;=25000,P4596&lt;50000),"7% commission",
AND(P4596&gt;=50000,P4596&lt;100000),"9% commission",
P4596&gt;=100000,"15% commission"
)</f>
        <v>5% commission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IFERROR(VLOOKUP($F4597,'Customer Info'!$A4588:$E5088,2,FALSE),"NOT Available")</f>
        <v>NOT Available</v>
      </c>
      <c r="H4597" s="6" t="str">
        <f>IFERROR(VLOOKUP(F4597,'Customer Info'!A4588:E5088,3,),"NOT Available")</f>
        <v>NOT Available</v>
      </c>
      <c r="I4597" s="6" t="str">
        <f>IFERROR(VLOOKUP(F4597,'Customer Info'!A4588:E5088,5,FALSE),"NOT Available")</f>
        <v>NOT Available</v>
      </c>
      <c r="J4597" s="2">
        <v>1512</v>
      </c>
      <c r="K4597" s="2">
        <v>1497</v>
      </c>
      <c r="L4597" s="2">
        <v>1</v>
      </c>
      <c r="M4597" s="7">
        <f t="shared" si="284"/>
        <v>1497</v>
      </c>
      <c r="N4597" s="7">
        <f t="shared" si="285"/>
        <v>1512</v>
      </c>
      <c r="O4597" s="2">
        <v>68</v>
      </c>
      <c r="P4597" s="8">
        <f t="shared" si="286"/>
        <v>1580</v>
      </c>
      <c r="Q4597" s="8">
        <f t="shared" si="287"/>
        <v>15</v>
      </c>
      <c r="R4597" s="2" t="s">
        <v>28</v>
      </c>
      <c r="S4597" s="9" t="str" cm="1">
        <f t="array" ref="S4597">_xlfn.IFS(
P4597=0,"2% commission",
AND(P4597&gt;0,P4597&lt;25000),"5% commission",
AND(P4597&gt;=25000,P4597&lt;50000),"7% commission",
AND(P4597&gt;=50000,P4597&lt;100000),"9% commission",
P4597&gt;=100000,"15% commission"
)</f>
        <v>5% commission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IFERROR(VLOOKUP($F4598,'Customer Info'!$A4589:$E5089,2,FALSE),"NOT Available")</f>
        <v>NOT Available</v>
      </c>
      <c r="H4598" s="6" t="str">
        <f>IFERROR(VLOOKUP(F4598,'Customer Info'!A4589:E5089,3,),"NOT Available")</f>
        <v>NOT Available</v>
      </c>
      <c r="I4598" s="6" t="str">
        <f>IFERROR(VLOOKUP(F4598,'Customer Info'!A4589:E5089,5,FALSE),"NOT Available")</f>
        <v>NOT Available</v>
      </c>
      <c r="J4598" s="2">
        <v>811</v>
      </c>
      <c r="K4598" s="2">
        <v>780</v>
      </c>
      <c r="L4598" s="2">
        <v>3</v>
      </c>
      <c r="M4598" s="7">
        <f t="shared" si="284"/>
        <v>2340</v>
      </c>
      <c r="N4598" s="7">
        <f t="shared" si="285"/>
        <v>2433</v>
      </c>
      <c r="O4598" s="2">
        <v>41</v>
      </c>
      <c r="P4598" s="8">
        <f t="shared" si="286"/>
        <v>2474</v>
      </c>
      <c r="Q4598" s="8">
        <f t="shared" si="287"/>
        <v>93</v>
      </c>
      <c r="R4598" s="2" t="s">
        <v>26</v>
      </c>
      <c r="S4598" s="9" t="str" cm="1">
        <f t="array" ref="S4598">_xlfn.IFS(
P4598=0,"2% commission",
AND(P4598&gt;0,P4598&lt;25000),"5% commission",
AND(P4598&gt;=25000,P4598&lt;50000),"7% commission",
AND(P4598&gt;=50000,P4598&lt;100000),"9% commission",
P4598&gt;=100000,"15% commission"
)</f>
        <v>5% commission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IFERROR(VLOOKUP($F4599,'Customer Info'!$A4590:$E5090,2,FALSE),"NOT Available")</f>
        <v>NOT Available</v>
      </c>
      <c r="H4599" s="6" t="str">
        <f>IFERROR(VLOOKUP(F4599,'Customer Info'!A4590:E5090,3,),"NOT Available")</f>
        <v>NOT Available</v>
      </c>
      <c r="I4599" s="6" t="str">
        <f>IFERROR(VLOOKUP(F4599,'Customer Info'!A4590:E5090,5,FALSE),"NOT Available")</f>
        <v>NOT Available</v>
      </c>
      <c r="J4599" s="2">
        <v>1181</v>
      </c>
      <c r="K4599" s="2">
        <v>1136</v>
      </c>
      <c r="L4599" s="2">
        <v>2</v>
      </c>
      <c r="M4599" s="7">
        <f t="shared" si="284"/>
        <v>2272</v>
      </c>
      <c r="N4599" s="7">
        <f t="shared" si="285"/>
        <v>2362</v>
      </c>
      <c r="O4599" s="2">
        <v>22</v>
      </c>
      <c r="P4599" s="8">
        <f t="shared" si="286"/>
        <v>2384</v>
      </c>
      <c r="Q4599" s="8">
        <f t="shared" si="287"/>
        <v>90</v>
      </c>
      <c r="R4599" s="2" t="s">
        <v>28</v>
      </c>
      <c r="S4599" s="9" t="str" cm="1">
        <f t="array" ref="S4599">_xlfn.IFS(
P4599=0,"2% commission",
AND(P4599&gt;0,P4599&lt;25000),"5% commission",
AND(P4599&gt;=25000,P4599&lt;50000),"7% commission",
AND(P4599&gt;=50000,P4599&lt;100000),"9% commission",
P4599&gt;=100000,"15% commission"
)</f>
        <v>5% commission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IFERROR(VLOOKUP($F4600,'Customer Info'!$A4591:$E5091,2,FALSE),"NOT Available")</f>
        <v>NOT Available</v>
      </c>
      <c r="H4600" s="6" t="str">
        <f>IFERROR(VLOOKUP(F4600,'Customer Info'!A4591:E5091,3,),"NOT Available")</f>
        <v>NOT Available</v>
      </c>
      <c r="I4600" s="6" t="str">
        <f>IFERROR(VLOOKUP(F4600,'Customer Info'!A4591:E5091,5,FALSE),"NOT Available")</f>
        <v>NOT Available</v>
      </c>
      <c r="J4600" s="2">
        <v>809</v>
      </c>
      <c r="K4600" s="2">
        <v>770</v>
      </c>
      <c r="L4600" s="2">
        <v>1</v>
      </c>
      <c r="M4600" s="7">
        <f t="shared" si="284"/>
        <v>770</v>
      </c>
      <c r="N4600" s="7">
        <f t="shared" si="285"/>
        <v>809</v>
      </c>
      <c r="O4600" s="2">
        <v>89</v>
      </c>
      <c r="P4600" s="8">
        <f t="shared" si="286"/>
        <v>898</v>
      </c>
      <c r="Q4600" s="8">
        <f t="shared" si="287"/>
        <v>39</v>
      </c>
      <c r="R4600" s="2" t="s">
        <v>28</v>
      </c>
      <c r="S4600" s="9" t="str" cm="1">
        <f t="array" ref="S4600">_xlfn.IFS(
P4600=0,"2% commission",
AND(P4600&gt;0,P4600&lt;25000),"5% commission",
AND(P4600&gt;=25000,P4600&lt;50000),"7% commission",
AND(P4600&gt;=50000,P4600&lt;100000),"9% commission",
P4600&gt;=100000,"15% commission"
)</f>
        <v>5% commission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IFERROR(VLOOKUP($F4601,'Customer Info'!$A4592:$E5092,2,FALSE),"NOT Available")</f>
        <v>NOT Available</v>
      </c>
      <c r="H4601" s="6" t="str">
        <f>IFERROR(VLOOKUP(F4601,'Customer Info'!A4592:E5092,3,),"NOT Available")</f>
        <v>NOT Available</v>
      </c>
      <c r="I4601" s="6" t="str">
        <f>IFERROR(VLOOKUP(F4601,'Customer Info'!A4592:E5092,5,FALSE),"NOT Available")</f>
        <v>NOT Available</v>
      </c>
      <c r="J4601" s="2">
        <v>495</v>
      </c>
      <c r="K4601" s="2">
        <v>458</v>
      </c>
      <c r="L4601" s="2">
        <v>2</v>
      </c>
      <c r="M4601" s="7">
        <f t="shared" si="284"/>
        <v>916</v>
      </c>
      <c r="N4601" s="7">
        <f t="shared" si="285"/>
        <v>990</v>
      </c>
      <c r="O4601" s="2">
        <v>36</v>
      </c>
      <c r="P4601" s="8">
        <f t="shared" si="286"/>
        <v>1026</v>
      </c>
      <c r="Q4601" s="8">
        <f t="shared" si="287"/>
        <v>74</v>
      </c>
      <c r="R4601" s="2" t="s">
        <v>50</v>
      </c>
      <c r="S4601" s="9" t="str" cm="1">
        <f t="array" ref="S4601">_xlfn.IFS(
P4601=0,"2% commission",
AND(P4601&gt;0,P4601&lt;25000),"5% commission",
AND(P4601&gt;=25000,P4601&lt;50000),"7% commission",
AND(P4601&gt;=50000,P4601&lt;100000),"9% commission",
P4601&gt;=100000,"15% commission"
)</f>
        <v>5% commission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IFERROR(VLOOKUP($F4602,'Customer Info'!$A4593:$E5093,2,FALSE),"NOT Available")</f>
        <v>NOT Available</v>
      </c>
      <c r="H4602" s="6" t="str">
        <f>IFERROR(VLOOKUP(F4602,'Customer Info'!A4593:E5093,3,),"NOT Available")</f>
        <v>NOT Available</v>
      </c>
      <c r="I4602" s="6" t="str">
        <f>IFERROR(VLOOKUP(F4602,'Customer Info'!A4593:E5093,5,FALSE),"NOT Available")</f>
        <v>NOT Available</v>
      </c>
      <c r="J4602" s="2">
        <v>7623</v>
      </c>
      <c r="K4602" s="2">
        <v>7064</v>
      </c>
      <c r="L4602" s="2">
        <v>2</v>
      </c>
      <c r="M4602" s="7">
        <f t="shared" si="284"/>
        <v>14128</v>
      </c>
      <c r="N4602" s="7">
        <f t="shared" si="285"/>
        <v>15246</v>
      </c>
      <c r="O4602" s="2">
        <v>58</v>
      </c>
      <c r="P4602" s="8">
        <f t="shared" si="286"/>
        <v>15304</v>
      </c>
      <c r="Q4602" s="8">
        <f t="shared" si="287"/>
        <v>1118</v>
      </c>
      <c r="R4602" s="2" t="s">
        <v>28</v>
      </c>
      <c r="S4602" s="9" t="str" cm="1">
        <f t="array" ref="S4602">_xlfn.IFS(
P4602=0,"2% commission",
AND(P4602&gt;0,P4602&lt;25000),"5% commission",
AND(P4602&gt;=25000,P4602&lt;50000),"7% commission",
AND(P4602&gt;=50000,P4602&lt;100000),"9% commission",
P4602&gt;=100000,"15% commission"
)</f>
        <v>5% commission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IFERROR(VLOOKUP($F4603,'Customer Info'!$A4594:$E5094,2,FALSE),"NOT Available")</f>
        <v>NOT Available</v>
      </c>
      <c r="H4603" s="6" t="str">
        <f>IFERROR(VLOOKUP(F4603,'Customer Info'!A4594:E5094,3,),"NOT Available")</f>
        <v>NOT Available</v>
      </c>
      <c r="I4603" s="6" t="str">
        <f>IFERROR(VLOOKUP(F4603,'Customer Info'!A4594:E5094,5,FALSE),"NOT Available")</f>
        <v>NOT Available</v>
      </c>
      <c r="J4603" s="2">
        <v>5906</v>
      </c>
      <c r="K4603" s="2">
        <v>5266</v>
      </c>
      <c r="L4603" s="2">
        <v>5</v>
      </c>
      <c r="M4603" s="7">
        <f t="shared" si="284"/>
        <v>26330</v>
      </c>
      <c r="N4603" s="7">
        <f t="shared" si="285"/>
        <v>29530</v>
      </c>
      <c r="O4603" s="2">
        <v>91</v>
      </c>
      <c r="P4603" s="8">
        <f t="shared" si="286"/>
        <v>29621</v>
      </c>
      <c r="Q4603" s="8">
        <f t="shared" si="287"/>
        <v>3200</v>
      </c>
      <c r="R4603" s="2" t="s">
        <v>26</v>
      </c>
      <c r="S4603" s="9" t="str" cm="1">
        <f t="array" ref="S4603">_xlfn.IFS(
P4603=0,"2% commission",
AND(P4603&gt;0,P4603&lt;25000),"5% commission",
AND(P4603&gt;=25000,P4603&lt;50000),"7% commission",
AND(P4603&gt;=50000,P4603&lt;100000),"9% commission",
P4603&gt;=100000,"15% commission"
)</f>
        <v>7% commission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IFERROR(VLOOKUP($F4604,'Customer Info'!$A4595:$E5095,2,FALSE),"NOT Available")</f>
        <v>NOT Available</v>
      </c>
      <c r="H4604" s="6" t="str">
        <f>IFERROR(VLOOKUP(F4604,'Customer Info'!A4595:E5095,3,),"NOT Available")</f>
        <v>NOT Available</v>
      </c>
      <c r="I4604" s="6" t="str">
        <f>IFERROR(VLOOKUP(F4604,'Customer Info'!A4595:E5095,5,FALSE),"NOT Available")</f>
        <v>NOT Available</v>
      </c>
      <c r="J4604" s="2">
        <v>1770</v>
      </c>
      <c r="K4604" s="2">
        <v>1592</v>
      </c>
      <c r="L4604" s="2">
        <v>5</v>
      </c>
      <c r="M4604" s="7">
        <f t="shared" si="284"/>
        <v>7960</v>
      </c>
      <c r="N4604" s="7">
        <f t="shared" si="285"/>
        <v>8850</v>
      </c>
      <c r="O4604" s="2">
        <v>54</v>
      </c>
      <c r="P4604" s="8">
        <f t="shared" si="286"/>
        <v>8904</v>
      </c>
      <c r="Q4604" s="8">
        <f t="shared" si="287"/>
        <v>890</v>
      </c>
      <c r="R4604" s="2" t="s">
        <v>28</v>
      </c>
      <c r="S4604" s="9" t="str" cm="1">
        <f t="array" ref="S4604">_xlfn.IFS(
P4604=0,"2% commission",
AND(P4604&gt;0,P4604&lt;25000),"5% commission",
AND(P4604&gt;=25000,P4604&lt;50000),"7% commission",
AND(P4604&gt;=50000,P4604&lt;100000),"9% commission",
P4604&gt;=100000,"15% commission"
)</f>
        <v>5% commission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IFERROR(VLOOKUP($F4605,'Customer Info'!$A4596:$E5096,2,FALSE),"NOT Available")</f>
        <v>NOT Available</v>
      </c>
      <c r="H4605" s="6" t="str">
        <f>IFERROR(VLOOKUP(F4605,'Customer Info'!A4596:E5096,3,),"NOT Available")</f>
        <v>NOT Available</v>
      </c>
      <c r="I4605" s="6" t="str">
        <f>IFERROR(VLOOKUP(F4605,'Customer Info'!A4596:E5096,5,FALSE),"NOT Available")</f>
        <v>NOT Available</v>
      </c>
      <c r="J4605" s="2">
        <v>8187</v>
      </c>
      <c r="K4605" s="2">
        <v>7799</v>
      </c>
      <c r="L4605" s="2">
        <v>1</v>
      </c>
      <c r="M4605" s="7">
        <f t="shared" si="284"/>
        <v>7799</v>
      </c>
      <c r="N4605" s="7">
        <f t="shared" si="285"/>
        <v>8187</v>
      </c>
      <c r="O4605" s="2">
        <v>27</v>
      </c>
      <c r="P4605" s="8">
        <f t="shared" si="286"/>
        <v>8214</v>
      </c>
      <c r="Q4605" s="8">
        <f t="shared" si="287"/>
        <v>388</v>
      </c>
      <c r="R4605" s="2" t="s">
        <v>28</v>
      </c>
      <c r="S4605" s="9" t="str" cm="1">
        <f t="array" ref="S4605">_xlfn.IFS(
P4605=0,"2% commission",
AND(P4605&gt;0,P4605&lt;25000),"5% commission",
AND(P4605&gt;=25000,P4605&lt;50000),"7% commission",
AND(P4605&gt;=50000,P4605&lt;100000),"9% commission",
P4605&gt;=100000,"15% commission"
)</f>
        <v>5% commission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IFERROR(VLOOKUP($F4606,'Customer Info'!$A4597:$E5097,2,FALSE),"NOT Available")</f>
        <v>NOT Available</v>
      </c>
      <c r="H4606" s="6" t="str">
        <f>IFERROR(VLOOKUP(F4606,'Customer Info'!A4597:E5097,3,),"NOT Available")</f>
        <v>NOT Available</v>
      </c>
      <c r="I4606" s="6" t="str">
        <f>IFERROR(VLOOKUP(F4606,'Customer Info'!A4597:E5097,5,FALSE),"NOT Available")</f>
        <v>NOT Available</v>
      </c>
      <c r="J4606" s="2">
        <v>8781</v>
      </c>
      <c r="K4606" s="2">
        <v>7828</v>
      </c>
      <c r="L4606" s="2">
        <v>9</v>
      </c>
      <c r="M4606" s="7">
        <f t="shared" si="284"/>
        <v>70452</v>
      </c>
      <c r="N4606" s="7">
        <f t="shared" si="285"/>
        <v>79029</v>
      </c>
      <c r="O4606" s="2">
        <v>41</v>
      </c>
      <c r="P4606" s="8">
        <f t="shared" si="286"/>
        <v>79070</v>
      </c>
      <c r="Q4606" s="8">
        <f t="shared" si="287"/>
        <v>8577</v>
      </c>
      <c r="R4606" s="2" t="s">
        <v>50</v>
      </c>
      <c r="S4606" s="9" t="str" cm="1">
        <f t="array" ref="S4606">_xlfn.IFS(
P4606=0,"2% commission",
AND(P4606&gt;0,P4606&lt;25000),"5% commission",
AND(P4606&gt;=25000,P4606&lt;50000),"7% commission",
AND(P4606&gt;=50000,P4606&lt;100000),"9% commission",
P4606&gt;=100000,"15% commission"
)</f>
        <v>9% commission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IFERROR(VLOOKUP($F4607,'Customer Info'!$A4598:$E5098,2,FALSE),"NOT Available")</f>
        <v>NOT Available</v>
      </c>
      <c r="H4607" s="6" t="str">
        <f>IFERROR(VLOOKUP(F4607,'Customer Info'!A4598:E5098,3,),"NOT Available")</f>
        <v>NOT Available</v>
      </c>
      <c r="I4607" s="6" t="str">
        <f>IFERROR(VLOOKUP(F4607,'Customer Info'!A4598:E5098,5,FALSE),"NOT Available")</f>
        <v>NOT Available</v>
      </c>
      <c r="J4607" s="2">
        <v>170</v>
      </c>
      <c r="K4607" s="2">
        <v>160</v>
      </c>
      <c r="L4607" s="2">
        <v>2</v>
      </c>
      <c r="M4607" s="7">
        <f t="shared" si="284"/>
        <v>320</v>
      </c>
      <c r="N4607" s="7">
        <f t="shared" si="285"/>
        <v>340</v>
      </c>
      <c r="O4607" s="2">
        <v>30</v>
      </c>
      <c r="P4607" s="8">
        <f t="shared" si="286"/>
        <v>370</v>
      </c>
      <c r="Q4607" s="8">
        <f t="shared" si="287"/>
        <v>20</v>
      </c>
      <c r="R4607" s="2" t="s">
        <v>50</v>
      </c>
      <c r="S4607" s="9" t="str" cm="1">
        <f t="array" ref="S4607">_xlfn.IFS(
P4607=0,"2% commission",
AND(P4607&gt;0,P4607&lt;25000),"5% commission",
AND(P4607&gt;=25000,P4607&lt;50000),"7% commission",
AND(P4607&gt;=50000,P4607&lt;100000),"9% commission",
P4607&gt;=100000,"15% commission"
)</f>
        <v>5% commission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IFERROR(VLOOKUP($F4608,'Customer Info'!$A4599:$E5099,2,FALSE),"NOT Available")</f>
        <v>NOT Available</v>
      </c>
      <c r="H4608" s="6" t="str">
        <f>IFERROR(VLOOKUP(F4608,'Customer Info'!A4599:E5099,3,),"NOT Available")</f>
        <v>NOT Available</v>
      </c>
      <c r="I4608" s="6" t="str">
        <f>IFERROR(VLOOKUP(F4608,'Customer Info'!A4599:E5099,5,FALSE),"NOT Available")</f>
        <v>NOT Available</v>
      </c>
      <c r="J4608" s="2">
        <v>1399</v>
      </c>
      <c r="K4608" s="2">
        <v>1333</v>
      </c>
      <c r="L4608" s="2">
        <v>5</v>
      </c>
      <c r="M4608" s="7">
        <f t="shared" si="284"/>
        <v>6665</v>
      </c>
      <c r="N4608" s="7">
        <f t="shared" si="285"/>
        <v>6995</v>
      </c>
      <c r="O4608" s="2">
        <v>95</v>
      </c>
      <c r="P4608" s="8">
        <f t="shared" si="286"/>
        <v>7090</v>
      </c>
      <c r="Q4608" s="8">
        <f t="shared" si="287"/>
        <v>330</v>
      </c>
      <c r="R4608" s="2" t="s">
        <v>28</v>
      </c>
      <c r="S4608" s="9" t="str" cm="1">
        <f t="array" ref="S4608">_xlfn.IFS(
P4608=0,"2% commission",
AND(P4608&gt;0,P4608&lt;25000),"5% commission",
AND(P4608&gt;=25000,P4608&lt;50000),"7% commission",
AND(P4608&gt;=50000,P4608&lt;100000),"9% commission",
P4608&gt;=100000,"15% commission"
)</f>
        <v>5% commission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IFERROR(VLOOKUP($F4609,'Customer Info'!$A4600:$E5100,2,FALSE),"NOT Available")</f>
        <v>NOT Available</v>
      </c>
      <c r="H4609" s="6" t="str">
        <f>IFERROR(VLOOKUP(F4609,'Customer Info'!A4600:E5100,3,),"NOT Available")</f>
        <v>NOT Available</v>
      </c>
      <c r="I4609" s="6" t="str">
        <f>IFERROR(VLOOKUP(F4609,'Customer Info'!A4600:E5100,5,FALSE),"NOT Available")</f>
        <v>NOT Available</v>
      </c>
      <c r="J4609" s="2">
        <v>58</v>
      </c>
      <c r="K4609" s="2">
        <v>56</v>
      </c>
      <c r="L4609" s="2">
        <v>5</v>
      </c>
      <c r="M4609" s="7">
        <f t="shared" si="284"/>
        <v>280</v>
      </c>
      <c r="N4609" s="7">
        <f t="shared" si="285"/>
        <v>290</v>
      </c>
      <c r="O4609" s="2">
        <v>10</v>
      </c>
      <c r="P4609" s="8">
        <f t="shared" si="286"/>
        <v>300</v>
      </c>
      <c r="Q4609" s="8">
        <f t="shared" si="287"/>
        <v>10</v>
      </c>
      <c r="R4609" s="2" t="s">
        <v>50</v>
      </c>
      <c r="S4609" s="9" t="str" cm="1">
        <f t="array" ref="S4609">_xlfn.IFS(
P4609=0,"2% commission",
AND(P4609&gt;0,P4609&lt;25000),"5% commission",
AND(P4609&gt;=25000,P4609&lt;50000),"7% commission",
AND(P4609&gt;=50000,P4609&lt;100000),"9% commission",
P4609&gt;=100000,"15% commission"
)</f>
        <v>5% commission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IFERROR(VLOOKUP($F4610,'Customer Info'!$A4601:$E5101,2,FALSE),"NOT Available")</f>
        <v>NOT Available</v>
      </c>
      <c r="H4610" s="6" t="str">
        <f>IFERROR(VLOOKUP(F4610,'Customer Info'!A4601:E5101,3,),"NOT Available")</f>
        <v>NOT Available</v>
      </c>
      <c r="I4610" s="6" t="str">
        <f>IFERROR(VLOOKUP(F4610,'Customer Info'!A4601:E5101,5,FALSE),"NOT Available")</f>
        <v>NOT Available</v>
      </c>
      <c r="J4610" s="2">
        <v>21143</v>
      </c>
      <c r="K4610" s="2">
        <v>18848</v>
      </c>
      <c r="L4610" s="2">
        <v>4</v>
      </c>
      <c r="M4610" s="7">
        <f t="shared" si="284"/>
        <v>75392</v>
      </c>
      <c r="N4610" s="7">
        <f t="shared" si="285"/>
        <v>84572</v>
      </c>
      <c r="O4610" s="2">
        <v>24</v>
      </c>
      <c r="P4610" s="8">
        <f t="shared" si="286"/>
        <v>84596</v>
      </c>
      <c r="Q4610" s="8">
        <f t="shared" si="287"/>
        <v>9180</v>
      </c>
      <c r="R4610" s="2" t="s">
        <v>28</v>
      </c>
      <c r="S4610" s="9" t="str" cm="1">
        <f t="array" ref="S4610">_xlfn.IFS(
P4610=0,"2% commission",
AND(P4610&gt;0,P4610&lt;25000),"5% commission",
AND(P4610&gt;=25000,P4610&lt;50000),"7% commission",
AND(P4610&gt;=50000,P4610&lt;100000),"9% commission",
P4610&gt;=100000,"15% commission"
)</f>
        <v>9% commission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IFERROR(VLOOKUP($F4611,'Customer Info'!$A4602:$E5102,2,FALSE),"NOT Available")</f>
        <v>NOT Available</v>
      </c>
      <c r="H4611" s="6" t="str">
        <f>IFERROR(VLOOKUP(F4611,'Customer Info'!A4602:E5102,3,),"NOT Available")</f>
        <v>NOT Available</v>
      </c>
      <c r="I4611" s="6" t="str">
        <f>IFERROR(VLOOKUP(F4611,'Customer Info'!A4602:E5102,5,FALSE),"NOT Available")</f>
        <v>NOT Available</v>
      </c>
      <c r="J4611" s="2">
        <v>210</v>
      </c>
      <c r="K4611" s="2">
        <v>191</v>
      </c>
      <c r="L4611" s="2">
        <v>1</v>
      </c>
      <c r="M4611" s="7">
        <f t="shared" si="284"/>
        <v>191</v>
      </c>
      <c r="N4611" s="7">
        <f t="shared" si="285"/>
        <v>210</v>
      </c>
      <c r="O4611" s="2">
        <v>30</v>
      </c>
      <c r="P4611" s="8">
        <f t="shared" si="286"/>
        <v>240</v>
      </c>
      <c r="Q4611" s="8">
        <f t="shared" si="287"/>
        <v>19</v>
      </c>
      <c r="R4611" s="2" t="s">
        <v>50</v>
      </c>
      <c r="S4611" s="9" t="str" cm="1">
        <f t="array" ref="S4611">_xlfn.IFS(
P4611=0,"2% commission",
AND(P4611&gt;0,P4611&lt;25000),"5% commission",
AND(P4611&gt;=25000,P4611&lt;50000),"7% commission",
AND(P4611&gt;=50000,P4611&lt;100000),"9% commission",
P4611&gt;=100000,"15% commission"
)</f>
        <v>5% commission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IFERROR(VLOOKUP($F4612,'Customer Info'!$A4603:$E5103,2,FALSE),"NOT Available")</f>
        <v>NOT Available</v>
      </c>
      <c r="H4612" s="6" t="str">
        <f>IFERROR(VLOOKUP(F4612,'Customer Info'!A4603:E5103,3,),"NOT Available")</f>
        <v>NOT Available</v>
      </c>
      <c r="I4612" s="6" t="str">
        <f>IFERROR(VLOOKUP(F4612,'Customer Info'!A4603:E5103,5,FALSE),"NOT Available")</f>
        <v>NOT Available</v>
      </c>
      <c r="J4612" s="2">
        <v>835</v>
      </c>
      <c r="K4612" s="2">
        <v>796</v>
      </c>
      <c r="L4612" s="2">
        <v>7</v>
      </c>
      <c r="M4612" s="7">
        <f t="shared" si="284"/>
        <v>5572</v>
      </c>
      <c r="N4612" s="7">
        <f t="shared" si="285"/>
        <v>5845</v>
      </c>
      <c r="O4612" s="2">
        <v>37</v>
      </c>
      <c r="P4612" s="8">
        <f t="shared" si="286"/>
        <v>5882</v>
      </c>
      <c r="Q4612" s="8">
        <f t="shared" si="287"/>
        <v>273</v>
      </c>
      <c r="R4612" s="2" t="s">
        <v>28</v>
      </c>
      <c r="S4612" s="9" t="str" cm="1">
        <f t="array" ref="S4612">_xlfn.IFS(
P4612=0,"2% commission",
AND(P4612&gt;0,P4612&lt;25000),"5% commission",
AND(P4612&gt;=25000,P4612&lt;50000),"7% commission",
AND(P4612&gt;=50000,P4612&lt;100000),"9% commission",
P4612&gt;=100000,"15% commission"
)</f>
        <v>5% commission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IFERROR(VLOOKUP($F4613,'Customer Info'!$A4604:$E5104,2,FALSE),"NOT Available")</f>
        <v>NOT Available</v>
      </c>
      <c r="H4613" s="6" t="str">
        <f>IFERROR(VLOOKUP(F4613,'Customer Info'!A4604:E5104,3,),"NOT Available")</f>
        <v>NOT Available</v>
      </c>
      <c r="I4613" s="6" t="str">
        <f>IFERROR(VLOOKUP(F4613,'Customer Info'!A4604:E5104,5,FALSE),"NOT Available")</f>
        <v>NOT Available</v>
      </c>
      <c r="J4613" s="2">
        <v>1574</v>
      </c>
      <c r="K4613" s="2">
        <v>1458</v>
      </c>
      <c r="L4613" s="2">
        <v>6</v>
      </c>
      <c r="M4613" s="7">
        <f t="shared" si="284"/>
        <v>8748</v>
      </c>
      <c r="N4613" s="7">
        <f t="shared" si="285"/>
        <v>9444</v>
      </c>
      <c r="O4613" s="2">
        <v>23</v>
      </c>
      <c r="P4613" s="8">
        <f t="shared" si="286"/>
        <v>9467</v>
      </c>
      <c r="Q4613" s="8">
        <f t="shared" si="287"/>
        <v>696</v>
      </c>
      <c r="R4613" s="2" t="s">
        <v>28</v>
      </c>
      <c r="S4613" s="9" t="str" cm="1">
        <f t="array" ref="S4613">_xlfn.IFS(
P4613=0,"2% commission",
AND(P4613&gt;0,P4613&lt;25000),"5% commission",
AND(P4613&gt;=25000,P4613&lt;50000),"7% commission",
AND(P4613&gt;=50000,P4613&lt;100000),"9% commission",
P4613&gt;=100000,"15% commission"
)</f>
        <v>5% commission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IFERROR(VLOOKUP($F4614,'Customer Info'!$A4605:$E5105,2,FALSE),"NOT Available")</f>
        <v>NOT Available</v>
      </c>
      <c r="H4614" s="6" t="str">
        <f>IFERROR(VLOOKUP(F4614,'Customer Info'!A4605:E5105,3,),"NOT Available")</f>
        <v>NOT Available</v>
      </c>
      <c r="I4614" s="6" t="str">
        <f>IFERROR(VLOOKUP(F4614,'Customer Info'!A4605:E5105,5,FALSE),"NOT Available")</f>
        <v>NOT Available</v>
      </c>
      <c r="J4614" s="2">
        <v>2017</v>
      </c>
      <c r="K4614" s="2">
        <v>1834</v>
      </c>
      <c r="L4614" s="2">
        <v>4</v>
      </c>
      <c r="M4614" s="7">
        <f t="shared" si="284"/>
        <v>7336</v>
      </c>
      <c r="N4614" s="7">
        <f t="shared" si="285"/>
        <v>8068</v>
      </c>
      <c r="O4614" s="2">
        <v>35</v>
      </c>
      <c r="P4614" s="8">
        <f t="shared" si="286"/>
        <v>8103</v>
      </c>
      <c r="Q4614" s="8">
        <f t="shared" si="287"/>
        <v>732</v>
      </c>
      <c r="R4614" s="2" t="s">
        <v>28</v>
      </c>
      <c r="S4614" s="9" t="str" cm="1">
        <f t="array" ref="S4614">_xlfn.IFS(
P4614=0,"2% commission",
AND(P4614&gt;0,P4614&lt;25000),"5% commission",
AND(P4614&gt;=25000,P4614&lt;50000),"7% commission",
AND(P4614&gt;=50000,P4614&lt;100000),"9% commission",
P4614&gt;=100000,"15% commission"
)</f>
        <v>5% commission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IFERROR(VLOOKUP($F4615,'Customer Info'!$A4606:$E5106,2,FALSE),"NOT Available")</f>
        <v>NOT Available</v>
      </c>
      <c r="H4615" s="6" t="str">
        <f>IFERROR(VLOOKUP(F4615,'Customer Info'!A4606:E5106,3,),"NOT Available")</f>
        <v>NOT Available</v>
      </c>
      <c r="I4615" s="6" t="str">
        <f>IFERROR(VLOOKUP(F4615,'Customer Info'!A4606:E5106,5,FALSE),"NOT Available")</f>
        <v>NOT Available</v>
      </c>
      <c r="J4615" s="2">
        <v>1623</v>
      </c>
      <c r="K4615" s="2">
        <v>1546</v>
      </c>
      <c r="L4615" s="2">
        <v>4</v>
      </c>
      <c r="M4615" s="7">
        <f t="shared" si="284"/>
        <v>6184</v>
      </c>
      <c r="N4615" s="7">
        <f t="shared" si="285"/>
        <v>6492</v>
      </c>
      <c r="O4615" s="2">
        <v>77</v>
      </c>
      <c r="P4615" s="8">
        <f t="shared" si="286"/>
        <v>6569</v>
      </c>
      <c r="Q4615" s="8">
        <f t="shared" si="287"/>
        <v>308</v>
      </c>
      <c r="R4615" s="2" t="s">
        <v>28</v>
      </c>
      <c r="S4615" s="9" t="str" cm="1">
        <f t="array" ref="S4615">_xlfn.IFS(
P4615=0,"2% commission",
AND(P4615&gt;0,P4615&lt;25000),"5% commission",
AND(P4615&gt;=25000,P4615&lt;50000),"7% commission",
AND(P4615&gt;=50000,P4615&lt;100000),"9% commission",
P4615&gt;=100000,"15% commission"
)</f>
        <v>5% commission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IFERROR(VLOOKUP($F4616,'Customer Info'!$A4607:$E5107,2,FALSE),"NOT Available")</f>
        <v>NOT Available</v>
      </c>
      <c r="H4616" s="6" t="str">
        <f>IFERROR(VLOOKUP(F4616,'Customer Info'!A4607:E5107,3,),"NOT Available")</f>
        <v>NOT Available</v>
      </c>
      <c r="I4616" s="6" t="str">
        <f>IFERROR(VLOOKUP(F4616,'Customer Info'!A4607:E5107,5,FALSE),"NOT Available")</f>
        <v>NOT Available</v>
      </c>
      <c r="J4616" s="2">
        <v>194</v>
      </c>
      <c r="K4616" s="2">
        <v>176</v>
      </c>
      <c r="L4616" s="2">
        <v>8</v>
      </c>
      <c r="M4616" s="7">
        <f t="shared" si="284"/>
        <v>1408</v>
      </c>
      <c r="N4616" s="7">
        <f t="shared" si="285"/>
        <v>1552</v>
      </c>
      <c r="O4616" s="2">
        <v>30</v>
      </c>
      <c r="P4616" s="8">
        <f t="shared" si="286"/>
        <v>1582</v>
      </c>
      <c r="Q4616" s="8">
        <f t="shared" si="287"/>
        <v>144</v>
      </c>
      <c r="R4616" s="2" t="s">
        <v>50</v>
      </c>
      <c r="S4616" s="9" t="str" cm="1">
        <f t="array" ref="S4616">_xlfn.IFS(
P4616=0,"2% commission",
AND(P4616&gt;0,P4616&lt;25000),"5% commission",
AND(P4616&gt;=25000,P4616&lt;50000),"7% commission",
AND(P4616&gt;=50000,P4616&lt;100000),"9% commission",
P4616&gt;=100000,"15% commission"
)</f>
        <v>5% commission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IFERROR(VLOOKUP($F4617,'Customer Info'!$A4608:$E5108,2,FALSE),"NOT Available")</f>
        <v>NOT Available</v>
      </c>
      <c r="H4617" s="6" t="str">
        <f>IFERROR(VLOOKUP(F4617,'Customer Info'!A4608:E5108,3,),"NOT Available")</f>
        <v>NOT Available</v>
      </c>
      <c r="I4617" s="6" t="str">
        <f>IFERROR(VLOOKUP(F4617,'Customer Info'!A4608:E5108,5,FALSE),"NOT Available")</f>
        <v>NOT Available</v>
      </c>
      <c r="J4617" s="2">
        <v>151</v>
      </c>
      <c r="K4617" s="2">
        <v>139</v>
      </c>
      <c r="L4617" s="2">
        <v>5</v>
      </c>
      <c r="M4617" s="7">
        <f t="shared" si="284"/>
        <v>695</v>
      </c>
      <c r="N4617" s="7">
        <f t="shared" si="285"/>
        <v>755</v>
      </c>
      <c r="O4617" s="2">
        <v>30</v>
      </c>
      <c r="P4617" s="8">
        <f t="shared" si="286"/>
        <v>785</v>
      </c>
      <c r="Q4617" s="8">
        <f t="shared" si="287"/>
        <v>60</v>
      </c>
      <c r="R4617" s="2" t="s">
        <v>50</v>
      </c>
      <c r="S4617" s="9" t="str" cm="1">
        <f t="array" ref="S4617">_xlfn.IFS(
P4617=0,"2% commission",
AND(P4617&gt;0,P4617&lt;25000),"5% commission",
AND(P4617&gt;=25000,P4617&lt;50000),"7% commission",
AND(P4617&gt;=50000,P4617&lt;100000),"9% commission",
P4617&gt;=100000,"15% commission"
)</f>
        <v>5% commission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IFERROR(VLOOKUP($F4618,'Customer Info'!$A4609:$E5109,2,FALSE),"NOT Available")</f>
        <v>NOT Available</v>
      </c>
      <c r="H4618" s="6" t="str">
        <f>IFERROR(VLOOKUP(F4618,'Customer Info'!A4609:E5109,3,),"NOT Available")</f>
        <v>NOT Available</v>
      </c>
      <c r="I4618" s="6" t="str">
        <f>IFERROR(VLOOKUP(F4618,'Customer Info'!A4609:E5109,5,FALSE),"NOT Available")</f>
        <v>NOT Available</v>
      </c>
      <c r="J4618" s="2">
        <v>68</v>
      </c>
      <c r="K4618" s="2">
        <v>63</v>
      </c>
      <c r="L4618" s="2">
        <v>3</v>
      </c>
      <c r="M4618" s="7">
        <f t="shared" si="284"/>
        <v>189</v>
      </c>
      <c r="N4618" s="7">
        <f t="shared" si="285"/>
        <v>204</v>
      </c>
      <c r="O4618" s="2">
        <v>10</v>
      </c>
      <c r="P4618" s="8">
        <f t="shared" si="286"/>
        <v>214</v>
      </c>
      <c r="Q4618" s="8">
        <f t="shared" si="287"/>
        <v>15</v>
      </c>
      <c r="R4618" s="2" t="s">
        <v>50</v>
      </c>
      <c r="S4618" s="9" t="str" cm="1">
        <f t="array" ref="S4618">_xlfn.IFS(
P4618=0,"2% commission",
AND(P4618&gt;0,P4618&lt;25000),"5% commission",
AND(P4618&gt;=25000,P4618&lt;50000),"7% commission",
AND(P4618&gt;=50000,P4618&lt;100000),"9% commission",
P4618&gt;=100000,"15% commission"
)</f>
        <v>5% commission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IFERROR(VLOOKUP($F4619,'Customer Info'!$A4610:$E5110,2,FALSE),"NOT Available")</f>
        <v>NOT Available</v>
      </c>
      <c r="H4619" s="6" t="str">
        <f>IFERROR(VLOOKUP(F4619,'Customer Info'!A4610:E5110,3,),"NOT Available")</f>
        <v>NOT Available</v>
      </c>
      <c r="I4619" s="6" t="str">
        <f>IFERROR(VLOOKUP(F4619,'Customer Info'!A4610:E5110,5,FALSE),"NOT Available")</f>
        <v>NOT Available</v>
      </c>
      <c r="J4619" s="2">
        <v>1615</v>
      </c>
      <c r="K4619" s="2">
        <v>1525</v>
      </c>
      <c r="L4619" s="2">
        <v>2</v>
      </c>
      <c r="M4619" s="7">
        <f t="shared" ref="M4619:M4682" si="288">K4619*L4619</f>
        <v>3050</v>
      </c>
      <c r="N4619" s="7">
        <f t="shared" ref="N4619:N4682" si="289">J4619*L4619</f>
        <v>3230</v>
      </c>
      <c r="O4619" s="2">
        <v>52</v>
      </c>
      <c r="P4619" s="8">
        <f t="shared" ref="P4619:P4682" si="290">SUM(N4619,O4619)</f>
        <v>3282</v>
      </c>
      <c r="Q4619" s="8">
        <f t="shared" ref="Q4619:Q4682" si="291">N4619-M4619</f>
        <v>180</v>
      </c>
      <c r="R4619" s="2" t="s">
        <v>50</v>
      </c>
      <c r="S4619" s="9" t="str" cm="1">
        <f t="array" ref="S4619">_xlfn.IFS(
P4619=0,"2% commission",
AND(P4619&gt;0,P4619&lt;25000),"5% commission",
AND(P4619&gt;=25000,P4619&lt;50000),"7% commission",
AND(P4619&gt;=50000,P4619&lt;100000),"9% commission",
P4619&gt;=100000,"15% commission"
)</f>
        <v>5% commission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IFERROR(VLOOKUP($F4620,'Customer Info'!$A4611:$E5111,2,FALSE),"NOT Available")</f>
        <v>NOT Available</v>
      </c>
      <c r="H4620" s="6" t="str">
        <f>IFERROR(VLOOKUP(F4620,'Customer Info'!A4611:E5111,3,),"NOT Available")</f>
        <v>NOT Available</v>
      </c>
      <c r="I4620" s="6" t="str">
        <f>IFERROR(VLOOKUP(F4620,'Customer Info'!A4611:E5111,5,FALSE),"NOT Available")</f>
        <v>NOT Available</v>
      </c>
      <c r="J4620" s="2">
        <v>214</v>
      </c>
      <c r="K4620" s="2">
        <v>200</v>
      </c>
      <c r="L4620" s="2">
        <v>3</v>
      </c>
      <c r="M4620" s="7">
        <f t="shared" si="288"/>
        <v>600</v>
      </c>
      <c r="N4620" s="7">
        <f t="shared" si="289"/>
        <v>642</v>
      </c>
      <c r="O4620" s="2">
        <v>27</v>
      </c>
      <c r="P4620" s="8">
        <f t="shared" si="290"/>
        <v>669</v>
      </c>
      <c r="Q4620" s="8">
        <f t="shared" si="291"/>
        <v>42</v>
      </c>
      <c r="R4620" s="2" t="s">
        <v>28</v>
      </c>
      <c r="S4620" s="9" t="str" cm="1">
        <f t="array" ref="S4620">_xlfn.IFS(
P4620=0,"2% commission",
AND(P4620&gt;0,P4620&lt;25000),"5% commission",
AND(P4620&gt;=25000,P4620&lt;50000),"7% commission",
AND(P4620&gt;=50000,P4620&lt;100000),"9% commission",
P4620&gt;=100000,"15% commission"
)</f>
        <v>5% commission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IFERROR(VLOOKUP($F4621,'Customer Info'!$A4612:$E5112,2,FALSE),"NOT Available")</f>
        <v>NOT Available</v>
      </c>
      <c r="H4621" s="6" t="str">
        <f>IFERROR(VLOOKUP(F4621,'Customer Info'!A4612:E5112,3,),"NOT Available")</f>
        <v>NOT Available</v>
      </c>
      <c r="I4621" s="6" t="str">
        <f>IFERROR(VLOOKUP(F4621,'Customer Info'!A4612:E5112,5,FALSE),"NOT Available")</f>
        <v>NOT Available</v>
      </c>
      <c r="J4621" s="2">
        <v>726</v>
      </c>
      <c r="K4621" s="2">
        <v>646</v>
      </c>
      <c r="L4621" s="2">
        <v>4</v>
      </c>
      <c r="M4621" s="7">
        <f t="shared" si="288"/>
        <v>2584</v>
      </c>
      <c r="N4621" s="7">
        <f t="shared" si="289"/>
        <v>2904</v>
      </c>
      <c r="O4621" s="2">
        <v>53</v>
      </c>
      <c r="P4621" s="8">
        <f t="shared" si="290"/>
        <v>2957</v>
      </c>
      <c r="Q4621" s="8">
        <f t="shared" si="291"/>
        <v>320</v>
      </c>
      <c r="R4621" s="2" t="s">
        <v>50</v>
      </c>
      <c r="S4621" s="9" t="str" cm="1">
        <f t="array" ref="S4621">_xlfn.IFS(
P4621=0,"2% commission",
AND(P4621&gt;0,P4621&lt;25000),"5% commission",
AND(P4621&gt;=25000,P4621&lt;50000),"7% commission",
AND(P4621&gt;=50000,P4621&lt;100000),"9% commission",
P4621&gt;=100000,"15% commission"
)</f>
        <v>5% commission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IFERROR(VLOOKUP($F4622,'Customer Info'!$A4613:$E5113,2,FALSE),"NOT Available")</f>
        <v>NOT Available</v>
      </c>
      <c r="H4622" s="6" t="str">
        <f>IFERROR(VLOOKUP(F4622,'Customer Info'!A4613:E5113,3,),"NOT Available")</f>
        <v>NOT Available</v>
      </c>
      <c r="I4622" s="6" t="str">
        <f>IFERROR(VLOOKUP(F4622,'Customer Info'!A4613:E5113,5,FALSE),"NOT Available")</f>
        <v>NOT Available</v>
      </c>
      <c r="J4622" s="2">
        <v>3408</v>
      </c>
      <c r="K4622" s="2">
        <v>3215</v>
      </c>
      <c r="L4622" s="2">
        <v>1</v>
      </c>
      <c r="M4622" s="7">
        <f t="shared" si="288"/>
        <v>3215</v>
      </c>
      <c r="N4622" s="7">
        <f t="shared" si="289"/>
        <v>3408</v>
      </c>
      <c r="O4622" s="2">
        <v>32</v>
      </c>
      <c r="P4622" s="8">
        <f t="shared" si="290"/>
        <v>3440</v>
      </c>
      <c r="Q4622" s="8">
        <f t="shared" si="291"/>
        <v>193</v>
      </c>
      <c r="R4622" s="2" t="s">
        <v>28</v>
      </c>
      <c r="S4622" s="9" t="str" cm="1">
        <f t="array" ref="S4622">_xlfn.IFS(
P4622=0,"2% commission",
AND(P4622&gt;0,P4622&lt;25000),"5% commission",
AND(P4622&gt;=25000,P4622&lt;50000),"7% commission",
AND(P4622&gt;=50000,P4622&lt;100000),"9% commission",
P4622&gt;=100000,"15% commission"
)</f>
        <v>5% commission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IFERROR(VLOOKUP($F4623,'Customer Info'!$A4614:$E5114,2,FALSE),"NOT Available")</f>
        <v>NOT Available</v>
      </c>
      <c r="H4623" s="6" t="str">
        <f>IFERROR(VLOOKUP(F4623,'Customer Info'!A4614:E5114,3,),"NOT Available")</f>
        <v>NOT Available</v>
      </c>
      <c r="I4623" s="6" t="str">
        <f>IFERROR(VLOOKUP(F4623,'Customer Info'!A4614:E5114,5,FALSE),"NOT Available")</f>
        <v>NOT Available</v>
      </c>
      <c r="J4623" s="2">
        <v>7623</v>
      </c>
      <c r="K4623" s="2">
        <v>7064</v>
      </c>
      <c r="L4623" s="2">
        <v>2</v>
      </c>
      <c r="M4623" s="7">
        <f t="shared" si="288"/>
        <v>14128</v>
      </c>
      <c r="N4623" s="7">
        <f t="shared" si="289"/>
        <v>15246</v>
      </c>
      <c r="O4623" s="2">
        <v>38</v>
      </c>
      <c r="P4623" s="8">
        <f t="shared" si="290"/>
        <v>15284</v>
      </c>
      <c r="Q4623" s="8">
        <f t="shared" si="291"/>
        <v>1118</v>
      </c>
      <c r="R4623" s="2" t="s">
        <v>50</v>
      </c>
      <c r="S4623" s="9" t="str" cm="1">
        <f t="array" ref="S4623">_xlfn.IFS(
P4623=0,"2% commission",
AND(P4623&gt;0,P4623&lt;25000),"5% commission",
AND(P4623&gt;=25000,P4623&lt;50000),"7% commission",
AND(P4623&gt;=50000,P4623&lt;100000),"9% commission",
P4623&gt;=100000,"15% commission"
)</f>
        <v>5% commission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IFERROR(VLOOKUP($F4624,'Customer Info'!$A4615:$E5115,2,FALSE),"NOT Available")</f>
        <v>NOT Available</v>
      </c>
      <c r="H4624" s="6" t="str">
        <f>IFERROR(VLOOKUP(F4624,'Customer Info'!A4615:E5115,3,),"NOT Available")</f>
        <v>NOT Available</v>
      </c>
      <c r="I4624" s="6" t="str">
        <f>IFERROR(VLOOKUP(F4624,'Customer Info'!A4615:E5115,5,FALSE),"NOT Available")</f>
        <v>NOT Available</v>
      </c>
      <c r="J4624" s="2">
        <v>1358</v>
      </c>
      <c r="K4624" s="2">
        <v>1294</v>
      </c>
      <c r="L4624" s="2">
        <v>3</v>
      </c>
      <c r="M4624" s="7">
        <f t="shared" si="288"/>
        <v>3882</v>
      </c>
      <c r="N4624" s="7">
        <f t="shared" si="289"/>
        <v>4074</v>
      </c>
      <c r="O4624" s="2">
        <v>28</v>
      </c>
      <c r="P4624" s="8">
        <f t="shared" si="290"/>
        <v>4102</v>
      </c>
      <c r="Q4624" s="8">
        <f t="shared" si="291"/>
        <v>192</v>
      </c>
      <c r="R4624" s="2" t="s">
        <v>28</v>
      </c>
      <c r="S4624" s="9" t="str" cm="1">
        <f t="array" ref="S4624">_xlfn.IFS(
P4624=0,"2% commission",
AND(P4624&gt;0,P4624&lt;25000),"5% commission",
AND(P4624&gt;=25000,P4624&lt;50000),"7% commission",
AND(P4624&gt;=50000,P4624&lt;100000),"9% commission",
P4624&gt;=100000,"15% commission"
)</f>
        <v>5% commission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IFERROR(VLOOKUP($F4625,'Customer Info'!$A4616:$E5116,2,FALSE),"NOT Available")</f>
        <v>NOT Available</v>
      </c>
      <c r="H4625" s="6" t="str">
        <f>IFERROR(VLOOKUP(F4625,'Customer Info'!A4616:E5116,3,),"NOT Available")</f>
        <v>NOT Available</v>
      </c>
      <c r="I4625" s="6" t="str">
        <f>IFERROR(VLOOKUP(F4625,'Customer Info'!A4616:E5116,5,FALSE),"NOT Available")</f>
        <v>NOT Available</v>
      </c>
      <c r="J4625" s="2">
        <v>183</v>
      </c>
      <c r="K4625" s="2">
        <v>168</v>
      </c>
      <c r="L4625" s="2">
        <v>5</v>
      </c>
      <c r="M4625" s="7">
        <f t="shared" si="288"/>
        <v>840</v>
      </c>
      <c r="N4625" s="7">
        <f t="shared" si="289"/>
        <v>915</v>
      </c>
      <c r="O4625" s="2">
        <v>30</v>
      </c>
      <c r="P4625" s="8">
        <f t="shared" si="290"/>
        <v>945</v>
      </c>
      <c r="Q4625" s="8">
        <f t="shared" si="291"/>
        <v>75</v>
      </c>
      <c r="R4625" s="2" t="s">
        <v>28</v>
      </c>
      <c r="S4625" s="9" t="str" cm="1">
        <f t="array" ref="S4625">_xlfn.IFS(
P4625=0,"2% commission",
AND(P4625&gt;0,P4625&lt;25000),"5% commission",
AND(P4625&gt;=25000,P4625&lt;50000),"7% commission",
AND(P4625&gt;=50000,P4625&lt;100000),"9% commission",
P4625&gt;=100000,"15% commission"
)</f>
        <v>5% commission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IFERROR(VLOOKUP($F4626,'Customer Info'!$A4617:$E5117,2,FALSE),"NOT Available")</f>
        <v>NOT Available</v>
      </c>
      <c r="H4626" s="6" t="str">
        <f>IFERROR(VLOOKUP(F4626,'Customer Info'!A4617:E5117,3,),"NOT Available")</f>
        <v>NOT Available</v>
      </c>
      <c r="I4626" s="6" t="str">
        <f>IFERROR(VLOOKUP(F4626,'Customer Info'!A4617:E5117,5,FALSE),"NOT Available")</f>
        <v>NOT Available</v>
      </c>
      <c r="J4626" s="2">
        <v>58</v>
      </c>
      <c r="K4626" s="2">
        <v>56</v>
      </c>
      <c r="L4626" s="2">
        <v>2</v>
      </c>
      <c r="M4626" s="7">
        <f t="shared" si="288"/>
        <v>112</v>
      </c>
      <c r="N4626" s="7">
        <f t="shared" si="289"/>
        <v>116</v>
      </c>
      <c r="O4626" s="2">
        <v>10</v>
      </c>
      <c r="P4626" s="8">
        <f t="shared" si="290"/>
        <v>126</v>
      </c>
      <c r="Q4626" s="8">
        <f t="shared" si="291"/>
        <v>4</v>
      </c>
      <c r="R4626" s="2" t="s">
        <v>26</v>
      </c>
      <c r="S4626" s="9" t="str" cm="1">
        <f t="array" ref="S4626">_xlfn.IFS(
P4626=0,"2% commission",
AND(P4626&gt;0,P4626&lt;25000),"5% commission",
AND(P4626&gt;=25000,P4626&lt;50000),"7% commission",
AND(P4626&gt;=50000,P4626&lt;100000),"9% commission",
P4626&gt;=100000,"15% commission"
)</f>
        <v>5% commission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IFERROR(VLOOKUP($F4627,'Customer Info'!$A4618:$E5118,2,FALSE),"NOT Available")</f>
        <v>NOT Available</v>
      </c>
      <c r="H4627" s="6" t="str">
        <f>IFERROR(VLOOKUP(F4627,'Customer Info'!A4618:E5118,3,),"NOT Available")</f>
        <v>NOT Available</v>
      </c>
      <c r="I4627" s="6" t="str">
        <f>IFERROR(VLOOKUP(F4627,'Customer Info'!A4618:E5118,5,FALSE),"NOT Available")</f>
        <v>NOT Available</v>
      </c>
      <c r="J4627" s="2">
        <v>765</v>
      </c>
      <c r="K4627" s="2">
        <v>701</v>
      </c>
      <c r="L4627" s="2">
        <v>2</v>
      </c>
      <c r="M4627" s="7">
        <f t="shared" si="288"/>
        <v>1402</v>
      </c>
      <c r="N4627" s="7">
        <f t="shared" si="289"/>
        <v>1530</v>
      </c>
      <c r="O4627" s="2">
        <v>98</v>
      </c>
      <c r="P4627" s="8">
        <f t="shared" si="290"/>
        <v>1628</v>
      </c>
      <c r="Q4627" s="8">
        <f t="shared" si="291"/>
        <v>128</v>
      </c>
      <c r="R4627" s="2" t="s">
        <v>50</v>
      </c>
      <c r="S4627" s="9" t="str" cm="1">
        <f t="array" ref="S4627">_xlfn.IFS(
P4627=0,"2% commission",
AND(P4627&gt;0,P4627&lt;25000),"5% commission",
AND(P4627&gt;=25000,P4627&lt;50000),"7% commission",
AND(P4627&gt;=50000,P4627&lt;100000),"9% commission",
P4627&gt;=100000,"15% commission"
)</f>
        <v>5% commission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IFERROR(VLOOKUP($F4628,'Customer Info'!$A4619:$E5119,2,FALSE),"NOT Available")</f>
        <v>NOT Available</v>
      </c>
      <c r="H4628" s="6" t="str">
        <f>IFERROR(VLOOKUP(F4628,'Customer Info'!A4619:E5119,3,),"NOT Available")</f>
        <v>NOT Available</v>
      </c>
      <c r="I4628" s="6" t="str">
        <f>IFERROR(VLOOKUP(F4628,'Customer Info'!A4619:E5119,5,FALSE),"NOT Available")</f>
        <v>NOT Available</v>
      </c>
      <c r="J4628" s="2">
        <v>1210</v>
      </c>
      <c r="K4628" s="2">
        <v>1164</v>
      </c>
      <c r="L4628" s="2">
        <v>4</v>
      </c>
      <c r="M4628" s="7">
        <f t="shared" si="288"/>
        <v>4656</v>
      </c>
      <c r="N4628" s="7">
        <f t="shared" si="289"/>
        <v>4840</v>
      </c>
      <c r="O4628" s="2">
        <v>28</v>
      </c>
      <c r="P4628" s="8">
        <f t="shared" si="290"/>
        <v>4868</v>
      </c>
      <c r="Q4628" s="8">
        <f t="shared" si="291"/>
        <v>184</v>
      </c>
      <c r="R4628" s="2" t="s">
        <v>28</v>
      </c>
      <c r="S4628" s="9" t="str" cm="1">
        <f t="array" ref="S4628">_xlfn.IFS(
P4628=0,"2% commission",
AND(P4628&gt;0,P4628&lt;25000),"5% commission",
AND(P4628&gt;=25000,P4628&lt;50000),"7% commission",
AND(P4628&gt;=50000,P4628&lt;100000),"9% commission",
P4628&gt;=100000,"15% commission"
)</f>
        <v>5% commission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IFERROR(VLOOKUP($F4629,'Customer Info'!$A4620:$E5120,2,FALSE),"NOT Available")</f>
        <v>NOT Available</v>
      </c>
      <c r="H4629" s="6" t="str">
        <f>IFERROR(VLOOKUP(F4629,'Customer Info'!A4620:E5120,3,),"NOT Available")</f>
        <v>NOT Available</v>
      </c>
      <c r="I4629" s="6" t="str">
        <f>IFERROR(VLOOKUP(F4629,'Customer Info'!A4620:E5120,5,FALSE),"NOT Available")</f>
        <v>NOT Available</v>
      </c>
      <c r="J4629" s="2">
        <v>1700</v>
      </c>
      <c r="K4629" s="2">
        <v>1620</v>
      </c>
      <c r="L4629" s="2">
        <v>3</v>
      </c>
      <c r="M4629" s="7">
        <f t="shared" si="288"/>
        <v>4860</v>
      </c>
      <c r="N4629" s="7">
        <f t="shared" si="289"/>
        <v>5100</v>
      </c>
      <c r="O4629" s="2">
        <v>82</v>
      </c>
      <c r="P4629" s="8">
        <f t="shared" si="290"/>
        <v>5182</v>
      </c>
      <c r="Q4629" s="8">
        <f t="shared" si="291"/>
        <v>240</v>
      </c>
      <c r="R4629" s="2" t="s">
        <v>28</v>
      </c>
      <c r="S4629" s="9" t="str" cm="1">
        <f t="array" ref="S4629">_xlfn.IFS(
P4629=0,"2% commission",
AND(P4629&gt;0,P4629&lt;25000),"5% commission",
AND(P4629&gt;=25000,P4629&lt;50000),"7% commission",
AND(P4629&gt;=50000,P4629&lt;100000),"9% commission",
P4629&gt;=100000,"15% commission"
)</f>
        <v>5% commission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IFERROR(VLOOKUP($F4630,'Customer Info'!$A4621:$E5121,2,FALSE),"NOT Available")</f>
        <v>NOT Available</v>
      </c>
      <c r="H4630" s="6" t="str">
        <f>IFERROR(VLOOKUP(F4630,'Customer Info'!A4621:E5121,3,),"NOT Available")</f>
        <v>NOT Available</v>
      </c>
      <c r="I4630" s="6" t="str">
        <f>IFERROR(VLOOKUP(F4630,'Customer Info'!A4621:E5121,5,FALSE),"NOT Available")</f>
        <v>NOT Available</v>
      </c>
      <c r="J4630" s="2">
        <v>6611</v>
      </c>
      <c r="K4630" s="2">
        <v>5943</v>
      </c>
      <c r="L4630" s="2">
        <v>1</v>
      </c>
      <c r="M4630" s="7">
        <f t="shared" si="288"/>
        <v>5943</v>
      </c>
      <c r="N4630" s="7">
        <f t="shared" si="289"/>
        <v>6611</v>
      </c>
      <c r="O4630" s="2">
        <v>58</v>
      </c>
      <c r="P4630" s="8">
        <f t="shared" si="290"/>
        <v>6669</v>
      </c>
      <c r="Q4630" s="8">
        <f t="shared" si="291"/>
        <v>668</v>
      </c>
      <c r="R4630" s="2" t="s">
        <v>26</v>
      </c>
      <c r="S4630" s="9" t="str" cm="1">
        <f t="array" ref="S4630">_xlfn.IFS(
P4630=0,"2% commission",
AND(P4630&gt;0,P4630&lt;25000),"5% commission",
AND(P4630&gt;=25000,P4630&lt;50000),"7% commission",
AND(P4630&gt;=50000,P4630&lt;100000),"9% commission",
P4630&gt;=100000,"15% commission"
)</f>
        <v>5% commission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IFERROR(VLOOKUP($F4631,'Customer Info'!$A4622:$E5122,2,FALSE),"NOT Available")</f>
        <v>NOT Available</v>
      </c>
      <c r="H4631" s="6" t="str">
        <f>IFERROR(VLOOKUP(F4631,'Customer Info'!A4622:E5122,3,),"NOT Available")</f>
        <v>NOT Available</v>
      </c>
      <c r="I4631" s="6" t="str">
        <f>IFERROR(VLOOKUP(F4631,'Customer Info'!A4622:E5122,5,FALSE),"NOT Available")</f>
        <v>NOT Available</v>
      </c>
      <c r="J4631" s="2">
        <v>6012</v>
      </c>
      <c r="K4631" s="2">
        <v>5677</v>
      </c>
      <c r="L4631" s="2">
        <v>7</v>
      </c>
      <c r="M4631" s="7">
        <f t="shared" si="288"/>
        <v>39739</v>
      </c>
      <c r="N4631" s="7">
        <f t="shared" si="289"/>
        <v>42084</v>
      </c>
      <c r="O4631" s="2">
        <v>51</v>
      </c>
      <c r="P4631" s="8">
        <f t="shared" si="290"/>
        <v>42135</v>
      </c>
      <c r="Q4631" s="8">
        <f t="shared" si="291"/>
        <v>2345</v>
      </c>
      <c r="R4631" s="2" t="s">
        <v>50</v>
      </c>
      <c r="S4631" s="9" t="str" cm="1">
        <f t="array" ref="S4631">_xlfn.IFS(
P4631=0,"2% commission",
AND(P4631&gt;0,P4631&lt;25000),"5% commission",
AND(P4631&gt;=25000,P4631&lt;50000),"7% commission",
AND(P4631&gt;=50000,P4631&lt;100000),"9% commission",
P4631&gt;=100000,"15% commission"
)</f>
        <v>7% commission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IFERROR(VLOOKUP($F4632,'Customer Info'!$A4623:$E5123,2,FALSE),"NOT Available")</f>
        <v>NOT Available</v>
      </c>
      <c r="H4632" s="6" t="str">
        <f>IFERROR(VLOOKUP(F4632,'Customer Info'!A4623:E5123,3,),"NOT Available")</f>
        <v>NOT Available</v>
      </c>
      <c r="I4632" s="6" t="str">
        <f>IFERROR(VLOOKUP(F4632,'Customer Info'!A4623:E5123,5,FALSE),"NOT Available")</f>
        <v>NOT Available</v>
      </c>
      <c r="J4632" s="2">
        <v>1623</v>
      </c>
      <c r="K4632" s="2">
        <v>1546</v>
      </c>
      <c r="L4632" s="2">
        <v>1</v>
      </c>
      <c r="M4632" s="7">
        <f t="shared" si="288"/>
        <v>1546</v>
      </c>
      <c r="N4632" s="7">
        <f t="shared" si="289"/>
        <v>1623</v>
      </c>
      <c r="O4632" s="2">
        <v>45</v>
      </c>
      <c r="P4632" s="8">
        <f t="shared" si="290"/>
        <v>1668</v>
      </c>
      <c r="Q4632" s="8">
        <f t="shared" si="291"/>
        <v>77</v>
      </c>
      <c r="R4632" s="2" t="s">
        <v>28</v>
      </c>
      <c r="S4632" s="9" t="str" cm="1">
        <f t="array" ref="S4632">_xlfn.IFS(
P4632=0,"2% commission",
AND(P4632&gt;0,P4632&lt;25000),"5% commission",
AND(P4632&gt;=25000,P4632&lt;50000),"7% commission",
AND(P4632&gt;=50000,P4632&lt;100000),"9% commission",
P4632&gt;=100000,"15% commission"
)</f>
        <v>5% commission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IFERROR(VLOOKUP($F4633,'Customer Info'!$A4624:$E5124,2,FALSE),"NOT Available")</f>
        <v>NOT Available</v>
      </c>
      <c r="H4633" s="6" t="str">
        <f>IFERROR(VLOOKUP(F4633,'Customer Info'!A4624:E5124,3,),"NOT Available")</f>
        <v>NOT Available</v>
      </c>
      <c r="I4633" s="6" t="str">
        <f>IFERROR(VLOOKUP(F4633,'Customer Info'!A4624:E5124,5,FALSE),"NOT Available")</f>
        <v>NOT Available</v>
      </c>
      <c r="J4633" s="2">
        <v>145</v>
      </c>
      <c r="K4633" s="2">
        <v>130</v>
      </c>
      <c r="L4633" s="2">
        <v>2</v>
      </c>
      <c r="M4633" s="7">
        <f t="shared" si="288"/>
        <v>260</v>
      </c>
      <c r="N4633" s="7">
        <f t="shared" si="289"/>
        <v>290</v>
      </c>
      <c r="O4633" s="2">
        <v>30</v>
      </c>
      <c r="P4633" s="8">
        <f t="shared" si="290"/>
        <v>320</v>
      </c>
      <c r="Q4633" s="8">
        <f t="shared" si="291"/>
        <v>30</v>
      </c>
      <c r="R4633" s="2" t="s">
        <v>50</v>
      </c>
      <c r="S4633" s="9" t="str" cm="1">
        <f t="array" ref="S4633">_xlfn.IFS(
P4633=0,"2% commission",
AND(P4633&gt;0,P4633&lt;25000),"5% commission",
AND(P4633&gt;=25000,P4633&lt;50000),"7% commission",
AND(P4633&gt;=50000,P4633&lt;100000),"9% commission",
P4633&gt;=100000,"15% commission"
)</f>
        <v>5% commission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IFERROR(VLOOKUP($F4634,'Customer Info'!$A4625:$E5125,2,FALSE),"NOT Available")</f>
        <v>NOT Available</v>
      </c>
      <c r="H4634" s="6" t="str">
        <f>IFERROR(VLOOKUP(F4634,'Customer Info'!A4625:E5125,3,),"NOT Available")</f>
        <v>NOT Available</v>
      </c>
      <c r="I4634" s="6" t="str">
        <f>IFERROR(VLOOKUP(F4634,'Customer Info'!A4625:E5125,5,FALSE),"NOT Available")</f>
        <v>NOT Available</v>
      </c>
      <c r="J4634" s="2">
        <v>1569</v>
      </c>
      <c r="K4634" s="2">
        <v>1466</v>
      </c>
      <c r="L4634" s="2">
        <v>2</v>
      </c>
      <c r="M4634" s="7">
        <f t="shared" si="288"/>
        <v>2932</v>
      </c>
      <c r="N4634" s="7">
        <f t="shared" si="289"/>
        <v>3138</v>
      </c>
      <c r="O4634" s="2">
        <v>57</v>
      </c>
      <c r="P4634" s="8">
        <f t="shared" si="290"/>
        <v>3195</v>
      </c>
      <c r="Q4634" s="8">
        <f t="shared" si="291"/>
        <v>206</v>
      </c>
      <c r="R4634" s="2" t="s">
        <v>50</v>
      </c>
      <c r="S4634" s="9" t="str" cm="1">
        <f t="array" ref="S4634">_xlfn.IFS(
P4634=0,"2% commission",
AND(P4634&gt;0,P4634&lt;25000),"5% commission",
AND(P4634&gt;=25000,P4634&lt;50000),"7% commission",
AND(P4634&gt;=50000,P4634&lt;100000),"9% commission",
P4634&gt;=100000,"15% commission"
)</f>
        <v>5% commission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IFERROR(VLOOKUP($F4635,'Customer Info'!$A4626:$E5126,2,FALSE),"NOT Available")</f>
        <v>NOT Available</v>
      </c>
      <c r="H4635" s="6" t="str">
        <f>IFERROR(VLOOKUP(F4635,'Customer Info'!A4626:E5126,3,),"NOT Available")</f>
        <v>NOT Available</v>
      </c>
      <c r="I4635" s="6" t="str">
        <f>IFERROR(VLOOKUP(F4635,'Customer Info'!A4626:E5126,5,FALSE),"NOT Available")</f>
        <v>NOT Available</v>
      </c>
      <c r="J4635" s="2">
        <v>1169</v>
      </c>
      <c r="K4635" s="2">
        <v>1072</v>
      </c>
      <c r="L4635" s="2">
        <v>1</v>
      </c>
      <c r="M4635" s="7">
        <f t="shared" si="288"/>
        <v>1072</v>
      </c>
      <c r="N4635" s="7">
        <f t="shared" si="289"/>
        <v>1169</v>
      </c>
      <c r="O4635" s="2">
        <v>43</v>
      </c>
      <c r="P4635" s="8">
        <f t="shared" si="290"/>
        <v>1212</v>
      </c>
      <c r="Q4635" s="8">
        <f t="shared" si="291"/>
        <v>97</v>
      </c>
      <c r="R4635" s="2" t="s">
        <v>50</v>
      </c>
      <c r="S4635" s="9" t="str" cm="1">
        <f t="array" ref="S4635">_xlfn.IFS(
P4635=0,"2% commission",
AND(P4635&gt;0,P4635&lt;25000),"5% commission",
AND(P4635&gt;=25000,P4635&lt;50000),"7% commission",
AND(P4635&gt;=50000,P4635&lt;100000),"9% commission",
P4635&gt;=100000,"15% commission"
)</f>
        <v>5% commission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IFERROR(VLOOKUP($F4636,'Customer Info'!$A4627:$E5127,2,FALSE),"NOT Available")</f>
        <v>NOT Available</v>
      </c>
      <c r="H4636" s="6" t="str">
        <f>IFERROR(VLOOKUP(F4636,'Customer Info'!A4627:E5127,3,),"NOT Available")</f>
        <v>NOT Available</v>
      </c>
      <c r="I4636" s="6" t="str">
        <f>IFERROR(VLOOKUP(F4636,'Customer Info'!A4627:E5127,5,FALSE),"NOT Available")</f>
        <v>NOT Available</v>
      </c>
      <c r="J4636" s="2">
        <v>214</v>
      </c>
      <c r="K4636" s="2">
        <v>199</v>
      </c>
      <c r="L4636" s="2">
        <v>4</v>
      </c>
      <c r="M4636" s="7">
        <f t="shared" si="288"/>
        <v>796</v>
      </c>
      <c r="N4636" s="7">
        <f t="shared" si="289"/>
        <v>856</v>
      </c>
      <c r="O4636" s="2">
        <v>44</v>
      </c>
      <c r="P4636" s="8">
        <f t="shared" si="290"/>
        <v>900</v>
      </c>
      <c r="Q4636" s="8">
        <f t="shared" si="291"/>
        <v>60</v>
      </c>
      <c r="R4636" s="2" t="s">
        <v>28</v>
      </c>
      <c r="S4636" s="9" t="str" cm="1">
        <f t="array" ref="S4636">_xlfn.IFS(
P4636=0,"2% commission",
AND(P4636&gt;0,P4636&lt;25000),"5% commission",
AND(P4636&gt;=25000,P4636&lt;50000),"7% commission",
AND(P4636&gt;=50000,P4636&lt;100000),"9% commission",
P4636&gt;=100000,"15% commission"
)</f>
        <v>5% commission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IFERROR(VLOOKUP($F4637,'Customer Info'!$A4628:$E5128,2,FALSE),"NOT Available")</f>
        <v>NOT Available</v>
      </c>
      <c r="H4637" s="6" t="str">
        <f>IFERROR(VLOOKUP(F4637,'Customer Info'!A4628:E5128,3,),"NOT Available")</f>
        <v>NOT Available</v>
      </c>
      <c r="I4637" s="6" t="str">
        <f>IFERROR(VLOOKUP(F4637,'Customer Info'!A4628:E5128,5,FALSE),"NOT Available")</f>
        <v>NOT Available</v>
      </c>
      <c r="J4637" s="2">
        <v>2515</v>
      </c>
      <c r="K4637" s="2">
        <v>2397</v>
      </c>
      <c r="L4637" s="2">
        <v>5</v>
      </c>
      <c r="M4637" s="7">
        <f t="shared" si="288"/>
        <v>11985</v>
      </c>
      <c r="N4637" s="7">
        <f t="shared" si="289"/>
        <v>12575</v>
      </c>
      <c r="O4637" s="2">
        <v>34</v>
      </c>
      <c r="P4637" s="8">
        <f t="shared" si="290"/>
        <v>12609</v>
      </c>
      <c r="Q4637" s="8">
        <f t="shared" si="291"/>
        <v>590</v>
      </c>
      <c r="R4637" s="2" t="s">
        <v>50</v>
      </c>
      <c r="S4637" s="9" t="str" cm="1">
        <f t="array" ref="S4637">_xlfn.IFS(
P4637=0,"2% commission",
AND(P4637&gt;0,P4637&lt;25000),"5% commission",
AND(P4637&gt;=25000,P4637&lt;50000),"7% commission",
AND(P4637&gt;=50000,P4637&lt;100000),"9% commission",
P4637&gt;=100000,"15% commission"
)</f>
        <v>5% commission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IFERROR(VLOOKUP($F4638,'Customer Info'!$A4629:$E5129,2,FALSE),"NOT Available")</f>
        <v>NOT Available</v>
      </c>
      <c r="H4638" s="6" t="str">
        <f>IFERROR(VLOOKUP(F4638,'Customer Info'!A4629:E5129,3,),"NOT Available")</f>
        <v>NOT Available</v>
      </c>
      <c r="I4638" s="6" t="str">
        <f>IFERROR(VLOOKUP(F4638,'Customer Info'!A4629:E5129,5,FALSE),"NOT Available")</f>
        <v>NOT Available</v>
      </c>
      <c r="J4638" s="2">
        <v>805</v>
      </c>
      <c r="K4638" s="2">
        <v>746</v>
      </c>
      <c r="L4638" s="2">
        <v>4</v>
      </c>
      <c r="M4638" s="7">
        <f t="shared" si="288"/>
        <v>2984</v>
      </c>
      <c r="N4638" s="7">
        <f t="shared" si="289"/>
        <v>3220</v>
      </c>
      <c r="O4638" s="2">
        <v>20</v>
      </c>
      <c r="P4638" s="8">
        <f t="shared" si="290"/>
        <v>3240</v>
      </c>
      <c r="Q4638" s="8">
        <f t="shared" si="291"/>
        <v>236</v>
      </c>
      <c r="R4638" s="2" t="s">
        <v>50</v>
      </c>
      <c r="S4638" s="9" t="str" cm="1">
        <f t="array" ref="S4638">_xlfn.IFS(
P4638=0,"2% commission",
AND(P4638&gt;0,P4638&lt;25000),"5% commission",
AND(P4638&gt;=25000,P4638&lt;50000),"7% commission",
AND(P4638&gt;=50000,P4638&lt;100000),"9% commission",
P4638&gt;=100000,"15% commission"
)</f>
        <v>5% commission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IFERROR(VLOOKUP($F4639,'Customer Info'!$A4630:$E5130,2,FALSE),"NOT Available")</f>
        <v>NOT Available</v>
      </c>
      <c r="H4639" s="6" t="str">
        <f>IFERROR(VLOOKUP(F4639,'Customer Info'!A4630:E5130,3,),"NOT Available")</f>
        <v>NOT Available</v>
      </c>
      <c r="I4639" s="6" t="str">
        <f>IFERROR(VLOOKUP(F4639,'Customer Info'!A4630:E5130,5,FALSE),"NOT Available")</f>
        <v>NOT Available</v>
      </c>
      <c r="J4639" s="2">
        <v>7232</v>
      </c>
      <c r="K4639" s="2">
        <v>6753</v>
      </c>
      <c r="L4639" s="2">
        <v>2</v>
      </c>
      <c r="M4639" s="7">
        <f t="shared" si="288"/>
        <v>13506</v>
      </c>
      <c r="N4639" s="7">
        <f t="shared" si="289"/>
        <v>14464</v>
      </c>
      <c r="O4639" s="2">
        <v>54</v>
      </c>
      <c r="P4639" s="8">
        <f t="shared" si="290"/>
        <v>14518</v>
      </c>
      <c r="Q4639" s="8">
        <f t="shared" si="291"/>
        <v>958</v>
      </c>
      <c r="R4639" s="2" t="s">
        <v>50</v>
      </c>
      <c r="S4639" s="9" t="str" cm="1">
        <f t="array" ref="S4639">_xlfn.IFS(
P4639=0,"2% commission",
AND(P4639&gt;0,P4639&lt;25000),"5% commission",
AND(P4639&gt;=25000,P4639&lt;50000),"7% commission",
AND(P4639&gt;=50000,P4639&lt;100000),"9% commission",
P4639&gt;=100000,"15% commission"
)</f>
        <v>5% commission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IFERROR(VLOOKUP($F4640,'Customer Info'!$A4631:$E5131,2,FALSE),"NOT Available")</f>
        <v>NOT Available</v>
      </c>
      <c r="H4640" s="6" t="str">
        <f>IFERROR(VLOOKUP(F4640,'Customer Info'!A4631:E5131,3,),"NOT Available")</f>
        <v>NOT Available</v>
      </c>
      <c r="I4640" s="6" t="str">
        <f>IFERROR(VLOOKUP(F4640,'Customer Info'!A4631:E5131,5,FALSE),"NOT Available")</f>
        <v>NOT Available</v>
      </c>
      <c r="J4640" s="2">
        <v>1060</v>
      </c>
      <c r="K4640" s="2">
        <v>964</v>
      </c>
      <c r="L4640" s="2">
        <v>4</v>
      </c>
      <c r="M4640" s="7">
        <f t="shared" si="288"/>
        <v>3856</v>
      </c>
      <c r="N4640" s="7">
        <f t="shared" si="289"/>
        <v>4240</v>
      </c>
      <c r="O4640" s="2">
        <v>91</v>
      </c>
      <c r="P4640" s="8">
        <f t="shared" si="290"/>
        <v>4331</v>
      </c>
      <c r="Q4640" s="8">
        <f t="shared" si="291"/>
        <v>384</v>
      </c>
      <c r="R4640" s="2" t="s">
        <v>28</v>
      </c>
      <c r="S4640" s="9" t="str" cm="1">
        <f t="array" ref="S4640">_xlfn.IFS(
P4640=0,"2% commission",
AND(P4640&gt;0,P4640&lt;25000),"5% commission",
AND(P4640&gt;=25000,P4640&lt;50000),"7% commission",
AND(P4640&gt;=50000,P4640&lt;100000),"9% commission",
P4640&gt;=100000,"15% commission"
)</f>
        <v>5% commission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IFERROR(VLOOKUP($F4641,'Customer Info'!$A4632:$E5132,2,FALSE),"NOT Available")</f>
        <v>NOT Available</v>
      </c>
      <c r="H4641" s="6" t="str">
        <f>IFERROR(VLOOKUP(F4641,'Customer Info'!A4632:E5132,3,),"NOT Available")</f>
        <v>NOT Available</v>
      </c>
      <c r="I4641" s="6" t="str">
        <f>IFERROR(VLOOKUP(F4641,'Customer Info'!A4632:E5132,5,FALSE),"NOT Available")</f>
        <v>NOT Available</v>
      </c>
      <c r="J4641" s="2">
        <v>36778</v>
      </c>
      <c r="K4641" s="2">
        <v>34709</v>
      </c>
      <c r="L4641" s="2">
        <v>2</v>
      </c>
      <c r="M4641" s="7">
        <f t="shared" si="288"/>
        <v>69418</v>
      </c>
      <c r="N4641" s="7">
        <f t="shared" si="289"/>
        <v>73556</v>
      </c>
      <c r="O4641" s="2">
        <v>81</v>
      </c>
      <c r="P4641" s="8">
        <f t="shared" si="290"/>
        <v>73637</v>
      </c>
      <c r="Q4641" s="8">
        <f t="shared" si="291"/>
        <v>4138</v>
      </c>
      <c r="R4641" s="2" t="s">
        <v>28</v>
      </c>
      <c r="S4641" s="9" t="str" cm="1">
        <f t="array" ref="S4641">_xlfn.IFS(
P4641=0,"2% commission",
AND(P4641&gt;0,P4641&lt;25000),"5% commission",
AND(P4641&gt;=25000,P4641&lt;50000),"7% commission",
AND(P4641&gt;=50000,P4641&lt;100000),"9% commission",
P4641&gt;=100000,"15% commission"
)</f>
        <v>9% commission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IFERROR(VLOOKUP($F4642,'Customer Info'!$A4633:$E5133,2,FALSE),"NOT Available")</f>
        <v>NOT Available</v>
      </c>
      <c r="H4642" s="6" t="str">
        <f>IFERROR(VLOOKUP(F4642,'Customer Info'!A4633:E5133,3,),"NOT Available")</f>
        <v>NOT Available</v>
      </c>
      <c r="I4642" s="6" t="str">
        <f>IFERROR(VLOOKUP(F4642,'Customer Info'!A4633:E5133,5,FALSE),"NOT Available")</f>
        <v>NOT Available</v>
      </c>
      <c r="J4642" s="2">
        <v>24662</v>
      </c>
      <c r="K4642" s="2">
        <v>23061</v>
      </c>
      <c r="L4642" s="2">
        <v>7</v>
      </c>
      <c r="M4642" s="7">
        <f t="shared" si="288"/>
        <v>161427</v>
      </c>
      <c r="N4642" s="7">
        <f t="shared" si="289"/>
        <v>172634</v>
      </c>
      <c r="O4642" s="2">
        <v>93</v>
      </c>
      <c r="P4642" s="8">
        <f t="shared" si="290"/>
        <v>172727</v>
      </c>
      <c r="Q4642" s="8">
        <f t="shared" si="291"/>
        <v>11207</v>
      </c>
      <c r="R4642" s="2" t="s">
        <v>28</v>
      </c>
      <c r="S4642" s="9" t="str" cm="1">
        <f t="array" ref="S4642">_xlfn.IFS(
P4642=0,"2% commission",
AND(P4642&gt;0,P4642&lt;25000),"5% commission",
AND(P4642&gt;=25000,P4642&lt;50000),"7% commission",
AND(P4642&gt;=50000,P4642&lt;100000),"9% commission",
P4642&gt;=100000,"15% commission"
)</f>
        <v>15% commission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IFERROR(VLOOKUP($F4643,'Customer Info'!$A4634:$E5134,2,FALSE),"NOT Available")</f>
        <v>NOT Available</v>
      </c>
      <c r="H4643" s="6" t="str">
        <f>IFERROR(VLOOKUP(F4643,'Customer Info'!A4634:E5134,3,),"NOT Available")</f>
        <v>NOT Available</v>
      </c>
      <c r="I4643" s="6" t="str">
        <f>IFERROR(VLOOKUP(F4643,'Customer Info'!A4634:E5134,5,FALSE),"NOT Available")</f>
        <v>NOT Available</v>
      </c>
      <c r="J4643" s="2">
        <v>61</v>
      </c>
      <c r="K4643" s="2">
        <v>57</v>
      </c>
      <c r="L4643" s="2">
        <v>3</v>
      </c>
      <c r="M4643" s="7">
        <f t="shared" si="288"/>
        <v>171</v>
      </c>
      <c r="N4643" s="7">
        <f t="shared" si="289"/>
        <v>183</v>
      </c>
      <c r="O4643" s="2">
        <v>10</v>
      </c>
      <c r="P4643" s="8">
        <f t="shared" si="290"/>
        <v>193</v>
      </c>
      <c r="Q4643" s="8">
        <f t="shared" si="291"/>
        <v>12</v>
      </c>
      <c r="R4643" s="2" t="s">
        <v>28</v>
      </c>
      <c r="S4643" s="9" t="str" cm="1">
        <f t="array" ref="S4643">_xlfn.IFS(
P4643=0,"2% commission",
AND(P4643&gt;0,P4643&lt;25000),"5% commission",
AND(P4643&gt;=25000,P4643&lt;50000),"7% commission",
AND(P4643&gt;=50000,P4643&lt;100000),"9% commission",
P4643&gt;=100000,"15% commission"
)</f>
        <v>5% commission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IFERROR(VLOOKUP($F4644,'Customer Info'!$A4635:$E5135,2,FALSE),"NOT Available")</f>
        <v>NOT Available</v>
      </c>
      <c r="H4644" s="6" t="str">
        <f>IFERROR(VLOOKUP(F4644,'Customer Info'!A4635:E5135,3,),"NOT Available")</f>
        <v>NOT Available</v>
      </c>
      <c r="I4644" s="6" t="str">
        <f>IFERROR(VLOOKUP(F4644,'Customer Info'!A4635:E5135,5,FALSE),"NOT Available")</f>
        <v>NOT Available</v>
      </c>
      <c r="J4644" s="2">
        <v>1447</v>
      </c>
      <c r="K4644" s="2">
        <v>1326</v>
      </c>
      <c r="L4644" s="2">
        <v>3</v>
      </c>
      <c r="M4644" s="7">
        <f t="shared" si="288"/>
        <v>3978</v>
      </c>
      <c r="N4644" s="7">
        <f t="shared" si="289"/>
        <v>4341</v>
      </c>
      <c r="O4644" s="2">
        <v>66</v>
      </c>
      <c r="P4644" s="8">
        <f t="shared" si="290"/>
        <v>4407</v>
      </c>
      <c r="Q4644" s="8">
        <f t="shared" si="291"/>
        <v>363</v>
      </c>
      <c r="R4644" s="2" t="s">
        <v>28</v>
      </c>
      <c r="S4644" s="9" t="str" cm="1">
        <f t="array" ref="S4644">_xlfn.IFS(
P4644=0,"2% commission",
AND(P4644&gt;0,P4644&lt;25000),"5% commission",
AND(P4644&gt;=25000,P4644&lt;50000),"7% commission",
AND(P4644&gt;=50000,P4644&lt;100000),"9% commission",
P4644&gt;=100000,"15% commission"
)</f>
        <v>5% commission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IFERROR(VLOOKUP($F4645,'Customer Info'!$A4636:$E5136,2,FALSE),"NOT Available")</f>
        <v>NOT Available</v>
      </c>
      <c r="H4645" s="6" t="str">
        <f>IFERROR(VLOOKUP(F4645,'Customer Info'!A4636:E5136,3,),"NOT Available")</f>
        <v>NOT Available</v>
      </c>
      <c r="I4645" s="6" t="str">
        <f>IFERROR(VLOOKUP(F4645,'Customer Info'!A4636:E5136,5,FALSE),"NOT Available")</f>
        <v>NOT Available</v>
      </c>
      <c r="J4645" s="2">
        <v>726</v>
      </c>
      <c r="K4645" s="2">
        <v>646</v>
      </c>
      <c r="L4645" s="2">
        <v>14</v>
      </c>
      <c r="M4645" s="7">
        <f t="shared" si="288"/>
        <v>9044</v>
      </c>
      <c r="N4645" s="7">
        <f t="shared" si="289"/>
        <v>10164</v>
      </c>
      <c r="O4645" s="2">
        <v>65</v>
      </c>
      <c r="P4645" s="8">
        <f t="shared" si="290"/>
        <v>10229</v>
      </c>
      <c r="Q4645" s="8">
        <f t="shared" si="291"/>
        <v>1120</v>
      </c>
      <c r="R4645" s="2" t="s">
        <v>28</v>
      </c>
      <c r="S4645" s="9" t="str" cm="1">
        <f t="array" ref="S4645">_xlfn.IFS(
P4645=0,"2% commission",
AND(P4645&gt;0,P4645&lt;25000),"5% commission",
AND(P4645&gt;=25000,P4645&lt;50000),"7% commission",
AND(P4645&gt;=50000,P4645&lt;100000),"9% commission",
P4645&gt;=100000,"15% commission"
)</f>
        <v>5% commission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IFERROR(VLOOKUP($F4646,'Customer Info'!$A4637:$E5137,2,FALSE),"NOT Available")</f>
        <v>NOT Available</v>
      </c>
      <c r="H4646" s="6" t="str">
        <f>IFERROR(VLOOKUP(F4646,'Customer Info'!A4637:E5137,3,),"NOT Available")</f>
        <v>NOT Available</v>
      </c>
      <c r="I4646" s="6" t="str">
        <f>IFERROR(VLOOKUP(F4646,'Customer Info'!A4637:E5137,5,FALSE),"NOT Available")</f>
        <v>NOT Available</v>
      </c>
      <c r="J4646" s="2">
        <v>6717</v>
      </c>
      <c r="K4646" s="2">
        <v>6288</v>
      </c>
      <c r="L4646" s="2">
        <v>4</v>
      </c>
      <c r="M4646" s="7">
        <f t="shared" si="288"/>
        <v>25152</v>
      </c>
      <c r="N4646" s="7">
        <f t="shared" si="289"/>
        <v>26868</v>
      </c>
      <c r="O4646" s="2">
        <v>21</v>
      </c>
      <c r="P4646" s="8">
        <f t="shared" si="290"/>
        <v>26889</v>
      </c>
      <c r="Q4646" s="8">
        <f t="shared" si="291"/>
        <v>1716</v>
      </c>
      <c r="R4646" s="2" t="s">
        <v>28</v>
      </c>
      <c r="S4646" s="9" t="str" cm="1">
        <f t="array" ref="S4646">_xlfn.IFS(
P4646=0,"2% commission",
AND(P4646&gt;0,P4646&lt;25000),"5% commission",
AND(P4646&gt;=25000,P4646&lt;50000),"7% commission",
AND(P4646&gt;=50000,P4646&lt;100000),"9% commission",
P4646&gt;=100000,"15% commission"
)</f>
        <v>7% commission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IFERROR(VLOOKUP($F4647,'Customer Info'!$A4638:$E5138,2,FALSE),"NOT Available")</f>
        <v>NOT Available</v>
      </c>
      <c r="H4647" s="6" t="str">
        <f>IFERROR(VLOOKUP(F4647,'Customer Info'!A4638:E5138,3,),"NOT Available")</f>
        <v>NOT Available</v>
      </c>
      <c r="I4647" s="6" t="str">
        <f>IFERROR(VLOOKUP(F4647,'Customer Info'!A4638:E5138,5,FALSE),"NOT Available")</f>
        <v>NOT Available</v>
      </c>
      <c r="J4647" s="2">
        <v>1816</v>
      </c>
      <c r="K4647" s="2">
        <v>1700</v>
      </c>
      <c r="L4647" s="2">
        <v>12</v>
      </c>
      <c r="M4647" s="7">
        <f t="shared" si="288"/>
        <v>20400</v>
      </c>
      <c r="N4647" s="7">
        <f t="shared" si="289"/>
        <v>21792</v>
      </c>
      <c r="O4647" s="2">
        <v>24</v>
      </c>
      <c r="P4647" s="8">
        <f t="shared" si="290"/>
        <v>21816</v>
      </c>
      <c r="Q4647" s="8">
        <f t="shared" si="291"/>
        <v>1392</v>
      </c>
      <c r="R4647" s="2" t="s">
        <v>56</v>
      </c>
      <c r="S4647" s="9" t="str" cm="1">
        <f t="array" ref="S4647">_xlfn.IFS(
P4647=0,"2% commission",
AND(P4647&gt;0,P4647&lt;25000),"5% commission",
AND(P4647&gt;=25000,P4647&lt;50000),"7% commission",
AND(P4647&gt;=50000,P4647&lt;100000),"9% commission",
P4647&gt;=100000,"15% commission"
)</f>
        <v>5% commission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IFERROR(VLOOKUP($F4648,'Customer Info'!$A4639:$E5139,2,FALSE),"NOT Available")</f>
        <v>NOT Available</v>
      </c>
      <c r="H4648" s="6" t="str">
        <f>IFERROR(VLOOKUP(F4648,'Customer Info'!A4639:E5139,3,),"NOT Available")</f>
        <v>NOT Available</v>
      </c>
      <c r="I4648" s="6" t="str">
        <f>IFERROR(VLOOKUP(F4648,'Customer Info'!A4639:E5139,5,FALSE),"NOT Available")</f>
        <v>NOT Available</v>
      </c>
      <c r="J4648" s="2">
        <v>167</v>
      </c>
      <c r="K4648" s="2">
        <v>152</v>
      </c>
      <c r="L4648" s="2">
        <v>3</v>
      </c>
      <c r="M4648" s="7">
        <f t="shared" si="288"/>
        <v>456</v>
      </c>
      <c r="N4648" s="7">
        <f t="shared" si="289"/>
        <v>501</v>
      </c>
      <c r="O4648" s="2">
        <v>30</v>
      </c>
      <c r="P4648" s="8">
        <f t="shared" si="290"/>
        <v>531</v>
      </c>
      <c r="Q4648" s="8">
        <f t="shared" si="291"/>
        <v>45</v>
      </c>
      <c r="R4648" s="2" t="s">
        <v>28</v>
      </c>
      <c r="S4648" s="9" t="str" cm="1">
        <f t="array" ref="S4648">_xlfn.IFS(
P4648=0,"2% commission",
AND(P4648&gt;0,P4648&lt;25000),"5% commission",
AND(P4648&gt;=25000,P4648&lt;50000),"7% commission",
AND(P4648&gt;=50000,P4648&lt;100000),"9% commission",
P4648&gt;=100000,"15% commission"
)</f>
        <v>5% commission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IFERROR(VLOOKUP($F4649,'Customer Info'!$A4640:$E5140,2,FALSE),"NOT Available")</f>
        <v>NOT Available</v>
      </c>
      <c r="H4649" s="6" t="str">
        <f>IFERROR(VLOOKUP(F4649,'Customer Info'!A4640:E5140,3,),"NOT Available")</f>
        <v>NOT Available</v>
      </c>
      <c r="I4649" s="6" t="str">
        <f>IFERROR(VLOOKUP(F4649,'Customer Info'!A4640:E5140,5,FALSE),"NOT Available")</f>
        <v>NOT Available</v>
      </c>
      <c r="J4649" s="2">
        <v>2706</v>
      </c>
      <c r="K4649" s="2">
        <v>2553</v>
      </c>
      <c r="L4649" s="2">
        <v>4</v>
      </c>
      <c r="M4649" s="7">
        <f t="shared" si="288"/>
        <v>10212</v>
      </c>
      <c r="N4649" s="7">
        <f t="shared" si="289"/>
        <v>10824</v>
      </c>
      <c r="O4649" s="2">
        <v>47</v>
      </c>
      <c r="P4649" s="8">
        <f t="shared" si="290"/>
        <v>10871</v>
      </c>
      <c r="Q4649" s="8">
        <f t="shared" si="291"/>
        <v>612</v>
      </c>
      <c r="R4649" s="2" t="s">
        <v>28</v>
      </c>
      <c r="S4649" s="9" t="str" cm="1">
        <f t="array" ref="S4649">_xlfn.IFS(
P4649=0,"2% commission",
AND(P4649&gt;0,P4649&lt;25000),"5% commission",
AND(P4649&gt;=25000,P4649&lt;50000),"7% commission",
AND(P4649&gt;=50000,P4649&lt;100000),"9% commission",
P4649&gt;=100000,"15% commission"
)</f>
        <v>5% commission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IFERROR(VLOOKUP($F4650,'Customer Info'!$A4641:$E5141,2,FALSE),"NOT Available")</f>
        <v>NOT Available</v>
      </c>
      <c r="H4650" s="6" t="str">
        <f>IFERROR(VLOOKUP(F4650,'Customer Info'!A4641:E5141,3,),"NOT Available")</f>
        <v>NOT Available</v>
      </c>
      <c r="I4650" s="6" t="str">
        <f>IFERROR(VLOOKUP(F4650,'Customer Info'!A4641:E5141,5,FALSE),"NOT Available")</f>
        <v>NOT Available</v>
      </c>
      <c r="J4650" s="2">
        <v>4714</v>
      </c>
      <c r="K4650" s="2">
        <v>4323</v>
      </c>
      <c r="L4650" s="2">
        <v>3</v>
      </c>
      <c r="M4650" s="7">
        <f t="shared" si="288"/>
        <v>12969</v>
      </c>
      <c r="N4650" s="7">
        <f t="shared" si="289"/>
        <v>14142</v>
      </c>
      <c r="O4650" s="2">
        <v>27</v>
      </c>
      <c r="P4650" s="8">
        <f t="shared" si="290"/>
        <v>14169</v>
      </c>
      <c r="Q4650" s="8">
        <f t="shared" si="291"/>
        <v>1173</v>
      </c>
      <c r="R4650" s="2" t="s">
        <v>28</v>
      </c>
      <c r="S4650" s="9" t="str" cm="1">
        <f t="array" ref="S4650">_xlfn.IFS(
P4650=0,"2% commission",
AND(P4650&gt;0,P4650&lt;25000),"5% commission",
AND(P4650&gt;=25000,P4650&lt;50000),"7% commission",
AND(P4650&gt;=50000,P4650&lt;100000),"9% commission",
P4650&gt;=100000,"15% commission"
)</f>
        <v>5% commission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IFERROR(VLOOKUP($F4651,'Customer Info'!$A4642:$E5142,2,FALSE),"NOT Available")</f>
        <v>NOT Available</v>
      </c>
      <c r="H4651" s="6" t="str">
        <f>IFERROR(VLOOKUP(F4651,'Customer Info'!A4642:E5142,3,),"NOT Available")</f>
        <v>NOT Available</v>
      </c>
      <c r="I4651" s="6" t="str">
        <f>IFERROR(VLOOKUP(F4651,'Customer Info'!A4642:E5142,5,FALSE),"NOT Available")</f>
        <v>NOT Available</v>
      </c>
      <c r="J4651" s="2">
        <v>1958</v>
      </c>
      <c r="K4651" s="2">
        <v>1846</v>
      </c>
      <c r="L4651" s="2">
        <v>3</v>
      </c>
      <c r="M4651" s="7">
        <f t="shared" si="288"/>
        <v>5538</v>
      </c>
      <c r="N4651" s="7">
        <f t="shared" si="289"/>
        <v>5874</v>
      </c>
      <c r="O4651" s="2">
        <v>60</v>
      </c>
      <c r="P4651" s="8">
        <f t="shared" si="290"/>
        <v>5934</v>
      </c>
      <c r="Q4651" s="8">
        <f t="shared" si="291"/>
        <v>336</v>
      </c>
      <c r="R4651" s="2" t="s">
        <v>28</v>
      </c>
      <c r="S4651" s="9" t="str" cm="1">
        <f t="array" ref="S4651">_xlfn.IFS(
P4651=0,"2% commission",
AND(P4651&gt;0,P4651&lt;25000),"5% commission",
AND(P4651&gt;=25000,P4651&lt;50000),"7% commission",
AND(P4651&gt;=50000,P4651&lt;100000),"9% commission",
P4651&gt;=100000,"15% commission"
)</f>
        <v>5% commission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IFERROR(VLOOKUP($F4652,'Customer Info'!$A4643:$E5143,2,FALSE),"NOT Available")</f>
        <v>NOT Available</v>
      </c>
      <c r="H4652" s="6" t="str">
        <f>IFERROR(VLOOKUP(F4652,'Customer Info'!A4643:E5143,3,),"NOT Available")</f>
        <v>NOT Available</v>
      </c>
      <c r="I4652" s="6" t="str">
        <f>IFERROR(VLOOKUP(F4652,'Customer Info'!A4643:E5143,5,FALSE),"NOT Available")</f>
        <v>NOT Available</v>
      </c>
      <c r="J4652" s="2">
        <v>2759</v>
      </c>
      <c r="K4652" s="2">
        <v>2628</v>
      </c>
      <c r="L4652" s="2">
        <v>4</v>
      </c>
      <c r="M4652" s="7">
        <f t="shared" si="288"/>
        <v>10512</v>
      </c>
      <c r="N4652" s="7">
        <f t="shared" si="289"/>
        <v>11036</v>
      </c>
      <c r="O4652" s="2">
        <v>81</v>
      </c>
      <c r="P4652" s="8">
        <f t="shared" si="290"/>
        <v>11117</v>
      </c>
      <c r="Q4652" s="8">
        <f t="shared" si="291"/>
        <v>524</v>
      </c>
      <c r="R4652" s="2" t="s">
        <v>50</v>
      </c>
      <c r="S4652" s="9" t="str" cm="1">
        <f t="array" ref="S4652">_xlfn.IFS(
P4652=0,"2% commission",
AND(P4652&gt;0,P4652&lt;25000),"5% commission",
AND(P4652&gt;=25000,P4652&lt;50000),"7% commission",
AND(P4652&gt;=50000,P4652&lt;100000),"9% commission",
P4652&gt;=100000,"15% commission"
)</f>
        <v>5% commission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IFERROR(VLOOKUP($F4653,'Customer Info'!$A4644:$E5144,2,FALSE),"NOT Available")</f>
        <v>NOT Available</v>
      </c>
      <c r="H4653" s="6" t="str">
        <f>IFERROR(VLOOKUP(F4653,'Customer Info'!A4644:E5144,3,),"NOT Available")</f>
        <v>NOT Available</v>
      </c>
      <c r="I4653" s="6" t="str">
        <f>IFERROR(VLOOKUP(F4653,'Customer Info'!A4644:E5144,5,FALSE),"NOT Available")</f>
        <v>NOT Available</v>
      </c>
      <c r="J4653" s="2">
        <v>666</v>
      </c>
      <c r="K4653" s="2">
        <v>641</v>
      </c>
      <c r="L4653" s="2">
        <v>4</v>
      </c>
      <c r="M4653" s="7">
        <f t="shared" si="288"/>
        <v>2564</v>
      </c>
      <c r="N4653" s="7">
        <f t="shared" si="289"/>
        <v>2664</v>
      </c>
      <c r="O4653" s="2">
        <v>49</v>
      </c>
      <c r="P4653" s="8">
        <f t="shared" si="290"/>
        <v>2713</v>
      </c>
      <c r="Q4653" s="8">
        <f t="shared" si="291"/>
        <v>100</v>
      </c>
      <c r="R4653" s="2" t="s">
        <v>28</v>
      </c>
      <c r="S4653" s="9" t="str" cm="1">
        <f t="array" ref="S4653">_xlfn.IFS(
P4653=0,"2% commission",
AND(P4653&gt;0,P4653&lt;25000),"5% commission",
AND(P4653&gt;=25000,P4653&lt;50000),"7% commission",
AND(P4653&gt;=50000,P4653&lt;100000),"9% commission",
P4653&gt;=100000,"15% commission"
)</f>
        <v>5% commission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IFERROR(VLOOKUP($F4654,'Customer Info'!$A4645:$E5145,2,FALSE),"NOT Available")</f>
        <v>NOT Available</v>
      </c>
      <c r="H4654" s="6" t="str">
        <f>IFERROR(VLOOKUP(F4654,'Customer Info'!A4645:E5145,3,),"NOT Available")</f>
        <v>NOT Available</v>
      </c>
      <c r="I4654" s="6" t="str">
        <f>IFERROR(VLOOKUP(F4654,'Customer Info'!A4645:E5145,5,FALSE),"NOT Available")</f>
        <v>NOT Available</v>
      </c>
      <c r="J4654" s="2">
        <v>171</v>
      </c>
      <c r="K4654" s="2">
        <v>153</v>
      </c>
      <c r="L4654" s="2">
        <v>2</v>
      </c>
      <c r="M4654" s="7">
        <f t="shared" si="288"/>
        <v>306</v>
      </c>
      <c r="N4654" s="7">
        <f t="shared" si="289"/>
        <v>342</v>
      </c>
      <c r="O4654" s="2">
        <v>30</v>
      </c>
      <c r="P4654" s="8">
        <f t="shared" si="290"/>
        <v>372</v>
      </c>
      <c r="Q4654" s="8">
        <f t="shared" si="291"/>
        <v>36</v>
      </c>
      <c r="R4654" s="2" t="s">
        <v>50</v>
      </c>
      <c r="S4654" s="9" t="str" cm="1">
        <f t="array" ref="S4654">_xlfn.IFS(
P4654=0,"2% commission",
AND(P4654&gt;0,P4654&lt;25000),"5% commission",
AND(P4654&gt;=25000,P4654&lt;50000),"7% commission",
AND(P4654&gt;=50000,P4654&lt;100000),"9% commission",
P4654&gt;=100000,"15% commission"
)</f>
        <v>5% commission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IFERROR(VLOOKUP($F4655,'Customer Info'!$A4646:$E5146,2,FALSE),"NOT Available")</f>
        <v>NOT Available</v>
      </c>
      <c r="H4655" s="6" t="str">
        <f>IFERROR(VLOOKUP(F4655,'Customer Info'!A4646:E5146,3,),"NOT Available")</f>
        <v>NOT Available</v>
      </c>
      <c r="I4655" s="6" t="str">
        <f>IFERROR(VLOOKUP(F4655,'Customer Info'!A4646:E5146,5,FALSE),"NOT Available")</f>
        <v>NOT Available</v>
      </c>
      <c r="J4655" s="2">
        <v>1556</v>
      </c>
      <c r="K4655" s="2">
        <v>1414</v>
      </c>
      <c r="L4655" s="2">
        <v>12</v>
      </c>
      <c r="M4655" s="7">
        <f t="shared" si="288"/>
        <v>16968</v>
      </c>
      <c r="N4655" s="7">
        <f t="shared" si="289"/>
        <v>18672</v>
      </c>
      <c r="O4655" s="2">
        <v>46</v>
      </c>
      <c r="P4655" s="8">
        <f t="shared" si="290"/>
        <v>18718</v>
      </c>
      <c r="Q4655" s="8">
        <f t="shared" si="291"/>
        <v>1704</v>
      </c>
      <c r="R4655" s="2" t="s">
        <v>28</v>
      </c>
      <c r="S4655" s="9" t="str" cm="1">
        <f t="array" ref="S4655">_xlfn.IFS(
P4655=0,"2% commission",
AND(P4655&gt;0,P4655&lt;25000),"5% commission",
AND(P4655&gt;=25000,P4655&lt;50000),"7% commission",
AND(P4655&gt;=50000,P4655&lt;100000),"9% commission",
P4655&gt;=100000,"15% commission"
)</f>
        <v>5% commission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IFERROR(VLOOKUP($F4656,'Customer Info'!$A4647:$E5147,2,FALSE),"NOT Available")</f>
        <v>NOT Available</v>
      </c>
      <c r="H4656" s="6" t="str">
        <f>IFERROR(VLOOKUP(F4656,'Customer Info'!A4647:E5147,3,),"NOT Available")</f>
        <v>NOT Available</v>
      </c>
      <c r="I4656" s="6" t="str">
        <f>IFERROR(VLOOKUP(F4656,'Customer Info'!A4647:E5147,5,FALSE),"NOT Available")</f>
        <v>NOT Available</v>
      </c>
      <c r="J4656" s="2">
        <v>1306</v>
      </c>
      <c r="K4656" s="2">
        <v>1197</v>
      </c>
      <c r="L4656" s="2">
        <v>5</v>
      </c>
      <c r="M4656" s="7">
        <f t="shared" si="288"/>
        <v>5985</v>
      </c>
      <c r="N4656" s="7">
        <f t="shared" si="289"/>
        <v>6530</v>
      </c>
      <c r="O4656" s="2">
        <v>68</v>
      </c>
      <c r="P4656" s="8">
        <f t="shared" si="290"/>
        <v>6598</v>
      </c>
      <c r="Q4656" s="8">
        <f t="shared" si="291"/>
        <v>545</v>
      </c>
      <c r="R4656" s="2" t="s">
        <v>50</v>
      </c>
      <c r="S4656" s="9" t="str" cm="1">
        <f t="array" ref="S4656">_xlfn.IFS(
P4656=0,"2% commission",
AND(P4656&gt;0,P4656&lt;25000),"5% commission",
AND(P4656&gt;=25000,P4656&lt;50000),"7% commission",
AND(P4656&gt;=50000,P4656&lt;100000),"9% commission",
P4656&gt;=100000,"15% commission"
)</f>
        <v>5% commission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IFERROR(VLOOKUP($F4657,'Customer Info'!$A4648:$E5148,2,FALSE),"NOT Available")</f>
        <v>NOT Available</v>
      </c>
      <c r="H4657" s="6" t="str">
        <f>IFERROR(VLOOKUP(F4657,'Customer Info'!A4648:E5148,3,),"NOT Available")</f>
        <v>NOT Available</v>
      </c>
      <c r="I4657" s="6" t="str">
        <f>IFERROR(VLOOKUP(F4657,'Customer Info'!A4648:E5148,5,FALSE),"NOT Available")</f>
        <v>NOT Available</v>
      </c>
      <c r="J4657" s="2">
        <v>2017</v>
      </c>
      <c r="K4657" s="2">
        <v>1834</v>
      </c>
      <c r="L4657" s="2">
        <v>1</v>
      </c>
      <c r="M4657" s="7">
        <f t="shared" si="288"/>
        <v>1834</v>
      </c>
      <c r="N4657" s="7">
        <f t="shared" si="289"/>
        <v>2017</v>
      </c>
      <c r="O4657" s="2">
        <v>68</v>
      </c>
      <c r="P4657" s="8">
        <f t="shared" si="290"/>
        <v>2085</v>
      </c>
      <c r="Q4657" s="8">
        <f t="shared" si="291"/>
        <v>183</v>
      </c>
      <c r="R4657" s="2" t="s">
        <v>28</v>
      </c>
      <c r="S4657" s="9" t="str" cm="1">
        <f t="array" ref="S4657">_xlfn.IFS(
P4657=0,"2% commission",
AND(P4657&gt;0,P4657&lt;25000),"5% commission",
AND(P4657&gt;=25000,P4657&lt;50000),"7% commission",
AND(P4657&gt;=50000,P4657&lt;100000),"9% commission",
P4657&gt;=100000,"15% commission"
)</f>
        <v>5% commission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IFERROR(VLOOKUP($F4658,'Customer Info'!$A4649:$E5149,2,FALSE),"NOT Available")</f>
        <v>NOT Available</v>
      </c>
      <c r="H4658" s="6" t="str">
        <f>IFERROR(VLOOKUP(F4658,'Customer Info'!A4649:E5149,3,),"NOT Available")</f>
        <v>NOT Available</v>
      </c>
      <c r="I4658" s="6" t="str">
        <f>IFERROR(VLOOKUP(F4658,'Customer Info'!A4649:E5149,5,FALSE),"NOT Available")</f>
        <v>NOT Available</v>
      </c>
      <c r="J4658" s="2">
        <v>4246</v>
      </c>
      <c r="K4658" s="2">
        <v>3857</v>
      </c>
      <c r="L4658" s="2">
        <v>7</v>
      </c>
      <c r="M4658" s="7">
        <f t="shared" si="288"/>
        <v>26999</v>
      </c>
      <c r="N4658" s="7">
        <f t="shared" si="289"/>
        <v>29722</v>
      </c>
      <c r="O4658" s="2">
        <v>21</v>
      </c>
      <c r="P4658" s="8">
        <f t="shared" si="290"/>
        <v>29743</v>
      </c>
      <c r="Q4658" s="8">
        <f t="shared" si="291"/>
        <v>2723</v>
      </c>
      <c r="R4658" s="2" t="s">
        <v>28</v>
      </c>
      <c r="S4658" s="9" t="str" cm="1">
        <f t="array" ref="S4658">_xlfn.IFS(
P4658=0,"2% commission",
AND(P4658&gt;0,P4658&lt;25000),"5% commission",
AND(P4658&gt;=25000,P4658&lt;50000),"7% commission",
AND(P4658&gt;=50000,P4658&lt;100000),"9% commission",
P4658&gt;=100000,"15% commission"
)</f>
        <v>7% commission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IFERROR(VLOOKUP($F4659,'Customer Info'!$A4650:$E5150,2,FALSE),"NOT Available")</f>
        <v>NOT Available</v>
      </c>
      <c r="H4659" s="6" t="str">
        <f>IFERROR(VLOOKUP(F4659,'Customer Info'!A4650:E5150,3,),"NOT Available")</f>
        <v>NOT Available</v>
      </c>
      <c r="I4659" s="6" t="str">
        <f>IFERROR(VLOOKUP(F4659,'Customer Info'!A4650:E5150,5,FALSE),"NOT Available")</f>
        <v>NOT Available</v>
      </c>
      <c r="J4659" s="2">
        <v>1498</v>
      </c>
      <c r="K4659" s="2">
        <v>1335</v>
      </c>
      <c r="L4659" s="2">
        <v>6</v>
      </c>
      <c r="M4659" s="7">
        <f t="shared" si="288"/>
        <v>8010</v>
      </c>
      <c r="N4659" s="7">
        <f t="shared" si="289"/>
        <v>8988</v>
      </c>
      <c r="O4659" s="2">
        <v>61</v>
      </c>
      <c r="P4659" s="8">
        <f t="shared" si="290"/>
        <v>9049</v>
      </c>
      <c r="Q4659" s="8">
        <f t="shared" si="291"/>
        <v>978</v>
      </c>
      <c r="R4659" s="2" t="s">
        <v>28</v>
      </c>
      <c r="S4659" s="9" t="str" cm="1">
        <f t="array" ref="S4659">_xlfn.IFS(
P4659=0,"2% commission",
AND(P4659&gt;0,P4659&lt;25000),"5% commission",
AND(P4659&gt;=25000,P4659&lt;50000),"7% commission",
AND(P4659&gt;=50000,P4659&lt;100000),"9% commission",
P4659&gt;=100000,"15% commission"
)</f>
        <v>5% commission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IFERROR(VLOOKUP($F4660,'Customer Info'!$A4651:$E5151,2,FALSE),"NOT Available")</f>
        <v>NOT Available</v>
      </c>
      <c r="H4660" s="6" t="str">
        <f>IFERROR(VLOOKUP(F4660,'Customer Info'!A4651:E5151,3,),"NOT Available")</f>
        <v>NOT Available</v>
      </c>
      <c r="I4660" s="6" t="str">
        <f>IFERROR(VLOOKUP(F4660,'Customer Info'!A4651:E5151,5,FALSE),"NOT Available")</f>
        <v>NOT Available</v>
      </c>
      <c r="J4660" s="2">
        <v>191</v>
      </c>
      <c r="K4660" s="2">
        <v>170</v>
      </c>
      <c r="L4660" s="2">
        <v>2</v>
      </c>
      <c r="M4660" s="7">
        <f t="shared" si="288"/>
        <v>340</v>
      </c>
      <c r="N4660" s="7">
        <f t="shared" si="289"/>
        <v>382</v>
      </c>
      <c r="O4660" s="2">
        <v>30</v>
      </c>
      <c r="P4660" s="8">
        <f t="shared" si="290"/>
        <v>412</v>
      </c>
      <c r="Q4660" s="8">
        <f t="shared" si="291"/>
        <v>42</v>
      </c>
      <c r="R4660" s="2" t="s">
        <v>28</v>
      </c>
      <c r="S4660" s="9" t="str" cm="1">
        <f t="array" ref="S4660">_xlfn.IFS(
P4660=0,"2% commission",
AND(P4660&gt;0,P4660&lt;25000),"5% commission",
AND(P4660&gt;=25000,P4660&lt;50000),"7% commission",
AND(P4660&gt;=50000,P4660&lt;100000),"9% commission",
P4660&gt;=100000,"15% commission"
)</f>
        <v>5% commission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IFERROR(VLOOKUP($F4661,'Customer Info'!$A4652:$E5152,2,FALSE),"NOT Available")</f>
        <v>NOT Available</v>
      </c>
      <c r="H4661" s="6" t="str">
        <f>IFERROR(VLOOKUP(F4661,'Customer Info'!A4652:E5152,3,),"NOT Available")</f>
        <v>NOT Available</v>
      </c>
      <c r="I4661" s="6" t="str">
        <f>IFERROR(VLOOKUP(F4661,'Customer Info'!A4652:E5152,5,FALSE),"NOT Available")</f>
        <v>NOT Available</v>
      </c>
      <c r="J4661" s="2">
        <v>183</v>
      </c>
      <c r="K4661" s="2">
        <v>172</v>
      </c>
      <c r="L4661" s="2">
        <v>3</v>
      </c>
      <c r="M4661" s="7">
        <f t="shared" si="288"/>
        <v>516</v>
      </c>
      <c r="N4661" s="7">
        <f t="shared" si="289"/>
        <v>549</v>
      </c>
      <c r="O4661" s="2">
        <v>30</v>
      </c>
      <c r="P4661" s="8">
        <f t="shared" si="290"/>
        <v>579</v>
      </c>
      <c r="Q4661" s="8">
        <f t="shared" si="291"/>
        <v>33</v>
      </c>
      <c r="R4661" s="2" t="s">
        <v>50</v>
      </c>
      <c r="S4661" s="9" t="str" cm="1">
        <f t="array" ref="S4661">_xlfn.IFS(
P4661=0,"2% commission",
AND(P4661&gt;0,P4661&lt;25000),"5% commission",
AND(P4661&gt;=25000,P4661&lt;50000),"7% commission",
AND(P4661&gt;=50000,P4661&lt;100000),"9% commission",
P4661&gt;=100000,"15% commission"
)</f>
        <v>5% commission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IFERROR(VLOOKUP($F4662,'Customer Info'!$A4653:$E5153,2,FALSE),"NOT Available")</f>
        <v>NOT Available</v>
      </c>
      <c r="H4662" s="6" t="str">
        <f>IFERROR(VLOOKUP(F4662,'Customer Info'!A4653:E5153,3,),"NOT Available")</f>
        <v>NOT Available</v>
      </c>
      <c r="I4662" s="6" t="str">
        <f>IFERROR(VLOOKUP(F4662,'Customer Info'!A4653:E5153,5,FALSE),"NOT Available")</f>
        <v>NOT Available</v>
      </c>
      <c r="J4662" s="2">
        <v>1528</v>
      </c>
      <c r="K4662" s="2">
        <v>1348</v>
      </c>
      <c r="L4662" s="2">
        <v>6</v>
      </c>
      <c r="M4662" s="7">
        <f t="shared" si="288"/>
        <v>8088</v>
      </c>
      <c r="N4662" s="7">
        <f t="shared" si="289"/>
        <v>9168</v>
      </c>
      <c r="O4662" s="2">
        <v>74</v>
      </c>
      <c r="P4662" s="8">
        <f t="shared" si="290"/>
        <v>9242</v>
      </c>
      <c r="Q4662" s="8">
        <f t="shared" si="291"/>
        <v>1080</v>
      </c>
      <c r="R4662" s="2" t="s">
        <v>28</v>
      </c>
      <c r="S4662" s="9" t="str" cm="1">
        <f t="array" ref="S4662">_xlfn.IFS(
P4662=0,"2% commission",
AND(P4662&gt;0,P4662&lt;25000),"5% commission",
AND(P4662&gt;=25000,P4662&lt;50000),"7% commission",
AND(P4662&gt;=50000,P4662&lt;100000),"9% commission",
P4662&gt;=100000,"15% commission"
)</f>
        <v>5% commission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IFERROR(VLOOKUP($F4663,'Customer Info'!$A4654:$E5154,2,FALSE),"NOT Available")</f>
        <v>NOT Available</v>
      </c>
      <c r="H4663" s="6" t="str">
        <f>IFERROR(VLOOKUP(F4663,'Customer Info'!A4654:E5154,3,),"NOT Available")</f>
        <v>NOT Available</v>
      </c>
      <c r="I4663" s="6" t="str">
        <f>IFERROR(VLOOKUP(F4663,'Customer Info'!A4654:E5154,5,FALSE),"NOT Available")</f>
        <v>NOT Available</v>
      </c>
      <c r="J4663" s="2">
        <v>191</v>
      </c>
      <c r="K4663" s="2">
        <v>170</v>
      </c>
      <c r="L4663" s="2">
        <v>4</v>
      </c>
      <c r="M4663" s="7">
        <f t="shared" si="288"/>
        <v>680</v>
      </c>
      <c r="N4663" s="7">
        <f t="shared" si="289"/>
        <v>764</v>
      </c>
      <c r="O4663" s="2">
        <v>30</v>
      </c>
      <c r="P4663" s="8">
        <f t="shared" si="290"/>
        <v>794</v>
      </c>
      <c r="Q4663" s="8">
        <f t="shared" si="291"/>
        <v>84</v>
      </c>
      <c r="R4663" s="2" t="s">
        <v>28</v>
      </c>
      <c r="S4663" s="9" t="str" cm="1">
        <f t="array" ref="S4663">_xlfn.IFS(
P4663=0,"2% commission",
AND(P4663&gt;0,P4663&lt;25000),"5% commission",
AND(P4663&gt;=25000,P4663&lt;50000),"7% commission",
AND(P4663&gt;=50000,P4663&lt;100000),"9% commission",
P4663&gt;=100000,"15% commission"
)</f>
        <v>5% commission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IFERROR(VLOOKUP($F4664,'Customer Info'!$A4655:$E5155,2,FALSE),"NOT Available")</f>
        <v>NOT Available</v>
      </c>
      <c r="H4664" s="6" t="str">
        <f>IFERROR(VLOOKUP(F4664,'Customer Info'!A4655:E5155,3,),"NOT Available")</f>
        <v>NOT Available</v>
      </c>
      <c r="I4664" s="6" t="str">
        <f>IFERROR(VLOOKUP(F4664,'Customer Info'!A4655:E5155,5,FALSE),"NOT Available")</f>
        <v>NOT Available</v>
      </c>
      <c r="J4664" s="2">
        <v>8967</v>
      </c>
      <c r="K4664" s="2">
        <v>8151</v>
      </c>
      <c r="L4664" s="2">
        <v>9</v>
      </c>
      <c r="M4664" s="7">
        <f t="shared" si="288"/>
        <v>73359</v>
      </c>
      <c r="N4664" s="7">
        <f t="shared" si="289"/>
        <v>80703</v>
      </c>
      <c r="O4664" s="2">
        <v>53</v>
      </c>
      <c r="P4664" s="8">
        <f t="shared" si="290"/>
        <v>80756</v>
      </c>
      <c r="Q4664" s="8">
        <f t="shared" si="291"/>
        <v>7344</v>
      </c>
      <c r="R4664" s="2" t="s">
        <v>28</v>
      </c>
      <c r="S4664" s="9" t="str" cm="1">
        <f t="array" ref="S4664">_xlfn.IFS(
P4664=0,"2% commission",
AND(P4664&gt;0,P4664&lt;25000),"5% commission",
AND(P4664&gt;=25000,P4664&lt;50000),"7% commission",
AND(P4664&gt;=50000,P4664&lt;100000),"9% commission",
P4664&gt;=100000,"15% commission"
)</f>
        <v>9% commission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IFERROR(VLOOKUP($F4665,'Customer Info'!$A4656:$E5156,2,FALSE),"NOT Available")</f>
        <v>NOT Available</v>
      </c>
      <c r="H4665" s="6" t="str">
        <f>IFERROR(VLOOKUP(F4665,'Customer Info'!A4656:E5156,3,),"NOT Available")</f>
        <v>NOT Available</v>
      </c>
      <c r="I4665" s="6" t="str">
        <f>IFERROR(VLOOKUP(F4665,'Customer Info'!A4656:E5156,5,FALSE),"NOT Available")</f>
        <v>NOT Available</v>
      </c>
      <c r="J4665" s="2">
        <v>674</v>
      </c>
      <c r="K4665" s="2">
        <v>629</v>
      </c>
      <c r="L4665" s="2">
        <v>3</v>
      </c>
      <c r="M4665" s="7">
        <f t="shared" si="288"/>
        <v>1887</v>
      </c>
      <c r="N4665" s="7">
        <f t="shared" si="289"/>
        <v>2022</v>
      </c>
      <c r="O4665" s="2">
        <v>24</v>
      </c>
      <c r="P4665" s="8">
        <f t="shared" si="290"/>
        <v>2046</v>
      </c>
      <c r="Q4665" s="8">
        <f t="shared" si="291"/>
        <v>135</v>
      </c>
      <c r="R4665" s="2" t="s">
        <v>50</v>
      </c>
      <c r="S4665" s="9" t="str" cm="1">
        <f t="array" ref="S4665">_xlfn.IFS(
P4665=0,"2% commission",
AND(P4665&gt;0,P4665&lt;25000),"5% commission",
AND(P4665&gt;=25000,P4665&lt;50000),"7% commission",
AND(P4665&gt;=50000,P4665&lt;100000),"9% commission",
P4665&gt;=100000,"15% commission"
)</f>
        <v>5% commission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IFERROR(VLOOKUP($F4666,'Customer Info'!$A4657:$E5157,2,FALSE),"NOT Available")</f>
        <v>NOT Available</v>
      </c>
      <c r="H4666" s="6" t="str">
        <f>IFERROR(VLOOKUP(F4666,'Customer Info'!A4657:E5157,3,),"NOT Available")</f>
        <v>NOT Available</v>
      </c>
      <c r="I4666" s="6" t="str">
        <f>IFERROR(VLOOKUP(F4666,'Customer Info'!A4657:E5157,5,FALSE),"NOT Available")</f>
        <v>NOT Available</v>
      </c>
      <c r="J4666" s="2">
        <v>2273</v>
      </c>
      <c r="K4666" s="2">
        <v>2229</v>
      </c>
      <c r="L4666" s="2">
        <v>5</v>
      </c>
      <c r="M4666" s="7">
        <f t="shared" si="288"/>
        <v>11145</v>
      </c>
      <c r="N4666" s="7">
        <f t="shared" si="289"/>
        <v>11365</v>
      </c>
      <c r="O4666" s="2">
        <v>63</v>
      </c>
      <c r="P4666" s="8">
        <f t="shared" si="290"/>
        <v>11428</v>
      </c>
      <c r="Q4666" s="8">
        <f t="shared" si="291"/>
        <v>220</v>
      </c>
      <c r="R4666" s="2" t="s">
        <v>56</v>
      </c>
      <c r="S4666" s="9" t="str" cm="1">
        <f t="array" ref="S4666">_xlfn.IFS(
P4666=0,"2% commission",
AND(P4666&gt;0,P4666&lt;25000),"5% commission",
AND(P4666&gt;=25000,P4666&lt;50000),"7% commission",
AND(P4666&gt;=50000,P4666&lt;100000),"9% commission",
P4666&gt;=100000,"15% commission"
)</f>
        <v>5% commission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IFERROR(VLOOKUP($F4667,'Customer Info'!$A4658:$E5158,2,FALSE),"NOT Available")</f>
        <v>NOT Available</v>
      </c>
      <c r="H4667" s="6" t="str">
        <f>IFERROR(VLOOKUP(F4667,'Customer Info'!A4658:E5158,3,),"NOT Available")</f>
        <v>NOT Available</v>
      </c>
      <c r="I4667" s="6" t="str">
        <f>IFERROR(VLOOKUP(F4667,'Customer Info'!A4658:E5158,5,FALSE),"NOT Available")</f>
        <v>NOT Available</v>
      </c>
      <c r="J4667" s="2">
        <v>1186</v>
      </c>
      <c r="K4667" s="2">
        <v>1141</v>
      </c>
      <c r="L4667" s="2">
        <v>2</v>
      </c>
      <c r="M4667" s="7">
        <f t="shared" si="288"/>
        <v>2282</v>
      </c>
      <c r="N4667" s="7">
        <f t="shared" si="289"/>
        <v>2372</v>
      </c>
      <c r="O4667" s="2">
        <v>49</v>
      </c>
      <c r="P4667" s="8">
        <f t="shared" si="290"/>
        <v>2421</v>
      </c>
      <c r="Q4667" s="8">
        <f t="shared" si="291"/>
        <v>90</v>
      </c>
      <c r="R4667" s="2" t="s">
        <v>50</v>
      </c>
      <c r="S4667" s="9" t="str" cm="1">
        <f t="array" ref="S4667">_xlfn.IFS(
P4667=0,"2% commission",
AND(P4667&gt;0,P4667&lt;25000),"5% commission",
AND(P4667&gt;=25000,P4667&lt;50000),"7% commission",
AND(P4667&gt;=50000,P4667&lt;100000),"9% commission",
P4667&gt;=100000,"15% commission"
)</f>
        <v>5% commission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IFERROR(VLOOKUP($F4668,'Customer Info'!$A4659:$E5159,2,FALSE),"NOT Available")</f>
        <v>NOT Available</v>
      </c>
      <c r="H4668" s="6" t="str">
        <f>IFERROR(VLOOKUP(F4668,'Customer Info'!A4659:E5159,3,),"NOT Available")</f>
        <v>NOT Available</v>
      </c>
      <c r="I4668" s="6" t="str">
        <f>IFERROR(VLOOKUP(F4668,'Customer Info'!A4659:E5159,5,FALSE),"NOT Available")</f>
        <v>NOT Available</v>
      </c>
      <c r="J4668" s="2">
        <v>1798</v>
      </c>
      <c r="K4668" s="2">
        <v>1650</v>
      </c>
      <c r="L4668" s="2">
        <v>1</v>
      </c>
      <c r="M4668" s="7">
        <f t="shared" si="288"/>
        <v>1650</v>
      </c>
      <c r="N4668" s="7">
        <f t="shared" si="289"/>
        <v>1798</v>
      </c>
      <c r="O4668" s="2">
        <v>30</v>
      </c>
      <c r="P4668" s="8">
        <f t="shared" si="290"/>
        <v>1828</v>
      </c>
      <c r="Q4668" s="8">
        <f t="shared" si="291"/>
        <v>148</v>
      </c>
      <c r="R4668" s="2" t="s">
        <v>50</v>
      </c>
      <c r="S4668" s="9" t="str" cm="1">
        <f t="array" ref="S4668">_xlfn.IFS(
P4668=0,"2% commission",
AND(P4668&gt;0,P4668&lt;25000),"5% commission",
AND(P4668&gt;=25000,P4668&lt;50000),"7% commission",
AND(P4668&gt;=50000,P4668&lt;100000),"9% commission",
P4668&gt;=100000,"15% commission"
)</f>
        <v>5% commission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IFERROR(VLOOKUP($F4669,'Customer Info'!$A4660:$E5160,2,FALSE),"NOT Available")</f>
        <v>NOT Available</v>
      </c>
      <c r="H4669" s="6" t="str">
        <f>IFERROR(VLOOKUP(F4669,'Customer Info'!A4660:E5160,3,),"NOT Available")</f>
        <v>NOT Available</v>
      </c>
      <c r="I4669" s="6" t="str">
        <f>IFERROR(VLOOKUP(F4669,'Customer Info'!A4660:E5160,5,FALSE),"NOT Available")</f>
        <v>NOT Available</v>
      </c>
      <c r="J4669" s="2">
        <v>7943</v>
      </c>
      <c r="K4669" s="2">
        <v>7790</v>
      </c>
      <c r="L4669" s="2">
        <v>7</v>
      </c>
      <c r="M4669" s="7">
        <f t="shared" si="288"/>
        <v>54530</v>
      </c>
      <c r="N4669" s="7">
        <f t="shared" si="289"/>
        <v>55601</v>
      </c>
      <c r="O4669" s="2">
        <v>42</v>
      </c>
      <c r="P4669" s="8">
        <f t="shared" si="290"/>
        <v>55643</v>
      </c>
      <c r="Q4669" s="8">
        <f t="shared" si="291"/>
        <v>1071</v>
      </c>
      <c r="R4669" s="2" t="s">
        <v>28</v>
      </c>
      <c r="S4669" s="9" t="str" cm="1">
        <f t="array" ref="S4669">_xlfn.IFS(
P4669=0,"2% commission",
AND(P4669&gt;0,P4669&lt;25000),"5% commission",
AND(P4669&gt;=25000,P4669&lt;50000),"7% commission",
AND(P4669&gt;=50000,P4669&lt;100000),"9% commission",
P4669&gt;=100000,"15% commission"
)</f>
        <v>9% commission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IFERROR(VLOOKUP($F4670,'Customer Info'!$A4661:$E5161,2,FALSE),"NOT Available")</f>
        <v>NOT Available</v>
      </c>
      <c r="H4670" s="6" t="str">
        <f>IFERROR(VLOOKUP(F4670,'Customer Info'!A4661:E5161,3,),"NOT Available")</f>
        <v>NOT Available</v>
      </c>
      <c r="I4670" s="6" t="str">
        <f>IFERROR(VLOOKUP(F4670,'Customer Info'!A4661:E5161,5,FALSE),"NOT Available")</f>
        <v>NOT Available</v>
      </c>
      <c r="J4670" s="2">
        <v>835</v>
      </c>
      <c r="K4670" s="2">
        <v>796</v>
      </c>
      <c r="L4670" s="2">
        <v>4</v>
      </c>
      <c r="M4670" s="7">
        <f t="shared" si="288"/>
        <v>3184</v>
      </c>
      <c r="N4670" s="7">
        <f t="shared" si="289"/>
        <v>3340</v>
      </c>
      <c r="O4670" s="2">
        <v>80</v>
      </c>
      <c r="P4670" s="8">
        <f t="shared" si="290"/>
        <v>3420</v>
      </c>
      <c r="Q4670" s="8">
        <f t="shared" si="291"/>
        <v>156</v>
      </c>
      <c r="R4670" s="2" t="s">
        <v>26</v>
      </c>
      <c r="S4670" s="9" t="str" cm="1">
        <f t="array" ref="S4670">_xlfn.IFS(
P4670=0,"2% commission",
AND(P4670&gt;0,P4670&lt;25000),"5% commission",
AND(P4670&gt;=25000,P4670&lt;50000),"7% commission",
AND(P4670&gt;=50000,P4670&lt;100000),"9% commission",
P4670&gt;=100000,"15% commission"
)</f>
        <v>5% commission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IFERROR(VLOOKUP($F4671,'Customer Info'!$A4662:$E5162,2,FALSE),"NOT Available")</f>
        <v>NOT Available</v>
      </c>
      <c r="H4671" s="6" t="str">
        <f>IFERROR(VLOOKUP(F4671,'Customer Info'!A4662:E5162,3,),"NOT Available")</f>
        <v>NOT Available</v>
      </c>
      <c r="I4671" s="6" t="str">
        <f>IFERROR(VLOOKUP(F4671,'Customer Info'!A4662:E5162,5,FALSE),"NOT Available")</f>
        <v>NOT Available</v>
      </c>
      <c r="J4671" s="2">
        <v>1498</v>
      </c>
      <c r="K4671" s="2">
        <v>1335</v>
      </c>
      <c r="L4671" s="2">
        <v>7</v>
      </c>
      <c r="M4671" s="7">
        <f t="shared" si="288"/>
        <v>9345</v>
      </c>
      <c r="N4671" s="7">
        <f t="shared" si="289"/>
        <v>10486</v>
      </c>
      <c r="O4671" s="2">
        <v>44</v>
      </c>
      <c r="P4671" s="8">
        <f t="shared" si="290"/>
        <v>10530</v>
      </c>
      <c r="Q4671" s="8">
        <f t="shared" si="291"/>
        <v>1141</v>
      </c>
      <c r="R4671" s="2" t="s">
        <v>28</v>
      </c>
      <c r="S4671" s="9" t="str" cm="1">
        <f t="array" ref="S4671">_xlfn.IFS(
P4671=0,"2% commission",
AND(P4671&gt;0,P4671&lt;25000),"5% commission",
AND(P4671&gt;=25000,P4671&lt;50000),"7% commission",
AND(P4671&gt;=50000,P4671&lt;100000),"9% commission",
P4671&gt;=100000,"15% commission"
)</f>
        <v>5% commission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IFERROR(VLOOKUP($F4672,'Customer Info'!$A4663:$E5163,2,FALSE),"NOT Available")</f>
        <v>NOT Available</v>
      </c>
      <c r="H4672" s="6" t="str">
        <f>IFERROR(VLOOKUP(F4672,'Customer Info'!A4663:E5163,3,),"NOT Available")</f>
        <v>NOT Available</v>
      </c>
      <c r="I4672" s="6" t="str">
        <f>IFERROR(VLOOKUP(F4672,'Customer Info'!A4663:E5163,5,FALSE),"NOT Available")</f>
        <v>NOT Available</v>
      </c>
      <c r="J4672" s="2">
        <v>531</v>
      </c>
      <c r="K4672" s="2">
        <v>487</v>
      </c>
      <c r="L4672" s="2">
        <v>4</v>
      </c>
      <c r="M4672" s="7">
        <f t="shared" si="288"/>
        <v>1948</v>
      </c>
      <c r="N4672" s="7">
        <f t="shared" si="289"/>
        <v>2124</v>
      </c>
      <c r="O4672" s="2">
        <v>26</v>
      </c>
      <c r="P4672" s="8">
        <f t="shared" si="290"/>
        <v>2150</v>
      </c>
      <c r="Q4672" s="8">
        <f t="shared" si="291"/>
        <v>176</v>
      </c>
      <c r="R4672" s="2" t="s">
        <v>50</v>
      </c>
      <c r="S4672" s="9" t="str" cm="1">
        <f t="array" ref="S4672">_xlfn.IFS(
P4672=0,"2% commission",
AND(P4672&gt;0,P4672&lt;25000),"5% commission",
AND(P4672&gt;=25000,P4672&lt;50000),"7% commission",
AND(P4672&gt;=50000,P4672&lt;100000),"9% commission",
P4672&gt;=100000,"15% commission"
)</f>
        <v>5% commission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IFERROR(VLOOKUP($F4673,'Customer Info'!$A4664:$E5164,2,FALSE),"NOT Available")</f>
        <v>NOT Available</v>
      </c>
      <c r="H4673" s="6" t="str">
        <f>IFERROR(VLOOKUP(F4673,'Customer Info'!A4664:E5164,3,),"NOT Available")</f>
        <v>NOT Available</v>
      </c>
      <c r="I4673" s="6" t="str">
        <f>IFERROR(VLOOKUP(F4673,'Customer Info'!A4664:E5164,5,FALSE),"NOT Available")</f>
        <v>NOT Available</v>
      </c>
      <c r="J4673" s="2">
        <v>208</v>
      </c>
      <c r="K4673" s="2">
        <v>187</v>
      </c>
      <c r="L4673" s="2">
        <v>3</v>
      </c>
      <c r="M4673" s="7">
        <f t="shared" si="288"/>
        <v>561</v>
      </c>
      <c r="N4673" s="7">
        <f t="shared" si="289"/>
        <v>624</v>
      </c>
      <c r="O4673" s="2">
        <v>72</v>
      </c>
      <c r="P4673" s="8">
        <f t="shared" si="290"/>
        <v>696</v>
      </c>
      <c r="Q4673" s="8">
        <f t="shared" si="291"/>
        <v>63</v>
      </c>
      <c r="R4673" s="2" t="s">
        <v>50</v>
      </c>
      <c r="S4673" s="9" t="str" cm="1">
        <f t="array" ref="S4673">_xlfn.IFS(
P4673=0,"2% commission",
AND(P4673&gt;0,P4673&lt;25000),"5% commission",
AND(P4673&gt;=25000,P4673&lt;50000),"7% commission",
AND(P4673&gt;=50000,P4673&lt;100000),"9% commission",
P4673&gt;=100000,"15% commission"
)</f>
        <v>5% commission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IFERROR(VLOOKUP($F4674,'Customer Info'!$A4665:$E5165,2,FALSE),"NOT Available")</f>
        <v>NOT Available</v>
      </c>
      <c r="H4674" s="6" t="str">
        <f>IFERROR(VLOOKUP(F4674,'Customer Info'!A4665:E5165,3,),"NOT Available")</f>
        <v>NOT Available</v>
      </c>
      <c r="I4674" s="6" t="str">
        <f>IFERROR(VLOOKUP(F4674,'Customer Info'!A4665:E5165,5,FALSE),"NOT Available")</f>
        <v>NOT Available</v>
      </c>
      <c r="J4674" s="2">
        <v>8160</v>
      </c>
      <c r="K4674" s="2">
        <v>7475</v>
      </c>
      <c r="L4674" s="2">
        <v>1</v>
      </c>
      <c r="M4674" s="7">
        <f t="shared" si="288"/>
        <v>7475</v>
      </c>
      <c r="N4674" s="7">
        <f t="shared" si="289"/>
        <v>8160</v>
      </c>
      <c r="O4674" s="2">
        <v>27</v>
      </c>
      <c r="P4674" s="8">
        <f t="shared" si="290"/>
        <v>8187</v>
      </c>
      <c r="Q4674" s="8">
        <f t="shared" si="291"/>
        <v>685</v>
      </c>
      <c r="R4674" s="2" t="s">
        <v>28</v>
      </c>
      <c r="S4674" s="9" t="str" cm="1">
        <f t="array" ref="S4674">_xlfn.IFS(
P4674=0,"2% commission",
AND(P4674&gt;0,P4674&lt;25000),"5% commission",
AND(P4674&gt;=25000,P4674&lt;50000),"7% commission",
AND(P4674&gt;=50000,P4674&lt;100000),"9% commission",
P4674&gt;=100000,"15% commission"
)</f>
        <v>5% commission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IFERROR(VLOOKUP($F4675,'Customer Info'!$A4666:$E5166,2,FALSE),"NOT Available")</f>
        <v>NOT Available</v>
      </c>
      <c r="H4675" s="6" t="str">
        <f>IFERROR(VLOOKUP(F4675,'Customer Info'!A4666:E5166,3,),"NOT Available")</f>
        <v>NOT Available</v>
      </c>
      <c r="I4675" s="6" t="str">
        <f>IFERROR(VLOOKUP(F4675,'Customer Info'!A4666:E5166,5,FALSE),"NOT Available")</f>
        <v>NOT Available</v>
      </c>
      <c r="J4675" s="2">
        <v>61</v>
      </c>
      <c r="K4675" s="2">
        <v>56</v>
      </c>
      <c r="L4675" s="2">
        <v>2</v>
      </c>
      <c r="M4675" s="7">
        <f t="shared" si="288"/>
        <v>112</v>
      </c>
      <c r="N4675" s="7">
        <f t="shared" si="289"/>
        <v>122</v>
      </c>
      <c r="O4675" s="2">
        <v>10</v>
      </c>
      <c r="P4675" s="8">
        <f t="shared" si="290"/>
        <v>132</v>
      </c>
      <c r="Q4675" s="8">
        <f t="shared" si="291"/>
        <v>10</v>
      </c>
      <c r="R4675" s="2" t="s">
        <v>28</v>
      </c>
      <c r="S4675" s="9" t="str" cm="1">
        <f t="array" ref="S4675">_xlfn.IFS(
P4675=0,"2% commission",
AND(P4675&gt;0,P4675&lt;25000),"5% commission",
AND(P4675&gt;=25000,P4675&lt;50000),"7% commission",
AND(P4675&gt;=50000,P4675&lt;100000),"9% commission",
P4675&gt;=100000,"15% commission"
)</f>
        <v>5% commission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IFERROR(VLOOKUP($F4676,'Customer Info'!$A4667:$E5167,2,FALSE),"NOT Available")</f>
        <v>NOT Available</v>
      </c>
      <c r="H4676" s="6" t="str">
        <f>IFERROR(VLOOKUP(F4676,'Customer Info'!A4667:E5167,3,),"NOT Available")</f>
        <v>NOT Available</v>
      </c>
      <c r="I4676" s="6" t="str">
        <f>IFERROR(VLOOKUP(F4676,'Customer Info'!A4667:E5167,5,FALSE),"NOT Available")</f>
        <v>NOT Available</v>
      </c>
      <c r="J4676" s="2">
        <v>81</v>
      </c>
      <c r="K4676" s="2">
        <v>77</v>
      </c>
      <c r="L4676" s="2">
        <v>8</v>
      </c>
      <c r="M4676" s="7">
        <f t="shared" si="288"/>
        <v>616</v>
      </c>
      <c r="N4676" s="7">
        <f t="shared" si="289"/>
        <v>648</v>
      </c>
      <c r="O4676" s="2">
        <v>10</v>
      </c>
      <c r="P4676" s="8">
        <f t="shared" si="290"/>
        <v>658</v>
      </c>
      <c r="Q4676" s="8">
        <f t="shared" si="291"/>
        <v>32</v>
      </c>
      <c r="R4676" s="2" t="s">
        <v>28</v>
      </c>
      <c r="S4676" s="9" t="str" cm="1">
        <f t="array" ref="S4676">_xlfn.IFS(
P4676=0,"2% commission",
AND(P4676&gt;0,P4676&lt;25000),"5% commission",
AND(P4676&gt;=25000,P4676&lt;50000),"7% commission",
AND(P4676&gt;=50000,P4676&lt;100000),"9% commission",
P4676&gt;=100000,"15% commission"
)</f>
        <v>5% commission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IFERROR(VLOOKUP($F4677,'Customer Info'!$A4668:$E5168,2,FALSE),"NOT Available")</f>
        <v>NOT Available</v>
      </c>
      <c r="H4677" s="6" t="str">
        <f>IFERROR(VLOOKUP(F4677,'Customer Info'!A4668:E5168,3,),"NOT Available")</f>
        <v>NOT Available</v>
      </c>
      <c r="I4677" s="6" t="str">
        <f>IFERROR(VLOOKUP(F4677,'Customer Info'!A4668:E5168,5,FALSE),"NOT Available")</f>
        <v>NOT Available</v>
      </c>
      <c r="J4677" s="2">
        <v>3224</v>
      </c>
      <c r="K4677" s="2">
        <v>2901</v>
      </c>
      <c r="L4677" s="2">
        <v>1</v>
      </c>
      <c r="M4677" s="7">
        <f t="shared" si="288"/>
        <v>2901</v>
      </c>
      <c r="N4677" s="7">
        <f t="shared" si="289"/>
        <v>3224</v>
      </c>
      <c r="O4677" s="2">
        <v>99</v>
      </c>
      <c r="P4677" s="8">
        <f t="shared" si="290"/>
        <v>3323</v>
      </c>
      <c r="Q4677" s="8">
        <f t="shared" si="291"/>
        <v>323</v>
      </c>
      <c r="R4677" s="2" t="s">
        <v>26</v>
      </c>
      <c r="S4677" s="9" t="str" cm="1">
        <f t="array" ref="S4677">_xlfn.IFS(
P4677=0,"2% commission",
AND(P4677&gt;0,P4677&lt;25000),"5% commission",
AND(P4677&gt;=25000,P4677&lt;50000),"7% commission",
AND(P4677&gt;=50000,P4677&lt;100000),"9% commission",
P4677&gt;=100000,"15% commission"
)</f>
        <v>5% commission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IFERROR(VLOOKUP($F4678,'Customer Info'!$A4669:$E5169,2,FALSE),"NOT Available")</f>
        <v>NOT Available</v>
      </c>
      <c r="H4678" s="6" t="str">
        <f>IFERROR(VLOOKUP(F4678,'Customer Info'!A4669:E5169,3,),"NOT Available")</f>
        <v>NOT Available</v>
      </c>
      <c r="I4678" s="6" t="str">
        <f>IFERROR(VLOOKUP(F4678,'Customer Info'!A4669:E5169,5,FALSE),"NOT Available")</f>
        <v>NOT Available</v>
      </c>
      <c r="J4678" s="2">
        <v>5882</v>
      </c>
      <c r="K4678" s="2">
        <v>5713</v>
      </c>
      <c r="L4678" s="2">
        <v>2</v>
      </c>
      <c r="M4678" s="7">
        <f t="shared" si="288"/>
        <v>11426</v>
      </c>
      <c r="N4678" s="7">
        <f t="shared" si="289"/>
        <v>11764</v>
      </c>
      <c r="O4678" s="2">
        <v>67</v>
      </c>
      <c r="P4678" s="8">
        <f t="shared" si="290"/>
        <v>11831</v>
      </c>
      <c r="Q4678" s="8">
        <f t="shared" si="291"/>
        <v>338</v>
      </c>
      <c r="R4678" s="2" t="s">
        <v>50</v>
      </c>
      <c r="S4678" s="9" t="str" cm="1">
        <f t="array" ref="S4678">_xlfn.IFS(
P4678=0,"2% commission",
AND(P4678&gt;0,P4678&lt;25000),"5% commission",
AND(P4678&gt;=25000,P4678&lt;50000),"7% commission",
AND(P4678&gt;=50000,P4678&lt;100000),"9% commission",
P4678&gt;=100000,"15% commission"
)</f>
        <v>5% commission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IFERROR(VLOOKUP($F4679,'Customer Info'!$A4670:$E5170,2,FALSE),"NOT Available")</f>
        <v>NOT Available</v>
      </c>
      <c r="H4679" s="6" t="str">
        <f>IFERROR(VLOOKUP(F4679,'Customer Info'!A4670:E5170,3,),"NOT Available")</f>
        <v>NOT Available</v>
      </c>
      <c r="I4679" s="6" t="str">
        <f>IFERROR(VLOOKUP(F4679,'Customer Info'!A4670:E5170,5,FALSE),"NOT Available")</f>
        <v>NOT Available</v>
      </c>
      <c r="J4679" s="2">
        <v>2958</v>
      </c>
      <c r="K4679" s="2">
        <v>2743</v>
      </c>
      <c r="L4679" s="2">
        <v>2</v>
      </c>
      <c r="M4679" s="7">
        <f t="shared" si="288"/>
        <v>5486</v>
      </c>
      <c r="N4679" s="7">
        <f t="shared" si="289"/>
        <v>5916</v>
      </c>
      <c r="O4679" s="2">
        <v>36</v>
      </c>
      <c r="P4679" s="8">
        <f t="shared" si="290"/>
        <v>5952</v>
      </c>
      <c r="Q4679" s="8">
        <f t="shared" si="291"/>
        <v>430</v>
      </c>
      <c r="R4679" s="2" t="s">
        <v>50</v>
      </c>
      <c r="S4679" s="9" t="str" cm="1">
        <f t="array" ref="S4679">_xlfn.IFS(
P4679=0,"2% commission",
AND(P4679&gt;0,P4679&lt;25000),"5% commission",
AND(P4679&gt;=25000,P4679&lt;50000),"7% commission",
AND(P4679&gt;=50000,P4679&lt;100000),"9% commission",
P4679&gt;=100000,"15% commission"
)</f>
        <v>5% commission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IFERROR(VLOOKUP($F4680,'Customer Info'!$A4671:$E5171,2,FALSE),"NOT Available")</f>
        <v>NOT Available</v>
      </c>
      <c r="H4680" s="6" t="str">
        <f>IFERROR(VLOOKUP(F4680,'Customer Info'!A4671:E5171,3,),"NOT Available")</f>
        <v>NOT Available</v>
      </c>
      <c r="I4680" s="6" t="str">
        <f>IFERROR(VLOOKUP(F4680,'Customer Info'!A4671:E5171,5,FALSE),"NOT Available")</f>
        <v>NOT Available</v>
      </c>
      <c r="J4680" s="2">
        <v>142</v>
      </c>
      <c r="K4680" s="2">
        <v>134</v>
      </c>
      <c r="L4680" s="2">
        <v>8</v>
      </c>
      <c r="M4680" s="7">
        <f t="shared" si="288"/>
        <v>1072</v>
      </c>
      <c r="N4680" s="7">
        <f t="shared" si="289"/>
        <v>1136</v>
      </c>
      <c r="O4680" s="2">
        <v>30</v>
      </c>
      <c r="P4680" s="8">
        <f t="shared" si="290"/>
        <v>1166</v>
      </c>
      <c r="Q4680" s="8">
        <f t="shared" si="291"/>
        <v>64</v>
      </c>
      <c r="R4680" s="2" t="s">
        <v>50</v>
      </c>
      <c r="S4680" s="9" t="str" cm="1">
        <f t="array" ref="S4680">_xlfn.IFS(
P4680=0,"2% commission",
AND(P4680&gt;0,P4680&lt;25000),"5% commission",
AND(P4680&gt;=25000,P4680&lt;50000),"7% commission",
AND(P4680&gt;=50000,P4680&lt;100000),"9% commission",
P4680&gt;=100000,"15% commission"
)</f>
        <v>5% commission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IFERROR(VLOOKUP($F4681,'Customer Info'!$A4672:$E5172,2,FALSE),"NOT Available")</f>
        <v>NOT Available</v>
      </c>
      <c r="H4681" s="6" t="str">
        <f>IFERROR(VLOOKUP(F4681,'Customer Info'!A4672:E5172,3,),"NOT Available")</f>
        <v>NOT Available</v>
      </c>
      <c r="I4681" s="6" t="str">
        <f>IFERROR(VLOOKUP(F4681,'Customer Info'!A4672:E5172,5,FALSE),"NOT Available")</f>
        <v>NOT Available</v>
      </c>
      <c r="J4681" s="2">
        <v>144</v>
      </c>
      <c r="K4681" s="2">
        <v>132</v>
      </c>
      <c r="L4681" s="2">
        <v>9</v>
      </c>
      <c r="M4681" s="7">
        <f t="shared" si="288"/>
        <v>1188</v>
      </c>
      <c r="N4681" s="7">
        <f t="shared" si="289"/>
        <v>1296</v>
      </c>
      <c r="O4681" s="2">
        <v>30</v>
      </c>
      <c r="P4681" s="8">
        <f t="shared" si="290"/>
        <v>1326</v>
      </c>
      <c r="Q4681" s="8">
        <f t="shared" si="291"/>
        <v>108</v>
      </c>
      <c r="R4681" s="2" t="s">
        <v>28</v>
      </c>
      <c r="S4681" s="9" t="str" cm="1">
        <f t="array" ref="S4681">_xlfn.IFS(
P4681=0,"2% commission",
AND(P4681&gt;0,P4681&lt;25000),"5% commission",
AND(P4681&gt;=25000,P4681&lt;50000),"7% commission",
AND(P4681&gt;=50000,P4681&lt;100000),"9% commission",
P4681&gt;=100000,"15% commission"
)</f>
        <v>5% commission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IFERROR(VLOOKUP($F4682,'Customer Info'!$A4673:$E5173,2,FALSE),"NOT Available")</f>
        <v>NOT Available</v>
      </c>
      <c r="H4682" s="6" t="str">
        <f>IFERROR(VLOOKUP(F4682,'Customer Info'!A4673:E5173,3,),"NOT Available")</f>
        <v>NOT Available</v>
      </c>
      <c r="I4682" s="6" t="str">
        <f>IFERROR(VLOOKUP(F4682,'Customer Info'!A4673:E5173,5,FALSE),"NOT Available")</f>
        <v>NOT Available</v>
      </c>
      <c r="J4682" s="2">
        <v>1358</v>
      </c>
      <c r="K4682" s="2">
        <v>1270</v>
      </c>
      <c r="L4682" s="2">
        <v>2</v>
      </c>
      <c r="M4682" s="7">
        <f t="shared" si="288"/>
        <v>2540</v>
      </c>
      <c r="N4682" s="7">
        <f t="shared" si="289"/>
        <v>2716</v>
      </c>
      <c r="O4682" s="2">
        <v>54</v>
      </c>
      <c r="P4682" s="8">
        <f t="shared" si="290"/>
        <v>2770</v>
      </c>
      <c r="Q4682" s="8">
        <f t="shared" si="291"/>
        <v>176</v>
      </c>
      <c r="R4682" s="2" t="s">
        <v>28</v>
      </c>
      <c r="S4682" s="9" t="str" cm="1">
        <f t="array" ref="S4682">_xlfn.IFS(
P4682=0,"2% commission",
AND(P4682&gt;0,P4682&lt;25000),"5% commission",
AND(P4682&gt;=25000,P4682&lt;50000),"7% commission",
AND(P4682&gt;=50000,P4682&lt;100000),"9% commission",
P4682&gt;=100000,"15% commission"
)</f>
        <v>5% commission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IFERROR(VLOOKUP($F4683,'Customer Info'!$A4674:$E5174,2,FALSE),"NOT Available")</f>
        <v>NOT Available</v>
      </c>
      <c r="H4683" s="6" t="str">
        <f>IFERROR(VLOOKUP(F4683,'Customer Info'!A4674:E5174,3,),"NOT Available")</f>
        <v>NOT Available</v>
      </c>
      <c r="I4683" s="6" t="str">
        <f>IFERROR(VLOOKUP(F4683,'Customer Info'!A4674:E5174,5,FALSE),"NOT Available")</f>
        <v>NOT Available</v>
      </c>
      <c r="J4683" s="2">
        <v>2273</v>
      </c>
      <c r="K4683" s="2">
        <v>2229</v>
      </c>
      <c r="L4683" s="2">
        <v>1</v>
      </c>
      <c r="M4683" s="7">
        <f t="shared" ref="M4683:M4746" si="292">K4683*L4683</f>
        <v>2229</v>
      </c>
      <c r="N4683" s="7">
        <f t="shared" ref="N4683:N4746" si="293">J4683*L4683</f>
        <v>2273</v>
      </c>
      <c r="O4683" s="2">
        <v>44</v>
      </c>
      <c r="P4683" s="8">
        <f t="shared" ref="P4683:P4746" si="294">SUM(N4683,O4683)</f>
        <v>2317</v>
      </c>
      <c r="Q4683" s="8">
        <f t="shared" ref="Q4683:Q4746" si="295">N4683-M4683</f>
        <v>44</v>
      </c>
      <c r="R4683" s="2" t="s">
        <v>28</v>
      </c>
      <c r="S4683" s="9" t="str" cm="1">
        <f t="array" ref="S4683">_xlfn.IFS(
P4683=0,"2% commission",
AND(P4683&gt;0,P4683&lt;25000),"5% commission",
AND(P4683&gt;=25000,P4683&lt;50000),"7% commission",
AND(P4683&gt;=50000,P4683&lt;100000),"9% commission",
P4683&gt;=100000,"15% commission"
)</f>
        <v>5% commission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IFERROR(VLOOKUP($F4684,'Customer Info'!$A4675:$E5175,2,FALSE),"NOT Available")</f>
        <v>NOT Available</v>
      </c>
      <c r="H4684" s="6" t="str">
        <f>IFERROR(VLOOKUP(F4684,'Customer Info'!A4675:E5175,3,),"NOT Available")</f>
        <v>NOT Available</v>
      </c>
      <c r="I4684" s="6" t="str">
        <f>IFERROR(VLOOKUP(F4684,'Customer Info'!A4675:E5175,5,FALSE),"NOT Available")</f>
        <v>NOT Available</v>
      </c>
      <c r="J4684" s="2">
        <v>21143</v>
      </c>
      <c r="K4684" s="2">
        <v>18848</v>
      </c>
      <c r="L4684" s="2">
        <v>7</v>
      </c>
      <c r="M4684" s="7">
        <f t="shared" si="292"/>
        <v>131936</v>
      </c>
      <c r="N4684" s="7">
        <f t="shared" si="293"/>
        <v>148001</v>
      </c>
      <c r="O4684" s="2">
        <v>88</v>
      </c>
      <c r="P4684" s="8">
        <f t="shared" si="294"/>
        <v>148089</v>
      </c>
      <c r="Q4684" s="8">
        <f t="shared" si="295"/>
        <v>16065</v>
      </c>
      <c r="R4684" s="2" t="s">
        <v>26</v>
      </c>
      <c r="S4684" s="9" t="str" cm="1">
        <f t="array" ref="S4684">_xlfn.IFS(
P4684=0,"2% commission",
AND(P4684&gt;0,P4684&lt;25000),"5% commission",
AND(P4684&gt;=25000,P4684&lt;50000),"7% commission",
AND(P4684&gt;=50000,P4684&lt;100000),"9% commission",
P4684&gt;=100000,"15% commission"
)</f>
        <v>15% commission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IFERROR(VLOOKUP($F4685,'Customer Info'!$A4676:$E5176,2,FALSE),"NOT Available")</f>
        <v>NOT Available</v>
      </c>
      <c r="H4685" s="6" t="str">
        <f>IFERROR(VLOOKUP(F4685,'Customer Info'!A4676:E5176,3,),"NOT Available")</f>
        <v>NOT Available</v>
      </c>
      <c r="I4685" s="6" t="str">
        <f>IFERROR(VLOOKUP(F4685,'Customer Info'!A4676:E5176,5,FALSE),"NOT Available")</f>
        <v>NOT Available</v>
      </c>
      <c r="J4685" s="2">
        <v>1587</v>
      </c>
      <c r="K4685" s="2">
        <v>1428</v>
      </c>
      <c r="L4685" s="2">
        <v>1</v>
      </c>
      <c r="M4685" s="7">
        <f t="shared" si="292"/>
        <v>1428</v>
      </c>
      <c r="N4685" s="7">
        <f t="shared" si="293"/>
        <v>1587</v>
      </c>
      <c r="O4685" s="2">
        <v>63</v>
      </c>
      <c r="P4685" s="8">
        <f t="shared" si="294"/>
        <v>1650</v>
      </c>
      <c r="Q4685" s="8">
        <f t="shared" si="295"/>
        <v>159</v>
      </c>
      <c r="R4685" s="2" t="s">
        <v>56</v>
      </c>
      <c r="S4685" s="9" t="str" cm="1">
        <f t="array" ref="S4685">_xlfn.IFS(
P4685=0,"2% commission",
AND(P4685&gt;0,P4685&lt;25000),"5% commission",
AND(P4685&gt;=25000,P4685&lt;50000),"7% commission",
AND(P4685&gt;=50000,P4685&lt;100000),"9% commission",
P4685&gt;=100000,"15% commission"
)</f>
        <v>5% commission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IFERROR(VLOOKUP($F4686,'Customer Info'!$A4677:$E5177,2,FALSE),"NOT Available")</f>
        <v>NOT Available</v>
      </c>
      <c r="H4686" s="6" t="str">
        <f>IFERROR(VLOOKUP(F4686,'Customer Info'!A4677:E5177,3,),"NOT Available")</f>
        <v>NOT Available</v>
      </c>
      <c r="I4686" s="6" t="str">
        <f>IFERROR(VLOOKUP(F4686,'Customer Info'!A4677:E5177,5,FALSE),"NOT Available")</f>
        <v>NOT Available</v>
      </c>
      <c r="J4686" s="2">
        <v>1770</v>
      </c>
      <c r="K4686" s="2">
        <v>1592</v>
      </c>
      <c r="L4686" s="2">
        <v>1</v>
      </c>
      <c r="M4686" s="7">
        <f t="shared" si="292"/>
        <v>1592</v>
      </c>
      <c r="N4686" s="7">
        <f t="shared" si="293"/>
        <v>1770</v>
      </c>
      <c r="O4686" s="2">
        <v>40</v>
      </c>
      <c r="P4686" s="8">
        <f t="shared" si="294"/>
        <v>1810</v>
      </c>
      <c r="Q4686" s="8">
        <f t="shared" si="295"/>
        <v>178</v>
      </c>
      <c r="R4686" s="2" t="s">
        <v>50</v>
      </c>
      <c r="S4686" s="9" t="str" cm="1">
        <f t="array" ref="S4686">_xlfn.IFS(
P4686=0,"2% commission",
AND(P4686&gt;0,P4686&lt;25000),"5% commission",
AND(P4686&gt;=25000,P4686&lt;50000),"7% commission",
AND(P4686&gt;=50000,P4686&lt;100000),"9% commission",
P4686&gt;=100000,"15% commission"
)</f>
        <v>5% commission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IFERROR(VLOOKUP($F4687,'Customer Info'!$A4678:$E5178,2,FALSE),"NOT Available")</f>
        <v>NOT Available</v>
      </c>
      <c r="H4687" s="6" t="str">
        <f>IFERROR(VLOOKUP(F4687,'Customer Info'!A4678:E5178,3,),"NOT Available")</f>
        <v>NOT Available</v>
      </c>
      <c r="I4687" s="6" t="str">
        <f>IFERROR(VLOOKUP(F4687,'Customer Info'!A4678:E5178,5,FALSE),"NOT Available")</f>
        <v>NOT Available</v>
      </c>
      <c r="J4687" s="2">
        <v>1576</v>
      </c>
      <c r="K4687" s="2">
        <v>1531</v>
      </c>
      <c r="L4687" s="2">
        <v>7</v>
      </c>
      <c r="M4687" s="7">
        <f t="shared" si="292"/>
        <v>10717</v>
      </c>
      <c r="N4687" s="7">
        <f t="shared" si="293"/>
        <v>11032</v>
      </c>
      <c r="O4687" s="2">
        <v>49</v>
      </c>
      <c r="P4687" s="8">
        <f t="shared" si="294"/>
        <v>11081</v>
      </c>
      <c r="Q4687" s="8">
        <f t="shared" si="295"/>
        <v>315</v>
      </c>
      <c r="R4687" s="2" t="s">
        <v>28</v>
      </c>
      <c r="S4687" s="9" t="str" cm="1">
        <f t="array" ref="S4687">_xlfn.IFS(
P4687=0,"2% commission",
AND(P4687&gt;0,P4687&lt;25000),"5% commission",
AND(P4687&gt;=25000,P4687&lt;50000),"7% commission",
AND(P4687&gt;=50000,P4687&lt;100000),"9% commission",
P4687&gt;=100000,"15% commission"
)</f>
        <v>5% commission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IFERROR(VLOOKUP($F4688,'Customer Info'!$A4679:$E5179,2,FALSE),"NOT Available")</f>
        <v>NOT Available</v>
      </c>
      <c r="H4688" s="6" t="str">
        <f>IFERROR(VLOOKUP(F4688,'Customer Info'!A4679:E5179,3,),"NOT Available")</f>
        <v>NOT Available</v>
      </c>
      <c r="I4688" s="6" t="str">
        <f>IFERROR(VLOOKUP(F4688,'Customer Info'!A4679:E5179,5,FALSE),"NOT Available")</f>
        <v>NOT Available</v>
      </c>
      <c r="J4688" s="2">
        <v>3289</v>
      </c>
      <c r="K4688" s="2">
        <v>3105</v>
      </c>
      <c r="L4688" s="2">
        <v>1</v>
      </c>
      <c r="M4688" s="7">
        <f t="shared" si="292"/>
        <v>3105</v>
      </c>
      <c r="N4688" s="7">
        <f t="shared" si="293"/>
        <v>3289</v>
      </c>
      <c r="O4688" s="2">
        <v>24</v>
      </c>
      <c r="P4688" s="8">
        <f t="shared" si="294"/>
        <v>3313</v>
      </c>
      <c r="Q4688" s="8">
        <f t="shared" si="295"/>
        <v>184</v>
      </c>
      <c r="R4688" s="2" t="s">
        <v>28</v>
      </c>
      <c r="S4688" s="9" t="str" cm="1">
        <f t="array" ref="S4688">_xlfn.IFS(
P4688=0,"2% commission",
AND(P4688&gt;0,P4688&lt;25000),"5% commission",
AND(P4688&gt;=25000,P4688&lt;50000),"7% commission",
AND(P4688&gt;=50000,P4688&lt;100000),"9% commission",
P4688&gt;=100000,"15% commission"
)</f>
        <v>5% commission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IFERROR(VLOOKUP($F4689,'Customer Info'!$A4680:$E5180,2,FALSE),"NOT Available")</f>
        <v>NOT Available</v>
      </c>
      <c r="H4689" s="6" t="str">
        <f>IFERROR(VLOOKUP(F4689,'Customer Info'!A4680:E5180,3,),"NOT Available")</f>
        <v>NOT Available</v>
      </c>
      <c r="I4689" s="6" t="str">
        <f>IFERROR(VLOOKUP(F4689,'Customer Info'!A4680:E5180,5,FALSE),"NOT Available")</f>
        <v>NOT Available</v>
      </c>
      <c r="J4689" s="2">
        <v>8351</v>
      </c>
      <c r="K4689" s="2">
        <v>8033</v>
      </c>
      <c r="L4689" s="2">
        <v>1</v>
      </c>
      <c r="M4689" s="7">
        <f t="shared" si="292"/>
        <v>8033</v>
      </c>
      <c r="N4689" s="7">
        <f t="shared" si="293"/>
        <v>8351</v>
      </c>
      <c r="O4689" s="2">
        <v>54</v>
      </c>
      <c r="P4689" s="8">
        <f t="shared" si="294"/>
        <v>8405</v>
      </c>
      <c r="Q4689" s="8">
        <f t="shared" si="295"/>
        <v>318</v>
      </c>
      <c r="R4689" s="2" t="s">
        <v>50</v>
      </c>
      <c r="S4689" s="9" t="str" cm="1">
        <f t="array" ref="S4689">_xlfn.IFS(
P4689=0,"2% commission",
AND(P4689&gt;0,P4689&lt;25000),"5% commission",
AND(P4689&gt;=25000,P4689&lt;50000),"7% commission",
AND(P4689&gt;=50000,P4689&lt;100000),"9% commission",
P4689&gt;=100000,"15% commission"
)</f>
        <v>5% commission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IFERROR(VLOOKUP($F4690,'Customer Info'!$A4681:$E5181,2,FALSE),"NOT Available")</f>
        <v>NOT Available</v>
      </c>
      <c r="H4690" s="6" t="str">
        <f>IFERROR(VLOOKUP(F4690,'Customer Info'!A4681:E5181,3,),"NOT Available")</f>
        <v>NOT Available</v>
      </c>
      <c r="I4690" s="6" t="str">
        <f>IFERROR(VLOOKUP(F4690,'Customer Info'!A4681:E5181,5,FALSE),"NOT Available")</f>
        <v>NOT Available</v>
      </c>
      <c r="J4690" s="2">
        <v>7141</v>
      </c>
      <c r="K4690" s="2">
        <v>6541</v>
      </c>
      <c r="L4690" s="2">
        <v>1</v>
      </c>
      <c r="M4690" s="7">
        <f t="shared" si="292"/>
        <v>6541</v>
      </c>
      <c r="N4690" s="7">
        <f t="shared" si="293"/>
        <v>7141</v>
      </c>
      <c r="O4690" s="2">
        <v>70</v>
      </c>
      <c r="P4690" s="8">
        <f t="shared" si="294"/>
        <v>7211</v>
      </c>
      <c r="Q4690" s="8">
        <f t="shared" si="295"/>
        <v>600</v>
      </c>
      <c r="R4690" s="2" t="s">
        <v>28</v>
      </c>
      <c r="S4690" s="9" t="str" cm="1">
        <f t="array" ref="S4690">_xlfn.IFS(
P4690=0,"2% commission",
AND(P4690&gt;0,P4690&lt;25000),"5% commission",
AND(P4690&gt;=25000,P4690&lt;50000),"7% commission",
AND(P4690&gt;=50000,P4690&lt;100000),"9% commission",
P4690&gt;=100000,"15% commission"
)</f>
        <v>5% commission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IFERROR(VLOOKUP($F4691,'Customer Info'!$A4682:$E5182,2,FALSE),"NOT Available")</f>
        <v>NOT Available</v>
      </c>
      <c r="H4691" s="6" t="str">
        <f>IFERROR(VLOOKUP(F4691,'Customer Info'!A4682:E5182,3,),"NOT Available")</f>
        <v>NOT Available</v>
      </c>
      <c r="I4691" s="6" t="str">
        <f>IFERROR(VLOOKUP(F4691,'Customer Info'!A4682:E5182,5,FALSE),"NOT Available")</f>
        <v>NOT Available</v>
      </c>
      <c r="J4691" s="2">
        <v>886</v>
      </c>
      <c r="K4691" s="2">
        <v>796</v>
      </c>
      <c r="L4691" s="2">
        <v>2</v>
      </c>
      <c r="M4691" s="7">
        <f t="shared" si="292"/>
        <v>1592</v>
      </c>
      <c r="N4691" s="7">
        <f t="shared" si="293"/>
        <v>1772</v>
      </c>
      <c r="O4691" s="2">
        <v>69</v>
      </c>
      <c r="P4691" s="8">
        <f t="shared" si="294"/>
        <v>1841</v>
      </c>
      <c r="Q4691" s="8">
        <f t="shared" si="295"/>
        <v>180</v>
      </c>
      <c r="R4691" s="2" t="s">
        <v>28</v>
      </c>
      <c r="S4691" s="9" t="str" cm="1">
        <f t="array" ref="S4691">_xlfn.IFS(
P4691=0,"2% commission",
AND(P4691&gt;0,P4691&lt;25000),"5% commission",
AND(P4691&gt;=25000,P4691&lt;50000),"7% commission",
AND(P4691&gt;=50000,P4691&lt;100000),"9% commission",
P4691&gt;=100000,"15% commission"
)</f>
        <v>5% commission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IFERROR(VLOOKUP($F4692,'Customer Info'!$A4683:$E5183,2,FALSE),"NOT Available")</f>
        <v>NOT Available</v>
      </c>
      <c r="H4692" s="6" t="str">
        <f>IFERROR(VLOOKUP(F4692,'Customer Info'!A4683:E5183,3,),"NOT Available")</f>
        <v>NOT Available</v>
      </c>
      <c r="I4692" s="6" t="str">
        <f>IFERROR(VLOOKUP(F4692,'Customer Info'!A4683:E5183,5,FALSE),"NOT Available")</f>
        <v>NOT Available</v>
      </c>
      <c r="J4692" s="2">
        <v>125</v>
      </c>
      <c r="K4692" s="2">
        <v>113</v>
      </c>
      <c r="L4692" s="2">
        <v>6</v>
      </c>
      <c r="M4692" s="7">
        <f t="shared" si="292"/>
        <v>678</v>
      </c>
      <c r="N4692" s="7">
        <f t="shared" si="293"/>
        <v>750</v>
      </c>
      <c r="O4692" s="2">
        <v>30</v>
      </c>
      <c r="P4692" s="8">
        <f t="shared" si="294"/>
        <v>780</v>
      </c>
      <c r="Q4692" s="8">
        <f t="shared" si="295"/>
        <v>72</v>
      </c>
      <c r="R4692" s="2" t="s">
        <v>28</v>
      </c>
      <c r="S4692" s="9" t="str" cm="1">
        <f t="array" ref="S4692">_xlfn.IFS(
P4692=0,"2% commission",
AND(P4692&gt;0,P4692&lt;25000),"5% commission",
AND(P4692&gt;=25000,P4692&lt;50000),"7% commission",
AND(P4692&gt;=50000,P4692&lt;100000),"9% commission",
P4692&gt;=100000,"15% commission"
)</f>
        <v>5% commission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IFERROR(VLOOKUP($F4693,'Customer Info'!$A4684:$E5184,2,FALSE),"NOT Available")</f>
        <v>NOT Available</v>
      </c>
      <c r="H4693" s="6" t="str">
        <f>IFERROR(VLOOKUP(F4693,'Customer Info'!A4684:E5184,3,),"NOT Available")</f>
        <v>NOT Available</v>
      </c>
      <c r="I4693" s="6" t="str">
        <f>IFERROR(VLOOKUP(F4693,'Customer Info'!A4684:E5184,5,FALSE),"NOT Available")</f>
        <v>NOT Available</v>
      </c>
      <c r="J4693" s="2">
        <v>202</v>
      </c>
      <c r="K4693" s="2">
        <v>187</v>
      </c>
      <c r="L4693" s="2">
        <v>4</v>
      </c>
      <c r="M4693" s="7">
        <f t="shared" si="292"/>
        <v>748</v>
      </c>
      <c r="N4693" s="7">
        <f t="shared" si="293"/>
        <v>808</v>
      </c>
      <c r="O4693" s="2">
        <v>30</v>
      </c>
      <c r="P4693" s="8">
        <f t="shared" si="294"/>
        <v>838</v>
      </c>
      <c r="Q4693" s="8">
        <f t="shared" si="295"/>
        <v>60</v>
      </c>
      <c r="R4693" s="2" t="s">
        <v>28</v>
      </c>
      <c r="S4693" s="9" t="str" cm="1">
        <f t="array" ref="S4693">_xlfn.IFS(
P4693=0,"2% commission",
AND(P4693&gt;0,P4693&lt;25000),"5% commission",
AND(P4693&gt;=25000,P4693&lt;50000),"7% commission",
AND(P4693&gt;=50000,P4693&lt;100000),"9% commission",
P4693&gt;=100000,"15% commission"
)</f>
        <v>5% commission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IFERROR(VLOOKUP($F4694,'Customer Info'!$A4685:$E5185,2,FALSE),"NOT Available")</f>
        <v>NOT Available</v>
      </c>
      <c r="H4694" s="6" t="str">
        <f>IFERROR(VLOOKUP(F4694,'Customer Info'!A4685:E5185,3,),"NOT Available")</f>
        <v>NOT Available</v>
      </c>
      <c r="I4694" s="6" t="str">
        <f>IFERROR(VLOOKUP(F4694,'Customer Info'!A4685:E5185,5,FALSE),"NOT Available")</f>
        <v>NOT Available</v>
      </c>
      <c r="J4694" s="2">
        <v>1564</v>
      </c>
      <c r="K4694" s="2">
        <v>1420</v>
      </c>
      <c r="L4694" s="2">
        <v>5</v>
      </c>
      <c r="M4694" s="7">
        <f t="shared" si="292"/>
        <v>7100</v>
      </c>
      <c r="N4694" s="7">
        <f t="shared" si="293"/>
        <v>7820</v>
      </c>
      <c r="O4694" s="2">
        <v>64</v>
      </c>
      <c r="P4694" s="8">
        <f t="shared" si="294"/>
        <v>7884</v>
      </c>
      <c r="Q4694" s="8">
        <f t="shared" si="295"/>
        <v>720</v>
      </c>
      <c r="R4694" s="2" t="s">
        <v>28</v>
      </c>
      <c r="S4694" s="9" t="str" cm="1">
        <f t="array" ref="S4694">_xlfn.IFS(
P4694=0,"2% commission",
AND(P4694&gt;0,P4694&lt;25000),"5% commission",
AND(P4694&gt;=25000,P4694&lt;50000),"7% commission",
AND(P4694&gt;=50000,P4694&lt;100000),"9% commission",
P4694&gt;=100000,"15% commission"
)</f>
        <v>5% commission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IFERROR(VLOOKUP($F4695,'Customer Info'!$A4686:$E5186,2,FALSE),"NOT Available")</f>
        <v>NOT Available</v>
      </c>
      <c r="H4695" s="6" t="str">
        <f>IFERROR(VLOOKUP(F4695,'Customer Info'!A4686:E5186,3,),"NOT Available")</f>
        <v>NOT Available</v>
      </c>
      <c r="I4695" s="6" t="str">
        <f>IFERROR(VLOOKUP(F4695,'Customer Info'!A4686:E5186,5,FALSE),"NOT Available")</f>
        <v>NOT Available</v>
      </c>
      <c r="J4695" s="2">
        <v>1305</v>
      </c>
      <c r="K4695" s="2">
        <v>1197</v>
      </c>
      <c r="L4695" s="2">
        <v>3</v>
      </c>
      <c r="M4695" s="7">
        <f t="shared" si="292"/>
        <v>3591</v>
      </c>
      <c r="N4695" s="7">
        <f t="shared" si="293"/>
        <v>3915</v>
      </c>
      <c r="O4695" s="2">
        <v>43</v>
      </c>
      <c r="P4695" s="8">
        <f t="shared" si="294"/>
        <v>3958</v>
      </c>
      <c r="Q4695" s="8">
        <f t="shared" si="295"/>
        <v>324</v>
      </c>
      <c r="R4695" s="2" t="s">
        <v>28</v>
      </c>
      <c r="S4695" s="9" t="str" cm="1">
        <f t="array" ref="S4695">_xlfn.IFS(
P4695=0,"2% commission",
AND(P4695&gt;0,P4695&lt;25000),"5% commission",
AND(P4695&gt;=25000,P4695&lt;50000),"7% commission",
AND(P4695&gt;=50000,P4695&lt;100000),"9% commission",
P4695&gt;=100000,"15% commission"
)</f>
        <v>5% commission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IFERROR(VLOOKUP($F4696,'Customer Info'!$A4687:$E5187,2,FALSE),"NOT Available")</f>
        <v>NOT Available</v>
      </c>
      <c r="H4696" s="6" t="str">
        <f>IFERROR(VLOOKUP(F4696,'Customer Info'!A4687:E5187,3,),"NOT Available")</f>
        <v>NOT Available</v>
      </c>
      <c r="I4696" s="6" t="str">
        <f>IFERROR(VLOOKUP(F4696,'Customer Info'!A4687:E5187,5,FALSE),"NOT Available")</f>
        <v>NOT Available</v>
      </c>
      <c r="J4696" s="2">
        <v>4443</v>
      </c>
      <c r="K4696" s="2">
        <v>4079</v>
      </c>
      <c r="L4696" s="2">
        <v>1</v>
      </c>
      <c r="M4696" s="7">
        <f t="shared" si="292"/>
        <v>4079</v>
      </c>
      <c r="N4696" s="7">
        <f t="shared" si="293"/>
        <v>4443</v>
      </c>
      <c r="O4696" s="2">
        <v>96</v>
      </c>
      <c r="P4696" s="8">
        <f t="shared" si="294"/>
        <v>4539</v>
      </c>
      <c r="Q4696" s="8">
        <f t="shared" si="295"/>
        <v>364</v>
      </c>
      <c r="R4696" s="2" t="s">
        <v>50</v>
      </c>
      <c r="S4696" s="9" t="str" cm="1">
        <f t="array" ref="S4696">_xlfn.IFS(
P4696=0,"2% commission",
AND(P4696&gt;0,P4696&lt;25000),"5% commission",
AND(P4696&gt;=25000,P4696&lt;50000),"7% commission",
AND(P4696&gt;=50000,P4696&lt;100000),"9% commission",
P4696&gt;=100000,"15% commission"
)</f>
        <v>5% commission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IFERROR(VLOOKUP($F4697,'Customer Info'!$A4688:$E5188,2,FALSE),"NOT Available")</f>
        <v>NOT Available</v>
      </c>
      <c r="H4697" s="6" t="str">
        <f>IFERROR(VLOOKUP(F4697,'Customer Info'!A4688:E5188,3,),"NOT Available")</f>
        <v>NOT Available</v>
      </c>
      <c r="I4697" s="6" t="str">
        <f>IFERROR(VLOOKUP(F4697,'Customer Info'!A4688:E5188,5,FALSE),"NOT Available")</f>
        <v>NOT Available</v>
      </c>
      <c r="J4697" s="2">
        <v>1146</v>
      </c>
      <c r="K4697" s="2">
        <v>1061</v>
      </c>
      <c r="L4697" s="2">
        <v>4</v>
      </c>
      <c r="M4697" s="7">
        <f t="shared" si="292"/>
        <v>4244</v>
      </c>
      <c r="N4697" s="7">
        <f t="shared" si="293"/>
        <v>4584</v>
      </c>
      <c r="O4697" s="2">
        <v>77</v>
      </c>
      <c r="P4697" s="8">
        <f t="shared" si="294"/>
        <v>4661</v>
      </c>
      <c r="Q4697" s="8">
        <f t="shared" si="295"/>
        <v>340</v>
      </c>
      <c r="R4697" s="2" t="s">
        <v>50</v>
      </c>
      <c r="S4697" s="9" t="str" cm="1">
        <f t="array" ref="S4697">_xlfn.IFS(
P4697=0,"2% commission",
AND(P4697&gt;0,P4697&lt;25000),"5% commission",
AND(P4697&gt;=25000,P4697&lt;50000),"7% commission",
AND(P4697&gt;=50000,P4697&lt;100000),"9% commission",
P4697&gt;=100000,"15% commission"
)</f>
        <v>5% commission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IFERROR(VLOOKUP($F4698,'Customer Info'!$A4689:$E5189,2,FALSE),"NOT Available")</f>
        <v>NOT Available</v>
      </c>
      <c r="H4698" s="6" t="str">
        <f>IFERROR(VLOOKUP(F4698,'Customer Info'!A4689:E5189,3,),"NOT Available")</f>
        <v>NOT Available</v>
      </c>
      <c r="I4698" s="6" t="str">
        <f>IFERROR(VLOOKUP(F4698,'Customer Info'!A4689:E5189,5,FALSE),"NOT Available")</f>
        <v>NOT Available</v>
      </c>
      <c r="J4698" s="2">
        <v>187</v>
      </c>
      <c r="K4698" s="2">
        <v>176</v>
      </c>
      <c r="L4698" s="2">
        <v>1</v>
      </c>
      <c r="M4698" s="7">
        <f t="shared" si="292"/>
        <v>176</v>
      </c>
      <c r="N4698" s="7">
        <f t="shared" si="293"/>
        <v>187</v>
      </c>
      <c r="O4698" s="2">
        <v>30</v>
      </c>
      <c r="P4698" s="8">
        <f t="shared" si="294"/>
        <v>217</v>
      </c>
      <c r="Q4698" s="8">
        <f t="shared" si="295"/>
        <v>11</v>
      </c>
      <c r="R4698" s="2" t="s">
        <v>56</v>
      </c>
      <c r="S4698" s="9" t="str" cm="1">
        <f t="array" ref="S4698">_xlfn.IFS(
P4698=0,"2% commission",
AND(P4698&gt;0,P4698&lt;25000),"5% commission",
AND(P4698&gt;=25000,P4698&lt;50000),"7% commission",
AND(P4698&gt;=50000,P4698&lt;100000),"9% commission",
P4698&gt;=100000,"15% commission"
)</f>
        <v>5% commission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IFERROR(VLOOKUP($F4699,'Customer Info'!$A4690:$E5190,2,FALSE),"NOT Available")</f>
        <v>NOT Available</v>
      </c>
      <c r="H4699" s="6" t="str">
        <f>IFERROR(VLOOKUP(F4699,'Customer Info'!A4690:E5190,3,),"NOT Available")</f>
        <v>NOT Available</v>
      </c>
      <c r="I4699" s="6" t="str">
        <f>IFERROR(VLOOKUP(F4699,'Customer Info'!A4690:E5190,5,FALSE),"NOT Available")</f>
        <v>NOT Available</v>
      </c>
      <c r="J4699" s="2">
        <v>79</v>
      </c>
      <c r="K4699" s="2">
        <v>75</v>
      </c>
      <c r="L4699" s="2">
        <v>4</v>
      </c>
      <c r="M4699" s="7">
        <f t="shared" si="292"/>
        <v>300</v>
      </c>
      <c r="N4699" s="7">
        <f t="shared" si="293"/>
        <v>316</v>
      </c>
      <c r="O4699" s="2">
        <v>10</v>
      </c>
      <c r="P4699" s="8">
        <f t="shared" si="294"/>
        <v>326</v>
      </c>
      <c r="Q4699" s="8">
        <f t="shared" si="295"/>
        <v>16</v>
      </c>
      <c r="R4699" s="2" t="s">
        <v>50</v>
      </c>
      <c r="S4699" s="9" t="str" cm="1">
        <f t="array" ref="S4699">_xlfn.IFS(
P4699=0,"2% commission",
AND(P4699&gt;0,P4699&lt;25000),"5% commission",
AND(P4699&gt;=25000,P4699&lt;50000),"7% commission",
AND(P4699&gt;=50000,P4699&lt;100000),"9% commission",
P4699&gt;=100000,"15% commission"
)</f>
        <v>5% commission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IFERROR(VLOOKUP($F4700,'Customer Info'!$A4691:$E5191,2,FALSE),"NOT Available")</f>
        <v>NOT Available</v>
      </c>
      <c r="H4700" s="6" t="str">
        <f>IFERROR(VLOOKUP(F4700,'Customer Info'!A4691:E5191,3,),"NOT Available")</f>
        <v>NOT Available</v>
      </c>
      <c r="I4700" s="6" t="str">
        <f>IFERROR(VLOOKUP(F4700,'Customer Info'!A4691:E5191,5,FALSE),"NOT Available")</f>
        <v>NOT Available</v>
      </c>
      <c r="J4700" s="2">
        <v>691</v>
      </c>
      <c r="K4700" s="2">
        <v>646</v>
      </c>
      <c r="L4700" s="2">
        <v>1</v>
      </c>
      <c r="M4700" s="7">
        <f t="shared" si="292"/>
        <v>646</v>
      </c>
      <c r="N4700" s="7">
        <f t="shared" si="293"/>
        <v>691</v>
      </c>
      <c r="O4700" s="2">
        <v>30</v>
      </c>
      <c r="P4700" s="8">
        <f t="shared" si="294"/>
        <v>721</v>
      </c>
      <c r="Q4700" s="8">
        <f t="shared" si="295"/>
        <v>45</v>
      </c>
      <c r="R4700" s="2" t="s">
        <v>28</v>
      </c>
      <c r="S4700" s="9" t="str" cm="1">
        <f t="array" ref="S4700">_xlfn.IFS(
P4700=0,"2% commission",
AND(P4700&gt;0,P4700&lt;25000),"5% commission",
AND(P4700&gt;=25000,P4700&lt;50000),"7% commission",
AND(P4700&gt;=50000,P4700&lt;100000),"9% commission",
P4700&gt;=100000,"15% commission"
)</f>
        <v>5% commission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IFERROR(VLOOKUP($F4701,'Customer Info'!$A4692:$E5192,2,FALSE),"NOT Available")</f>
        <v>NOT Available</v>
      </c>
      <c r="H4701" s="6" t="str">
        <f>IFERROR(VLOOKUP(F4701,'Customer Info'!A4692:E5192,3,),"NOT Available")</f>
        <v>NOT Available</v>
      </c>
      <c r="I4701" s="6" t="str">
        <f>IFERROR(VLOOKUP(F4701,'Customer Info'!A4692:E5192,5,FALSE),"NOT Available")</f>
        <v>NOT Available</v>
      </c>
      <c r="J4701" s="2">
        <v>6087</v>
      </c>
      <c r="K4701" s="2">
        <v>5808</v>
      </c>
      <c r="L4701" s="2">
        <v>2</v>
      </c>
      <c r="M4701" s="7">
        <f t="shared" si="292"/>
        <v>11616</v>
      </c>
      <c r="N4701" s="7">
        <f t="shared" si="293"/>
        <v>12174</v>
      </c>
      <c r="O4701" s="2">
        <v>49</v>
      </c>
      <c r="P4701" s="8">
        <f t="shared" si="294"/>
        <v>12223</v>
      </c>
      <c r="Q4701" s="8">
        <f t="shared" si="295"/>
        <v>558</v>
      </c>
      <c r="R4701" s="2" t="s">
        <v>28</v>
      </c>
      <c r="S4701" s="9" t="str" cm="1">
        <f t="array" ref="S4701">_xlfn.IFS(
P4701=0,"2% commission",
AND(P4701&gt;0,P4701&lt;25000),"5% commission",
AND(P4701&gt;=25000,P4701&lt;50000),"7% commission",
AND(P4701&gt;=50000,P4701&lt;100000),"9% commission",
P4701&gt;=100000,"15% commission"
)</f>
        <v>5% commission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IFERROR(VLOOKUP($F4702,'Customer Info'!$A4693:$E5193,2,FALSE),"NOT Available")</f>
        <v>NOT Available</v>
      </c>
      <c r="H4702" s="6" t="str">
        <f>IFERROR(VLOOKUP(F4702,'Customer Info'!A4693:E5193,3,),"NOT Available")</f>
        <v>NOT Available</v>
      </c>
      <c r="I4702" s="6" t="str">
        <f>IFERROR(VLOOKUP(F4702,'Customer Info'!A4693:E5193,5,FALSE),"NOT Available")</f>
        <v>NOT Available</v>
      </c>
      <c r="J4702" s="2">
        <v>1968</v>
      </c>
      <c r="K4702" s="2">
        <v>1821</v>
      </c>
      <c r="L4702" s="2">
        <v>3</v>
      </c>
      <c r="M4702" s="7">
        <f t="shared" si="292"/>
        <v>5463</v>
      </c>
      <c r="N4702" s="7">
        <f t="shared" si="293"/>
        <v>5904</v>
      </c>
      <c r="O4702" s="2">
        <v>95</v>
      </c>
      <c r="P4702" s="8">
        <f t="shared" si="294"/>
        <v>5999</v>
      </c>
      <c r="Q4702" s="8">
        <f t="shared" si="295"/>
        <v>441</v>
      </c>
      <c r="R4702" s="2" t="s">
        <v>28</v>
      </c>
      <c r="S4702" s="9" t="str" cm="1">
        <f t="array" ref="S4702">_xlfn.IFS(
P4702=0,"2% commission",
AND(P4702&gt;0,P4702&lt;25000),"5% commission",
AND(P4702&gt;=25000,P4702&lt;50000),"7% commission",
AND(P4702&gt;=50000,P4702&lt;100000),"9% commission",
P4702&gt;=100000,"15% commission"
)</f>
        <v>5% commission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IFERROR(VLOOKUP($F4703,'Customer Info'!$A4694:$E5194,2,FALSE),"NOT Available")</f>
        <v>NOT Available</v>
      </c>
      <c r="H4703" s="6" t="str">
        <f>IFERROR(VLOOKUP(F4703,'Customer Info'!A4694:E5194,3,),"NOT Available")</f>
        <v>NOT Available</v>
      </c>
      <c r="I4703" s="6" t="str">
        <f>IFERROR(VLOOKUP(F4703,'Customer Info'!A4694:E5194,5,FALSE),"NOT Available")</f>
        <v>NOT Available</v>
      </c>
      <c r="J4703" s="2">
        <v>1635</v>
      </c>
      <c r="K4703" s="2">
        <v>1573</v>
      </c>
      <c r="L4703" s="2">
        <v>4</v>
      </c>
      <c r="M4703" s="7">
        <f t="shared" si="292"/>
        <v>6292</v>
      </c>
      <c r="N4703" s="7">
        <f t="shared" si="293"/>
        <v>6540</v>
      </c>
      <c r="O4703" s="2">
        <v>57</v>
      </c>
      <c r="P4703" s="8">
        <f t="shared" si="294"/>
        <v>6597</v>
      </c>
      <c r="Q4703" s="8">
        <f t="shared" si="295"/>
        <v>248</v>
      </c>
      <c r="R4703" s="2" t="s">
        <v>28</v>
      </c>
      <c r="S4703" s="9" t="str" cm="1">
        <f t="array" ref="S4703">_xlfn.IFS(
P4703=0,"2% commission",
AND(P4703&gt;0,P4703&lt;25000),"5% commission",
AND(P4703&gt;=25000,P4703&lt;50000),"7% commission",
AND(P4703&gt;=50000,P4703&lt;100000),"9% commission",
P4703&gt;=100000,"15% commission"
)</f>
        <v>5% commission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IFERROR(VLOOKUP($F4704,'Customer Info'!$A4695:$E5195,2,FALSE),"NOT Available")</f>
        <v>NOT Available</v>
      </c>
      <c r="H4704" s="6" t="str">
        <f>IFERROR(VLOOKUP(F4704,'Customer Info'!A4695:E5195,3,),"NOT Available")</f>
        <v>NOT Available</v>
      </c>
      <c r="I4704" s="6" t="str">
        <f>IFERROR(VLOOKUP(F4704,'Customer Info'!A4695:E5195,5,FALSE),"NOT Available")</f>
        <v>NOT Available</v>
      </c>
      <c r="J4704" s="2">
        <v>1181</v>
      </c>
      <c r="K4704" s="2">
        <v>1136</v>
      </c>
      <c r="L4704" s="2">
        <v>2</v>
      </c>
      <c r="M4704" s="7">
        <f t="shared" si="292"/>
        <v>2272</v>
      </c>
      <c r="N4704" s="7">
        <f t="shared" si="293"/>
        <v>2362</v>
      </c>
      <c r="O4704" s="2">
        <v>76</v>
      </c>
      <c r="P4704" s="8">
        <f t="shared" si="294"/>
        <v>2438</v>
      </c>
      <c r="Q4704" s="8">
        <f t="shared" si="295"/>
        <v>90</v>
      </c>
      <c r="R4704" s="2" t="s">
        <v>28</v>
      </c>
      <c r="S4704" s="9" t="str" cm="1">
        <f t="array" ref="S4704">_xlfn.IFS(
P4704=0,"2% commission",
AND(P4704&gt;0,P4704&lt;25000),"5% commission",
AND(P4704&gt;=25000,P4704&lt;50000),"7% commission",
AND(P4704&gt;=50000,P4704&lt;100000),"9% commission",
P4704&gt;=100000,"15% commission"
)</f>
        <v>5% commission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IFERROR(VLOOKUP($F4705,'Customer Info'!$A4696:$E5196,2,FALSE),"NOT Available")</f>
        <v>NOT Available</v>
      </c>
      <c r="H4705" s="6" t="str">
        <f>IFERROR(VLOOKUP(F4705,'Customer Info'!A4696:E5196,3,),"NOT Available")</f>
        <v>NOT Available</v>
      </c>
      <c r="I4705" s="6" t="str">
        <f>IFERROR(VLOOKUP(F4705,'Customer Info'!A4696:E5196,5,FALSE),"NOT Available")</f>
        <v>NOT Available</v>
      </c>
      <c r="J4705" s="2">
        <v>6585</v>
      </c>
      <c r="K4705" s="2">
        <v>6105</v>
      </c>
      <c r="L4705" s="2">
        <v>14</v>
      </c>
      <c r="M4705" s="7">
        <f t="shared" si="292"/>
        <v>85470</v>
      </c>
      <c r="N4705" s="7">
        <f t="shared" si="293"/>
        <v>92190</v>
      </c>
      <c r="O4705" s="2">
        <v>84</v>
      </c>
      <c r="P4705" s="8">
        <f t="shared" si="294"/>
        <v>92274</v>
      </c>
      <c r="Q4705" s="8">
        <f t="shared" si="295"/>
        <v>6720</v>
      </c>
      <c r="R4705" s="2" t="s">
        <v>26</v>
      </c>
      <c r="S4705" s="9" t="str" cm="1">
        <f t="array" ref="S4705">_xlfn.IFS(
P4705=0,"2% commission",
AND(P4705&gt;0,P4705&lt;25000),"5% commission",
AND(P4705&gt;=25000,P4705&lt;50000),"7% commission",
AND(P4705&gt;=50000,P4705&lt;100000),"9% commission",
P4705&gt;=100000,"15% commission"
)</f>
        <v>9% commission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IFERROR(VLOOKUP($F4706,'Customer Info'!$A4697:$E5197,2,FALSE),"NOT Available")</f>
        <v>NOT Available</v>
      </c>
      <c r="H4706" s="6" t="str">
        <f>IFERROR(VLOOKUP(F4706,'Customer Info'!A4697:E5197,3,),"NOT Available")</f>
        <v>NOT Available</v>
      </c>
      <c r="I4706" s="6" t="str">
        <f>IFERROR(VLOOKUP(F4706,'Customer Info'!A4697:E5197,5,FALSE),"NOT Available")</f>
        <v>NOT Available</v>
      </c>
      <c r="J4706" s="2">
        <v>2271</v>
      </c>
      <c r="K4706" s="2">
        <v>2144</v>
      </c>
      <c r="L4706" s="2">
        <v>2</v>
      </c>
      <c r="M4706" s="7">
        <f t="shared" si="292"/>
        <v>4288</v>
      </c>
      <c r="N4706" s="7">
        <f t="shared" si="293"/>
        <v>4542</v>
      </c>
      <c r="O4706" s="2">
        <v>74</v>
      </c>
      <c r="P4706" s="8">
        <f t="shared" si="294"/>
        <v>4616</v>
      </c>
      <c r="Q4706" s="8">
        <f t="shared" si="295"/>
        <v>254</v>
      </c>
      <c r="R4706" s="2" t="s">
        <v>26</v>
      </c>
      <c r="S4706" s="9" t="str" cm="1">
        <f t="array" ref="S4706">_xlfn.IFS(
P4706=0,"2% commission",
AND(P4706&gt;0,P4706&lt;25000),"5% commission",
AND(P4706&gt;=25000,P4706&lt;50000),"7% commission",
AND(P4706&gt;=50000,P4706&lt;100000),"9% commission",
P4706&gt;=100000,"15% commission"
)</f>
        <v>5% commission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IFERROR(VLOOKUP($F4707,'Customer Info'!$A4698:$E5198,2,FALSE),"NOT Available")</f>
        <v>NOT Available</v>
      </c>
      <c r="H4707" s="6" t="str">
        <f>IFERROR(VLOOKUP(F4707,'Customer Info'!A4698:E5198,3,),"NOT Available")</f>
        <v>NOT Available</v>
      </c>
      <c r="I4707" s="6" t="str">
        <f>IFERROR(VLOOKUP(F4707,'Customer Info'!A4698:E5198,5,FALSE),"NOT Available")</f>
        <v>NOT Available</v>
      </c>
      <c r="J4707" s="2">
        <v>456</v>
      </c>
      <c r="K4707" s="2">
        <v>430</v>
      </c>
      <c r="L4707" s="2">
        <v>1</v>
      </c>
      <c r="M4707" s="7">
        <f t="shared" si="292"/>
        <v>430</v>
      </c>
      <c r="N4707" s="7">
        <f t="shared" si="293"/>
        <v>456</v>
      </c>
      <c r="O4707" s="2">
        <v>93</v>
      </c>
      <c r="P4707" s="8">
        <f t="shared" si="294"/>
        <v>549</v>
      </c>
      <c r="Q4707" s="8">
        <f t="shared" si="295"/>
        <v>26</v>
      </c>
      <c r="R4707" s="2" t="s">
        <v>50</v>
      </c>
      <c r="S4707" s="9" t="str" cm="1">
        <f t="array" ref="S4707">_xlfn.IFS(
P4707=0,"2% commission",
AND(P4707&gt;0,P4707&lt;25000),"5% commission",
AND(P4707&gt;=25000,P4707&lt;50000),"7% commission",
AND(P4707&gt;=50000,P4707&lt;100000),"9% commission",
P4707&gt;=100000,"15% commission"
)</f>
        <v>5% commission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IFERROR(VLOOKUP($F4708,'Customer Info'!$A4699:$E5199,2,FALSE),"NOT Available")</f>
        <v>NOT Available</v>
      </c>
      <c r="H4708" s="6" t="str">
        <f>IFERROR(VLOOKUP(F4708,'Customer Info'!A4699:E5199,3,),"NOT Available")</f>
        <v>NOT Available</v>
      </c>
      <c r="I4708" s="6" t="str">
        <f>IFERROR(VLOOKUP(F4708,'Customer Info'!A4699:E5199,5,FALSE),"NOT Available")</f>
        <v>NOT Available</v>
      </c>
      <c r="J4708" s="2">
        <v>7136</v>
      </c>
      <c r="K4708" s="2">
        <v>6676</v>
      </c>
      <c r="L4708" s="2">
        <v>2</v>
      </c>
      <c r="M4708" s="7">
        <f t="shared" si="292"/>
        <v>13352</v>
      </c>
      <c r="N4708" s="7">
        <f t="shared" si="293"/>
        <v>14272</v>
      </c>
      <c r="O4708" s="2">
        <v>75</v>
      </c>
      <c r="P4708" s="8">
        <f t="shared" si="294"/>
        <v>14347</v>
      </c>
      <c r="Q4708" s="8">
        <f t="shared" si="295"/>
        <v>920</v>
      </c>
      <c r="R4708" s="2" t="s">
        <v>28</v>
      </c>
      <c r="S4708" s="9" t="str" cm="1">
        <f t="array" ref="S4708">_xlfn.IFS(
P4708=0,"2% commission",
AND(P4708&gt;0,P4708&lt;25000),"5% commission",
AND(P4708&gt;=25000,P4708&lt;50000),"7% commission",
AND(P4708&gt;=50000,P4708&lt;100000),"9% commission",
P4708&gt;=100000,"15% commission"
)</f>
        <v>5% commission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IFERROR(VLOOKUP($F4709,'Customer Info'!$A4700:$E5200,2,FALSE),"NOT Available")</f>
        <v>NOT Available</v>
      </c>
      <c r="H4709" s="6" t="str">
        <f>IFERROR(VLOOKUP(F4709,'Customer Info'!A4700:E5200,3,),"NOT Available")</f>
        <v>NOT Available</v>
      </c>
      <c r="I4709" s="6" t="str">
        <f>IFERROR(VLOOKUP(F4709,'Customer Info'!A4700:E5200,5,FALSE),"NOT Available")</f>
        <v>NOT Available</v>
      </c>
      <c r="J4709" s="2">
        <v>222</v>
      </c>
      <c r="K4709" s="2">
        <v>208</v>
      </c>
      <c r="L4709" s="2">
        <v>3</v>
      </c>
      <c r="M4709" s="7">
        <f t="shared" si="292"/>
        <v>624</v>
      </c>
      <c r="N4709" s="7">
        <f t="shared" si="293"/>
        <v>666</v>
      </c>
      <c r="O4709" s="2">
        <v>69</v>
      </c>
      <c r="P4709" s="8">
        <f t="shared" si="294"/>
        <v>735</v>
      </c>
      <c r="Q4709" s="8">
        <f t="shared" si="295"/>
        <v>42</v>
      </c>
      <c r="R4709" s="2" t="s">
        <v>50</v>
      </c>
      <c r="S4709" s="9" t="str" cm="1">
        <f t="array" ref="S4709">_xlfn.IFS(
P4709=0,"2% commission",
AND(P4709&gt;0,P4709&lt;25000),"5% commission",
AND(P4709&gt;=25000,P4709&lt;50000),"7% commission",
AND(P4709&gt;=50000,P4709&lt;100000),"9% commission",
P4709&gt;=100000,"15% commission"
)</f>
        <v>5% commission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IFERROR(VLOOKUP($F4710,'Customer Info'!$A4701:$E5201,2,FALSE),"NOT Available")</f>
        <v>NOT Available</v>
      </c>
      <c r="H4710" s="6" t="str">
        <f>IFERROR(VLOOKUP(F4710,'Customer Info'!A4701:E5201,3,),"NOT Available")</f>
        <v>NOT Available</v>
      </c>
      <c r="I4710" s="6" t="str">
        <f>IFERROR(VLOOKUP(F4710,'Customer Info'!A4701:E5201,5,FALSE),"NOT Available")</f>
        <v>NOT Available</v>
      </c>
      <c r="J4710" s="2">
        <v>1983</v>
      </c>
      <c r="K4710" s="2">
        <v>1908</v>
      </c>
      <c r="L4710" s="2">
        <v>12</v>
      </c>
      <c r="M4710" s="7">
        <f t="shared" si="292"/>
        <v>22896</v>
      </c>
      <c r="N4710" s="7">
        <f t="shared" si="293"/>
        <v>23796</v>
      </c>
      <c r="O4710" s="2">
        <v>89</v>
      </c>
      <c r="P4710" s="8">
        <f t="shared" si="294"/>
        <v>23885</v>
      </c>
      <c r="Q4710" s="8">
        <f t="shared" si="295"/>
        <v>900</v>
      </c>
      <c r="R4710" s="2" t="s">
        <v>28</v>
      </c>
      <c r="S4710" s="9" t="str" cm="1">
        <f t="array" ref="S4710">_xlfn.IFS(
P4710=0,"2% commission",
AND(P4710&gt;0,P4710&lt;25000),"5% commission",
AND(P4710&gt;=25000,P4710&lt;50000),"7% commission",
AND(P4710&gt;=50000,P4710&lt;100000),"9% commission",
P4710&gt;=100000,"15% commission"
)</f>
        <v>5% commission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IFERROR(VLOOKUP($F4711,'Customer Info'!$A4702:$E5202,2,FALSE),"NOT Available")</f>
        <v>NOT Available</v>
      </c>
      <c r="H4711" s="6" t="str">
        <f>IFERROR(VLOOKUP(F4711,'Customer Info'!A4702:E5202,3,),"NOT Available")</f>
        <v>NOT Available</v>
      </c>
      <c r="I4711" s="6" t="str">
        <f>IFERROR(VLOOKUP(F4711,'Customer Info'!A4702:E5202,5,FALSE),"NOT Available")</f>
        <v>NOT Available</v>
      </c>
      <c r="J4711" s="2">
        <v>187</v>
      </c>
      <c r="K4711" s="2">
        <v>176</v>
      </c>
      <c r="L4711" s="2">
        <v>8</v>
      </c>
      <c r="M4711" s="7">
        <f t="shared" si="292"/>
        <v>1408</v>
      </c>
      <c r="N4711" s="7">
        <f t="shared" si="293"/>
        <v>1496</v>
      </c>
      <c r="O4711" s="2">
        <v>30</v>
      </c>
      <c r="P4711" s="8">
        <f t="shared" si="294"/>
        <v>1526</v>
      </c>
      <c r="Q4711" s="8">
        <f t="shared" si="295"/>
        <v>88</v>
      </c>
      <c r="R4711" s="2" t="s">
        <v>28</v>
      </c>
      <c r="S4711" s="9" t="str" cm="1">
        <f t="array" ref="S4711">_xlfn.IFS(
P4711=0,"2% commission",
AND(P4711&gt;0,P4711&lt;25000),"5% commission",
AND(P4711&gt;=25000,P4711&lt;50000),"7% commission",
AND(P4711&gt;=50000,P4711&lt;100000),"9% commission",
P4711&gt;=100000,"15% commission"
)</f>
        <v>5% commission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IFERROR(VLOOKUP($F4712,'Customer Info'!$A4703:$E5203,2,FALSE),"NOT Available")</f>
        <v>NOT Available</v>
      </c>
      <c r="H4712" s="6" t="str">
        <f>IFERROR(VLOOKUP(F4712,'Customer Info'!A4703:E5203,3,),"NOT Available")</f>
        <v>NOT Available</v>
      </c>
      <c r="I4712" s="6" t="str">
        <f>IFERROR(VLOOKUP(F4712,'Customer Info'!A4703:E5203,5,FALSE),"NOT Available")</f>
        <v>NOT Available</v>
      </c>
      <c r="J4712" s="2">
        <v>531</v>
      </c>
      <c r="K4712" s="2">
        <v>487</v>
      </c>
      <c r="L4712" s="2">
        <v>5</v>
      </c>
      <c r="M4712" s="7">
        <f t="shared" si="292"/>
        <v>2435</v>
      </c>
      <c r="N4712" s="7">
        <f t="shared" si="293"/>
        <v>2655</v>
      </c>
      <c r="O4712" s="2">
        <v>25</v>
      </c>
      <c r="P4712" s="8">
        <f t="shared" si="294"/>
        <v>2680</v>
      </c>
      <c r="Q4712" s="8">
        <f t="shared" si="295"/>
        <v>220</v>
      </c>
      <c r="R4712" s="2" t="s">
        <v>50</v>
      </c>
      <c r="S4712" s="9" t="str" cm="1">
        <f t="array" ref="S4712">_xlfn.IFS(
P4712=0,"2% commission",
AND(P4712&gt;0,P4712&lt;25000),"5% commission",
AND(P4712&gt;=25000,P4712&lt;50000),"7% commission",
AND(P4712&gt;=50000,P4712&lt;100000),"9% commission",
P4712&gt;=100000,"15% commission"
)</f>
        <v>5% commission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IFERROR(VLOOKUP($F4713,'Customer Info'!$A4704:$E5204,2,FALSE),"NOT Available")</f>
        <v>NOT Available</v>
      </c>
      <c r="H4713" s="6" t="str">
        <f>IFERROR(VLOOKUP(F4713,'Customer Info'!A4704:E5204,3,),"NOT Available")</f>
        <v>NOT Available</v>
      </c>
      <c r="I4713" s="6" t="str">
        <f>IFERROR(VLOOKUP(F4713,'Customer Info'!A4704:E5204,5,FALSE),"NOT Available")</f>
        <v>NOT Available</v>
      </c>
      <c r="J4713" s="2">
        <v>80</v>
      </c>
      <c r="K4713" s="2">
        <v>75</v>
      </c>
      <c r="L4713" s="2">
        <v>4</v>
      </c>
      <c r="M4713" s="7">
        <f t="shared" si="292"/>
        <v>300</v>
      </c>
      <c r="N4713" s="7">
        <f t="shared" si="293"/>
        <v>320</v>
      </c>
      <c r="O4713" s="2">
        <v>10</v>
      </c>
      <c r="P4713" s="8">
        <f t="shared" si="294"/>
        <v>330</v>
      </c>
      <c r="Q4713" s="8">
        <f t="shared" si="295"/>
        <v>20</v>
      </c>
      <c r="R4713" s="2" t="s">
        <v>50</v>
      </c>
      <c r="S4713" s="9" t="str" cm="1">
        <f t="array" ref="S4713">_xlfn.IFS(
P4713=0,"2% commission",
AND(P4713&gt;0,P4713&lt;25000),"5% commission",
AND(P4713&gt;=25000,P4713&lt;50000),"7% commission",
AND(P4713&gt;=50000,P4713&lt;100000),"9% commission",
P4713&gt;=100000,"15% commission"
)</f>
        <v>5% commission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IFERROR(VLOOKUP($F4714,'Customer Info'!$A4705:$E5205,2,FALSE),"NOT Available")</f>
        <v>NOT Available</v>
      </c>
      <c r="H4714" s="6" t="str">
        <f>IFERROR(VLOOKUP(F4714,'Customer Info'!A4705:E5205,3,),"NOT Available")</f>
        <v>NOT Available</v>
      </c>
      <c r="I4714" s="6" t="str">
        <f>IFERROR(VLOOKUP(F4714,'Customer Info'!A4705:E5205,5,FALSE),"NOT Available")</f>
        <v>NOT Available</v>
      </c>
      <c r="J4714" s="2">
        <v>141</v>
      </c>
      <c r="K4714" s="2">
        <v>131</v>
      </c>
      <c r="L4714" s="2">
        <v>2</v>
      </c>
      <c r="M4714" s="7">
        <f t="shared" si="292"/>
        <v>262</v>
      </c>
      <c r="N4714" s="7">
        <f t="shared" si="293"/>
        <v>282</v>
      </c>
      <c r="O4714" s="2">
        <v>30</v>
      </c>
      <c r="P4714" s="8">
        <f t="shared" si="294"/>
        <v>312</v>
      </c>
      <c r="Q4714" s="8">
        <f t="shared" si="295"/>
        <v>20</v>
      </c>
      <c r="R4714" s="2" t="s">
        <v>28</v>
      </c>
      <c r="S4714" s="9" t="str" cm="1">
        <f t="array" ref="S4714">_xlfn.IFS(
P4714=0,"2% commission",
AND(P4714&gt;0,P4714&lt;25000),"5% commission",
AND(P4714&gt;=25000,P4714&lt;50000),"7% commission",
AND(P4714&gt;=50000,P4714&lt;100000),"9% commission",
P4714&gt;=100000,"15% commission"
)</f>
        <v>5% commission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IFERROR(VLOOKUP($F4715,'Customer Info'!$A4706:$E5206,2,FALSE),"NOT Available")</f>
        <v>NOT Available</v>
      </c>
      <c r="H4715" s="6" t="str">
        <f>IFERROR(VLOOKUP(F4715,'Customer Info'!A4706:E5206,3,),"NOT Available")</f>
        <v>NOT Available</v>
      </c>
      <c r="I4715" s="6" t="str">
        <f>IFERROR(VLOOKUP(F4715,'Customer Info'!A4706:E5206,5,FALSE),"NOT Available")</f>
        <v>NOT Available</v>
      </c>
      <c r="J4715" s="2">
        <v>1587</v>
      </c>
      <c r="K4715" s="2">
        <v>1428</v>
      </c>
      <c r="L4715" s="2">
        <v>4</v>
      </c>
      <c r="M4715" s="7">
        <f t="shared" si="292"/>
        <v>5712</v>
      </c>
      <c r="N4715" s="7">
        <f t="shared" si="293"/>
        <v>6348</v>
      </c>
      <c r="O4715" s="2">
        <v>34</v>
      </c>
      <c r="P4715" s="8">
        <f t="shared" si="294"/>
        <v>6382</v>
      </c>
      <c r="Q4715" s="8">
        <f t="shared" si="295"/>
        <v>636</v>
      </c>
      <c r="R4715" s="2" t="s">
        <v>50</v>
      </c>
      <c r="S4715" s="9" t="str" cm="1">
        <f t="array" ref="S4715">_xlfn.IFS(
P4715=0,"2% commission",
AND(P4715&gt;0,P4715&lt;25000),"5% commission",
AND(P4715&gt;=25000,P4715&lt;50000),"7% commission",
AND(P4715&gt;=50000,P4715&lt;100000),"9% commission",
P4715&gt;=100000,"15% commission"
)</f>
        <v>5% commission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IFERROR(VLOOKUP($F4716,'Customer Info'!$A4707:$E5207,2,FALSE),"NOT Available")</f>
        <v>NOT Available</v>
      </c>
      <c r="H4716" s="6" t="str">
        <f>IFERROR(VLOOKUP(F4716,'Customer Info'!A4707:E5207,3,),"NOT Available")</f>
        <v>NOT Available</v>
      </c>
      <c r="I4716" s="6" t="str">
        <f>IFERROR(VLOOKUP(F4716,'Customer Info'!A4707:E5207,5,FALSE),"NOT Available")</f>
        <v>NOT Available</v>
      </c>
      <c r="J4716" s="2">
        <v>5894</v>
      </c>
      <c r="K4716" s="2">
        <v>5621</v>
      </c>
      <c r="L4716" s="2">
        <v>2</v>
      </c>
      <c r="M4716" s="7">
        <f t="shared" si="292"/>
        <v>11242</v>
      </c>
      <c r="N4716" s="7">
        <f t="shared" si="293"/>
        <v>11788</v>
      </c>
      <c r="O4716" s="2">
        <v>79</v>
      </c>
      <c r="P4716" s="8">
        <f t="shared" si="294"/>
        <v>11867</v>
      </c>
      <c r="Q4716" s="8">
        <f t="shared" si="295"/>
        <v>546</v>
      </c>
      <c r="R4716" s="2" t="s">
        <v>50</v>
      </c>
      <c r="S4716" s="9" t="str" cm="1">
        <f t="array" ref="S4716">_xlfn.IFS(
P4716=0,"2% commission",
AND(P4716&gt;0,P4716&lt;25000),"5% commission",
AND(P4716&gt;=25000,P4716&lt;50000),"7% commission",
AND(P4716&gt;=50000,P4716&lt;100000),"9% commission",
P4716&gt;=100000,"15% commission"
)</f>
        <v>5% commission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IFERROR(VLOOKUP($F4717,'Customer Info'!$A4708:$E5208,2,FALSE),"NOT Available")</f>
        <v>NOT Available</v>
      </c>
      <c r="H4717" s="6" t="str">
        <f>IFERROR(VLOOKUP(F4717,'Customer Info'!A4708:E5208,3,),"NOT Available")</f>
        <v>NOT Available</v>
      </c>
      <c r="I4717" s="6" t="str">
        <f>IFERROR(VLOOKUP(F4717,'Customer Info'!A4708:E5208,5,FALSE),"NOT Available")</f>
        <v>NOT Available</v>
      </c>
      <c r="J4717" s="2">
        <v>8869</v>
      </c>
      <c r="K4717" s="2">
        <v>7906</v>
      </c>
      <c r="L4717" s="2">
        <v>6</v>
      </c>
      <c r="M4717" s="7">
        <f t="shared" si="292"/>
        <v>47436</v>
      </c>
      <c r="N4717" s="7">
        <f t="shared" si="293"/>
        <v>53214</v>
      </c>
      <c r="O4717" s="2">
        <v>31</v>
      </c>
      <c r="P4717" s="8">
        <f t="shared" si="294"/>
        <v>53245</v>
      </c>
      <c r="Q4717" s="8">
        <f t="shared" si="295"/>
        <v>5778</v>
      </c>
      <c r="R4717" s="2" t="s">
        <v>28</v>
      </c>
      <c r="S4717" s="9" t="str" cm="1">
        <f t="array" ref="S4717">_xlfn.IFS(
P4717=0,"2% commission",
AND(P4717&gt;0,P4717&lt;25000),"5% commission",
AND(P4717&gt;=25000,P4717&lt;50000),"7% commission",
AND(P4717&gt;=50000,P4717&lt;100000),"9% commission",
P4717&gt;=100000,"15% commission"
)</f>
        <v>9% commission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IFERROR(VLOOKUP($F4718,'Customer Info'!$A4709:$E5209,2,FALSE),"NOT Available")</f>
        <v>NOT Available</v>
      </c>
      <c r="H4718" s="6" t="str">
        <f>IFERROR(VLOOKUP(F4718,'Customer Info'!A4709:E5209,3,),"NOT Available")</f>
        <v>NOT Available</v>
      </c>
      <c r="I4718" s="6" t="str">
        <f>IFERROR(VLOOKUP(F4718,'Customer Info'!A4709:E5209,5,FALSE),"NOT Available")</f>
        <v>NOT Available</v>
      </c>
      <c r="J4718" s="2">
        <v>279</v>
      </c>
      <c r="K4718" s="2">
        <v>254</v>
      </c>
      <c r="L4718" s="2">
        <v>1</v>
      </c>
      <c r="M4718" s="7">
        <f t="shared" si="292"/>
        <v>254</v>
      </c>
      <c r="N4718" s="7">
        <f t="shared" si="293"/>
        <v>279</v>
      </c>
      <c r="O4718" s="2">
        <v>69</v>
      </c>
      <c r="P4718" s="8">
        <f t="shared" si="294"/>
        <v>348</v>
      </c>
      <c r="Q4718" s="8">
        <f t="shared" si="295"/>
        <v>25</v>
      </c>
      <c r="R4718" s="2" t="s">
        <v>28</v>
      </c>
      <c r="S4718" s="9" t="str" cm="1">
        <f t="array" ref="S4718">_xlfn.IFS(
P4718=0,"2% commission",
AND(P4718&gt;0,P4718&lt;25000),"5% commission",
AND(P4718&gt;=25000,P4718&lt;50000),"7% commission",
AND(P4718&gt;=50000,P4718&lt;100000),"9% commission",
P4718&gt;=100000,"15% commission"
)</f>
        <v>5% commission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IFERROR(VLOOKUP($F4719,'Customer Info'!$A4710:$E5210,2,FALSE),"NOT Available")</f>
        <v>NOT Available</v>
      </c>
      <c r="H4719" s="6" t="str">
        <f>IFERROR(VLOOKUP(F4719,'Customer Info'!A4710:E5210,3,),"NOT Available")</f>
        <v>NOT Available</v>
      </c>
      <c r="I4719" s="6" t="str">
        <f>IFERROR(VLOOKUP(F4719,'Customer Info'!A4710:E5210,5,FALSE),"NOT Available")</f>
        <v>NOT Available</v>
      </c>
      <c r="J4719" s="2">
        <v>516</v>
      </c>
      <c r="K4719" s="2">
        <v>473</v>
      </c>
      <c r="L4719" s="2">
        <v>2</v>
      </c>
      <c r="M4719" s="7">
        <f t="shared" si="292"/>
        <v>946</v>
      </c>
      <c r="N4719" s="7">
        <f t="shared" si="293"/>
        <v>1032</v>
      </c>
      <c r="O4719" s="2">
        <v>59</v>
      </c>
      <c r="P4719" s="8">
        <f t="shared" si="294"/>
        <v>1091</v>
      </c>
      <c r="Q4719" s="8">
        <f t="shared" si="295"/>
        <v>86</v>
      </c>
      <c r="R4719" s="2" t="s">
        <v>28</v>
      </c>
      <c r="S4719" s="9" t="str" cm="1">
        <f t="array" ref="S4719">_xlfn.IFS(
P4719=0,"2% commission",
AND(P4719&gt;0,P4719&lt;25000),"5% commission",
AND(P4719&gt;=25000,P4719&lt;50000),"7% commission",
AND(P4719&gt;=50000,P4719&lt;100000),"9% commission",
P4719&gt;=100000,"15% commission"
)</f>
        <v>5% commission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IFERROR(VLOOKUP($F4720,'Customer Info'!$A4711:$E5211,2,FALSE),"NOT Available")</f>
        <v>NOT Available</v>
      </c>
      <c r="H4720" s="6" t="str">
        <f>IFERROR(VLOOKUP(F4720,'Customer Info'!A4711:E5211,3,),"NOT Available")</f>
        <v>NOT Available</v>
      </c>
      <c r="I4720" s="6" t="str">
        <f>IFERROR(VLOOKUP(F4720,'Customer Info'!A4711:E5211,5,FALSE),"NOT Available")</f>
        <v>NOT Available</v>
      </c>
      <c r="J4720" s="2">
        <v>887</v>
      </c>
      <c r="K4720" s="2">
        <v>814</v>
      </c>
      <c r="L4720" s="2">
        <v>2</v>
      </c>
      <c r="M4720" s="7">
        <f t="shared" si="292"/>
        <v>1628</v>
      </c>
      <c r="N4720" s="7">
        <f t="shared" si="293"/>
        <v>1774</v>
      </c>
      <c r="O4720" s="2">
        <v>57</v>
      </c>
      <c r="P4720" s="8">
        <f t="shared" si="294"/>
        <v>1831</v>
      </c>
      <c r="Q4720" s="8">
        <f t="shared" si="295"/>
        <v>146</v>
      </c>
      <c r="R4720" s="2" t="s">
        <v>50</v>
      </c>
      <c r="S4720" s="9" t="str" cm="1">
        <f t="array" ref="S4720">_xlfn.IFS(
P4720=0,"2% commission",
AND(P4720&gt;0,P4720&lt;25000),"5% commission",
AND(P4720&gt;=25000,P4720&lt;50000),"7% commission",
AND(P4720&gt;=50000,P4720&lt;100000),"9% commission",
P4720&gt;=100000,"15% commission"
)</f>
        <v>5% commission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IFERROR(VLOOKUP($F4721,'Customer Info'!$A4712:$E5212,2,FALSE),"NOT Available")</f>
        <v>NOT Available</v>
      </c>
      <c r="H4721" s="6" t="str">
        <f>IFERROR(VLOOKUP(F4721,'Customer Info'!A4712:E5212,3,),"NOT Available")</f>
        <v>NOT Available</v>
      </c>
      <c r="I4721" s="6" t="str">
        <f>IFERROR(VLOOKUP(F4721,'Customer Info'!A4712:E5212,5,FALSE),"NOT Available")</f>
        <v>NOT Available</v>
      </c>
      <c r="J4721" s="2">
        <v>2808</v>
      </c>
      <c r="K4721" s="2">
        <v>2674</v>
      </c>
      <c r="L4721" s="2">
        <v>1</v>
      </c>
      <c r="M4721" s="7">
        <f t="shared" si="292"/>
        <v>2674</v>
      </c>
      <c r="N4721" s="7">
        <f t="shared" si="293"/>
        <v>2808</v>
      </c>
      <c r="O4721" s="2">
        <v>42</v>
      </c>
      <c r="P4721" s="8">
        <f t="shared" si="294"/>
        <v>2850</v>
      </c>
      <c r="Q4721" s="8">
        <f t="shared" si="295"/>
        <v>134</v>
      </c>
      <c r="R4721" s="2" t="s">
        <v>28</v>
      </c>
      <c r="S4721" s="9" t="str" cm="1">
        <f t="array" ref="S4721">_xlfn.IFS(
P4721=0,"2% commission",
AND(P4721&gt;0,P4721&lt;25000),"5% commission",
AND(P4721&gt;=25000,P4721&lt;50000),"7% commission",
AND(P4721&gt;=50000,P4721&lt;100000),"9% commission",
P4721&gt;=100000,"15% commission"
)</f>
        <v>5% commission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IFERROR(VLOOKUP($F4722,'Customer Info'!$A4713:$E5213,2,FALSE),"NOT Available")</f>
        <v>NOT Available</v>
      </c>
      <c r="H4722" s="6" t="str">
        <f>IFERROR(VLOOKUP(F4722,'Customer Info'!A4713:E5213,3,),"NOT Available")</f>
        <v>NOT Available</v>
      </c>
      <c r="I4722" s="6" t="str">
        <f>IFERROR(VLOOKUP(F4722,'Customer Info'!A4713:E5213,5,FALSE),"NOT Available")</f>
        <v>NOT Available</v>
      </c>
      <c r="J4722" s="2">
        <v>4122</v>
      </c>
      <c r="K4722" s="2">
        <v>3781</v>
      </c>
      <c r="L4722" s="2">
        <v>2</v>
      </c>
      <c r="M4722" s="7">
        <f t="shared" si="292"/>
        <v>7562</v>
      </c>
      <c r="N4722" s="7">
        <f t="shared" si="293"/>
        <v>8244</v>
      </c>
      <c r="O4722" s="2">
        <v>49</v>
      </c>
      <c r="P4722" s="8">
        <f t="shared" si="294"/>
        <v>8293</v>
      </c>
      <c r="Q4722" s="8">
        <f t="shared" si="295"/>
        <v>682</v>
      </c>
      <c r="R4722" s="2" t="s">
        <v>28</v>
      </c>
      <c r="S4722" s="9" t="str" cm="1">
        <f t="array" ref="S4722">_xlfn.IFS(
P4722=0,"2% commission",
AND(P4722&gt;0,P4722&lt;25000),"5% commission",
AND(P4722&gt;=25000,P4722&lt;50000),"7% commission",
AND(P4722&gt;=50000,P4722&lt;100000),"9% commission",
P4722&gt;=100000,"15% commission"
)</f>
        <v>5% commission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IFERROR(VLOOKUP($F4723,'Customer Info'!$A4714:$E5214,2,FALSE),"NOT Available")</f>
        <v>NOT Available</v>
      </c>
      <c r="H4723" s="6" t="str">
        <f>IFERROR(VLOOKUP(F4723,'Customer Info'!A4714:E5214,3,),"NOT Available")</f>
        <v>NOT Available</v>
      </c>
      <c r="I4723" s="6" t="str">
        <f>IFERROR(VLOOKUP(F4723,'Customer Info'!A4714:E5214,5,FALSE),"NOT Available")</f>
        <v>NOT Available</v>
      </c>
      <c r="J4723" s="2">
        <v>218</v>
      </c>
      <c r="K4723" s="2">
        <v>200</v>
      </c>
      <c r="L4723" s="2">
        <v>3</v>
      </c>
      <c r="M4723" s="7">
        <f t="shared" si="292"/>
        <v>600</v>
      </c>
      <c r="N4723" s="7">
        <f t="shared" si="293"/>
        <v>654</v>
      </c>
      <c r="O4723" s="2">
        <v>37</v>
      </c>
      <c r="P4723" s="8">
        <f t="shared" si="294"/>
        <v>691</v>
      </c>
      <c r="Q4723" s="8">
        <f t="shared" si="295"/>
        <v>54</v>
      </c>
      <c r="R4723" s="2" t="s">
        <v>50</v>
      </c>
      <c r="S4723" s="9" t="str" cm="1">
        <f t="array" ref="S4723">_xlfn.IFS(
P4723=0,"2% commission",
AND(P4723&gt;0,P4723&lt;25000),"5% commission",
AND(P4723&gt;=25000,P4723&lt;50000),"7% commission",
AND(P4723&gt;=50000,P4723&lt;100000),"9% commission",
P4723&gt;=100000,"15% commission"
)</f>
        <v>5% commission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IFERROR(VLOOKUP($F4724,'Customer Info'!$A4715:$E5215,2,FALSE),"NOT Available")</f>
        <v>NOT Available</v>
      </c>
      <c r="H4724" s="6" t="str">
        <f>IFERROR(VLOOKUP(F4724,'Customer Info'!A4715:E5215,3,),"NOT Available")</f>
        <v>NOT Available</v>
      </c>
      <c r="I4724" s="6" t="str">
        <f>IFERROR(VLOOKUP(F4724,'Customer Info'!A4715:E5215,5,FALSE),"NOT Available")</f>
        <v>NOT Available</v>
      </c>
      <c r="J4724" s="2">
        <v>2244</v>
      </c>
      <c r="K4724" s="2">
        <v>2143</v>
      </c>
      <c r="L4724" s="2">
        <v>3</v>
      </c>
      <c r="M4724" s="7">
        <f t="shared" si="292"/>
        <v>6429</v>
      </c>
      <c r="N4724" s="7">
        <f t="shared" si="293"/>
        <v>6732</v>
      </c>
      <c r="O4724" s="2">
        <v>57</v>
      </c>
      <c r="P4724" s="8">
        <f t="shared" si="294"/>
        <v>6789</v>
      </c>
      <c r="Q4724" s="8">
        <f t="shared" si="295"/>
        <v>303</v>
      </c>
      <c r="R4724" s="2" t="s">
        <v>50</v>
      </c>
      <c r="S4724" s="9" t="str" cm="1">
        <f t="array" ref="S4724">_xlfn.IFS(
P4724=0,"2% commission",
AND(P4724&gt;0,P4724&lt;25000),"5% commission",
AND(P4724&gt;=25000,P4724&lt;50000),"7% commission",
AND(P4724&gt;=50000,P4724&lt;100000),"9% commission",
P4724&gt;=100000,"15% commission"
)</f>
        <v>5% commission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IFERROR(VLOOKUP($F4725,'Customer Info'!$A4716:$E5216,2,FALSE),"NOT Available")</f>
        <v>NOT Available</v>
      </c>
      <c r="H4725" s="6" t="str">
        <f>IFERROR(VLOOKUP(F4725,'Customer Info'!A4716:E5216,3,),"NOT Available")</f>
        <v>NOT Available</v>
      </c>
      <c r="I4725" s="6" t="str">
        <f>IFERROR(VLOOKUP(F4725,'Customer Info'!A4716:E5216,5,FALSE),"NOT Available")</f>
        <v>NOT Available</v>
      </c>
      <c r="J4725" s="2">
        <v>2466</v>
      </c>
      <c r="K4725" s="2">
        <v>2350</v>
      </c>
      <c r="L4725" s="2">
        <v>3</v>
      </c>
      <c r="M4725" s="7">
        <f t="shared" si="292"/>
        <v>7050</v>
      </c>
      <c r="N4725" s="7">
        <f t="shared" si="293"/>
        <v>7398</v>
      </c>
      <c r="O4725" s="2">
        <v>100</v>
      </c>
      <c r="P4725" s="8">
        <f t="shared" si="294"/>
        <v>7498</v>
      </c>
      <c r="Q4725" s="8">
        <f t="shared" si="295"/>
        <v>348</v>
      </c>
      <c r="R4725" s="2" t="s">
        <v>50</v>
      </c>
      <c r="S4725" s="9" t="str" cm="1">
        <f t="array" ref="S4725">_xlfn.IFS(
P4725=0,"2% commission",
AND(P4725&gt;0,P4725&lt;25000),"5% commission",
AND(P4725&gt;=25000,P4725&lt;50000),"7% commission",
AND(P4725&gt;=50000,P4725&lt;100000),"9% commission",
P4725&gt;=100000,"15% commission"
)</f>
        <v>5% commission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IFERROR(VLOOKUP($F4726,'Customer Info'!$A4717:$E5217,2,FALSE),"NOT Available")</f>
        <v>NOT Available</v>
      </c>
      <c r="H4726" s="6" t="str">
        <f>IFERROR(VLOOKUP(F4726,'Customer Info'!A4717:E5217,3,),"NOT Available")</f>
        <v>NOT Available</v>
      </c>
      <c r="I4726" s="6" t="str">
        <f>IFERROR(VLOOKUP(F4726,'Customer Info'!A4717:E5217,5,FALSE),"NOT Available")</f>
        <v>NOT Available</v>
      </c>
      <c r="J4726" s="2">
        <v>279</v>
      </c>
      <c r="K4726" s="2">
        <v>254</v>
      </c>
      <c r="L4726" s="2">
        <v>1</v>
      </c>
      <c r="M4726" s="7">
        <f t="shared" si="292"/>
        <v>254</v>
      </c>
      <c r="N4726" s="7">
        <f t="shared" si="293"/>
        <v>279</v>
      </c>
      <c r="O4726" s="2">
        <v>65</v>
      </c>
      <c r="P4726" s="8">
        <f t="shared" si="294"/>
        <v>344</v>
      </c>
      <c r="Q4726" s="8">
        <f t="shared" si="295"/>
        <v>25</v>
      </c>
      <c r="R4726" s="2" t="s">
        <v>26</v>
      </c>
      <c r="S4726" s="9" t="str" cm="1">
        <f t="array" ref="S4726">_xlfn.IFS(
P4726=0,"2% commission",
AND(P4726&gt;0,P4726&lt;25000),"5% commission",
AND(P4726&gt;=25000,P4726&lt;50000),"7% commission",
AND(P4726&gt;=50000,P4726&lt;100000),"9% commission",
P4726&gt;=100000,"15% commission"
)</f>
        <v>5% commission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IFERROR(VLOOKUP($F4727,'Customer Info'!$A4718:$E5218,2,FALSE),"NOT Available")</f>
        <v>NOT Available</v>
      </c>
      <c r="H4727" s="6" t="str">
        <f>IFERROR(VLOOKUP(F4727,'Customer Info'!A4718:E5218,3,),"NOT Available")</f>
        <v>NOT Available</v>
      </c>
      <c r="I4727" s="6" t="str">
        <f>IFERROR(VLOOKUP(F4727,'Customer Info'!A4718:E5218,5,FALSE),"NOT Available")</f>
        <v>NOT Available</v>
      </c>
      <c r="J4727" s="2">
        <v>1552</v>
      </c>
      <c r="K4727" s="2">
        <v>1466</v>
      </c>
      <c r="L4727" s="2">
        <v>4</v>
      </c>
      <c r="M4727" s="7">
        <f t="shared" si="292"/>
        <v>5864</v>
      </c>
      <c r="N4727" s="7">
        <f t="shared" si="293"/>
        <v>6208</v>
      </c>
      <c r="O4727" s="2">
        <v>66</v>
      </c>
      <c r="P4727" s="8">
        <f t="shared" si="294"/>
        <v>6274</v>
      </c>
      <c r="Q4727" s="8">
        <f t="shared" si="295"/>
        <v>344</v>
      </c>
      <c r="R4727" s="2" t="s">
        <v>50</v>
      </c>
      <c r="S4727" s="9" t="str" cm="1">
        <f t="array" ref="S4727">_xlfn.IFS(
P4727=0,"2% commission",
AND(P4727&gt;0,P4727&lt;25000),"5% commission",
AND(P4727&gt;=25000,P4727&lt;50000),"7% commission",
AND(P4727&gt;=50000,P4727&lt;100000),"9% commission",
P4727&gt;=100000,"15% commission"
)</f>
        <v>5% commission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IFERROR(VLOOKUP($F4728,'Customer Info'!$A4719:$E5219,2,FALSE),"NOT Available")</f>
        <v>NOT Available</v>
      </c>
      <c r="H4728" s="6" t="str">
        <f>IFERROR(VLOOKUP(F4728,'Customer Info'!A4719:E5219,3,),"NOT Available")</f>
        <v>NOT Available</v>
      </c>
      <c r="I4728" s="6" t="str">
        <f>IFERROR(VLOOKUP(F4728,'Customer Info'!A4719:E5219,5,FALSE),"NOT Available")</f>
        <v>NOT Available</v>
      </c>
      <c r="J4728" s="2">
        <v>6520</v>
      </c>
      <c r="K4728" s="2">
        <v>5985</v>
      </c>
      <c r="L4728" s="2">
        <v>7</v>
      </c>
      <c r="M4728" s="7">
        <f t="shared" si="292"/>
        <v>41895</v>
      </c>
      <c r="N4728" s="7">
        <f t="shared" si="293"/>
        <v>45640</v>
      </c>
      <c r="O4728" s="2">
        <v>52</v>
      </c>
      <c r="P4728" s="8">
        <f t="shared" si="294"/>
        <v>45692</v>
      </c>
      <c r="Q4728" s="8">
        <f t="shared" si="295"/>
        <v>3745</v>
      </c>
      <c r="R4728" s="2" t="s">
        <v>26</v>
      </c>
      <c r="S4728" s="9" t="str" cm="1">
        <f t="array" ref="S4728">_xlfn.IFS(
P4728=0,"2% commission",
AND(P4728&gt;0,P4728&lt;25000),"5% commission",
AND(P4728&gt;=25000,P4728&lt;50000),"7% commission",
AND(P4728&gt;=50000,P4728&lt;100000),"9% commission",
P4728&gt;=100000,"15% commission"
)</f>
        <v>7% commission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IFERROR(VLOOKUP($F4729,'Customer Info'!$A4720:$E5220,2,FALSE),"NOT Available")</f>
        <v>NOT Available</v>
      </c>
      <c r="H4729" s="6" t="str">
        <f>IFERROR(VLOOKUP(F4729,'Customer Info'!A4720:E5220,3,),"NOT Available")</f>
        <v>NOT Available</v>
      </c>
      <c r="I4729" s="6" t="str">
        <f>IFERROR(VLOOKUP(F4729,'Customer Info'!A4720:E5220,5,FALSE),"NOT Available")</f>
        <v>NOT Available</v>
      </c>
      <c r="J4729" s="2">
        <v>6337</v>
      </c>
      <c r="K4729" s="2">
        <v>6215</v>
      </c>
      <c r="L4729" s="2">
        <v>2</v>
      </c>
      <c r="M4729" s="7">
        <f t="shared" si="292"/>
        <v>12430</v>
      </c>
      <c r="N4729" s="7">
        <f t="shared" si="293"/>
        <v>12674</v>
      </c>
      <c r="O4729" s="2">
        <v>74</v>
      </c>
      <c r="P4729" s="8">
        <f t="shared" si="294"/>
        <v>12748</v>
      </c>
      <c r="Q4729" s="8">
        <f t="shared" si="295"/>
        <v>244</v>
      </c>
      <c r="R4729" s="2" t="s">
        <v>26</v>
      </c>
      <c r="S4729" s="9" t="str" cm="1">
        <f t="array" ref="S4729">_xlfn.IFS(
P4729=0,"2% commission",
AND(P4729&gt;0,P4729&lt;25000),"5% commission",
AND(P4729&gt;=25000,P4729&lt;50000),"7% commission",
AND(P4729&gt;=50000,P4729&lt;100000),"9% commission",
P4729&gt;=100000,"15% commission"
)</f>
        <v>5% commission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IFERROR(VLOOKUP($F4730,'Customer Info'!$A4721:$E5221,2,FALSE),"NOT Available")</f>
        <v>NOT Available</v>
      </c>
      <c r="H4730" s="6" t="str">
        <f>IFERROR(VLOOKUP(F4730,'Customer Info'!A4721:E5221,3,),"NOT Available")</f>
        <v>NOT Available</v>
      </c>
      <c r="I4730" s="6" t="str">
        <f>IFERROR(VLOOKUP(F4730,'Customer Info'!A4721:E5221,5,FALSE),"NOT Available")</f>
        <v>NOT Available</v>
      </c>
      <c r="J4730" s="2">
        <v>1569</v>
      </c>
      <c r="K4730" s="2">
        <v>1466</v>
      </c>
      <c r="L4730" s="2">
        <v>6</v>
      </c>
      <c r="M4730" s="7">
        <f t="shared" si="292"/>
        <v>8796</v>
      </c>
      <c r="N4730" s="7">
        <f t="shared" si="293"/>
        <v>9414</v>
      </c>
      <c r="O4730" s="2">
        <v>55</v>
      </c>
      <c r="P4730" s="8">
        <f t="shared" si="294"/>
        <v>9469</v>
      </c>
      <c r="Q4730" s="8">
        <f t="shared" si="295"/>
        <v>618</v>
      </c>
      <c r="R4730" s="2" t="s">
        <v>50</v>
      </c>
      <c r="S4730" s="9" t="str" cm="1">
        <f t="array" ref="S4730">_xlfn.IFS(
P4730=0,"2% commission",
AND(P4730&gt;0,P4730&lt;25000),"5% commission",
AND(P4730&gt;=25000,P4730&lt;50000),"7% commission",
AND(P4730&gt;=50000,P4730&lt;100000),"9% commission",
P4730&gt;=100000,"15% commission"
)</f>
        <v>5% commission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IFERROR(VLOOKUP($F4731,'Customer Info'!$A4722:$E5222,2,FALSE),"NOT Available")</f>
        <v>NOT Available</v>
      </c>
      <c r="H4731" s="6" t="str">
        <f>IFERROR(VLOOKUP(F4731,'Customer Info'!A4722:E5222,3,),"NOT Available")</f>
        <v>NOT Available</v>
      </c>
      <c r="I4731" s="6" t="str">
        <f>IFERROR(VLOOKUP(F4731,'Customer Info'!A4722:E5222,5,FALSE),"NOT Available")</f>
        <v>NOT Available</v>
      </c>
      <c r="J4731" s="2">
        <v>140</v>
      </c>
      <c r="K4731" s="2">
        <v>137</v>
      </c>
      <c r="L4731" s="2">
        <v>2</v>
      </c>
      <c r="M4731" s="7">
        <f t="shared" si="292"/>
        <v>274</v>
      </c>
      <c r="N4731" s="7">
        <f t="shared" si="293"/>
        <v>280</v>
      </c>
      <c r="O4731" s="2">
        <v>30</v>
      </c>
      <c r="P4731" s="8">
        <f t="shared" si="294"/>
        <v>310</v>
      </c>
      <c r="Q4731" s="8">
        <f t="shared" si="295"/>
        <v>6</v>
      </c>
      <c r="R4731" s="2" t="s">
        <v>50</v>
      </c>
      <c r="S4731" s="9" t="str" cm="1">
        <f t="array" ref="S4731">_xlfn.IFS(
P4731=0,"2% commission",
AND(P4731&gt;0,P4731&lt;25000),"5% commission",
AND(P4731&gt;=25000,P4731&lt;50000),"7% commission",
AND(P4731&gt;=50000,P4731&lt;100000),"9% commission",
P4731&gt;=100000,"15% commission"
)</f>
        <v>5% commission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IFERROR(VLOOKUP($F4732,'Customer Info'!$A4723:$E5223,2,FALSE),"NOT Available")</f>
        <v>NOT Available</v>
      </c>
      <c r="H4732" s="6" t="str">
        <f>IFERROR(VLOOKUP(F4732,'Customer Info'!A4723:E5223,3,),"NOT Available")</f>
        <v>NOT Available</v>
      </c>
      <c r="I4732" s="6" t="str">
        <f>IFERROR(VLOOKUP(F4732,'Customer Info'!A4723:E5223,5,FALSE),"NOT Available")</f>
        <v>NOT Available</v>
      </c>
      <c r="J4732" s="2">
        <v>2857</v>
      </c>
      <c r="K4732" s="2">
        <v>2622</v>
      </c>
      <c r="L4732" s="2">
        <v>1</v>
      </c>
      <c r="M4732" s="7">
        <f t="shared" si="292"/>
        <v>2622</v>
      </c>
      <c r="N4732" s="7">
        <f t="shared" si="293"/>
        <v>2857</v>
      </c>
      <c r="O4732" s="2">
        <v>97</v>
      </c>
      <c r="P4732" s="8">
        <f t="shared" si="294"/>
        <v>2954</v>
      </c>
      <c r="Q4732" s="8">
        <f t="shared" si="295"/>
        <v>235</v>
      </c>
      <c r="R4732" s="2" t="s">
        <v>28</v>
      </c>
      <c r="S4732" s="9" t="str" cm="1">
        <f t="array" ref="S4732">_xlfn.IFS(
P4732=0,"2% commission",
AND(P4732&gt;0,P4732&lt;25000),"5% commission",
AND(P4732&gt;=25000,P4732&lt;50000),"7% commission",
AND(P4732&gt;=50000,P4732&lt;100000),"9% commission",
P4732&gt;=100000,"15% commission"
)</f>
        <v>5% commission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IFERROR(VLOOKUP($F4733,'Customer Info'!$A4724:$E5224,2,FALSE),"NOT Available")</f>
        <v>NOT Available</v>
      </c>
      <c r="H4733" s="6" t="str">
        <f>IFERROR(VLOOKUP(F4733,'Customer Info'!A4724:E5224,3,),"NOT Available")</f>
        <v>NOT Available</v>
      </c>
      <c r="I4733" s="6" t="str">
        <f>IFERROR(VLOOKUP(F4733,'Customer Info'!A4724:E5224,5,FALSE),"NOT Available")</f>
        <v>NOT Available</v>
      </c>
      <c r="J4733" s="2">
        <v>4246</v>
      </c>
      <c r="K4733" s="2">
        <v>3857</v>
      </c>
      <c r="L4733" s="2">
        <v>3</v>
      </c>
      <c r="M4733" s="7">
        <f t="shared" si="292"/>
        <v>11571</v>
      </c>
      <c r="N4733" s="7">
        <f t="shared" si="293"/>
        <v>12738</v>
      </c>
      <c r="O4733" s="2">
        <v>20</v>
      </c>
      <c r="P4733" s="8">
        <f t="shared" si="294"/>
        <v>12758</v>
      </c>
      <c r="Q4733" s="8">
        <f t="shared" si="295"/>
        <v>1167</v>
      </c>
      <c r="R4733" s="2" t="s">
        <v>50</v>
      </c>
      <c r="S4733" s="9" t="str" cm="1">
        <f t="array" ref="S4733">_xlfn.IFS(
P4733=0,"2% commission",
AND(P4733&gt;0,P4733&lt;25000),"5% commission",
AND(P4733&gt;=25000,P4733&lt;50000),"7% commission",
AND(P4733&gt;=50000,P4733&lt;100000),"9% commission",
P4733&gt;=100000,"15% commission"
)</f>
        <v>5% commission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IFERROR(VLOOKUP($F4734,'Customer Info'!$A4725:$E5225,2,FALSE),"NOT Available")</f>
        <v>NOT Available</v>
      </c>
      <c r="H4734" s="6" t="str">
        <f>IFERROR(VLOOKUP(F4734,'Customer Info'!A4725:E5225,3,),"NOT Available")</f>
        <v>NOT Available</v>
      </c>
      <c r="I4734" s="6" t="str">
        <f>IFERROR(VLOOKUP(F4734,'Customer Info'!A4725:E5225,5,FALSE),"NOT Available")</f>
        <v>NOT Available</v>
      </c>
      <c r="J4734" s="2">
        <v>8878</v>
      </c>
      <c r="K4734" s="2">
        <v>7914</v>
      </c>
      <c r="L4734" s="2">
        <v>2</v>
      </c>
      <c r="M4734" s="7">
        <f t="shared" si="292"/>
        <v>15828</v>
      </c>
      <c r="N4734" s="7">
        <f t="shared" si="293"/>
        <v>17756</v>
      </c>
      <c r="O4734" s="2">
        <v>89</v>
      </c>
      <c r="P4734" s="8">
        <f t="shared" si="294"/>
        <v>17845</v>
      </c>
      <c r="Q4734" s="8">
        <f t="shared" si="295"/>
        <v>1928</v>
      </c>
      <c r="R4734" s="2" t="s">
        <v>28</v>
      </c>
      <c r="S4734" s="9" t="str" cm="1">
        <f t="array" ref="S4734">_xlfn.IFS(
P4734=0,"2% commission",
AND(P4734&gt;0,P4734&lt;25000),"5% commission",
AND(P4734&gt;=25000,P4734&lt;50000),"7% commission",
AND(P4734&gt;=50000,P4734&lt;100000),"9% commission",
P4734&gt;=100000,"15% commission"
)</f>
        <v>5% commission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IFERROR(VLOOKUP($F4735,'Customer Info'!$A4726:$E5226,2,FALSE),"NOT Available")</f>
        <v>NOT Available</v>
      </c>
      <c r="H4735" s="6" t="str">
        <f>IFERROR(VLOOKUP(F4735,'Customer Info'!A4726:E5226,3,),"NOT Available")</f>
        <v>NOT Available</v>
      </c>
      <c r="I4735" s="6" t="str">
        <f>IFERROR(VLOOKUP(F4735,'Customer Info'!A4726:E5226,5,FALSE),"NOT Available")</f>
        <v>NOT Available</v>
      </c>
      <c r="J4735" s="2">
        <v>61</v>
      </c>
      <c r="K4735" s="2">
        <v>56</v>
      </c>
      <c r="L4735" s="2">
        <v>3</v>
      </c>
      <c r="M4735" s="7">
        <f t="shared" si="292"/>
        <v>168</v>
      </c>
      <c r="N4735" s="7">
        <f t="shared" si="293"/>
        <v>183</v>
      </c>
      <c r="O4735" s="2">
        <v>10</v>
      </c>
      <c r="P4735" s="8">
        <f t="shared" si="294"/>
        <v>193</v>
      </c>
      <c r="Q4735" s="8">
        <f t="shared" si="295"/>
        <v>15</v>
      </c>
      <c r="R4735" s="2" t="s">
        <v>50</v>
      </c>
      <c r="S4735" s="9" t="str" cm="1">
        <f t="array" ref="S4735">_xlfn.IFS(
P4735=0,"2% commission",
AND(P4735&gt;0,P4735&lt;25000),"5% commission",
AND(P4735&gt;=25000,P4735&lt;50000),"7% commission",
AND(P4735&gt;=50000,P4735&lt;100000),"9% commission",
P4735&gt;=100000,"15% commission"
)</f>
        <v>5% commission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IFERROR(VLOOKUP($F4736,'Customer Info'!$A4727:$E5227,2,FALSE),"NOT Available")</f>
        <v>NOT Available</v>
      </c>
      <c r="H4736" s="6" t="str">
        <f>IFERROR(VLOOKUP(F4736,'Customer Info'!A4727:E5227,3,),"NOT Available")</f>
        <v>NOT Available</v>
      </c>
      <c r="I4736" s="6" t="str">
        <f>IFERROR(VLOOKUP(F4736,'Customer Info'!A4727:E5227,5,FALSE),"NOT Available")</f>
        <v>NOT Available</v>
      </c>
      <c r="J4736" s="2">
        <v>7474</v>
      </c>
      <c r="K4736" s="2">
        <v>6858</v>
      </c>
      <c r="L4736" s="2">
        <v>6</v>
      </c>
      <c r="M4736" s="7">
        <f t="shared" si="292"/>
        <v>41148</v>
      </c>
      <c r="N4736" s="7">
        <f t="shared" si="293"/>
        <v>44844</v>
      </c>
      <c r="O4736" s="2">
        <v>96</v>
      </c>
      <c r="P4736" s="8">
        <f t="shared" si="294"/>
        <v>44940</v>
      </c>
      <c r="Q4736" s="8">
        <f t="shared" si="295"/>
        <v>3696</v>
      </c>
      <c r="R4736" s="2" t="s">
        <v>28</v>
      </c>
      <c r="S4736" s="9" t="str" cm="1">
        <f t="array" ref="S4736">_xlfn.IFS(
P4736=0,"2% commission",
AND(P4736&gt;0,P4736&lt;25000),"5% commission",
AND(P4736&gt;=25000,P4736&lt;50000),"7% commission",
AND(P4736&gt;=50000,P4736&lt;100000),"9% commission",
P4736&gt;=100000,"15% commission"
)</f>
        <v>7% commission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IFERROR(VLOOKUP($F4737,'Customer Info'!$A4728:$E5228,2,FALSE),"NOT Available")</f>
        <v>NOT Available</v>
      </c>
      <c r="H4737" s="6" t="str">
        <f>IFERROR(VLOOKUP(F4737,'Customer Info'!A4728:E5228,3,),"NOT Available")</f>
        <v>NOT Available</v>
      </c>
      <c r="I4737" s="6" t="str">
        <f>IFERROR(VLOOKUP(F4737,'Customer Info'!A4728:E5228,5,FALSE),"NOT Available")</f>
        <v>NOT Available</v>
      </c>
      <c r="J4737" s="2">
        <v>2083</v>
      </c>
      <c r="K4737" s="2">
        <v>2004</v>
      </c>
      <c r="L4737" s="2">
        <v>1</v>
      </c>
      <c r="M4737" s="7">
        <f t="shared" si="292"/>
        <v>2004</v>
      </c>
      <c r="N4737" s="7">
        <f t="shared" si="293"/>
        <v>2083</v>
      </c>
      <c r="O4737" s="2">
        <v>68</v>
      </c>
      <c r="P4737" s="8">
        <f t="shared" si="294"/>
        <v>2151</v>
      </c>
      <c r="Q4737" s="8">
        <f t="shared" si="295"/>
        <v>79</v>
      </c>
      <c r="R4737" s="2" t="s">
        <v>28</v>
      </c>
      <c r="S4737" s="9" t="str" cm="1">
        <f t="array" ref="S4737">_xlfn.IFS(
P4737=0,"2% commission",
AND(P4737&gt;0,P4737&lt;25000),"5% commission",
AND(P4737&gt;=25000,P4737&lt;50000),"7% commission",
AND(P4737&gt;=50000,P4737&lt;100000),"9% commission",
P4737&gt;=100000,"15% commission"
)</f>
        <v>5% commission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IFERROR(VLOOKUP($F4738,'Customer Info'!$A4729:$E5229,2,FALSE),"NOT Available")</f>
        <v>NOT Available</v>
      </c>
      <c r="H4738" s="6" t="str">
        <f>IFERROR(VLOOKUP(F4738,'Customer Info'!A4729:E5229,3,),"NOT Available")</f>
        <v>NOT Available</v>
      </c>
      <c r="I4738" s="6" t="str">
        <f>IFERROR(VLOOKUP(F4738,'Customer Info'!A4729:E5229,5,FALSE),"NOT Available")</f>
        <v>NOT Available</v>
      </c>
      <c r="J4738" s="2">
        <v>69</v>
      </c>
      <c r="K4738" s="2">
        <v>64</v>
      </c>
      <c r="L4738" s="2">
        <v>1</v>
      </c>
      <c r="M4738" s="7">
        <f t="shared" si="292"/>
        <v>64</v>
      </c>
      <c r="N4738" s="7">
        <f t="shared" si="293"/>
        <v>69</v>
      </c>
      <c r="O4738" s="2">
        <v>10</v>
      </c>
      <c r="P4738" s="8">
        <f t="shared" si="294"/>
        <v>79</v>
      </c>
      <c r="Q4738" s="8">
        <f t="shared" si="295"/>
        <v>5</v>
      </c>
      <c r="R4738" s="2" t="s">
        <v>28</v>
      </c>
      <c r="S4738" s="9" t="str" cm="1">
        <f t="array" ref="S4738">_xlfn.IFS(
P4738=0,"2% commission",
AND(P4738&gt;0,P4738&lt;25000),"5% commission",
AND(P4738&gt;=25000,P4738&lt;50000),"7% commission",
AND(P4738&gt;=50000,P4738&lt;100000),"9% commission",
P4738&gt;=100000,"15% commission"
)</f>
        <v>5% commission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IFERROR(VLOOKUP($F4739,'Customer Info'!$A4730:$E5230,2,FALSE),"NOT Available")</f>
        <v>NOT Available</v>
      </c>
      <c r="H4739" s="6" t="str">
        <f>IFERROR(VLOOKUP(F4739,'Customer Info'!A4730:E5230,3,),"NOT Available")</f>
        <v>NOT Available</v>
      </c>
      <c r="I4739" s="6" t="str">
        <f>IFERROR(VLOOKUP(F4739,'Customer Info'!A4730:E5230,5,FALSE),"NOT Available")</f>
        <v>NOT Available</v>
      </c>
      <c r="J4739" s="2">
        <v>7943</v>
      </c>
      <c r="K4739" s="2">
        <v>7790</v>
      </c>
      <c r="L4739" s="2">
        <v>2</v>
      </c>
      <c r="M4739" s="7">
        <f t="shared" si="292"/>
        <v>15580</v>
      </c>
      <c r="N4739" s="7">
        <f t="shared" si="293"/>
        <v>15886</v>
      </c>
      <c r="O4739" s="2">
        <v>71</v>
      </c>
      <c r="P4739" s="8">
        <f t="shared" si="294"/>
        <v>15957</v>
      </c>
      <c r="Q4739" s="8">
        <f t="shared" si="295"/>
        <v>306</v>
      </c>
      <c r="R4739" s="2" t="s">
        <v>28</v>
      </c>
      <c r="S4739" s="9" t="str" cm="1">
        <f t="array" ref="S4739">_xlfn.IFS(
P4739=0,"2% commission",
AND(P4739&gt;0,P4739&lt;25000),"5% commission",
AND(P4739&gt;=25000,P4739&lt;50000),"7% commission",
AND(P4739&gt;=50000,P4739&lt;100000),"9% commission",
P4739&gt;=100000,"15% commission"
)</f>
        <v>5% commission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IFERROR(VLOOKUP($F4740,'Customer Info'!$A4731:$E5231,2,FALSE),"NOT Available")</f>
        <v>NOT Available</v>
      </c>
      <c r="H4740" s="6" t="str">
        <f>IFERROR(VLOOKUP(F4740,'Customer Info'!A4731:E5231,3,),"NOT Available")</f>
        <v>NOT Available</v>
      </c>
      <c r="I4740" s="6" t="str">
        <f>IFERROR(VLOOKUP(F4740,'Customer Info'!A4731:E5231,5,FALSE),"NOT Available")</f>
        <v>NOT Available</v>
      </c>
      <c r="J4740" s="2">
        <v>2874</v>
      </c>
      <c r="K4740" s="2">
        <v>2583</v>
      </c>
      <c r="L4740" s="2">
        <v>2</v>
      </c>
      <c r="M4740" s="7">
        <f t="shared" si="292"/>
        <v>5166</v>
      </c>
      <c r="N4740" s="7">
        <f t="shared" si="293"/>
        <v>5748</v>
      </c>
      <c r="O4740" s="2">
        <v>86</v>
      </c>
      <c r="P4740" s="8">
        <f t="shared" si="294"/>
        <v>5834</v>
      </c>
      <c r="Q4740" s="8">
        <f t="shared" si="295"/>
        <v>582</v>
      </c>
      <c r="R4740" s="2" t="s">
        <v>28</v>
      </c>
      <c r="S4740" s="9" t="str" cm="1">
        <f t="array" ref="S4740">_xlfn.IFS(
P4740=0,"2% commission",
AND(P4740&gt;0,P4740&lt;25000),"5% commission",
AND(P4740&gt;=25000,P4740&lt;50000),"7% commission",
AND(P4740&gt;=50000,P4740&lt;100000),"9% commission",
P4740&gt;=100000,"15% commission"
)</f>
        <v>5% commission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IFERROR(VLOOKUP($F4741,'Customer Info'!$A4732:$E5232,2,FALSE),"NOT Available")</f>
        <v>NOT Available</v>
      </c>
      <c r="H4741" s="6" t="str">
        <f>IFERROR(VLOOKUP(F4741,'Customer Info'!A4732:E5232,3,),"NOT Available")</f>
        <v>NOT Available</v>
      </c>
      <c r="I4741" s="6" t="str">
        <f>IFERROR(VLOOKUP(F4741,'Customer Info'!A4732:E5232,5,FALSE),"NOT Available")</f>
        <v>NOT Available</v>
      </c>
      <c r="J4741" s="2">
        <v>4904</v>
      </c>
      <c r="K4741" s="2">
        <v>4499</v>
      </c>
      <c r="L4741" s="2">
        <v>2</v>
      </c>
      <c r="M4741" s="7">
        <f t="shared" si="292"/>
        <v>8998</v>
      </c>
      <c r="N4741" s="7">
        <f t="shared" si="293"/>
        <v>9808</v>
      </c>
      <c r="O4741" s="2">
        <v>56</v>
      </c>
      <c r="P4741" s="8">
        <f t="shared" si="294"/>
        <v>9864</v>
      </c>
      <c r="Q4741" s="8">
        <f t="shared" si="295"/>
        <v>810</v>
      </c>
      <c r="R4741" s="2" t="s">
        <v>28</v>
      </c>
      <c r="S4741" s="9" t="str" cm="1">
        <f t="array" ref="S4741">_xlfn.IFS(
P4741=0,"2% commission",
AND(P4741&gt;0,P4741&lt;25000),"5% commission",
AND(P4741&gt;=25000,P4741&lt;50000),"7% commission",
AND(P4741&gt;=50000,P4741&lt;100000),"9% commission",
P4741&gt;=100000,"15% commission"
)</f>
        <v>5% commission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IFERROR(VLOOKUP($F4742,'Customer Info'!$A4733:$E5233,2,FALSE),"NOT Available")</f>
        <v>NOT Available</v>
      </c>
      <c r="H4742" s="6" t="str">
        <f>IFERROR(VLOOKUP(F4742,'Customer Info'!A4733:E5233,3,),"NOT Available")</f>
        <v>NOT Available</v>
      </c>
      <c r="I4742" s="6" t="str">
        <f>IFERROR(VLOOKUP(F4742,'Customer Info'!A4733:E5233,5,FALSE),"NOT Available")</f>
        <v>NOT Available</v>
      </c>
      <c r="J4742" s="2">
        <v>1882</v>
      </c>
      <c r="K4742" s="2">
        <v>1792</v>
      </c>
      <c r="L4742" s="2">
        <v>3</v>
      </c>
      <c r="M4742" s="7">
        <f t="shared" si="292"/>
        <v>5376</v>
      </c>
      <c r="N4742" s="7">
        <f t="shared" si="293"/>
        <v>5646</v>
      </c>
      <c r="O4742" s="2">
        <v>60</v>
      </c>
      <c r="P4742" s="8">
        <f t="shared" si="294"/>
        <v>5706</v>
      </c>
      <c r="Q4742" s="8">
        <f t="shared" si="295"/>
        <v>270</v>
      </c>
      <c r="R4742" s="2" t="s">
        <v>50</v>
      </c>
      <c r="S4742" s="9" t="str" cm="1">
        <f t="array" ref="S4742">_xlfn.IFS(
P4742=0,"2% commission",
AND(P4742&gt;0,P4742&lt;25000),"5% commission",
AND(P4742&gt;=25000,P4742&lt;50000),"7% commission",
AND(P4742&gt;=50000,P4742&lt;100000),"9% commission",
P4742&gt;=100000,"15% commission"
)</f>
        <v>5% commission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IFERROR(VLOOKUP($F4743,'Customer Info'!$A4734:$E5234,2,FALSE),"NOT Available")</f>
        <v>NOT Available</v>
      </c>
      <c r="H4743" s="6" t="str">
        <f>IFERROR(VLOOKUP(F4743,'Customer Info'!A4734:E5234,3,),"NOT Available")</f>
        <v>NOT Available</v>
      </c>
      <c r="I4743" s="6" t="str">
        <f>IFERROR(VLOOKUP(F4743,'Customer Info'!A4734:E5234,5,FALSE),"NOT Available")</f>
        <v>NOT Available</v>
      </c>
      <c r="J4743" s="2">
        <v>140</v>
      </c>
      <c r="K4743" s="2">
        <v>137</v>
      </c>
      <c r="L4743" s="2">
        <v>2</v>
      </c>
      <c r="M4743" s="7">
        <f t="shared" si="292"/>
        <v>274</v>
      </c>
      <c r="N4743" s="7">
        <f t="shared" si="293"/>
        <v>280</v>
      </c>
      <c r="O4743" s="2">
        <v>30</v>
      </c>
      <c r="P4743" s="8">
        <f t="shared" si="294"/>
        <v>310</v>
      </c>
      <c r="Q4743" s="8">
        <f t="shared" si="295"/>
        <v>6</v>
      </c>
      <c r="R4743" s="2" t="s">
        <v>50</v>
      </c>
      <c r="S4743" s="9" t="str" cm="1">
        <f t="array" ref="S4743">_xlfn.IFS(
P4743=0,"2% commission",
AND(P4743&gt;0,P4743&lt;25000),"5% commission",
AND(P4743&gt;=25000,P4743&lt;50000),"7% commission",
AND(P4743&gt;=50000,P4743&lt;100000),"9% commission",
P4743&gt;=100000,"15% commission"
)</f>
        <v>5% commission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IFERROR(VLOOKUP($F4744,'Customer Info'!$A4735:$E5235,2,FALSE),"NOT Available")</f>
        <v>NOT Available</v>
      </c>
      <c r="H4744" s="6" t="str">
        <f>IFERROR(VLOOKUP(F4744,'Customer Info'!A4735:E5235,3,),"NOT Available")</f>
        <v>NOT Available</v>
      </c>
      <c r="I4744" s="6" t="str">
        <f>IFERROR(VLOOKUP(F4744,'Customer Info'!A4735:E5235,5,FALSE),"NOT Available")</f>
        <v>NOT Available</v>
      </c>
      <c r="J4744" s="2">
        <v>9306</v>
      </c>
      <c r="K4744" s="2">
        <v>8461</v>
      </c>
      <c r="L4744" s="2">
        <v>3</v>
      </c>
      <c r="M4744" s="7">
        <f t="shared" si="292"/>
        <v>25383</v>
      </c>
      <c r="N4744" s="7">
        <f t="shared" si="293"/>
        <v>27918</v>
      </c>
      <c r="O4744" s="2">
        <v>39</v>
      </c>
      <c r="P4744" s="8">
        <f t="shared" si="294"/>
        <v>27957</v>
      </c>
      <c r="Q4744" s="8">
        <f t="shared" si="295"/>
        <v>2535</v>
      </c>
      <c r="R4744" s="2" t="s">
        <v>50</v>
      </c>
      <c r="S4744" s="9" t="str" cm="1">
        <f t="array" ref="S4744">_xlfn.IFS(
P4744=0,"2% commission",
AND(P4744&gt;0,P4744&lt;25000),"5% commission",
AND(P4744&gt;=25000,P4744&lt;50000),"7% commission",
AND(P4744&gt;=50000,P4744&lt;100000),"9% commission",
P4744&gt;=100000,"15% commission"
)</f>
        <v>7% commission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IFERROR(VLOOKUP($F4745,'Customer Info'!$A4736:$E5236,2,FALSE),"NOT Available")</f>
        <v>NOT Available</v>
      </c>
      <c r="H4745" s="6" t="str">
        <f>IFERROR(VLOOKUP(F4745,'Customer Info'!A4736:E5236,3,),"NOT Available")</f>
        <v>NOT Available</v>
      </c>
      <c r="I4745" s="6" t="str">
        <f>IFERROR(VLOOKUP(F4745,'Customer Info'!A4736:E5236,5,FALSE),"NOT Available")</f>
        <v>NOT Available</v>
      </c>
      <c r="J4745" s="2">
        <v>1364</v>
      </c>
      <c r="K4745" s="2">
        <v>1274</v>
      </c>
      <c r="L4745" s="2">
        <v>4</v>
      </c>
      <c r="M4745" s="7">
        <f t="shared" si="292"/>
        <v>5096</v>
      </c>
      <c r="N4745" s="7">
        <f t="shared" si="293"/>
        <v>5456</v>
      </c>
      <c r="O4745" s="2">
        <v>51</v>
      </c>
      <c r="P4745" s="8">
        <f t="shared" si="294"/>
        <v>5507</v>
      </c>
      <c r="Q4745" s="8">
        <f t="shared" si="295"/>
        <v>360</v>
      </c>
      <c r="R4745" s="2" t="s">
        <v>56</v>
      </c>
      <c r="S4745" s="9" t="str" cm="1">
        <f t="array" ref="S4745">_xlfn.IFS(
P4745=0,"2% commission",
AND(P4745&gt;0,P4745&lt;25000),"5% commission",
AND(P4745&gt;=25000,P4745&lt;50000),"7% commission",
AND(P4745&gt;=50000,P4745&lt;100000),"9% commission",
P4745&gt;=100000,"15% commission"
)</f>
        <v>5% commission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IFERROR(VLOOKUP($F4746,'Customer Info'!$A4737:$E5237,2,FALSE),"NOT Available")</f>
        <v>NOT Available</v>
      </c>
      <c r="H4746" s="6" t="str">
        <f>IFERROR(VLOOKUP(F4746,'Customer Info'!A4737:E5237,3,),"NOT Available")</f>
        <v>NOT Available</v>
      </c>
      <c r="I4746" s="6" t="str">
        <f>IFERROR(VLOOKUP(F4746,'Customer Info'!A4737:E5237,5,FALSE),"NOT Available")</f>
        <v>NOT Available</v>
      </c>
      <c r="J4746" s="2">
        <v>58</v>
      </c>
      <c r="K4746" s="2">
        <v>56</v>
      </c>
      <c r="L4746" s="2">
        <v>2</v>
      </c>
      <c r="M4746" s="7">
        <f t="shared" si="292"/>
        <v>112</v>
      </c>
      <c r="N4746" s="7">
        <f t="shared" si="293"/>
        <v>116</v>
      </c>
      <c r="O4746" s="2">
        <v>10</v>
      </c>
      <c r="P4746" s="8">
        <f t="shared" si="294"/>
        <v>126</v>
      </c>
      <c r="Q4746" s="8">
        <f t="shared" si="295"/>
        <v>4</v>
      </c>
      <c r="R4746" s="2" t="s">
        <v>28</v>
      </c>
      <c r="S4746" s="9" t="str" cm="1">
        <f t="array" ref="S4746">_xlfn.IFS(
P4746=0,"2% commission",
AND(P4746&gt;0,P4746&lt;25000),"5% commission",
AND(P4746&gt;=25000,P4746&lt;50000),"7% commission",
AND(P4746&gt;=50000,P4746&lt;100000),"9% commission",
P4746&gt;=100000,"15% commission"
)</f>
        <v>5% commission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IFERROR(VLOOKUP($F4747,'Customer Info'!$A4738:$E5238,2,FALSE),"NOT Available")</f>
        <v>NOT Available</v>
      </c>
      <c r="H4747" s="6" t="str">
        <f>IFERROR(VLOOKUP(F4747,'Customer Info'!A4738:E5238,3,),"NOT Available")</f>
        <v>NOT Available</v>
      </c>
      <c r="I4747" s="6" t="str">
        <f>IFERROR(VLOOKUP(F4747,'Customer Info'!A4738:E5238,5,FALSE),"NOT Available")</f>
        <v>NOT Available</v>
      </c>
      <c r="J4747" s="2">
        <v>1081</v>
      </c>
      <c r="K4747" s="2">
        <v>983</v>
      </c>
      <c r="L4747" s="2">
        <v>3</v>
      </c>
      <c r="M4747" s="7">
        <f t="shared" ref="M4747:M4810" si="296">K4747*L4747</f>
        <v>2949</v>
      </c>
      <c r="N4747" s="7">
        <f t="shared" ref="N4747:N4810" si="297">J4747*L4747</f>
        <v>3243</v>
      </c>
      <c r="O4747" s="2">
        <v>44</v>
      </c>
      <c r="P4747" s="8">
        <f t="shared" ref="P4747:P4810" si="298">SUM(N4747,O4747)</f>
        <v>3287</v>
      </c>
      <c r="Q4747" s="8">
        <f t="shared" ref="Q4747:Q4810" si="299">N4747-M4747</f>
        <v>294</v>
      </c>
      <c r="R4747" s="2" t="s">
        <v>28</v>
      </c>
      <c r="S4747" s="9" t="str" cm="1">
        <f t="array" ref="S4747">_xlfn.IFS(
P4747=0,"2% commission",
AND(P4747&gt;0,P4747&lt;25000),"5% commission",
AND(P4747&gt;=25000,P4747&lt;50000),"7% commission",
AND(P4747&gt;=50000,P4747&lt;100000),"9% commission",
P4747&gt;=100000,"15% commission"
)</f>
        <v>5% commission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IFERROR(VLOOKUP($F4748,'Customer Info'!$A4739:$E5239,2,FALSE),"NOT Available")</f>
        <v>NOT Available</v>
      </c>
      <c r="H4748" s="6" t="str">
        <f>IFERROR(VLOOKUP(F4748,'Customer Info'!A4739:E5239,3,),"NOT Available")</f>
        <v>NOT Available</v>
      </c>
      <c r="I4748" s="6" t="str">
        <f>IFERROR(VLOOKUP(F4748,'Customer Info'!A4739:E5239,5,FALSE),"NOT Available")</f>
        <v>NOT Available</v>
      </c>
      <c r="J4748" s="2">
        <v>170</v>
      </c>
      <c r="K4748" s="2">
        <v>160</v>
      </c>
      <c r="L4748" s="2">
        <v>6</v>
      </c>
      <c r="M4748" s="7">
        <f t="shared" si="296"/>
        <v>960</v>
      </c>
      <c r="N4748" s="7">
        <f t="shared" si="297"/>
        <v>1020</v>
      </c>
      <c r="O4748" s="2">
        <v>30</v>
      </c>
      <c r="P4748" s="8">
        <f t="shared" si="298"/>
        <v>1050</v>
      </c>
      <c r="Q4748" s="8">
        <f t="shared" si="299"/>
        <v>60</v>
      </c>
      <c r="R4748" s="2" t="s">
        <v>28</v>
      </c>
      <c r="S4748" s="9" t="str" cm="1">
        <f t="array" ref="S4748">_xlfn.IFS(
P4748=0,"2% commission",
AND(P4748&gt;0,P4748&lt;25000),"5% commission",
AND(P4748&gt;=25000,P4748&lt;50000),"7% commission",
AND(P4748&gt;=50000,P4748&lt;100000),"9% commission",
P4748&gt;=100000,"15% commission"
)</f>
        <v>5% commission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IFERROR(VLOOKUP($F4749,'Customer Info'!$A4740:$E5240,2,FALSE),"NOT Available")</f>
        <v>NOT Available</v>
      </c>
      <c r="H4749" s="6" t="str">
        <f>IFERROR(VLOOKUP(F4749,'Customer Info'!A4740:E5240,3,),"NOT Available")</f>
        <v>NOT Available</v>
      </c>
      <c r="I4749" s="6" t="str">
        <f>IFERROR(VLOOKUP(F4749,'Customer Info'!A4740:E5240,5,FALSE),"NOT Available")</f>
        <v>NOT Available</v>
      </c>
      <c r="J4749" s="2">
        <v>6024</v>
      </c>
      <c r="K4749" s="2">
        <v>5424</v>
      </c>
      <c r="L4749" s="2">
        <v>3</v>
      </c>
      <c r="M4749" s="7">
        <f t="shared" si="296"/>
        <v>16272</v>
      </c>
      <c r="N4749" s="7">
        <f t="shared" si="297"/>
        <v>18072</v>
      </c>
      <c r="O4749" s="2">
        <v>48</v>
      </c>
      <c r="P4749" s="8">
        <f t="shared" si="298"/>
        <v>18120</v>
      </c>
      <c r="Q4749" s="8">
        <f t="shared" si="299"/>
        <v>1800</v>
      </c>
      <c r="R4749" s="2" t="s">
        <v>26</v>
      </c>
      <c r="S4749" s="9" t="str" cm="1">
        <f t="array" ref="S4749">_xlfn.IFS(
P4749=0,"2% commission",
AND(P4749&gt;0,P4749&lt;25000),"5% commission",
AND(P4749&gt;=25000,P4749&lt;50000),"7% commission",
AND(P4749&gt;=50000,P4749&lt;100000),"9% commission",
P4749&gt;=100000,"15% commission"
)</f>
        <v>5% commission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IFERROR(VLOOKUP($F4750,'Customer Info'!$A4741:$E5241,2,FALSE),"NOT Available")</f>
        <v>NOT Available</v>
      </c>
      <c r="H4750" s="6" t="str">
        <f>IFERROR(VLOOKUP(F4750,'Customer Info'!A4741:E5241,3,),"NOT Available")</f>
        <v>NOT Available</v>
      </c>
      <c r="I4750" s="6" t="str">
        <f>IFERROR(VLOOKUP(F4750,'Customer Info'!A4741:E5241,5,FALSE),"NOT Available")</f>
        <v>NOT Available</v>
      </c>
      <c r="J4750" s="2">
        <v>2526</v>
      </c>
      <c r="K4750" s="2">
        <v>2408</v>
      </c>
      <c r="L4750" s="2">
        <v>5</v>
      </c>
      <c r="M4750" s="7">
        <f t="shared" si="296"/>
        <v>12040</v>
      </c>
      <c r="N4750" s="7">
        <f t="shared" si="297"/>
        <v>12630</v>
      </c>
      <c r="O4750" s="2">
        <v>58</v>
      </c>
      <c r="P4750" s="8">
        <f t="shared" si="298"/>
        <v>12688</v>
      </c>
      <c r="Q4750" s="8">
        <f t="shared" si="299"/>
        <v>590</v>
      </c>
      <c r="R4750" s="2" t="s">
        <v>28</v>
      </c>
      <c r="S4750" s="9" t="str" cm="1">
        <f t="array" ref="S4750">_xlfn.IFS(
P4750=0,"2% commission",
AND(P4750&gt;0,P4750&lt;25000),"5% commission",
AND(P4750&gt;=25000,P4750&lt;50000),"7% commission",
AND(P4750&gt;=50000,P4750&lt;100000),"9% commission",
P4750&gt;=100000,"15% commission"
)</f>
        <v>5% commission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IFERROR(VLOOKUP($F4751,'Customer Info'!$A4742:$E5242,2,FALSE),"NOT Available")</f>
        <v>NOT Available</v>
      </c>
      <c r="H4751" s="6" t="str">
        <f>IFERROR(VLOOKUP(F4751,'Customer Info'!A4742:E5242,3,),"NOT Available")</f>
        <v>NOT Available</v>
      </c>
      <c r="I4751" s="6" t="str">
        <f>IFERROR(VLOOKUP(F4751,'Customer Info'!A4742:E5242,5,FALSE),"NOT Available")</f>
        <v>NOT Available</v>
      </c>
      <c r="J4751" s="2">
        <v>2747</v>
      </c>
      <c r="K4751" s="2">
        <v>2545</v>
      </c>
      <c r="L4751" s="2">
        <v>8</v>
      </c>
      <c r="M4751" s="7">
        <f t="shared" si="296"/>
        <v>20360</v>
      </c>
      <c r="N4751" s="7">
        <f t="shared" si="297"/>
        <v>21976</v>
      </c>
      <c r="O4751" s="2">
        <v>25</v>
      </c>
      <c r="P4751" s="8">
        <f t="shared" si="298"/>
        <v>22001</v>
      </c>
      <c r="Q4751" s="8">
        <f t="shared" si="299"/>
        <v>1616</v>
      </c>
      <c r="R4751" s="2" t="s">
        <v>28</v>
      </c>
      <c r="S4751" s="9" t="str" cm="1">
        <f t="array" ref="S4751">_xlfn.IFS(
P4751=0,"2% commission",
AND(P4751&gt;0,P4751&lt;25000),"5% commission",
AND(P4751&gt;=25000,P4751&lt;50000),"7% commission",
AND(P4751&gt;=50000,P4751&lt;100000),"9% commission",
P4751&gt;=100000,"15% commission"
)</f>
        <v>5% commission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IFERROR(VLOOKUP($F4752,'Customer Info'!$A4743:$E5243,2,FALSE),"NOT Available")</f>
        <v>NOT Available</v>
      </c>
      <c r="H4752" s="6" t="str">
        <f>IFERROR(VLOOKUP(F4752,'Customer Info'!A4743:E5243,3,),"NOT Available")</f>
        <v>NOT Available</v>
      </c>
      <c r="I4752" s="6" t="str">
        <f>IFERROR(VLOOKUP(F4752,'Customer Info'!A4743:E5243,5,FALSE),"NOT Available")</f>
        <v>NOT Available</v>
      </c>
      <c r="J4752" s="2">
        <v>4832</v>
      </c>
      <c r="K4752" s="2">
        <v>4563</v>
      </c>
      <c r="L4752" s="2">
        <v>2</v>
      </c>
      <c r="M4752" s="7">
        <f t="shared" si="296"/>
        <v>9126</v>
      </c>
      <c r="N4752" s="7">
        <f t="shared" si="297"/>
        <v>9664</v>
      </c>
      <c r="O4752" s="2">
        <v>21</v>
      </c>
      <c r="P4752" s="8">
        <f t="shared" si="298"/>
        <v>9685</v>
      </c>
      <c r="Q4752" s="8">
        <f t="shared" si="299"/>
        <v>538</v>
      </c>
      <c r="R4752" s="2" t="s">
        <v>28</v>
      </c>
      <c r="S4752" s="9" t="str" cm="1">
        <f t="array" ref="S4752">_xlfn.IFS(
P4752=0,"2% commission",
AND(P4752&gt;0,P4752&lt;25000),"5% commission",
AND(P4752&gt;=25000,P4752&lt;50000),"7% commission",
AND(P4752&gt;=50000,P4752&lt;100000),"9% commission",
P4752&gt;=100000,"15% commission"
)</f>
        <v>5% commission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IFERROR(VLOOKUP($F4753,'Customer Info'!$A4744:$E5244,2,FALSE),"NOT Available")</f>
        <v>NOT Available</v>
      </c>
      <c r="H4753" s="6" t="str">
        <f>IFERROR(VLOOKUP(F4753,'Customer Info'!A4744:E5244,3,),"NOT Available")</f>
        <v>NOT Available</v>
      </c>
      <c r="I4753" s="6" t="str">
        <f>IFERROR(VLOOKUP(F4753,'Customer Info'!A4744:E5244,5,FALSE),"NOT Available")</f>
        <v>NOT Available</v>
      </c>
      <c r="J4753" s="2">
        <v>67</v>
      </c>
      <c r="K4753" s="2">
        <v>62</v>
      </c>
      <c r="L4753" s="2">
        <v>2</v>
      </c>
      <c r="M4753" s="7">
        <f t="shared" si="296"/>
        <v>124</v>
      </c>
      <c r="N4753" s="7">
        <f t="shared" si="297"/>
        <v>134</v>
      </c>
      <c r="O4753" s="2">
        <v>10</v>
      </c>
      <c r="P4753" s="8">
        <f t="shared" si="298"/>
        <v>144</v>
      </c>
      <c r="Q4753" s="8">
        <f t="shared" si="299"/>
        <v>10</v>
      </c>
      <c r="R4753" s="2" t="s">
        <v>50</v>
      </c>
      <c r="S4753" s="9" t="str" cm="1">
        <f t="array" ref="S4753">_xlfn.IFS(
P4753=0,"2% commission",
AND(P4753&gt;0,P4753&lt;25000),"5% commission",
AND(P4753&gt;=25000,P4753&lt;50000),"7% commission",
AND(P4753&gt;=50000,P4753&lt;100000),"9% commission",
P4753&gt;=100000,"15% commission"
)</f>
        <v>5% commission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IFERROR(VLOOKUP($F4754,'Customer Info'!$A4745:$E5245,2,FALSE),"NOT Available")</f>
        <v>NOT Available</v>
      </c>
      <c r="H4754" s="6" t="str">
        <f>IFERROR(VLOOKUP(F4754,'Customer Info'!A4745:E5245,3,),"NOT Available")</f>
        <v>NOT Available</v>
      </c>
      <c r="I4754" s="6" t="str">
        <f>IFERROR(VLOOKUP(F4754,'Customer Info'!A4745:E5245,5,FALSE),"NOT Available")</f>
        <v>NOT Available</v>
      </c>
      <c r="J4754" s="2">
        <v>2778</v>
      </c>
      <c r="K4754" s="2">
        <v>2573</v>
      </c>
      <c r="L4754" s="2">
        <v>1</v>
      </c>
      <c r="M4754" s="7">
        <f t="shared" si="296"/>
        <v>2573</v>
      </c>
      <c r="N4754" s="7">
        <f t="shared" si="297"/>
        <v>2778</v>
      </c>
      <c r="O4754" s="2">
        <v>86</v>
      </c>
      <c r="P4754" s="8">
        <f t="shared" si="298"/>
        <v>2864</v>
      </c>
      <c r="Q4754" s="8">
        <f t="shared" si="299"/>
        <v>205</v>
      </c>
      <c r="R4754" s="2" t="s">
        <v>28</v>
      </c>
      <c r="S4754" s="9" t="str" cm="1">
        <f t="array" ref="S4754">_xlfn.IFS(
P4754=0,"2% commission",
AND(P4754&gt;0,P4754&lt;25000),"5% commission",
AND(P4754&gt;=25000,P4754&lt;50000),"7% commission",
AND(P4754&gt;=50000,P4754&lt;100000),"9% commission",
P4754&gt;=100000,"15% commission"
)</f>
        <v>5% commission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IFERROR(VLOOKUP($F4755,'Customer Info'!$A4746:$E5246,2,FALSE),"NOT Available")</f>
        <v>NOT Available</v>
      </c>
      <c r="H4755" s="6" t="str">
        <f>IFERROR(VLOOKUP(F4755,'Customer Info'!A4746:E5246,3,),"NOT Available")</f>
        <v>NOT Available</v>
      </c>
      <c r="I4755" s="6" t="str">
        <f>IFERROR(VLOOKUP(F4755,'Customer Info'!A4746:E5246,5,FALSE),"NOT Available")</f>
        <v>NOT Available</v>
      </c>
      <c r="J4755" s="2">
        <v>7232</v>
      </c>
      <c r="K4755" s="2">
        <v>6753</v>
      </c>
      <c r="L4755" s="2">
        <v>2</v>
      </c>
      <c r="M4755" s="7">
        <f t="shared" si="296"/>
        <v>13506</v>
      </c>
      <c r="N4755" s="7">
        <f t="shared" si="297"/>
        <v>14464</v>
      </c>
      <c r="O4755" s="2">
        <v>68</v>
      </c>
      <c r="P4755" s="8">
        <f t="shared" si="298"/>
        <v>14532</v>
      </c>
      <c r="Q4755" s="8">
        <f t="shared" si="299"/>
        <v>958</v>
      </c>
      <c r="R4755" s="2" t="s">
        <v>50</v>
      </c>
      <c r="S4755" s="9" t="str" cm="1">
        <f t="array" ref="S4755">_xlfn.IFS(
P4755=0,"2% commission",
AND(P4755&gt;0,P4755&lt;25000),"5% commission",
AND(P4755&gt;=25000,P4755&lt;50000),"7% commission",
AND(P4755&gt;=50000,P4755&lt;100000),"9% commission",
P4755&gt;=100000,"15% commission"
)</f>
        <v>5% commission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IFERROR(VLOOKUP($F4756,'Customer Info'!$A4747:$E5247,2,FALSE),"NOT Available")</f>
        <v>NOT Available</v>
      </c>
      <c r="H4756" s="6" t="str">
        <f>IFERROR(VLOOKUP(F4756,'Customer Info'!A4747:E5247,3,),"NOT Available")</f>
        <v>NOT Available</v>
      </c>
      <c r="I4756" s="6" t="str">
        <f>IFERROR(VLOOKUP(F4756,'Customer Info'!A4747:E5247,5,FALSE),"NOT Available")</f>
        <v>NOT Available</v>
      </c>
      <c r="J4756" s="2">
        <v>664</v>
      </c>
      <c r="K4756" s="2">
        <v>576</v>
      </c>
      <c r="L4756" s="2">
        <v>7</v>
      </c>
      <c r="M4756" s="7">
        <f t="shared" si="296"/>
        <v>4032</v>
      </c>
      <c r="N4756" s="7">
        <f t="shared" si="297"/>
        <v>4648</v>
      </c>
      <c r="O4756" s="2">
        <v>46</v>
      </c>
      <c r="P4756" s="8">
        <f t="shared" si="298"/>
        <v>4694</v>
      </c>
      <c r="Q4756" s="8">
        <f t="shared" si="299"/>
        <v>616</v>
      </c>
      <c r="R4756" s="2" t="s">
        <v>28</v>
      </c>
      <c r="S4756" s="9" t="str" cm="1">
        <f t="array" ref="S4756">_xlfn.IFS(
P4756=0,"2% commission",
AND(P4756&gt;0,P4756&lt;25000),"5% commission",
AND(P4756&gt;=25000,P4756&lt;50000),"7% commission",
AND(P4756&gt;=50000,P4756&lt;100000),"9% commission",
P4756&gt;=100000,"15% commission"
)</f>
        <v>5% commission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IFERROR(VLOOKUP($F4757,'Customer Info'!$A4748:$E5248,2,FALSE),"NOT Available")</f>
        <v>NOT Available</v>
      </c>
      <c r="H4757" s="6" t="str">
        <f>IFERROR(VLOOKUP(F4757,'Customer Info'!A4748:E5248,3,),"NOT Available")</f>
        <v>NOT Available</v>
      </c>
      <c r="I4757" s="6" t="str">
        <f>IFERROR(VLOOKUP(F4757,'Customer Info'!A4748:E5248,5,FALSE),"NOT Available")</f>
        <v>NOT Available</v>
      </c>
      <c r="J4757" s="2">
        <v>8379</v>
      </c>
      <c r="K4757" s="2">
        <v>8061</v>
      </c>
      <c r="L4757" s="2">
        <v>3</v>
      </c>
      <c r="M4757" s="7">
        <f t="shared" si="296"/>
        <v>24183</v>
      </c>
      <c r="N4757" s="7">
        <f t="shared" si="297"/>
        <v>25137</v>
      </c>
      <c r="O4757" s="2">
        <v>89</v>
      </c>
      <c r="P4757" s="8">
        <f t="shared" si="298"/>
        <v>25226</v>
      </c>
      <c r="Q4757" s="8">
        <f t="shared" si="299"/>
        <v>954</v>
      </c>
      <c r="R4757" s="2" t="s">
        <v>50</v>
      </c>
      <c r="S4757" s="9" t="str" cm="1">
        <f t="array" ref="S4757">_xlfn.IFS(
P4757=0,"2% commission",
AND(P4757&gt;0,P4757&lt;25000),"5% commission",
AND(P4757&gt;=25000,P4757&lt;50000),"7% commission",
AND(P4757&gt;=50000,P4757&lt;100000),"9% commission",
P4757&gt;=100000,"15% commission"
)</f>
        <v>7% commission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IFERROR(VLOOKUP($F4758,'Customer Info'!$A4749:$E5249,2,FALSE),"NOT Available")</f>
        <v>NOT Available</v>
      </c>
      <c r="H4758" s="6" t="str">
        <f>IFERROR(VLOOKUP(F4758,'Customer Info'!A4749:E5249,3,),"NOT Available")</f>
        <v>NOT Available</v>
      </c>
      <c r="I4758" s="6" t="str">
        <f>IFERROR(VLOOKUP(F4758,'Customer Info'!A4749:E5249,5,FALSE),"NOT Available")</f>
        <v>NOT Available</v>
      </c>
      <c r="J4758" s="2">
        <v>6060</v>
      </c>
      <c r="K4758" s="2">
        <v>6002</v>
      </c>
      <c r="L4758" s="2">
        <v>3</v>
      </c>
      <c r="M4758" s="7">
        <f t="shared" si="296"/>
        <v>18006</v>
      </c>
      <c r="N4758" s="7">
        <f t="shared" si="297"/>
        <v>18180</v>
      </c>
      <c r="O4758" s="2">
        <v>92</v>
      </c>
      <c r="P4758" s="8">
        <f t="shared" si="298"/>
        <v>18272</v>
      </c>
      <c r="Q4758" s="8">
        <f t="shared" si="299"/>
        <v>174</v>
      </c>
      <c r="R4758" s="2" t="s">
        <v>50</v>
      </c>
      <c r="S4758" s="9" t="str" cm="1">
        <f t="array" ref="S4758">_xlfn.IFS(
P4758=0,"2% commission",
AND(P4758&gt;0,P4758&lt;25000),"5% commission",
AND(P4758&gt;=25000,P4758&lt;50000),"7% commission",
AND(P4758&gt;=50000,P4758&lt;100000),"9% commission",
P4758&gt;=100000,"15% commission"
)</f>
        <v>5% commission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IFERROR(VLOOKUP($F4759,'Customer Info'!$A4750:$E5250,2,FALSE),"NOT Available")</f>
        <v>NOT Available</v>
      </c>
      <c r="H4759" s="6" t="str">
        <f>IFERROR(VLOOKUP(F4759,'Customer Info'!A4750:E5250,3,),"NOT Available")</f>
        <v>NOT Available</v>
      </c>
      <c r="I4759" s="6" t="str">
        <f>IFERROR(VLOOKUP(F4759,'Customer Info'!A4750:E5250,5,FALSE),"NOT Available")</f>
        <v>NOT Available</v>
      </c>
      <c r="J4759" s="2">
        <v>2526</v>
      </c>
      <c r="K4759" s="2">
        <v>2408</v>
      </c>
      <c r="L4759" s="2">
        <v>1</v>
      </c>
      <c r="M4759" s="7">
        <f t="shared" si="296"/>
        <v>2408</v>
      </c>
      <c r="N4759" s="7">
        <f t="shared" si="297"/>
        <v>2526</v>
      </c>
      <c r="O4759" s="2">
        <v>99</v>
      </c>
      <c r="P4759" s="8">
        <f t="shared" si="298"/>
        <v>2625</v>
      </c>
      <c r="Q4759" s="8">
        <f t="shared" si="299"/>
        <v>118</v>
      </c>
      <c r="R4759" s="2" t="s">
        <v>28</v>
      </c>
      <c r="S4759" s="9" t="str" cm="1">
        <f t="array" ref="S4759">_xlfn.IFS(
P4759=0,"2% commission",
AND(P4759&gt;0,P4759&lt;25000),"5% commission",
AND(P4759&gt;=25000,P4759&lt;50000),"7% commission",
AND(P4759&gt;=50000,P4759&lt;100000),"9% commission",
P4759&gt;=100000,"15% commission"
)</f>
        <v>5% commission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IFERROR(VLOOKUP($F4760,'Customer Info'!$A4751:$E5251,2,FALSE),"NOT Available")</f>
        <v>NOT Available</v>
      </c>
      <c r="H4760" s="6" t="str">
        <f>IFERROR(VLOOKUP(F4760,'Customer Info'!A4751:E5251,3,),"NOT Available")</f>
        <v>NOT Available</v>
      </c>
      <c r="I4760" s="6" t="str">
        <f>IFERROR(VLOOKUP(F4760,'Customer Info'!A4751:E5251,5,FALSE),"NOT Available")</f>
        <v>NOT Available</v>
      </c>
      <c r="J4760" s="2">
        <v>3176</v>
      </c>
      <c r="K4760" s="2">
        <v>3116</v>
      </c>
      <c r="L4760" s="2">
        <v>2</v>
      </c>
      <c r="M4760" s="7">
        <f t="shared" si="296"/>
        <v>6232</v>
      </c>
      <c r="N4760" s="7">
        <f t="shared" si="297"/>
        <v>6352</v>
      </c>
      <c r="O4760" s="2">
        <v>22</v>
      </c>
      <c r="P4760" s="8">
        <f t="shared" si="298"/>
        <v>6374</v>
      </c>
      <c r="Q4760" s="8">
        <f t="shared" si="299"/>
        <v>120</v>
      </c>
      <c r="R4760" s="2" t="s">
        <v>50</v>
      </c>
      <c r="S4760" s="9" t="str" cm="1">
        <f t="array" ref="S4760">_xlfn.IFS(
P4760=0,"2% commission",
AND(P4760&gt;0,P4760&lt;25000),"5% commission",
AND(P4760&gt;=25000,P4760&lt;50000),"7% commission",
AND(P4760&gt;=50000,P4760&lt;100000),"9% commission",
P4760&gt;=100000,"15% commission"
)</f>
        <v>5% commission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IFERROR(VLOOKUP($F4761,'Customer Info'!$A4752:$E5252,2,FALSE),"NOT Available")</f>
        <v>NOT Available</v>
      </c>
      <c r="H4761" s="6" t="str">
        <f>IFERROR(VLOOKUP(F4761,'Customer Info'!A4752:E5252,3,),"NOT Available")</f>
        <v>NOT Available</v>
      </c>
      <c r="I4761" s="6" t="str">
        <f>IFERROR(VLOOKUP(F4761,'Customer Info'!A4752:E5252,5,FALSE),"NOT Available")</f>
        <v>NOT Available</v>
      </c>
      <c r="J4761" s="2">
        <v>129</v>
      </c>
      <c r="K4761" s="2">
        <v>118</v>
      </c>
      <c r="L4761" s="2">
        <v>2</v>
      </c>
      <c r="M4761" s="7">
        <f t="shared" si="296"/>
        <v>236</v>
      </c>
      <c r="N4761" s="7">
        <f t="shared" si="297"/>
        <v>258</v>
      </c>
      <c r="O4761" s="2">
        <v>30</v>
      </c>
      <c r="P4761" s="8">
        <f t="shared" si="298"/>
        <v>288</v>
      </c>
      <c r="Q4761" s="8">
        <f t="shared" si="299"/>
        <v>22</v>
      </c>
      <c r="R4761" s="2" t="s">
        <v>28</v>
      </c>
      <c r="S4761" s="9" t="str" cm="1">
        <f t="array" ref="S4761">_xlfn.IFS(
P4761=0,"2% commission",
AND(P4761&gt;0,P4761&lt;25000),"5% commission",
AND(P4761&gt;=25000,P4761&lt;50000),"7% commission",
AND(P4761&gt;=50000,P4761&lt;100000),"9% commission",
P4761&gt;=100000,"15% commission"
)</f>
        <v>5% commission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IFERROR(VLOOKUP($F4762,'Customer Info'!$A4753:$E5253,2,FALSE),"NOT Available")</f>
        <v>NOT Available</v>
      </c>
      <c r="H4762" s="6" t="str">
        <f>IFERROR(VLOOKUP(F4762,'Customer Info'!A4753:E5253,3,),"NOT Available")</f>
        <v>NOT Available</v>
      </c>
      <c r="I4762" s="6" t="str">
        <f>IFERROR(VLOOKUP(F4762,'Customer Info'!A4753:E5253,5,FALSE),"NOT Available")</f>
        <v>NOT Available</v>
      </c>
      <c r="J4762" s="2">
        <v>222</v>
      </c>
      <c r="K4762" s="2">
        <v>208</v>
      </c>
      <c r="L4762" s="2">
        <v>6</v>
      </c>
      <c r="M4762" s="7">
        <f t="shared" si="296"/>
        <v>1248</v>
      </c>
      <c r="N4762" s="7">
        <f t="shared" si="297"/>
        <v>1332</v>
      </c>
      <c r="O4762" s="2">
        <v>30</v>
      </c>
      <c r="P4762" s="8">
        <f t="shared" si="298"/>
        <v>1362</v>
      </c>
      <c r="Q4762" s="8">
        <f t="shared" si="299"/>
        <v>84</v>
      </c>
      <c r="R4762" s="2" t="s">
        <v>50</v>
      </c>
      <c r="S4762" s="9" t="str" cm="1">
        <f t="array" ref="S4762">_xlfn.IFS(
P4762=0,"2% commission",
AND(P4762&gt;0,P4762&lt;25000),"5% commission",
AND(P4762&gt;=25000,P4762&lt;50000),"7% commission",
AND(P4762&gt;=50000,P4762&lt;100000),"9% commission",
P4762&gt;=100000,"15% commission"
)</f>
        <v>5% commission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IFERROR(VLOOKUP($F4763,'Customer Info'!$A4754:$E5254,2,FALSE),"NOT Available")</f>
        <v>NOT Available</v>
      </c>
      <c r="H4763" s="6" t="str">
        <f>IFERROR(VLOOKUP(F4763,'Customer Info'!A4754:E5254,3,),"NOT Available")</f>
        <v>NOT Available</v>
      </c>
      <c r="I4763" s="6" t="str">
        <f>IFERROR(VLOOKUP(F4763,'Customer Info'!A4754:E5254,5,FALSE),"NOT Available")</f>
        <v>NOT Available</v>
      </c>
      <c r="J4763" s="2">
        <v>1103</v>
      </c>
      <c r="K4763" s="2">
        <v>1030</v>
      </c>
      <c r="L4763" s="2">
        <v>2</v>
      </c>
      <c r="M4763" s="7">
        <f t="shared" si="296"/>
        <v>2060</v>
      </c>
      <c r="N4763" s="7">
        <f t="shared" si="297"/>
        <v>2206</v>
      </c>
      <c r="O4763" s="2">
        <v>55</v>
      </c>
      <c r="P4763" s="8">
        <f t="shared" si="298"/>
        <v>2261</v>
      </c>
      <c r="Q4763" s="8">
        <f t="shared" si="299"/>
        <v>146</v>
      </c>
      <c r="R4763" s="2" t="s">
        <v>28</v>
      </c>
      <c r="S4763" s="9" t="str" cm="1">
        <f t="array" ref="S4763">_xlfn.IFS(
P4763=0,"2% commission",
AND(P4763&gt;0,P4763&lt;25000),"5% commission",
AND(P4763&gt;=25000,P4763&lt;50000),"7% commission",
AND(P4763&gt;=50000,P4763&lt;100000),"9% commission",
P4763&gt;=100000,"15% commission"
)</f>
        <v>5% commission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IFERROR(VLOOKUP($F4764,'Customer Info'!$A4755:$E5255,2,FALSE),"NOT Available")</f>
        <v>NOT Available</v>
      </c>
      <c r="H4764" s="6" t="str">
        <f>IFERROR(VLOOKUP(F4764,'Customer Info'!A4755:E5255,3,),"NOT Available")</f>
        <v>NOT Available</v>
      </c>
      <c r="I4764" s="6" t="str">
        <f>IFERROR(VLOOKUP(F4764,'Customer Info'!A4755:E5255,5,FALSE),"NOT Available")</f>
        <v>NOT Available</v>
      </c>
      <c r="J4764" s="2">
        <v>6481</v>
      </c>
      <c r="K4764" s="2">
        <v>5884</v>
      </c>
      <c r="L4764" s="2">
        <v>5</v>
      </c>
      <c r="M4764" s="7">
        <f t="shared" si="296"/>
        <v>29420</v>
      </c>
      <c r="N4764" s="7">
        <f t="shared" si="297"/>
        <v>32405</v>
      </c>
      <c r="O4764" s="2">
        <v>91</v>
      </c>
      <c r="P4764" s="8">
        <f t="shared" si="298"/>
        <v>32496</v>
      </c>
      <c r="Q4764" s="8">
        <f t="shared" si="299"/>
        <v>2985</v>
      </c>
      <c r="R4764" s="2" t="s">
        <v>56</v>
      </c>
      <c r="S4764" s="9" t="str" cm="1">
        <f t="array" ref="S4764">_xlfn.IFS(
P4764=0,"2% commission",
AND(P4764&gt;0,P4764&lt;25000),"5% commission",
AND(P4764&gt;=25000,P4764&lt;50000),"7% commission",
AND(P4764&gt;=50000,P4764&lt;100000),"9% commission",
P4764&gt;=100000,"15% commission"
)</f>
        <v>7% commission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IFERROR(VLOOKUP($F4765,'Customer Info'!$A4756:$E5256,2,FALSE),"NOT Available")</f>
        <v>NOT Available</v>
      </c>
      <c r="H4765" s="6" t="str">
        <f>IFERROR(VLOOKUP(F4765,'Customer Info'!A4756:E5256,3,),"NOT Available")</f>
        <v>NOT Available</v>
      </c>
      <c r="I4765" s="6" t="str">
        <f>IFERROR(VLOOKUP(F4765,'Customer Info'!A4756:E5256,5,FALSE),"NOT Available")</f>
        <v>NOT Available</v>
      </c>
      <c r="J4765" s="2">
        <v>63</v>
      </c>
      <c r="K4765" s="2">
        <v>59</v>
      </c>
      <c r="L4765" s="2">
        <v>5</v>
      </c>
      <c r="M4765" s="7">
        <f t="shared" si="296"/>
        <v>295</v>
      </c>
      <c r="N4765" s="7">
        <f t="shared" si="297"/>
        <v>315</v>
      </c>
      <c r="O4765" s="2">
        <v>10</v>
      </c>
      <c r="P4765" s="8">
        <f t="shared" si="298"/>
        <v>325</v>
      </c>
      <c r="Q4765" s="8">
        <f t="shared" si="299"/>
        <v>20</v>
      </c>
      <c r="R4765" s="2" t="s">
        <v>28</v>
      </c>
      <c r="S4765" s="9" t="str" cm="1">
        <f t="array" ref="S4765">_xlfn.IFS(
P4765=0,"2% commission",
AND(P4765&gt;0,P4765&lt;25000),"5% commission",
AND(P4765&gt;=25000,P4765&lt;50000),"7% commission",
AND(P4765&gt;=50000,P4765&lt;100000),"9% commission",
P4765&gt;=100000,"15% commission"
)</f>
        <v>5% commission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IFERROR(VLOOKUP($F4766,'Customer Info'!$A4757:$E5257,2,FALSE),"NOT Available")</f>
        <v>NOT Available</v>
      </c>
      <c r="H4766" s="6" t="str">
        <f>IFERROR(VLOOKUP(F4766,'Customer Info'!A4757:E5257,3,),"NOT Available")</f>
        <v>NOT Available</v>
      </c>
      <c r="I4766" s="6" t="str">
        <f>IFERROR(VLOOKUP(F4766,'Customer Info'!A4757:E5257,5,FALSE),"NOT Available")</f>
        <v>NOT Available</v>
      </c>
      <c r="J4766" s="2">
        <v>187</v>
      </c>
      <c r="K4766" s="2">
        <v>176</v>
      </c>
      <c r="L4766" s="2">
        <v>5</v>
      </c>
      <c r="M4766" s="7">
        <f t="shared" si="296"/>
        <v>880</v>
      </c>
      <c r="N4766" s="7">
        <f t="shared" si="297"/>
        <v>935</v>
      </c>
      <c r="O4766" s="2">
        <v>30</v>
      </c>
      <c r="P4766" s="8">
        <f t="shared" si="298"/>
        <v>965</v>
      </c>
      <c r="Q4766" s="8">
        <f t="shared" si="299"/>
        <v>55</v>
      </c>
      <c r="R4766" s="2" t="s">
        <v>28</v>
      </c>
      <c r="S4766" s="9" t="str" cm="1">
        <f t="array" ref="S4766">_xlfn.IFS(
P4766=0,"2% commission",
AND(P4766&gt;0,P4766&lt;25000),"5% commission",
AND(P4766&gt;=25000,P4766&lt;50000),"7% commission",
AND(P4766&gt;=50000,P4766&lt;100000),"9% commission",
P4766&gt;=100000,"15% commission"
)</f>
        <v>5% commission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IFERROR(VLOOKUP($F4767,'Customer Info'!$A4758:$E5258,2,FALSE),"NOT Available")</f>
        <v>NOT Available</v>
      </c>
      <c r="H4767" s="6" t="str">
        <f>IFERROR(VLOOKUP(F4767,'Customer Info'!A4758:E5258,3,),"NOT Available")</f>
        <v>NOT Available</v>
      </c>
      <c r="I4767" s="6" t="str">
        <f>IFERROR(VLOOKUP(F4767,'Customer Info'!A4758:E5258,5,FALSE),"NOT Available")</f>
        <v>NOT Available</v>
      </c>
      <c r="J4767" s="2">
        <v>1169</v>
      </c>
      <c r="K4767" s="2">
        <v>1072</v>
      </c>
      <c r="L4767" s="2">
        <v>4</v>
      </c>
      <c r="M4767" s="7">
        <f t="shared" si="296"/>
        <v>4288</v>
      </c>
      <c r="N4767" s="7">
        <f t="shared" si="297"/>
        <v>4676</v>
      </c>
      <c r="O4767" s="2">
        <v>69</v>
      </c>
      <c r="P4767" s="8">
        <f t="shared" si="298"/>
        <v>4745</v>
      </c>
      <c r="Q4767" s="8">
        <f t="shared" si="299"/>
        <v>388</v>
      </c>
      <c r="R4767" s="2" t="s">
        <v>50</v>
      </c>
      <c r="S4767" s="9" t="str" cm="1">
        <f t="array" ref="S4767">_xlfn.IFS(
P4767=0,"2% commission",
AND(P4767&gt;0,P4767&lt;25000),"5% commission",
AND(P4767&gt;=25000,P4767&lt;50000),"7% commission",
AND(P4767&gt;=50000,P4767&lt;100000),"9% commission",
P4767&gt;=100000,"15% commission"
)</f>
        <v>5% commission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IFERROR(VLOOKUP($F4768,'Customer Info'!$A4759:$E5259,2,FALSE),"NOT Available")</f>
        <v>NOT Available</v>
      </c>
      <c r="H4768" s="6" t="str">
        <f>IFERROR(VLOOKUP(F4768,'Customer Info'!A4759:E5259,3,),"NOT Available")</f>
        <v>NOT Available</v>
      </c>
      <c r="I4768" s="6" t="str">
        <f>IFERROR(VLOOKUP(F4768,'Customer Info'!A4759:E5259,5,FALSE),"NOT Available")</f>
        <v>NOT Available</v>
      </c>
      <c r="J4768" s="2">
        <v>173</v>
      </c>
      <c r="K4768" s="2">
        <v>155</v>
      </c>
      <c r="L4768" s="2">
        <v>3</v>
      </c>
      <c r="M4768" s="7">
        <f t="shared" si="296"/>
        <v>465</v>
      </c>
      <c r="N4768" s="7">
        <f t="shared" si="297"/>
        <v>519</v>
      </c>
      <c r="O4768" s="2">
        <v>30</v>
      </c>
      <c r="P4768" s="8">
        <f t="shared" si="298"/>
        <v>549</v>
      </c>
      <c r="Q4768" s="8">
        <f t="shared" si="299"/>
        <v>54</v>
      </c>
      <c r="R4768" s="2" t="s">
        <v>50</v>
      </c>
      <c r="S4768" s="9" t="str" cm="1">
        <f t="array" ref="S4768">_xlfn.IFS(
P4768=0,"2% commission",
AND(P4768&gt;0,P4768&lt;25000),"5% commission",
AND(P4768&gt;=25000,P4768&lt;50000),"7% commission",
AND(P4768&gt;=50000,P4768&lt;100000),"9% commission",
P4768&gt;=100000,"15% commission"
)</f>
        <v>5% commission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IFERROR(VLOOKUP($F4769,'Customer Info'!$A4760:$E5260,2,FALSE),"NOT Available")</f>
        <v>NOT Available</v>
      </c>
      <c r="H4769" s="6" t="str">
        <f>IFERROR(VLOOKUP(F4769,'Customer Info'!A4760:E5260,3,),"NOT Available")</f>
        <v>NOT Available</v>
      </c>
      <c r="I4769" s="6" t="str">
        <f>IFERROR(VLOOKUP(F4769,'Customer Info'!A4760:E5260,5,FALSE),"NOT Available")</f>
        <v>NOT Available</v>
      </c>
      <c r="J4769" s="2">
        <v>1017</v>
      </c>
      <c r="K4769" s="2">
        <v>950</v>
      </c>
      <c r="L4769" s="2">
        <v>7</v>
      </c>
      <c r="M4769" s="7">
        <f t="shared" si="296"/>
        <v>6650</v>
      </c>
      <c r="N4769" s="7">
        <f t="shared" si="297"/>
        <v>7119</v>
      </c>
      <c r="O4769" s="2">
        <v>67</v>
      </c>
      <c r="P4769" s="8">
        <f t="shared" si="298"/>
        <v>7186</v>
      </c>
      <c r="Q4769" s="8">
        <f t="shared" si="299"/>
        <v>469</v>
      </c>
      <c r="R4769" s="2" t="s">
        <v>50</v>
      </c>
      <c r="S4769" s="9" t="str" cm="1">
        <f t="array" ref="S4769">_xlfn.IFS(
P4769=0,"2% commission",
AND(P4769&gt;0,P4769&lt;25000),"5% commission",
AND(P4769&gt;=25000,P4769&lt;50000),"7% commission",
AND(P4769&gt;=50000,P4769&lt;100000),"9% commission",
P4769&gt;=100000,"15% commission"
)</f>
        <v>5% commission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IFERROR(VLOOKUP($F4770,'Customer Info'!$A4761:$E5261,2,FALSE),"NOT Available")</f>
        <v>NOT Available</v>
      </c>
      <c r="H4770" s="6" t="str">
        <f>IFERROR(VLOOKUP(F4770,'Customer Info'!A4761:E5261,3,),"NOT Available")</f>
        <v>NOT Available</v>
      </c>
      <c r="I4770" s="6" t="str">
        <f>IFERROR(VLOOKUP(F4770,'Customer Info'!A4761:E5261,5,FALSE),"NOT Available")</f>
        <v>NOT Available</v>
      </c>
      <c r="J4770" s="2">
        <v>175</v>
      </c>
      <c r="K4770" s="2">
        <v>158</v>
      </c>
      <c r="L4770" s="2">
        <v>2</v>
      </c>
      <c r="M4770" s="7">
        <f t="shared" si="296"/>
        <v>316</v>
      </c>
      <c r="N4770" s="7">
        <f t="shared" si="297"/>
        <v>350</v>
      </c>
      <c r="O4770" s="2">
        <v>30</v>
      </c>
      <c r="P4770" s="8">
        <f t="shared" si="298"/>
        <v>380</v>
      </c>
      <c r="Q4770" s="8">
        <f t="shared" si="299"/>
        <v>34</v>
      </c>
      <c r="R4770" s="2" t="s">
        <v>50</v>
      </c>
      <c r="S4770" s="9" t="str" cm="1">
        <f t="array" ref="S4770">_xlfn.IFS(
P4770=0,"2% commission",
AND(P4770&gt;0,P4770&lt;25000),"5% commission",
AND(P4770&gt;=25000,P4770&lt;50000),"7% commission",
AND(P4770&gt;=50000,P4770&lt;100000),"9% commission",
P4770&gt;=100000,"15% commission"
)</f>
        <v>5% commission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IFERROR(VLOOKUP($F4771,'Customer Info'!$A4762:$E5262,2,FALSE),"NOT Available")</f>
        <v>NOT Available</v>
      </c>
      <c r="H4771" s="6" t="str">
        <f>IFERROR(VLOOKUP(F4771,'Customer Info'!A4762:E5262,3,),"NOT Available")</f>
        <v>NOT Available</v>
      </c>
      <c r="I4771" s="6" t="str">
        <f>IFERROR(VLOOKUP(F4771,'Customer Info'!A4762:E5262,5,FALSE),"NOT Available")</f>
        <v>NOT Available</v>
      </c>
      <c r="J4771" s="2">
        <v>166</v>
      </c>
      <c r="K4771" s="2">
        <v>157</v>
      </c>
      <c r="L4771" s="2">
        <v>1</v>
      </c>
      <c r="M4771" s="7">
        <f t="shared" si="296"/>
        <v>157</v>
      </c>
      <c r="N4771" s="7">
        <f t="shared" si="297"/>
        <v>166</v>
      </c>
      <c r="O4771" s="2">
        <v>30</v>
      </c>
      <c r="P4771" s="8">
        <f t="shared" si="298"/>
        <v>196</v>
      </c>
      <c r="Q4771" s="8">
        <f t="shared" si="299"/>
        <v>9</v>
      </c>
      <c r="R4771" s="2" t="s">
        <v>50</v>
      </c>
      <c r="S4771" s="9" t="str" cm="1">
        <f t="array" ref="S4771">_xlfn.IFS(
P4771=0,"2% commission",
AND(P4771&gt;0,P4771&lt;25000),"5% commission",
AND(P4771&gt;=25000,P4771&lt;50000),"7% commission",
AND(P4771&gt;=50000,P4771&lt;100000),"9% commission",
P4771&gt;=100000,"15% commission"
)</f>
        <v>5% commission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IFERROR(VLOOKUP($F4772,'Customer Info'!$A4763:$E5263,2,FALSE),"NOT Available")</f>
        <v>NOT Available</v>
      </c>
      <c r="H4772" s="6" t="str">
        <f>IFERROR(VLOOKUP(F4772,'Customer Info'!A4763:E5263,3,),"NOT Available")</f>
        <v>NOT Available</v>
      </c>
      <c r="I4772" s="6" t="str">
        <f>IFERROR(VLOOKUP(F4772,'Customer Info'!A4763:E5263,5,FALSE),"NOT Available")</f>
        <v>NOT Available</v>
      </c>
      <c r="J4772" s="2">
        <v>8026</v>
      </c>
      <c r="K4772" s="2">
        <v>7572</v>
      </c>
      <c r="L4772" s="2">
        <v>3</v>
      </c>
      <c r="M4772" s="7">
        <f t="shared" si="296"/>
        <v>22716</v>
      </c>
      <c r="N4772" s="7">
        <f t="shared" si="297"/>
        <v>24078</v>
      </c>
      <c r="O4772" s="2">
        <v>82</v>
      </c>
      <c r="P4772" s="8">
        <f t="shared" si="298"/>
        <v>24160</v>
      </c>
      <c r="Q4772" s="8">
        <f t="shared" si="299"/>
        <v>1362</v>
      </c>
      <c r="R4772" s="2" t="s">
        <v>56</v>
      </c>
      <c r="S4772" s="9" t="str" cm="1">
        <f t="array" ref="S4772">_xlfn.IFS(
P4772=0,"2% commission",
AND(P4772&gt;0,P4772&lt;25000),"5% commission",
AND(P4772&gt;=25000,P4772&lt;50000),"7% commission",
AND(P4772&gt;=50000,P4772&lt;100000),"9% commission",
P4772&gt;=100000,"15% commission"
)</f>
        <v>5% commission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IFERROR(VLOOKUP($F4773,'Customer Info'!$A4764:$E5264,2,FALSE),"NOT Available")</f>
        <v>NOT Available</v>
      </c>
      <c r="H4773" s="6" t="str">
        <f>IFERROR(VLOOKUP(F4773,'Customer Info'!A4764:E5264,3,),"NOT Available")</f>
        <v>NOT Available</v>
      </c>
      <c r="I4773" s="6" t="str">
        <f>IFERROR(VLOOKUP(F4773,'Customer Info'!A4764:E5264,5,FALSE),"NOT Available")</f>
        <v>NOT Available</v>
      </c>
      <c r="J4773" s="2">
        <v>79</v>
      </c>
      <c r="K4773" s="2">
        <v>75</v>
      </c>
      <c r="L4773" s="2">
        <v>1</v>
      </c>
      <c r="M4773" s="7">
        <f t="shared" si="296"/>
        <v>75</v>
      </c>
      <c r="N4773" s="7">
        <f t="shared" si="297"/>
        <v>79</v>
      </c>
      <c r="O4773" s="2">
        <v>10</v>
      </c>
      <c r="P4773" s="8">
        <f t="shared" si="298"/>
        <v>89</v>
      </c>
      <c r="Q4773" s="8">
        <f t="shared" si="299"/>
        <v>4</v>
      </c>
      <c r="R4773" s="2" t="s">
        <v>50</v>
      </c>
      <c r="S4773" s="9" t="str" cm="1">
        <f t="array" ref="S4773">_xlfn.IFS(
P4773=0,"2% commission",
AND(P4773&gt;0,P4773&lt;25000),"5% commission",
AND(P4773&gt;=25000,P4773&lt;50000),"7% commission",
AND(P4773&gt;=50000,P4773&lt;100000),"9% commission",
P4773&gt;=100000,"15% commission"
)</f>
        <v>5% commission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IFERROR(VLOOKUP($F4774,'Customer Info'!$A4765:$E5265,2,FALSE),"NOT Available")</f>
        <v>NOT Available</v>
      </c>
      <c r="H4774" s="6" t="str">
        <f>IFERROR(VLOOKUP(F4774,'Customer Info'!A4765:E5265,3,),"NOT Available")</f>
        <v>NOT Available</v>
      </c>
      <c r="I4774" s="6" t="str">
        <f>IFERROR(VLOOKUP(F4774,'Customer Info'!A4765:E5265,5,FALSE),"NOT Available")</f>
        <v>NOT Available</v>
      </c>
      <c r="J4774" s="2">
        <v>6585</v>
      </c>
      <c r="K4774" s="2">
        <v>6105</v>
      </c>
      <c r="L4774" s="2">
        <v>1</v>
      </c>
      <c r="M4774" s="7">
        <f t="shared" si="296"/>
        <v>6105</v>
      </c>
      <c r="N4774" s="7">
        <f t="shared" si="297"/>
        <v>6585</v>
      </c>
      <c r="O4774" s="2">
        <v>87</v>
      </c>
      <c r="P4774" s="8">
        <f t="shared" si="298"/>
        <v>6672</v>
      </c>
      <c r="Q4774" s="8">
        <f t="shared" si="299"/>
        <v>480</v>
      </c>
      <c r="R4774" s="2" t="s">
        <v>50</v>
      </c>
      <c r="S4774" s="9" t="str" cm="1">
        <f t="array" ref="S4774">_xlfn.IFS(
P4774=0,"2% commission",
AND(P4774&gt;0,P4774&lt;25000),"5% commission",
AND(P4774&gt;=25000,P4774&lt;50000),"7% commission",
AND(P4774&gt;=50000,P4774&lt;100000),"9% commission",
P4774&gt;=100000,"15% commission"
)</f>
        <v>5% commission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IFERROR(VLOOKUP($F4775,'Customer Info'!$A4766:$E5266,2,FALSE),"NOT Available")</f>
        <v>NOT Available</v>
      </c>
      <c r="H4775" s="6" t="str">
        <f>IFERROR(VLOOKUP(F4775,'Customer Info'!A4766:E5266,3,),"NOT Available")</f>
        <v>NOT Available</v>
      </c>
      <c r="I4775" s="6" t="str">
        <f>IFERROR(VLOOKUP(F4775,'Customer Info'!A4766:E5266,5,FALSE),"NOT Available")</f>
        <v>NOT Available</v>
      </c>
      <c r="J4775" s="2">
        <v>2981</v>
      </c>
      <c r="K4775" s="2">
        <v>2870</v>
      </c>
      <c r="L4775" s="2">
        <v>4</v>
      </c>
      <c r="M4775" s="7">
        <f t="shared" si="296"/>
        <v>11480</v>
      </c>
      <c r="N4775" s="7">
        <f t="shared" si="297"/>
        <v>11924</v>
      </c>
      <c r="O4775" s="2">
        <v>54</v>
      </c>
      <c r="P4775" s="8">
        <f t="shared" si="298"/>
        <v>11978</v>
      </c>
      <c r="Q4775" s="8">
        <f t="shared" si="299"/>
        <v>444</v>
      </c>
      <c r="R4775" s="2" t="s">
        <v>28</v>
      </c>
      <c r="S4775" s="9" t="str" cm="1">
        <f t="array" ref="S4775">_xlfn.IFS(
P4775=0,"2% commission",
AND(P4775&gt;0,P4775&lt;25000),"5% commission",
AND(P4775&gt;=25000,P4775&lt;50000),"7% commission",
AND(P4775&gt;=50000,P4775&lt;100000),"9% commission",
P4775&gt;=100000,"15% commission"
)</f>
        <v>5% commission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IFERROR(VLOOKUP($F4776,'Customer Info'!$A4767:$E5267,2,FALSE),"NOT Available")</f>
        <v>NOT Available</v>
      </c>
      <c r="H4776" s="6" t="str">
        <f>IFERROR(VLOOKUP(F4776,'Customer Info'!A4767:E5267,3,),"NOT Available")</f>
        <v>NOT Available</v>
      </c>
      <c r="I4776" s="6" t="str">
        <f>IFERROR(VLOOKUP(F4776,'Customer Info'!A4767:E5267,5,FALSE),"NOT Available")</f>
        <v>NOT Available</v>
      </c>
      <c r="J4776" s="2">
        <v>666</v>
      </c>
      <c r="K4776" s="2">
        <v>641</v>
      </c>
      <c r="L4776" s="2">
        <v>2</v>
      </c>
      <c r="M4776" s="7">
        <f t="shared" si="296"/>
        <v>1282</v>
      </c>
      <c r="N4776" s="7">
        <f t="shared" si="297"/>
        <v>1332</v>
      </c>
      <c r="O4776" s="2">
        <v>76</v>
      </c>
      <c r="P4776" s="8">
        <f t="shared" si="298"/>
        <v>1408</v>
      </c>
      <c r="Q4776" s="8">
        <f t="shared" si="299"/>
        <v>50</v>
      </c>
      <c r="R4776" s="2" t="s">
        <v>28</v>
      </c>
      <c r="S4776" s="9" t="str" cm="1">
        <f t="array" ref="S4776">_xlfn.IFS(
P4776=0,"2% commission",
AND(P4776&gt;0,P4776&lt;25000),"5% commission",
AND(P4776&gt;=25000,P4776&lt;50000),"7% commission",
AND(P4776&gt;=50000,P4776&lt;100000),"9% commission",
P4776&gt;=100000,"15% commission"
)</f>
        <v>5% commission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IFERROR(VLOOKUP($F4777,'Customer Info'!$A4768:$E5268,2,FALSE),"NOT Available")</f>
        <v>NOT Available</v>
      </c>
      <c r="H4777" s="6" t="str">
        <f>IFERROR(VLOOKUP(F4777,'Customer Info'!A4768:E5268,3,),"NOT Available")</f>
        <v>NOT Available</v>
      </c>
      <c r="I4777" s="6" t="str">
        <f>IFERROR(VLOOKUP(F4777,'Customer Info'!A4768:E5268,5,FALSE),"NOT Available")</f>
        <v>NOT Available</v>
      </c>
      <c r="J4777" s="2">
        <v>4737</v>
      </c>
      <c r="K4777" s="2">
        <v>4473</v>
      </c>
      <c r="L4777" s="2">
        <v>3</v>
      </c>
      <c r="M4777" s="7">
        <f t="shared" si="296"/>
        <v>13419</v>
      </c>
      <c r="N4777" s="7">
        <f t="shared" si="297"/>
        <v>14211</v>
      </c>
      <c r="O4777" s="2">
        <v>47</v>
      </c>
      <c r="P4777" s="8">
        <f t="shared" si="298"/>
        <v>14258</v>
      </c>
      <c r="Q4777" s="8">
        <f t="shared" si="299"/>
        <v>792</v>
      </c>
      <c r="R4777" s="2" t="s">
        <v>28</v>
      </c>
      <c r="S4777" s="9" t="str" cm="1">
        <f t="array" ref="S4777">_xlfn.IFS(
P4777=0,"2% commission",
AND(P4777&gt;0,P4777&lt;25000),"5% commission",
AND(P4777&gt;=25000,P4777&lt;50000),"7% commission",
AND(P4777&gt;=50000,P4777&lt;100000),"9% commission",
P4777&gt;=100000,"15% commission"
)</f>
        <v>5% commission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IFERROR(VLOOKUP($F4778,'Customer Info'!$A4769:$E5269,2,FALSE),"NOT Available")</f>
        <v>NOT Available</v>
      </c>
      <c r="H4778" s="6" t="str">
        <f>IFERROR(VLOOKUP(F4778,'Customer Info'!A4769:E5269,3,),"NOT Available")</f>
        <v>NOT Available</v>
      </c>
      <c r="I4778" s="6" t="str">
        <f>IFERROR(VLOOKUP(F4778,'Customer Info'!A4769:E5269,5,FALSE),"NOT Available")</f>
        <v>NOT Available</v>
      </c>
      <c r="J4778" s="2">
        <v>193</v>
      </c>
      <c r="K4778" s="2">
        <v>173</v>
      </c>
      <c r="L4778" s="2">
        <v>4</v>
      </c>
      <c r="M4778" s="7">
        <f t="shared" si="296"/>
        <v>692</v>
      </c>
      <c r="N4778" s="7">
        <f t="shared" si="297"/>
        <v>772</v>
      </c>
      <c r="O4778" s="2">
        <v>30</v>
      </c>
      <c r="P4778" s="8">
        <f t="shared" si="298"/>
        <v>802</v>
      </c>
      <c r="Q4778" s="8">
        <f t="shared" si="299"/>
        <v>80</v>
      </c>
      <c r="R4778" s="2" t="s">
        <v>50</v>
      </c>
      <c r="S4778" s="9" t="str" cm="1">
        <f t="array" ref="S4778">_xlfn.IFS(
P4778=0,"2% commission",
AND(P4778&gt;0,P4778&lt;25000),"5% commission",
AND(P4778&gt;=25000,P4778&lt;50000),"7% commission",
AND(P4778&gt;=50000,P4778&lt;100000),"9% commission",
P4778&gt;=100000,"15% commission"
)</f>
        <v>5% commission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IFERROR(VLOOKUP($F4779,'Customer Info'!$A4770:$E5270,2,FALSE),"NOT Available")</f>
        <v>NOT Available</v>
      </c>
      <c r="H4779" s="6" t="str">
        <f>IFERROR(VLOOKUP(F4779,'Customer Info'!A4770:E5270,3,),"NOT Available")</f>
        <v>NOT Available</v>
      </c>
      <c r="I4779" s="6" t="str">
        <f>IFERROR(VLOOKUP(F4779,'Customer Info'!A4770:E5270,5,FALSE),"NOT Available")</f>
        <v>NOT Available</v>
      </c>
      <c r="J4779" s="2">
        <v>3354</v>
      </c>
      <c r="K4779" s="2">
        <v>3102</v>
      </c>
      <c r="L4779" s="2">
        <v>8</v>
      </c>
      <c r="M4779" s="7">
        <f t="shared" si="296"/>
        <v>24816</v>
      </c>
      <c r="N4779" s="7">
        <f t="shared" si="297"/>
        <v>26832</v>
      </c>
      <c r="O4779" s="2">
        <v>29</v>
      </c>
      <c r="P4779" s="8">
        <f t="shared" si="298"/>
        <v>26861</v>
      </c>
      <c r="Q4779" s="8">
        <f t="shared" si="299"/>
        <v>2016</v>
      </c>
      <c r="R4779" s="2" t="s">
        <v>50</v>
      </c>
      <c r="S4779" s="9" t="str" cm="1">
        <f t="array" ref="S4779">_xlfn.IFS(
P4779=0,"2% commission",
AND(P4779&gt;0,P4779&lt;25000),"5% commission",
AND(P4779&gt;=25000,P4779&lt;50000),"7% commission",
AND(P4779&gt;=50000,P4779&lt;100000),"9% commission",
P4779&gt;=100000,"15% commission"
)</f>
        <v>7% commission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IFERROR(VLOOKUP($F4780,'Customer Info'!$A4771:$E5271,2,FALSE),"NOT Available")</f>
        <v>NOT Available</v>
      </c>
      <c r="H4780" s="6" t="str">
        <f>IFERROR(VLOOKUP(F4780,'Customer Info'!A4771:E5271,3,),"NOT Available")</f>
        <v>NOT Available</v>
      </c>
      <c r="I4780" s="6" t="str">
        <f>IFERROR(VLOOKUP(F4780,'Customer Info'!A4771:E5271,5,FALSE),"NOT Available")</f>
        <v>NOT Available</v>
      </c>
      <c r="J4780" s="2">
        <v>6027</v>
      </c>
      <c r="K4780" s="2">
        <v>5694</v>
      </c>
      <c r="L4780" s="2">
        <v>3</v>
      </c>
      <c r="M4780" s="7">
        <f t="shared" si="296"/>
        <v>17082</v>
      </c>
      <c r="N4780" s="7">
        <f t="shared" si="297"/>
        <v>18081</v>
      </c>
      <c r="O4780" s="2">
        <v>29</v>
      </c>
      <c r="P4780" s="8">
        <f t="shared" si="298"/>
        <v>18110</v>
      </c>
      <c r="Q4780" s="8">
        <f t="shared" si="299"/>
        <v>999</v>
      </c>
      <c r="R4780" s="2" t="s">
        <v>28</v>
      </c>
      <c r="S4780" s="9" t="str" cm="1">
        <f t="array" ref="S4780">_xlfn.IFS(
P4780=0,"2% commission",
AND(P4780&gt;0,P4780&lt;25000),"5% commission",
AND(P4780&gt;=25000,P4780&lt;50000),"7% commission",
AND(P4780&gt;=50000,P4780&lt;100000),"9% commission",
P4780&gt;=100000,"15% commission"
)</f>
        <v>5% commission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IFERROR(VLOOKUP($F4781,'Customer Info'!$A4772:$E5272,2,FALSE),"NOT Available")</f>
        <v>NOT Available</v>
      </c>
      <c r="H4781" s="6" t="str">
        <f>IFERROR(VLOOKUP(F4781,'Customer Info'!A4772:E5272,3,),"NOT Available")</f>
        <v>NOT Available</v>
      </c>
      <c r="I4781" s="6" t="str">
        <f>IFERROR(VLOOKUP(F4781,'Customer Info'!A4772:E5272,5,FALSE),"NOT Available")</f>
        <v>NOT Available</v>
      </c>
      <c r="J4781" s="2">
        <v>188</v>
      </c>
      <c r="K4781" s="2">
        <v>173</v>
      </c>
      <c r="L4781" s="2">
        <v>3</v>
      </c>
      <c r="M4781" s="7">
        <f t="shared" si="296"/>
        <v>519</v>
      </c>
      <c r="N4781" s="7">
        <f t="shared" si="297"/>
        <v>564</v>
      </c>
      <c r="O4781" s="2">
        <v>30</v>
      </c>
      <c r="P4781" s="8">
        <f t="shared" si="298"/>
        <v>594</v>
      </c>
      <c r="Q4781" s="8">
        <f t="shared" si="299"/>
        <v>45</v>
      </c>
      <c r="R4781" s="2" t="s">
        <v>50</v>
      </c>
      <c r="S4781" s="9" t="str" cm="1">
        <f t="array" ref="S4781">_xlfn.IFS(
P4781=0,"2% commission",
AND(P4781&gt;0,P4781&lt;25000),"5% commission",
AND(P4781&gt;=25000,P4781&lt;50000),"7% commission",
AND(P4781&gt;=50000,P4781&lt;100000),"9% commission",
P4781&gt;=100000,"15% commission"
)</f>
        <v>5% commission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IFERROR(VLOOKUP($F4782,'Customer Info'!$A4773:$E5273,2,FALSE),"NOT Available")</f>
        <v>NOT Available</v>
      </c>
      <c r="H4782" s="6" t="str">
        <f>IFERROR(VLOOKUP(F4782,'Customer Info'!A4773:E5273,3,),"NOT Available")</f>
        <v>NOT Available</v>
      </c>
      <c r="I4782" s="6" t="str">
        <f>IFERROR(VLOOKUP(F4782,'Customer Info'!A4773:E5273,5,FALSE),"NOT Available")</f>
        <v>NOT Available</v>
      </c>
      <c r="J4782" s="2">
        <v>129</v>
      </c>
      <c r="K4782" s="2">
        <v>118</v>
      </c>
      <c r="L4782" s="2">
        <v>7</v>
      </c>
      <c r="M4782" s="7">
        <f t="shared" si="296"/>
        <v>826</v>
      </c>
      <c r="N4782" s="7">
        <f t="shared" si="297"/>
        <v>903</v>
      </c>
      <c r="O4782" s="2">
        <v>30</v>
      </c>
      <c r="P4782" s="8">
        <f t="shared" si="298"/>
        <v>933</v>
      </c>
      <c r="Q4782" s="8">
        <f t="shared" si="299"/>
        <v>77</v>
      </c>
      <c r="R4782" s="2" t="s">
        <v>50</v>
      </c>
      <c r="S4782" s="9" t="str" cm="1">
        <f t="array" ref="S4782">_xlfn.IFS(
P4782=0,"2% commission",
AND(P4782&gt;0,P4782&lt;25000),"5% commission",
AND(P4782&gt;=25000,P4782&lt;50000),"7% commission",
AND(P4782&gt;=50000,P4782&lt;100000),"9% commission",
P4782&gt;=100000,"15% commission"
)</f>
        <v>5% commission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IFERROR(VLOOKUP($F4783,'Customer Info'!$A4774:$E5274,2,FALSE),"NOT Available")</f>
        <v>NOT Available</v>
      </c>
      <c r="H4783" s="6" t="str">
        <f>IFERROR(VLOOKUP(F4783,'Customer Info'!A4774:E5274,3,),"NOT Available")</f>
        <v>NOT Available</v>
      </c>
      <c r="I4783" s="6" t="str">
        <f>IFERROR(VLOOKUP(F4783,'Customer Info'!A4774:E5274,5,FALSE),"NOT Available")</f>
        <v>NOT Available</v>
      </c>
      <c r="J4783" s="2">
        <v>8160</v>
      </c>
      <c r="K4783" s="2">
        <v>7475</v>
      </c>
      <c r="L4783" s="2">
        <v>3</v>
      </c>
      <c r="M4783" s="7">
        <f t="shared" si="296"/>
        <v>22425</v>
      </c>
      <c r="N4783" s="7">
        <f t="shared" si="297"/>
        <v>24480</v>
      </c>
      <c r="O4783" s="2">
        <v>35</v>
      </c>
      <c r="P4783" s="8">
        <f t="shared" si="298"/>
        <v>24515</v>
      </c>
      <c r="Q4783" s="8">
        <f t="shared" si="299"/>
        <v>2055</v>
      </c>
      <c r="R4783" s="2" t="s">
        <v>28</v>
      </c>
      <c r="S4783" s="9" t="str" cm="1">
        <f t="array" ref="S4783">_xlfn.IFS(
P4783=0,"2% commission",
AND(P4783&gt;0,P4783&lt;25000),"5% commission",
AND(P4783&gt;=25000,P4783&lt;50000),"7% commission",
AND(P4783&gt;=50000,P4783&lt;100000),"9% commission",
P4783&gt;=100000,"15% commission"
)</f>
        <v>5% commission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IFERROR(VLOOKUP($F4784,'Customer Info'!$A4775:$E5275,2,FALSE),"NOT Available")</f>
        <v>NOT Available</v>
      </c>
      <c r="H4784" s="6" t="str">
        <f>IFERROR(VLOOKUP(F4784,'Customer Info'!A4775:E5275,3,),"NOT Available")</f>
        <v>NOT Available</v>
      </c>
      <c r="I4784" s="6" t="str">
        <f>IFERROR(VLOOKUP(F4784,'Customer Info'!A4775:E5275,5,FALSE),"NOT Available")</f>
        <v>NOT Available</v>
      </c>
      <c r="J4784" s="2">
        <v>1081</v>
      </c>
      <c r="K4784" s="2">
        <v>983</v>
      </c>
      <c r="L4784" s="2">
        <v>5</v>
      </c>
      <c r="M4784" s="7">
        <f t="shared" si="296"/>
        <v>4915</v>
      </c>
      <c r="N4784" s="7">
        <f t="shared" si="297"/>
        <v>5405</v>
      </c>
      <c r="O4784" s="2">
        <v>75</v>
      </c>
      <c r="P4784" s="8">
        <f t="shared" si="298"/>
        <v>5480</v>
      </c>
      <c r="Q4784" s="8">
        <f t="shared" si="299"/>
        <v>490</v>
      </c>
      <c r="R4784" s="2" t="s">
        <v>28</v>
      </c>
      <c r="S4784" s="9" t="str" cm="1">
        <f t="array" ref="S4784">_xlfn.IFS(
P4784=0,"2% commission",
AND(P4784&gt;0,P4784&lt;25000),"5% commission",
AND(P4784&gt;=25000,P4784&lt;50000),"7% commission",
AND(P4784&gt;=50000,P4784&lt;100000),"9% commission",
P4784&gt;=100000,"15% commission"
)</f>
        <v>5% commission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IFERROR(VLOOKUP($F4785,'Customer Info'!$A4776:$E5276,2,FALSE),"NOT Available")</f>
        <v>NOT Available</v>
      </c>
      <c r="H4785" s="6" t="str">
        <f>IFERROR(VLOOKUP(F4785,'Customer Info'!A4776:E5276,3,),"NOT Available")</f>
        <v>NOT Available</v>
      </c>
      <c r="I4785" s="6" t="str">
        <f>IFERROR(VLOOKUP(F4785,'Customer Info'!A4776:E5276,5,FALSE),"NOT Available")</f>
        <v>NOT Available</v>
      </c>
      <c r="J4785" s="2">
        <v>1169</v>
      </c>
      <c r="K4785" s="2">
        <v>1103</v>
      </c>
      <c r="L4785" s="2">
        <v>2</v>
      </c>
      <c r="M4785" s="7">
        <f t="shared" si="296"/>
        <v>2206</v>
      </c>
      <c r="N4785" s="7">
        <f t="shared" si="297"/>
        <v>2338</v>
      </c>
      <c r="O4785" s="2">
        <v>66</v>
      </c>
      <c r="P4785" s="8">
        <f t="shared" si="298"/>
        <v>2404</v>
      </c>
      <c r="Q4785" s="8">
        <f t="shared" si="299"/>
        <v>132</v>
      </c>
      <c r="R4785" s="2" t="s">
        <v>50</v>
      </c>
      <c r="S4785" s="9" t="str" cm="1">
        <f t="array" ref="S4785">_xlfn.IFS(
P4785=0,"2% commission",
AND(P4785&gt;0,P4785&lt;25000),"5% commission",
AND(P4785&gt;=25000,P4785&lt;50000),"7% commission",
AND(P4785&gt;=50000,P4785&lt;100000),"9% commission",
P4785&gt;=100000,"15% commission"
)</f>
        <v>5% commission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IFERROR(VLOOKUP($F4786,'Customer Info'!$A4777:$E5277,2,FALSE),"NOT Available")</f>
        <v>NOT Available</v>
      </c>
      <c r="H4786" s="6" t="str">
        <f>IFERROR(VLOOKUP(F4786,'Customer Info'!A4777:E5277,3,),"NOT Available")</f>
        <v>NOT Available</v>
      </c>
      <c r="I4786" s="6" t="str">
        <f>IFERROR(VLOOKUP(F4786,'Customer Info'!A4777:E5277,5,FALSE),"NOT Available")</f>
        <v>NOT Available</v>
      </c>
      <c r="J4786" s="2">
        <v>148</v>
      </c>
      <c r="K4786" s="2">
        <v>136</v>
      </c>
      <c r="L4786" s="2">
        <v>4</v>
      </c>
      <c r="M4786" s="7">
        <f t="shared" si="296"/>
        <v>544</v>
      </c>
      <c r="N4786" s="7">
        <f t="shared" si="297"/>
        <v>592</v>
      </c>
      <c r="O4786" s="2">
        <v>30</v>
      </c>
      <c r="P4786" s="8">
        <f t="shared" si="298"/>
        <v>622</v>
      </c>
      <c r="Q4786" s="8">
        <f t="shared" si="299"/>
        <v>48</v>
      </c>
      <c r="R4786" s="2" t="s">
        <v>28</v>
      </c>
      <c r="S4786" s="9" t="str" cm="1">
        <f t="array" ref="S4786">_xlfn.IFS(
P4786=0,"2% commission",
AND(P4786&gt;0,P4786&lt;25000),"5% commission",
AND(P4786&gt;=25000,P4786&lt;50000),"7% commission",
AND(P4786&gt;=50000,P4786&lt;100000),"9% commission",
P4786&gt;=100000,"15% commission"
)</f>
        <v>5% commission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IFERROR(VLOOKUP($F4787,'Customer Info'!$A4778:$E5278,2,FALSE),"NOT Available")</f>
        <v>NOT Available</v>
      </c>
      <c r="H4787" s="6" t="str">
        <f>IFERROR(VLOOKUP(F4787,'Customer Info'!A4778:E5278,3,),"NOT Available")</f>
        <v>NOT Available</v>
      </c>
      <c r="I4787" s="6" t="str">
        <f>IFERROR(VLOOKUP(F4787,'Customer Info'!A4778:E5278,5,FALSE),"NOT Available")</f>
        <v>NOT Available</v>
      </c>
      <c r="J4787" s="2">
        <v>404</v>
      </c>
      <c r="K4787" s="2">
        <v>371</v>
      </c>
      <c r="L4787" s="2">
        <v>2</v>
      </c>
      <c r="M4787" s="7">
        <f t="shared" si="296"/>
        <v>742</v>
      </c>
      <c r="N4787" s="7">
        <f t="shared" si="297"/>
        <v>808</v>
      </c>
      <c r="O4787" s="2">
        <v>51</v>
      </c>
      <c r="P4787" s="8">
        <f t="shared" si="298"/>
        <v>859</v>
      </c>
      <c r="Q4787" s="8">
        <f t="shared" si="299"/>
        <v>66</v>
      </c>
      <c r="R4787" s="2" t="s">
        <v>50</v>
      </c>
      <c r="S4787" s="9" t="str" cm="1">
        <f t="array" ref="S4787">_xlfn.IFS(
P4787=0,"2% commission",
AND(P4787&gt;0,P4787&lt;25000),"5% commission",
AND(P4787&gt;=25000,P4787&lt;50000),"7% commission",
AND(P4787&gt;=50000,P4787&lt;100000),"9% commission",
P4787&gt;=100000,"15% commission"
)</f>
        <v>5% commission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IFERROR(VLOOKUP($F4788,'Customer Info'!$A4779:$E5279,2,FALSE),"NOT Available")</f>
        <v>NOT Available</v>
      </c>
      <c r="H4788" s="6" t="str">
        <f>IFERROR(VLOOKUP(F4788,'Customer Info'!A4779:E5279,3,),"NOT Available")</f>
        <v>NOT Available</v>
      </c>
      <c r="I4788" s="6" t="str">
        <f>IFERROR(VLOOKUP(F4788,'Customer Info'!A4779:E5279,5,FALSE),"NOT Available")</f>
        <v>NOT Available</v>
      </c>
      <c r="J4788" s="2">
        <v>8379</v>
      </c>
      <c r="K4788" s="2">
        <v>8061</v>
      </c>
      <c r="L4788" s="2">
        <v>4</v>
      </c>
      <c r="M4788" s="7">
        <f t="shared" si="296"/>
        <v>32244</v>
      </c>
      <c r="N4788" s="7">
        <f t="shared" si="297"/>
        <v>33516</v>
      </c>
      <c r="O4788" s="2">
        <v>82</v>
      </c>
      <c r="P4788" s="8">
        <f t="shared" si="298"/>
        <v>33598</v>
      </c>
      <c r="Q4788" s="8">
        <f t="shared" si="299"/>
        <v>1272</v>
      </c>
      <c r="R4788" s="2" t="s">
        <v>50</v>
      </c>
      <c r="S4788" s="9" t="str" cm="1">
        <f t="array" ref="S4788">_xlfn.IFS(
P4788=0,"2% commission",
AND(P4788&gt;0,P4788&lt;25000),"5% commission",
AND(P4788&gt;=25000,P4788&lt;50000),"7% commission",
AND(P4788&gt;=50000,P4788&lt;100000),"9% commission",
P4788&gt;=100000,"15% commission"
)</f>
        <v>7% commission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IFERROR(VLOOKUP($F4789,'Customer Info'!$A4780:$E5280,2,FALSE),"NOT Available")</f>
        <v>NOT Available</v>
      </c>
      <c r="H4789" s="6" t="str">
        <f>IFERROR(VLOOKUP(F4789,'Customer Info'!A4780:E5280,3,),"NOT Available")</f>
        <v>NOT Available</v>
      </c>
      <c r="I4789" s="6" t="str">
        <f>IFERROR(VLOOKUP(F4789,'Customer Info'!A4780:E5280,5,FALSE),"NOT Available")</f>
        <v>NOT Available</v>
      </c>
      <c r="J4789" s="2">
        <v>1359</v>
      </c>
      <c r="K4789" s="2">
        <v>1221</v>
      </c>
      <c r="L4789" s="2">
        <v>4</v>
      </c>
      <c r="M4789" s="7">
        <f t="shared" si="296"/>
        <v>4884</v>
      </c>
      <c r="N4789" s="7">
        <f t="shared" si="297"/>
        <v>5436</v>
      </c>
      <c r="O4789" s="2">
        <v>58</v>
      </c>
      <c r="P4789" s="8">
        <f t="shared" si="298"/>
        <v>5494</v>
      </c>
      <c r="Q4789" s="8">
        <f t="shared" si="299"/>
        <v>552</v>
      </c>
      <c r="R4789" s="2" t="s">
        <v>28</v>
      </c>
      <c r="S4789" s="9" t="str" cm="1">
        <f t="array" ref="S4789">_xlfn.IFS(
P4789=0,"2% commission",
AND(P4789&gt;0,P4789&lt;25000),"5% commission",
AND(P4789&gt;=25000,P4789&lt;50000),"7% commission",
AND(P4789&gt;=50000,P4789&lt;100000),"9% commission",
P4789&gt;=100000,"15% commission"
)</f>
        <v>5% commission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IFERROR(VLOOKUP($F4790,'Customer Info'!$A4781:$E5281,2,FALSE),"NOT Available")</f>
        <v>NOT Available</v>
      </c>
      <c r="H4790" s="6" t="str">
        <f>IFERROR(VLOOKUP(F4790,'Customer Info'!A4781:E5281,3,),"NOT Available")</f>
        <v>NOT Available</v>
      </c>
      <c r="I4790" s="6" t="str">
        <f>IFERROR(VLOOKUP(F4790,'Customer Info'!A4781:E5281,5,FALSE),"NOT Available")</f>
        <v>NOT Available</v>
      </c>
      <c r="J4790" s="2">
        <v>128</v>
      </c>
      <c r="K4790" s="2">
        <v>115</v>
      </c>
      <c r="L4790" s="2">
        <v>3</v>
      </c>
      <c r="M4790" s="7">
        <f t="shared" si="296"/>
        <v>345</v>
      </c>
      <c r="N4790" s="7">
        <f t="shared" si="297"/>
        <v>384</v>
      </c>
      <c r="O4790" s="2">
        <v>30</v>
      </c>
      <c r="P4790" s="8">
        <f t="shared" si="298"/>
        <v>414</v>
      </c>
      <c r="Q4790" s="8">
        <f t="shared" si="299"/>
        <v>39</v>
      </c>
      <c r="R4790" s="2" t="s">
        <v>26</v>
      </c>
      <c r="S4790" s="9" t="str" cm="1">
        <f t="array" ref="S4790">_xlfn.IFS(
P4790=0,"2% commission",
AND(P4790&gt;0,P4790&lt;25000),"5% commission",
AND(P4790&gt;=25000,P4790&lt;50000),"7% commission",
AND(P4790&gt;=50000,P4790&lt;100000),"9% commission",
P4790&gt;=100000,"15% commission"
)</f>
        <v>5% commission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IFERROR(VLOOKUP($F4791,'Customer Info'!$A4782:$E5282,2,FALSE),"NOT Available")</f>
        <v>NOT Available</v>
      </c>
      <c r="H4791" s="6" t="str">
        <f>IFERROR(VLOOKUP(F4791,'Customer Info'!A4782:E5282,3,),"NOT Available")</f>
        <v>NOT Available</v>
      </c>
      <c r="I4791" s="6" t="str">
        <f>IFERROR(VLOOKUP(F4791,'Customer Info'!A4782:E5282,5,FALSE),"NOT Available")</f>
        <v>NOT Available</v>
      </c>
      <c r="J4791" s="2">
        <v>1399</v>
      </c>
      <c r="K4791" s="2">
        <v>1333</v>
      </c>
      <c r="L4791" s="2">
        <v>4</v>
      </c>
      <c r="M4791" s="7">
        <f t="shared" si="296"/>
        <v>5332</v>
      </c>
      <c r="N4791" s="7">
        <f t="shared" si="297"/>
        <v>5596</v>
      </c>
      <c r="O4791" s="2">
        <v>38</v>
      </c>
      <c r="P4791" s="8">
        <f t="shared" si="298"/>
        <v>5634</v>
      </c>
      <c r="Q4791" s="8">
        <f t="shared" si="299"/>
        <v>264</v>
      </c>
      <c r="R4791" s="2" t="s">
        <v>26</v>
      </c>
      <c r="S4791" s="9" t="str" cm="1">
        <f t="array" ref="S4791">_xlfn.IFS(
P4791=0,"2% commission",
AND(P4791&gt;0,P4791&lt;25000),"5% commission",
AND(P4791&gt;=25000,P4791&lt;50000),"7% commission",
AND(P4791&gt;=50000,P4791&lt;100000),"9% commission",
P4791&gt;=100000,"15% commission"
)</f>
        <v>5% commission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IFERROR(VLOOKUP($F4792,'Customer Info'!$A4783:$E5283,2,FALSE),"NOT Available")</f>
        <v>NOT Available</v>
      </c>
      <c r="H4792" s="6" t="str">
        <f>IFERROR(VLOOKUP(F4792,'Customer Info'!A4783:E5283,3,),"NOT Available")</f>
        <v>NOT Available</v>
      </c>
      <c r="I4792" s="6" t="str">
        <f>IFERROR(VLOOKUP(F4792,'Customer Info'!A4783:E5283,5,FALSE),"NOT Available")</f>
        <v>NOT Available</v>
      </c>
      <c r="J4792" s="2">
        <v>90</v>
      </c>
      <c r="K4792" s="2">
        <v>81</v>
      </c>
      <c r="L4792" s="2">
        <v>5</v>
      </c>
      <c r="M4792" s="7">
        <f t="shared" si="296"/>
        <v>405</v>
      </c>
      <c r="N4792" s="7">
        <f t="shared" si="297"/>
        <v>450</v>
      </c>
      <c r="O4792" s="2">
        <v>10</v>
      </c>
      <c r="P4792" s="8">
        <f t="shared" si="298"/>
        <v>460</v>
      </c>
      <c r="Q4792" s="8">
        <f t="shared" si="299"/>
        <v>45</v>
      </c>
      <c r="R4792" s="2" t="s">
        <v>28</v>
      </c>
      <c r="S4792" s="9" t="str" cm="1">
        <f t="array" ref="S4792">_xlfn.IFS(
P4792=0,"2% commission",
AND(P4792&gt;0,P4792&lt;25000),"5% commission",
AND(P4792&gt;=25000,P4792&lt;50000),"7% commission",
AND(P4792&gt;=50000,P4792&lt;100000),"9% commission",
P4792&gt;=100000,"15% commission"
)</f>
        <v>5% commission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IFERROR(VLOOKUP($F4793,'Customer Info'!$A4784:$E5284,2,FALSE),"NOT Available")</f>
        <v>NOT Available</v>
      </c>
      <c r="H4793" s="6" t="str">
        <f>IFERROR(VLOOKUP(F4793,'Customer Info'!A4784:E5284,3,),"NOT Available")</f>
        <v>NOT Available</v>
      </c>
      <c r="I4793" s="6" t="str">
        <f>IFERROR(VLOOKUP(F4793,'Customer Info'!A4784:E5284,5,FALSE),"NOT Available")</f>
        <v>NOT Available</v>
      </c>
      <c r="J4793" s="2">
        <v>1686</v>
      </c>
      <c r="K4793" s="2">
        <v>1591</v>
      </c>
      <c r="L4793" s="2">
        <v>2</v>
      </c>
      <c r="M4793" s="7">
        <f t="shared" si="296"/>
        <v>3182</v>
      </c>
      <c r="N4793" s="7">
        <f t="shared" si="297"/>
        <v>3372</v>
      </c>
      <c r="O4793" s="2">
        <v>97</v>
      </c>
      <c r="P4793" s="8">
        <f t="shared" si="298"/>
        <v>3469</v>
      </c>
      <c r="Q4793" s="8">
        <f t="shared" si="299"/>
        <v>190</v>
      </c>
      <c r="R4793" s="2" t="s">
        <v>28</v>
      </c>
      <c r="S4793" s="9" t="str" cm="1">
        <f t="array" ref="S4793">_xlfn.IFS(
P4793=0,"2% commission",
AND(P4793&gt;0,P4793&lt;25000),"5% commission",
AND(P4793&gt;=25000,P4793&lt;50000),"7% commission",
AND(P4793&gt;=50000,P4793&lt;100000),"9% commission",
P4793&gt;=100000,"15% commission"
)</f>
        <v>5% commission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IFERROR(VLOOKUP($F4794,'Customer Info'!$A4785:$E5285,2,FALSE),"NOT Available")</f>
        <v>NOT Available</v>
      </c>
      <c r="H4794" s="6" t="str">
        <f>IFERROR(VLOOKUP(F4794,'Customer Info'!A4785:E5285,3,),"NOT Available")</f>
        <v>NOT Available</v>
      </c>
      <c r="I4794" s="6" t="str">
        <f>IFERROR(VLOOKUP(F4794,'Customer Info'!A4785:E5285,5,FALSE),"NOT Available")</f>
        <v>NOT Available</v>
      </c>
      <c r="J4794" s="2">
        <v>8878</v>
      </c>
      <c r="K4794" s="2">
        <v>7914</v>
      </c>
      <c r="L4794" s="2">
        <v>2</v>
      </c>
      <c r="M4794" s="7">
        <f t="shared" si="296"/>
        <v>15828</v>
      </c>
      <c r="N4794" s="7">
        <f t="shared" si="297"/>
        <v>17756</v>
      </c>
      <c r="O4794" s="2">
        <v>34</v>
      </c>
      <c r="P4794" s="8">
        <f t="shared" si="298"/>
        <v>17790</v>
      </c>
      <c r="Q4794" s="8">
        <f t="shared" si="299"/>
        <v>1928</v>
      </c>
      <c r="R4794" s="2" t="s">
        <v>50</v>
      </c>
      <c r="S4794" s="9" t="str" cm="1">
        <f t="array" ref="S4794">_xlfn.IFS(
P4794=0,"2% commission",
AND(P4794&gt;0,P4794&lt;25000),"5% commission",
AND(P4794&gt;=25000,P4794&lt;50000),"7% commission",
AND(P4794&gt;=50000,P4794&lt;100000),"9% commission",
P4794&gt;=100000,"15% commission"
)</f>
        <v>5% commission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IFERROR(VLOOKUP($F4795,'Customer Info'!$A4786:$E5286,2,FALSE),"NOT Available")</f>
        <v>NOT Available</v>
      </c>
      <c r="H4795" s="6" t="str">
        <f>IFERROR(VLOOKUP(F4795,'Customer Info'!A4786:E5286,3,),"NOT Available")</f>
        <v>NOT Available</v>
      </c>
      <c r="I4795" s="6" t="str">
        <f>IFERROR(VLOOKUP(F4795,'Customer Info'!A4786:E5286,5,FALSE),"NOT Available")</f>
        <v>NOT Available</v>
      </c>
      <c r="J4795" s="2">
        <v>2960</v>
      </c>
      <c r="K4795" s="2">
        <v>2635</v>
      </c>
      <c r="L4795" s="2">
        <v>2</v>
      </c>
      <c r="M4795" s="7">
        <f t="shared" si="296"/>
        <v>5270</v>
      </c>
      <c r="N4795" s="7">
        <f t="shared" si="297"/>
        <v>5920</v>
      </c>
      <c r="O4795" s="2">
        <v>97</v>
      </c>
      <c r="P4795" s="8">
        <f t="shared" si="298"/>
        <v>6017</v>
      </c>
      <c r="Q4795" s="8">
        <f t="shared" si="299"/>
        <v>650</v>
      </c>
      <c r="R4795" s="2" t="s">
        <v>28</v>
      </c>
      <c r="S4795" s="9" t="str" cm="1">
        <f t="array" ref="S4795">_xlfn.IFS(
P4795=0,"2% commission",
AND(P4795&gt;0,P4795&lt;25000),"5% commission",
AND(P4795&gt;=25000,P4795&lt;50000),"7% commission",
AND(P4795&gt;=50000,P4795&lt;100000),"9% commission",
P4795&gt;=100000,"15% commission"
)</f>
        <v>5% commission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IFERROR(VLOOKUP($F4796,'Customer Info'!$A4787:$E5287,2,FALSE),"NOT Available")</f>
        <v>NOT Available</v>
      </c>
      <c r="H4796" s="6" t="str">
        <f>IFERROR(VLOOKUP(F4796,'Customer Info'!A4787:E5287,3,),"NOT Available")</f>
        <v>NOT Available</v>
      </c>
      <c r="I4796" s="6" t="str">
        <f>IFERROR(VLOOKUP(F4796,'Customer Info'!A4787:E5287,5,FALSE),"NOT Available")</f>
        <v>NOT Available</v>
      </c>
      <c r="J4796" s="2">
        <v>8967</v>
      </c>
      <c r="K4796" s="2">
        <v>8151</v>
      </c>
      <c r="L4796" s="2">
        <v>2</v>
      </c>
      <c r="M4796" s="7">
        <f t="shared" si="296"/>
        <v>16302</v>
      </c>
      <c r="N4796" s="7">
        <f t="shared" si="297"/>
        <v>17934</v>
      </c>
      <c r="O4796" s="2">
        <v>49</v>
      </c>
      <c r="P4796" s="8">
        <f t="shared" si="298"/>
        <v>17983</v>
      </c>
      <c r="Q4796" s="8">
        <f t="shared" si="299"/>
        <v>1632</v>
      </c>
      <c r="R4796" s="2" t="s">
        <v>50</v>
      </c>
      <c r="S4796" s="9" t="str" cm="1">
        <f t="array" ref="S4796">_xlfn.IFS(
P4796=0,"2% commission",
AND(P4796&gt;0,P4796&lt;25000),"5% commission",
AND(P4796&gt;=25000,P4796&lt;50000),"7% commission",
AND(P4796&gt;=50000,P4796&lt;100000),"9% commission",
P4796&gt;=100000,"15% commission"
)</f>
        <v>5% commission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IFERROR(VLOOKUP($F4797,'Customer Info'!$A4788:$E5288,2,FALSE),"NOT Available")</f>
        <v>NOT Available</v>
      </c>
      <c r="H4797" s="6" t="str">
        <f>IFERROR(VLOOKUP(F4797,'Customer Info'!A4788:E5288,3,),"NOT Available")</f>
        <v>NOT Available</v>
      </c>
      <c r="I4797" s="6" t="str">
        <f>IFERROR(VLOOKUP(F4797,'Customer Info'!A4788:E5288,5,FALSE),"NOT Available")</f>
        <v>NOT Available</v>
      </c>
      <c r="J4797" s="2">
        <v>4761</v>
      </c>
      <c r="K4797" s="2">
        <v>4368</v>
      </c>
      <c r="L4797" s="2">
        <v>1</v>
      </c>
      <c r="M4797" s="7">
        <f t="shared" si="296"/>
        <v>4368</v>
      </c>
      <c r="N4797" s="7">
        <f t="shared" si="297"/>
        <v>4761</v>
      </c>
      <c r="O4797" s="2">
        <v>53</v>
      </c>
      <c r="P4797" s="8">
        <f t="shared" si="298"/>
        <v>4814</v>
      </c>
      <c r="Q4797" s="8">
        <f t="shared" si="299"/>
        <v>393</v>
      </c>
      <c r="R4797" s="2" t="s">
        <v>28</v>
      </c>
      <c r="S4797" s="9" t="str" cm="1">
        <f t="array" ref="S4797">_xlfn.IFS(
P4797=0,"2% commission",
AND(P4797&gt;0,P4797&lt;25000),"5% commission",
AND(P4797&gt;=25000,P4797&lt;50000),"7% commission",
AND(P4797&gt;=50000,P4797&lt;100000),"9% commission",
P4797&gt;=100000,"15% commission"
)</f>
        <v>5% commission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IFERROR(VLOOKUP($F4798,'Customer Info'!$A4789:$E5289,2,FALSE),"NOT Available")</f>
        <v>NOT Available</v>
      </c>
      <c r="H4798" s="6" t="str">
        <f>IFERROR(VLOOKUP(F4798,'Customer Info'!A4789:E5289,3,),"NOT Available")</f>
        <v>NOT Available</v>
      </c>
      <c r="I4798" s="6" t="str">
        <f>IFERROR(VLOOKUP(F4798,'Customer Info'!A4789:E5289,5,FALSE),"NOT Available")</f>
        <v>NOT Available</v>
      </c>
      <c r="J4798" s="2">
        <v>1060</v>
      </c>
      <c r="K4798" s="2">
        <v>964</v>
      </c>
      <c r="L4798" s="2">
        <v>7</v>
      </c>
      <c r="M4798" s="7">
        <f t="shared" si="296"/>
        <v>6748</v>
      </c>
      <c r="N4798" s="7">
        <f t="shared" si="297"/>
        <v>7420</v>
      </c>
      <c r="O4798" s="2">
        <v>80</v>
      </c>
      <c r="P4798" s="8">
        <f t="shared" si="298"/>
        <v>7500</v>
      </c>
      <c r="Q4798" s="8">
        <f t="shared" si="299"/>
        <v>672</v>
      </c>
      <c r="R4798" s="2" t="s">
        <v>28</v>
      </c>
      <c r="S4798" s="9" t="str" cm="1">
        <f t="array" ref="S4798">_xlfn.IFS(
P4798=0,"2% commission",
AND(P4798&gt;0,P4798&lt;25000),"5% commission",
AND(P4798&gt;=25000,P4798&lt;50000),"7% commission",
AND(P4798&gt;=50000,P4798&lt;100000),"9% commission",
P4798&gt;=100000,"15% commission"
)</f>
        <v>5% commission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IFERROR(VLOOKUP($F4799,'Customer Info'!$A4790:$E5290,2,FALSE),"NOT Available")</f>
        <v>NOT Available</v>
      </c>
      <c r="H4799" s="6" t="str">
        <f>IFERROR(VLOOKUP(F4799,'Customer Info'!A4790:E5290,3,),"NOT Available")</f>
        <v>NOT Available</v>
      </c>
      <c r="I4799" s="6" t="str">
        <f>IFERROR(VLOOKUP(F4799,'Customer Info'!A4790:E5290,5,FALSE),"NOT Available")</f>
        <v>NOT Available</v>
      </c>
      <c r="J4799" s="2">
        <v>681</v>
      </c>
      <c r="K4799" s="2">
        <v>642</v>
      </c>
      <c r="L4799" s="2">
        <v>4</v>
      </c>
      <c r="M4799" s="7">
        <f t="shared" si="296"/>
        <v>2568</v>
      </c>
      <c r="N4799" s="7">
        <f t="shared" si="297"/>
        <v>2724</v>
      </c>
      <c r="O4799" s="2">
        <v>50</v>
      </c>
      <c r="P4799" s="8">
        <f t="shared" si="298"/>
        <v>2774</v>
      </c>
      <c r="Q4799" s="8">
        <f t="shared" si="299"/>
        <v>156</v>
      </c>
      <c r="R4799" s="2" t="s">
        <v>28</v>
      </c>
      <c r="S4799" s="9" t="str" cm="1">
        <f t="array" ref="S4799">_xlfn.IFS(
P4799=0,"2% commission",
AND(P4799&gt;0,P4799&lt;25000),"5% commission",
AND(P4799&gt;=25000,P4799&lt;50000),"7% commission",
AND(P4799&gt;=50000,P4799&lt;100000),"9% commission",
P4799&gt;=100000,"15% commission"
)</f>
        <v>5% commission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IFERROR(VLOOKUP($F4800,'Customer Info'!$A4791:$E5291,2,FALSE),"NOT Available")</f>
        <v>NOT Available</v>
      </c>
      <c r="H4800" s="6" t="str">
        <f>IFERROR(VLOOKUP(F4800,'Customer Info'!A4791:E5291,3,),"NOT Available")</f>
        <v>NOT Available</v>
      </c>
      <c r="I4800" s="6" t="str">
        <f>IFERROR(VLOOKUP(F4800,'Customer Info'!A4791:E5291,5,FALSE),"NOT Available")</f>
        <v>NOT Available</v>
      </c>
      <c r="J4800" s="2">
        <v>8281</v>
      </c>
      <c r="K4800" s="2">
        <v>7673</v>
      </c>
      <c r="L4800" s="2">
        <v>2</v>
      </c>
      <c r="M4800" s="7">
        <f t="shared" si="296"/>
        <v>15346</v>
      </c>
      <c r="N4800" s="7">
        <f t="shared" si="297"/>
        <v>16562</v>
      </c>
      <c r="O4800" s="2">
        <v>82</v>
      </c>
      <c r="P4800" s="8">
        <f t="shared" si="298"/>
        <v>16644</v>
      </c>
      <c r="Q4800" s="8">
        <f t="shared" si="299"/>
        <v>1216</v>
      </c>
      <c r="R4800" s="2" t="s">
        <v>28</v>
      </c>
      <c r="S4800" s="9" t="str" cm="1">
        <f t="array" ref="S4800">_xlfn.IFS(
P4800=0,"2% commission",
AND(P4800&gt;0,P4800&lt;25000),"5% commission",
AND(P4800&gt;=25000,P4800&lt;50000),"7% commission",
AND(P4800&gt;=50000,P4800&lt;100000),"9% commission",
P4800&gt;=100000,"15% commission"
)</f>
        <v>5% commission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IFERROR(VLOOKUP($F4801,'Customer Info'!$A4792:$E5292,2,FALSE),"NOT Available")</f>
        <v>NOT Available</v>
      </c>
      <c r="H4801" s="6" t="str">
        <f>IFERROR(VLOOKUP(F4801,'Customer Info'!A4792:E5292,3,),"NOT Available")</f>
        <v>NOT Available</v>
      </c>
      <c r="I4801" s="6" t="str">
        <f>IFERROR(VLOOKUP(F4801,'Customer Info'!A4792:E5292,5,FALSE),"NOT Available")</f>
        <v>NOT Available</v>
      </c>
      <c r="J4801" s="2">
        <v>2042</v>
      </c>
      <c r="K4801" s="2">
        <v>1965</v>
      </c>
      <c r="L4801" s="2">
        <v>6</v>
      </c>
      <c r="M4801" s="7">
        <f t="shared" si="296"/>
        <v>11790</v>
      </c>
      <c r="N4801" s="7">
        <f t="shared" si="297"/>
        <v>12252</v>
      </c>
      <c r="O4801" s="2">
        <v>73</v>
      </c>
      <c r="P4801" s="8">
        <f t="shared" si="298"/>
        <v>12325</v>
      </c>
      <c r="Q4801" s="8">
        <f t="shared" si="299"/>
        <v>462</v>
      </c>
      <c r="R4801" s="2" t="s">
        <v>28</v>
      </c>
      <c r="S4801" s="9" t="str" cm="1">
        <f t="array" ref="S4801">_xlfn.IFS(
P4801=0,"2% commission",
AND(P4801&gt;0,P4801&lt;25000),"5% commission",
AND(P4801&gt;=25000,P4801&lt;50000),"7% commission",
AND(P4801&gt;=50000,P4801&lt;100000),"9% commission",
P4801&gt;=100000,"15% commission"
)</f>
        <v>5% commission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IFERROR(VLOOKUP($F4802,'Customer Info'!$A4793:$E5293,2,FALSE),"NOT Available")</f>
        <v>NOT Available</v>
      </c>
      <c r="H4802" s="6" t="str">
        <f>IFERROR(VLOOKUP(F4802,'Customer Info'!A4793:E5293,3,),"NOT Available")</f>
        <v>NOT Available</v>
      </c>
      <c r="I4802" s="6" t="str">
        <f>IFERROR(VLOOKUP(F4802,'Customer Info'!A4793:E5293,5,FALSE),"NOT Available")</f>
        <v>NOT Available</v>
      </c>
      <c r="J4802" s="2">
        <v>2733</v>
      </c>
      <c r="K4802" s="2">
        <v>2579</v>
      </c>
      <c r="L4802" s="2">
        <v>3</v>
      </c>
      <c r="M4802" s="7">
        <f t="shared" si="296"/>
        <v>7737</v>
      </c>
      <c r="N4802" s="7">
        <f t="shared" si="297"/>
        <v>8199</v>
      </c>
      <c r="O4802" s="2">
        <v>100</v>
      </c>
      <c r="P4802" s="8">
        <f t="shared" si="298"/>
        <v>8299</v>
      </c>
      <c r="Q4802" s="8">
        <f t="shared" si="299"/>
        <v>462</v>
      </c>
      <c r="R4802" s="2" t="s">
        <v>28</v>
      </c>
      <c r="S4802" s="9" t="str" cm="1">
        <f t="array" ref="S4802">_xlfn.IFS(
P4802=0,"2% commission",
AND(P4802&gt;0,P4802&lt;25000),"5% commission",
AND(P4802&gt;=25000,P4802&lt;50000),"7% commission",
AND(P4802&gt;=50000,P4802&lt;100000),"9% commission",
P4802&gt;=100000,"15% commission"
)</f>
        <v>5% commission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IFERROR(VLOOKUP($F4803,'Customer Info'!$A4794:$E5294,2,FALSE),"NOT Available")</f>
        <v>NOT Available</v>
      </c>
      <c r="H4803" s="6" t="str">
        <f>IFERROR(VLOOKUP(F4803,'Customer Info'!A4794:E5294,3,),"NOT Available")</f>
        <v>NOT Available</v>
      </c>
      <c r="I4803" s="6" t="str">
        <f>IFERROR(VLOOKUP(F4803,'Customer Info'!A4794:E5294,5,FALSE),"NOT Available")</f>
        <v>NOT Available</v>
      </c>
      <c r="J4803" s="2">
        <v>27691</v>
      </c>
      <c r="K4803" s="2">
        <v>25616</v>
      </c>
      <c r="L4803" s="2">
        <v>1</v>
      </c>
      <c r="M4803" s="7">
        <f t="shared" si="296"/>
        <v>25616</v>
      </c>
      <c r="N4803" s="7">
        <f t="shared" si="297"/>
        <v>27691</v>
      </c>
      <c r="O4803" s="2">
        <v>28</v>
      </c>
      <c r="P4803" s="8">
        <f t="shared" si="298"/>
        <v>27719</v>
      </c>
      <c r="Q4803" s="8">
        <f t="shared" si="299"/>
        <v>2075</v>
      </c>
      <c r="R4803" s="2" t="s">
        <v>28</v>
      </c>
      <c r="S4803" s="9" t="str" cm="1">
        <f t="array" ref="S4803">_xlfn.IFS(
P4803=0,"2% commission",
AND(P4803&gt;0,P4803&lt;25000),"5% commission",
AND(P4803&gt;=25000,P4803&lt;50000),"7% commission",
AND(P4803&gt;=50000,P4803&lt;100000),"9% commission",
P4803&gt;=100000,"15% commission"
)</f>
        <v>7% commission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IFERROR(VLOOKUP($F4804,'Customer Info'!$A4795:$E5295,2,FALSE),"NOT Available")</f>
        <v>NOT Available</v>
      </c>
      <c r="H4804" s="6" t="str">
        <f>IFERROR(VLOOKUP(F4804,'Customer Info'!A4795:E5295,3,),"NOT Available")</f>
        <v>NOT Available</v>
      </c>
      <c r="I4804" s="6" t="str">
        <f>IFERROR(VLOOKUP(F4804,'Customer Info'!A4795:E5295,5,FALSE),"NOT Available")</f>
        <v>NOT Available</v>
      </c>
      <c r="J4804" s="2">
        <v>2155</v>
      </c>
      <c r="K4804" s="2">
        <v>2014</v>
      </c>
      <c r="L4804" s="2">
        <v>1</v>
      </c>
      <c r="M4804" s="7">
        <f t="shared" si="296"/>
        <v>2014</v>
      </c>
      <c r="N4804" s="7">
        <f t="shared" si="297"/>
        <v>2155</v>
      </c>
      <c r="O4804" s="2">
        <v>52</v>
      </c>
      <c r="P4804" s="8">
        <f t="shared" si="298"/>
        <v>2207</v>
      </c>
      <c r="Q4804" s="8">
        <f t="shared" si="299"/>
        <v>141</v>
      </c>
      <c r="R4804" s="2" t="s">
        <v>28</v>
      </c>
      <c r="S4804" s="9" t="str" cm="1">
        <f t="array" ref="S4804">_xlfn.IFS(
P4804=0,"2% commission",
AND(P4804&gt;0,P4804&lt;25000),"5% commission",
AND(P4804&gt;=25000,P4804&lt;50000),"7% commission",
AND(P4804&gt;=50000,P4804&lt;100000),"9% commission",
P4804&gt;=100000,"15% commission"
)</f>
        <v>5% commission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IFERROR(VLOOKUP($F4805,'Customer Info'!$A4796:$E5296,2,FALSE),"NOT Available")</f>
        <v>NOT Available</v>
      </c>
      <c r="H4805" s="6" t="str">
        <f>IFERROR(VLOOKUP(F4805,'Customer Info'!A4796:E5296,3,),"NOT Available")</f>
        <v>NOT Available</v>
      </c>
      <c r="I4805" s="6" t="str">
        <f>IFERROR(VLOOKUP(F4805,'Customer Info'!A4796:E5296,5,FALSE),"NOT Available")</f>
        <v>NOT Available</v>
      </c>
      <c r="J4805" s="2">
        <v>2958</v>
      </c>
      <c r="K4805" s="2">
        <v>2743</v>
      </c>
      <c r="L4805" s="2">
        <v>3</v>
      </c>
      <c r="M4805" s="7">
        <f t="shared" si="296"/>
        <v>8229</v>
      </c>
      <c r="N4805" s="7">
        <f t="shared" si="297"/>
        <v>8874</v>
      </c>
      <c r="O4805" s="2">
        <v>32</v>
      </c>
      <c r="P4805" s="8">
        <f t="shared" si="298"/>
        <v>8906</v>
      </c>
      <c r="Q4805" s="8">
        <f t="shared" si="299"/>
        <v>645</v>
      </c>
      <c r="R4805" s="2" t="s">
        <v>28</v>
      </c>
      <c r="S4805" s="9" t="str" cm="1">
        <f t="array" ref="S4805">_xlfn.IFS(
P4805=0,"2% commission",
AND(P4805&gt;0,P4805&lt;25000),"5% commission",
AND(P4805&gt;=25000,P4805&lt;50000),"7% commission",
AND(P4805&gt;=50000,P4805&lt;100000),"9% commission",
P4805&gt;=100000,"15% commission"
)</f>
        <v>5% commission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IFERROR(VLOOKUP($F4806,'Customer Info'!$A4797:$E5297,2,FALSE),"NOT Available")</f>
        <v>NOT Available</v>
      </c>
      <c r="H4806" s="6" t="str">
        <f>IFERROR(VLOOKUP(F4806,'Customer Info'!A4797:E5297,3,),"NOT Available")</f>
        <v>NOT Available</v>
      </c>
      <c r="I4806" s="6" t="str">
        <f>IFERROR(VLOOKUP(F4806,'Customer Info'!A4797:E5297,5,FALSE),"NOT Available")</f>
        <v>NOT Available</v>
      </c>
      <c r="J4806" s="2">
        <v>2442</v>
      </c>
      <c r="K4806" s="2">
        <v>2304</v>
      </c>
      <c r="L4806" s="2">
        <v>5</v>
      </c>
      <c r="M4806" s="7">
        <f t="shared" si="296"/>
        <v>11520</v>
      </c>
      <c r="N4806" s="7">
        <f t="shared" si="297"/>
        <v>12210</v>
      </c>
      <c r="O4806" s="2">
        <v>94</v>
      </c>
      <c r="P4806" s="8">
        <f t="shared" si="298"/>
        <v>12304</v>
      </c>
      <c r="Q4806" s="8">
        <f t="shared" si="299"/>
        <v>690</v>
      </c>
      <c r="R4806" s="2" t="s">
        <v>50</v>
      </c>
      <c r="S4806" s="9" t="str" cm="1">
        <f t="array" ref="S4806">_xlfn.IFS(
P4806=0,"2% commission",
AND(P4806&gt;0,P4806&lt;25000),"5% commission",
AND(P4806&gt;=25000,P4806&lt;50000),"7% commission",
AND(P4806&gt;=50000,P4806&lt;100000),"9% commission",
P4806&gt;=100000,"15% commission"
)</f>
        <v>5% commission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IFERROR(VLOOKUP($F4807,'Customer Info'!$A4798:$E5298,2,FALSE),"NOT Available")</f>
        <v>NOT Available</v>
      </c>
      <c r="H4807" s="6" t="str">
        <f>IFERROR(VLOOKUP(F4807,'Customer Info'!A4798:E5298,3,),"NOT Available")</f>
        <v>NOT Available</v>
      </c>
      <c r="I4807" s="6" t="str">
        <f>IFERROR(VLOOKUP(F4807,'Customer Info'!A4798:E5298,5,FALSE),"NOT Available")</f>
        <v>NOT Available</v>
      </c>
      <c r="J4807" s="2">
        <v>6768</v>
      </c>
      <c r="K4807" s="2">
        <v>6512</v>
      </c>
      <c r="L4807" s="2">
        <v>1</v>
      </c>
      <c r="M4807" s="7">
        <f t="shared" si="296"/>
        <v>6512</v>
      </c>
      <c r="N4807" s="7">
        <f t="shared" si="297"/>
        <v>6768</v>
      </c>
      <c r="O4807" s="2">
        <v>60</v>
      </c>
      <c r="P4807" s="8">
        <f t="shared" si="298"/>
        <v>6828</v>
      </c>
      <c r="Q4807" s="8">
        <f t="shared" si="299"/>
        <v>256</v>
      </c>
      <c r="R4807" s="2" t="s">
        <v>50</v>
      </c>
      <c r="S4807" s="9" t="str" cm="1">
        <f t="array" ref="S4807">_xlfn.IFS(
P4807=0,"2% commission",
AND(P4807&gt;0,P4807&lt;25000),"5% commission",
AND(P4807&gt;=25000,P4807&lt;50000),"7% commission",
AND(P4807&gt;=50000,P4807&lt;100000),"9% commission",
P4807&gt;=100000,"15% commission"
)</f>
        <v>5% commission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IFERROR(VLOOKUP($F4808,'Customer Info'!$A4799:$E5299,2,FALSE),"NOT Available")</f>
        <v>NOT Available</v>
      </c>
      <c r="H4808" s="6" t="str">
        <f>IFERROR(VLOOKUP(F4808,'Customer Info'!A4799:E5299,3,),"NOT Available")</f>
        <v>NOT Available</v>
      </c>
      <c r="I4808" s="6" t="str">
        <f>IFERROR(VLOOKUP(F4808,'Customer Info'!A4799:E5299,5,FALSE),"NOT Available")</f>
        <v>NOT Available</v>
      </c>
      <c r="J4808" s="2">
        <v>1186</v>
      </c>
      <c r="K4808" s="2">
        <v>1141</v>
      </c>
      <c r="L4808" s="2">
        <v>1</v>
      </c>
      <c r="M4808" s="7">
        <f t="shared" si="296"/>
        <v>1141</v>
      </c>
      <c r="N4808" s="7">
        <f t="shared" si="297"/>
        <v>1186</v>
      </c>
      <c r="O4808" s="2">
        <v>42</v>
      </c>
      <c r="P4808" s="8">
        <f t="shared" si="298"/>
        <v>1228</v>
      </c>
      <c r="Q4808" s="8">
        <f t="shared" si="299"/>
        <v>45</v>
      </c>
      <c r="R4808" s="2" t="s">
        <v>50</v>
      </c>
      <c r="S4808" s="9" t="str" cm="1">
        <f t="array" ref="S4808">_xlfn.IFS(
P4808=0,"2% commission",
AND(P4808&gt;0,P4808&lt;25000),"5% commission",
AND(P4808&gt;=25000,P4808&lt;50000),"7% commission",
AND(P4808&gt;=50000,P4808&lt;100000),"9% commission",
P4808&gt;=100000,"15% commission"
)</f>
        <v>5% commission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IFERROR(VLOOKUP($F4809,'Customer Info'!$A4800:$E5300,2,FALSE),"NOT Available")</f>
        <v>NOT Available</v>
      </c>
      <c r="H4809" s="6" t="str">
        <f>IFERROR(VLOOKUP(F4809,'Customer Info'!A4800:E5300,3,),"NOT Available")</f>
        <v>NOT Available</v>
      </c>
      <c r="I4809" s="6" t="str">
        <f>IFERROR(VLOOKUP(F4809,'Customer Info'!A4800:E5300,5,FALSE),"NOT Available")</f>
        <v>NOT Available</v>
      </c>
      <c r="J4809" s="2">
        <v>1060</v>
      </c>
      <c r="K4809" s="2">
        <v>964</v>
      </c>
      <c r="L4809" s="2">
        <v>6</v>
      </c>
      <c r="M4809" s="7">
        <f t="shared" si="296"/>
        <v>5784</v>
      </c>
      <c r="N4809" s="7">
        <f t="shared" si="297"/>
        <v>6360</v>
      </c>
      <c r="O4809" s="2">
        <v>82</v>
      </c>
      <c r="P4809" s="8">
        <f t="shared" si="298"/>
        <v>6442</v>
      </c>
      <c r="Q4809" s="8">
        <f t="shared" si="299"/>
        <v>576</v>
      </c>
      <c r="R4809" s="2" t="s">
        <v>26</v>
      </c>
      <c r="S4809" s="9" t="str" cm="1">
        <f t="array" ref="S4809">_xlfn.IFS(
P4809=0,"2% commission",
AND(P4809&gt;0,P4809&lt;25000),"5% commission",
AND(P4809&gt;=25000,P4809&lt;50000),"7% commission",
AND(P4809&gt;=50000,P4809&lt;100000),"9% commission",
P4809&gt;=100000,"15% commission"
)</f>
        <v>5% commission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IFERROR(VLOOKUP($F4810,'Customer Info'!$A4801:$E5301,2,FALSE),"NOT Available")</f>
        <v>NOT Available</v>
      </c>
      <c r="H4810" s="6" t="str">
        <f>IFERROR(VLOOKUP(F4810,'Customer Info'!A4801:E5301,3,),"NOT Available")</f>
        <v>NOT Available</v>
      </c>
      <c r="I4810" s="6" t="str">
        <f>IFERROR(VLOOKUP(F4810,'Customer Info'!A4801:E5301,5,FALSE),"NOT Available")</f>
        <v>NOT Available</v>
      </c>
      <c r="J4810" s="2">
        <v>8351</v>
      </c>
      <c r="K4810" s="2">
        <v>8033</v>
      </c>
      <c r="L4810" s="2">
        <v>3</v>
      </c>
      <c r="M4810" s="7">
        <f t="shared" si="296"/>
        <v>24099</v>
      </c>
      <c r="N4810" s="7">
        <f t="shared" si="297"/>
        <v>25053</v>
      </c>
      <c r="O4810" s="2">
        <v>68</v>
      </c>
      <c r="P4810" s="8">
        <f t="shared" si="298"/>
        <v>25121</v>
      </c>
      <c r="Q4810" s="8">
        <f t="shared" si="299"/>
        <v>954</v>
      </c>
      <c r="R4810" s="2" t="s">
        <v>28</v>
      </c>
      <c r="S4810" s="9" t="str" cm="1">
        <f t="array" ref="S4810">_xlfn.IFS(
P4810=0,"2% commission",
AND(P4810&gt;0,P4810&lt;25000),"5% commission",
AND(P4810&gt;=25000,P4810&lt;50000),"7% commission",
AND(P4810&gt;=50000,P4810&lt;100000),"9% commission",
P4810&gt;=100000,"15% commission"
)</f>
        <v>7% commission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IFERROR(VLOOKUP($F4811,'Customer Info'!$A4802:$E5302,2,FALSE),"NOT Available")</f>
        <v>NOT Available</v>
      </c>
      <c r="H4811" s="6" t="str">
        <f>IFERROR(VLOOKUP(F4811,'Customer Info'!A4802:E5302,3,),"NOT Available")</f>
        <v>NOT Available</v>
      </c>
      <c r="I4811" s="6" t="str">
        <f>IFERROR(VLOOKUP(F4811,'Customer Info'!A4802:E5302,5,FALSE),"NOT Available")</f>
        <v>NOT Available</v>
      </c>
      <c r="J4811" s="2">
        <v>63</v>
      </c>
      <c r="K4811" s="2">
        <v>59</v>
      </c>
      <c r="L4811" s="2">
        <v>9</v>
      </c>
      <c r="M4811" s="7">
        <f t="shared" ref="M4811:M4815" si="300">K4811*L4811</f>
        <v>531</v>
      </c>
      <c r="N4811" s="7">
        <f t="shared" ref="N4811:N4815" si="301">J4811*L4811</f>
        <v>567</v>
      </c>
      <c r="O4811" s="2">
        <v>10</v>
      </c>
      <c r="P4811" s="8">
        <f t="shared" ref="P4811:P4815" si="302">SUM(N4811,O4811)</f>
        <v>577</v>
      </c>
      <c r="Q4811" s="8">
        <f t="shared" ref="Q4811:Q4815" si="303">N4811-M4811</f>
        <v>36</v>
      </c>
      <c r="R4811" s="2" t="s">
        <v>28</v>
      </c>
      <c r="S4811" s="9" t="str" cm="1">
        <f t="array" ref="S4811">_xlfn.IFS(
P4811=0,"2% commission",
AND(P4811&gt;0,P4811&lt;25000),"5% commission",
AND(P4811&gt;=25000,P4811&lt;50000),"7% commission",
AND(P4811&gt;=50000,P4811&lt;100000),"9% commission",
P4811&gt;=100000,"15% commission"
)</f>
        <v>5% commission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IFERROR(VLOOKUP($F4812,'Customer Info'!$A4803:$E5303,2,FALSE),"NOT Available")</f>
        <v>NOT Available</v>
      </c>
      <c r="H4812" s="6" t="str">
        <f>IFERROR(VLOOKUP(F4812,'Customer Info'!A4803:E5303,3,),"NOT Available")</f>
        <v>NOT Available</v>
      </c>
      <c r="I4812" s="6" t="str">
        <f>IFERROR(VLOOKUP(F4812,'Customer Info'!A4803:E5303,5,FALSE),"NOT Available")</f>
        <v>NOT Available</v>
      </c>
      <c r="J4812" s="2">
        <v>7327</v>
      </c>
      <c r="K4812" s="2">
        <v>6658</v>
      </c>
      <c r="L4812" s="2">
        <v>5</v>
      </c>
      <c r="M4812" s="7">
        <f t="shared" si="300"/>
        <v>33290</v>
      </c>
      <c r="N4812" s="7">
        <f t="shared" si="301"/>
        <v>36635</v>
      </c>
      <c r="O4812" s="2">
        <v>25</v>
      </c>
      <c r="P4812" s="8">
        <f t="shared" si="302"/>
        <v>36660</v>
      </c>
      <c r="Q4812" s="8">
        <f t="shared" si="303"/>
        <v>3345</v>
      </c>
      <c r="R4812" s="2" t="s">
        <v>50</v>
      </c>
      <c r="S4812" s="9" t="str" cm="1">
        <f t="array" ref="S4812">_xlfn.IFS(
P4812=0,"2% commission",
AND(P4812&gt;0,P4812&lt;25000),"5% commission",
AND(P4812&gt;=25000,P4812&lt;50000),"7% commission",
AND(P4812&gt;=50000,P4812&lt;100000),"9% commission",
P4812&gt;=100000,"15% commission"
)</f>
        <v>7% commission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IFERROR(VLOOKUP($F4813,'Customer Info'!$A4804:$E5304,2,FALSE),"NOT Available")</f>
        <v>NOT Available</v>
      </c>
      <c r="H4813" s="6" t="str">
        <f>IFERROR(VLOOKUP(F4813,'Customer Info'!A4804:E5304,3,),"NOT Available")</f>
        <v>NOT Available</v>
      </c>
      <c r="I4813" s="6" t="str">
        <f>IFERROR(VLOOKUP(F4813,'Customer Info'!A4804:E5304,5,FALSE),"NOT Available")</f>
        <v>NOT Available</v>
      </c>
      <c r="J4813" s="2">
        <v>61</v>
      </c>
      <c r="K4813" s="2">
        <v>57</v>
      </c>
      <c r="L4813" s="2">
        <v>1</v>
      </c>
      <c r="M4813" s="7">
        <f t="shared" si="300"/>
        <v>57</v>
      </c>
      <c r="N4813" s="7">
        <f t="shared" si="301"/>
        <v>61</v>
      </c>
      <c r="O4813" s="2">
        <v>10</v>
      </c>
      <c r="P4813" s="8">
        <f t="shared" si="302"/>
        <v>71</v>
      </c>
      <c r="Q4813" s="8">
        <f t="shared" si="303"/>
        <v>4</v>
      </c>
      <c r="R4813" s="2" t="s">
        <v>28</v>
      </c>
      <c r="S4813" s="9" t="str" cm="1">
        <f t="array" ref="S4813">_xlfn.IFS(
P4813=0,"2% commission",
AND(P4813&gt;0,P4813&lt;25000),"5% commission",
AND(P4813&gt;=25000,P4813&lt;50000),"7% commission",
AND(P4813&gt;=50000,P4813&lt;100000),"9% commission",
P4813&gt;=100000,"15% commission"
)</f>
        <v>5% commission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IFERROR(VLOOKUP($F4814,'Customer Info'!$A4805:$E5305,2,FALSE),"NOT Available")</f>
        <v>NOT Available</v>
      </c>
      <c r="H4814" s="6" t="str">
        <f>IFERROR(VLOOKUP(F4814,'Customer Info'!A4805:E5305,3,),"NOT Available")</f>
        <v>NOT Available</v>
      </c>
      <c r="I4814" s="6" t="str">
        <f>IFERROR(VLOOKUP(F4814,'Customer Info'!A4805:E5305,5,FALSE),"NOT Available")</f>
        <v>NOT Available</v>
      </c>
      <c r="J4814" s="2">
        <v>56</v>
      </c>
      <c r="K4814" s="2">
        <v>54</v>
      </c>
      <c r="L4814" s="2">
        <v>4</v>
      </c>
      <c r="M4814" s="7">
        <f t="shared" si="300"/>
        <v>216</v>
      </c>
      <c r="N4814" s="7">
        <f t="shared" si="301"/>
        <v>224</v>
      </c>
      <c r="O4814" s="2">
        <v>10</v>
      </c>
      <c r="P4814" s="8">
        <f t="shared" si="302"/>
        <v>234</v>
      </c>
      <c r="Q4814" s="8">
        <f t="shared" si="303"/>
        <v>8</v>
      </c>
      <c r="R4814" s="2" t="s">
        <v>28</v>
      </c>
      <c r="S4814" s="9" t="str" cm="1">
        <f t="array" ref="S4814">_xlfn.IFS(
P4814=0,"2% commission",
AND(P4814&gt;0,P4814&lt;25000),"5% commission",
AND(P4814&gt;=25000,P4814&lt;50000),"7% commission",
AND(P4814&gt;=50000,P4814&lt;100000),"9% commission",
P4814&gt;=100000,"15% commission"
)</f>
        <v>5% commission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IFERROR(VLOOKUP($F4815,'Customer Info'!$A4806:$E5306,2,FALSE),"NOT Available")</f>
        <v>NOT Available</v>
      </c>
      <c r="H4815" s="6" t="str">
        <f>IFERROR(VLOOKUP(F4815,'Customer Info'!A4806:E5306,3,),"NOT Available")</f>
        <v>NOT Available</v>
      </c>
      <c r="I4815" s="6" t="str">
        <f>IFERROR(VLOOKUP(F4815,'Customer Info'!A4806:E5306,5,FALSE),"NOT Available")</f>
        <v>NOT Available</v>
      </c>
      <c r="J4815" s="2">
        <v>851</v>
      </c>
      <c r="K4815" s="2">
        <v>773</v>
      </c>
      <c r="L4815" s="2">
        <v>2</v>
      </c>
      <c r="M4815" s="7">
        <f t="shared" si="300"/>
        <v>1546</v>
      </c>
      <c r="N4815" s="7">
        <f t="shared" si="301"/>
        <v>1702</v>
      </c>
      <c r="O4815" s="2">
        <v>98</v>
      </c>
      <c r="P4815" s="8">
        <f t="shared" si="302"/>
        <v>1800</v>
      </c>
      <c r="Q4815" s="8">
        <f t="shared" si="303"/>
        <v>156</v>
      </c>
      <c r="R4815" s="2" t="s">
        <v>26</v>
      </c>
      <c r="S4815" s="9" t="str" cm="1">
        <f t="array" ref="S4815">_xlfn.IFS(
P4815=0,"2% commission",
AND(P4815&gt;0,P4815&lt;25000),"5% commission",
AND(P4815&gt;=25000,P4815&lt;50000),"7% commission",
AND(P4815&gt;=50000,P4815&lt;100000),"9% commission",
P4815&gt;=100000,"15% commission"
)</f>
        <v>5% commission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workbookViewId="0">
      <selection activeCell="B9" sqref="B9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x14ac:dyDescent="0.3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x14ac:dyDescent="0.3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x14ac:dyDescent="0.3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x14ac:dyDescent="0.3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x14ac:dyDescent="0.3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x14ac:dyDescent="0.3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x14ac:dyDescent="0.3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x14ac:dyDescent="0.3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x14ac:dyDescent="0.3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x14ac:dyDescent="0.3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x14ac:dyDescent="0.3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3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x14ac:dyDescent="0.3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x14ac:dyDescent="0.3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x14ac:dyDescent="0.3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x14ac:dyDescent="0.3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x14ac:dyDescent="0.3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x14ac:dyDescent="0.3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x14ac:dyDescent="0.3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x14ac:dyDescent="0.3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x14ac:dyDescent="0.3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x14ac:dyDescent="0.3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x14ac:dyDescent="0.3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3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3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3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3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3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3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3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3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3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3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3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3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3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3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3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3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3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3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3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3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3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3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3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3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3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3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3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3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3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3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3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3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3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3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3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3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3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3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3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3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3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3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3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3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3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3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3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3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3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3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3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3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3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3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3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3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3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3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3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3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3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3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3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3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3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3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3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3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3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3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3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3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3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3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3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3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3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3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3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3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3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3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3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3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3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3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3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3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3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3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3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3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3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3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3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3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3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3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3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3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3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3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3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3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3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3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3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3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3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3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3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3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3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3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3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3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3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3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3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3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3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3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3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3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3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3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3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3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3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3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3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3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3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3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3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3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3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3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3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3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3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3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3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3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3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3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3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3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3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3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3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3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3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3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3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3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3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3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3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3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3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3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3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3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3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3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3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3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3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3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3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3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3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3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3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3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3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3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3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3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3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3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3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3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3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3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3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3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3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3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3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3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3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3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3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3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3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3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3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3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3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3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3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3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3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3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3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3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3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3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3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3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3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3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3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3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3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3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3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3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3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3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3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3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3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3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3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3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3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3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3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3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3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3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3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3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3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3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3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3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3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3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3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3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3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3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3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3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3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3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3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3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3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3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3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3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3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3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3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3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3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3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3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3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3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3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3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3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3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3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3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3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3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3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3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3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3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3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3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3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3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3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3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3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3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3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3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3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3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3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3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3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3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3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3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3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3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3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3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3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3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3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3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3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3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3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3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3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3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3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3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3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3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3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3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3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3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3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3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3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3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3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3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3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3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3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3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3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3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3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3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3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3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3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3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3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3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3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3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3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3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3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3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3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3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3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3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3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3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3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3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3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3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3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3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3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3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3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3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3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3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3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3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3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3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3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3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3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3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3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3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3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3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3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3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3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3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3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3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3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3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3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3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3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3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3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3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3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3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3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3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3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3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3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3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3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3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3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3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3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3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3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3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3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3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3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3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3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3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3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3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3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3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3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3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3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3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3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3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3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3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3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3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3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3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3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3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3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3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3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3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3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3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3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3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3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3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3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3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3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3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3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3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3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3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3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3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3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3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3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3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3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3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3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3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3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3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3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3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3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3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3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3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3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3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3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3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3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3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3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3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3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3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3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3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3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3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ABHIJITH G</cp:lastModifiedBy>
  <dcterms:created xsi:type="dcterms:W3CDTF">2022-11-26T08:10:01Z</dcterms:created>
  <dcterms:modified xsi:type="dcterms:W3CDTF">2026-06-10T12:43:25Z</dcterms:modified>
</cp:coreProperties>
</file>