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<sst xmlns="http://schemas.openxmlformats.org/spreadsheetml/2006/main" count="65" uniqueCount="40">
  <si>
    <t xml:space="preserve">ET'59-76.wq1</t>
  </si>
  <si>
    <t xml:space="preserve">Listing of Lysimeter ET(grass), Ep(Ag. Met.) and Ep(Dry-land),  </t>
  </si>
  <si>
    <t xml:space="preserve">   all at Davis, California.  University of California, Davis; Hydrologic </t>
  </si>
  <si>
    <t xml:space="preserve">   Science; Land, Air and Water Resources Department. [W.O.Pruitt, Irrigation </t>
  </si>
  <si>
    <t xml:space="preserve">   Engineer, (Emeritus),  2/10/99].</t>
  </si>
  <si>
    <t xml:space="preserve">Table 1.  ET(grass), 1959-1976, In/Mo, except for Oct '63 - May '64 when estimates</t>
  </si>
  <si>
    <t xml:space="preserve"> Table 2.  Class A Pan Evaporation, Inches (UCD Agr. Met. Site </t>
  </si>
  <si>
    <t xml:space="preserve"> Table 3.  Class A Pan evaporation in Inches, (Official National Weather</t>
  </si>
  <si>
    <t xml:space="preserve">          were based on  pan evaporation times pan coefficients determined earlier.</t>
  </si>
  <si>
    <t xml:space="preserve">           in 5 Ha irrigated grass Lysimeter field).  </t>
  </si>
  <si>
    <t xml:space="preserve">           Station, located in a dry-land site after 1964 .</t>
  </si>
  <si>
    <t xml:space="preserve">Year</t>
  </si>
  <si>
    <t xml:space="preserve"> JAN</t>
  </si>
  <si>
    <t xml:space="preserve">  FEB</t>
  </si>
  <si>
    <t xml:space="preserve">  MAR</t>
  </si>
  <si>
    <t xml:space="preserve">  APR</t>
  </si>
  <si>
    <t xml:space="preserve">  MAY</t>
  </si>
  <si>
    <t xml:space="preserve">  JUN</t>
  </si>
  <si>
    <t xml:space="preserve">  JUL</t>
  </si>
  <si>
    <t xml:space="preserve">  AUG</t>
  </si>
  <si>
    <t xml:space="preserve">  SEP</t>
  </si>
  <si>
    <t xml:space="preserve">  OCT</t>
  </si>
  <si>
    <t xml:space="preserve">  NOV</t>
  </si>
  <si>
    <t xml:space="preserve">  DEC</t>
  </si>
  <si>
    <t xml:space="preserve">Total</t>
  </si>
  <si>
    <t xml:space="preserve"> ET/</t>
  </si>
  <si>
    <t xml:space="preserve">   JAN</t>
  </si>
  <si>
    <t xml:space="preserve">  ET/</t>
  </si>
  <si>
    <t xml:space="preserve"> ET(Lys), Perennial Ryegrass (July, 1959 - Aug,'63) and Alta Fescue (Jun '64-Aug '76). </t>
  </si>
  <si>
    <t xml:space="preserve">Ep(Ag.Met)</t>
  </si>
  <si>
    <t xml:space="preserve">Ep(Dry)</t>
  </si>
  <si>
    <t xml:space="preserve">==================================================================================</t>
  </si>
  <si>
    <t xml:space="preserve"> Data abstracted from 1986 Report to SDWR, Sacramento</t>
  </si>
  <si>
    <t xml:space="preserve">     based on Jan 1965 to Aug '76 Lysimeter and Class A pan records</t>
  </si>
  <si>
    <t xml:space="preserve">     UC Davis.   (W.O.P.)</t>
  </si>
  <si>
    <t xml:space="preserve">-------------------Month of year----------------------------------------</t>
  </si>
  <si>
    <t xml:space="preserve">Ratio ET(grass)/Epan(dry-land) all months </t>
  </si>
  <si>
    <t xml:space="preserve">-------------------------------------------------------------------------</t>
  </si>
  <si>
    <t xml:space="preserve">Ratio ET(grass)/Epan(dry-land) All months with &lt;= 1.0 '' Precip.</t>
  </si>
  <si>
    <t xml:space="preserve">-----------------------------------------------------------------------------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</si>
</sst>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0.0"/>
    <numFmt numFmtId="168" formatCode="0.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D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67"/>
    <col collapsed="false" customWidth="true" hidden="false" outlineLevel="0" max="3" min="2" style="0" width="13.68"/>
    <col collapsed="false" customWidth="true" hidden="false" outlineLevel="0" max="4" min="4" style="0" width="6.61"/>
    <col collapsed="false" customWidth="true" hidden="false" outlineLevel="0" max="28" min="5" style="0" width="13.68"/>
    <col collapsed="false" customWidth="true" hidden="false" outlineLevel="0" max="29" min="29" style="0" width="9.45"/>
    <col collapsed="false" customWidth="true" hidden="false" outlineLevel="0" max="30" min="30" style="0" width="7.56"/>
    <col collapsed="false" customWidth="true" hidden="false" outlineLevel="0" max="42" min="31" style="0" width="13.68"/>
    <col collapsed="false" customWidth="true" hidden="false" outlineLevel="0" max="43" min="43" style="0" width="6.61"/>
    <col collapsed="false" customWidth="true" hidden="false" outlineLevel="0" max="108" min="44" style="0" width="13.68"/>
  </cols>
  <sheetData>
    <row r="1" customFormat="false" ht="16" hidden="false" customHeight="true" outlineLevel="0" collapsed="false">
      <c r="A1" s="1" t="s">
        <v>0</v>
      </c>
    </row>
    <row r="2" customFormat="false" ht="16" hidden="false" customHeight="true" outlineLevel="0" collapsed="false">
      <c r="A2" s="1" t="s">
        <v>1</v>
      </c>
    </row>
    <row r="3" customFormat="false" ht="16" hidden="false" customHeight="true" outlineLevel="0" collapsed="false">
      <c r="A3" s="1" t="s">
        <v>2</v>
      </c>
    </row>
    <row r="4" customFormat="false" ht="16" hidden="false" customHeight="true" outlineLevel="0" collapsed="false">
      <c r="A4" s="1" t="s">
        <v>3</v>
      </c>
    </row>
    <row r="5" customFormat="false" ht="16" hidden="false" customHeight="true" outlineLevel="0" collapsed="false">
      <c r="A5" s="1" t="s">
        <v>4</v>
      </c>
    </row>
    <row r="7" customFormat="false" ht="16" hidden="false" customHeight="true" outlineLevel="0" collapsed="false">
      <c r="A7" s="1" t="s">
        <v>5</v>
      </c>
      <c r="P7" s="1" t="s">
        <v>6</v>
      </c>
      <c r="AD7" s="1" t="s">
        <v>7</v>
      </c>
    </row>
    <row r="8" customFormat="false" ht="16" hidden="false" customHeight="true" outlineLevel="0" collapsed="false">
      <c r="A8" s="1" t="s">
        <v>8</v>
      </c>
      <c r="P8" s="1" t="s">
        <v>9</v>
      </c>
      <c r="AD8" s="1" t="s">
        <v>10</v>
      </c>
    </row>
    <row r="10" customFormat="false" ht="16" hidden="false" customHeight="true" outlineLevel="0" collapsed="false">
      <c r="A10" s="1" t="s">
        <v>11</v>
      </c>
      <c r="B10" s="1" t="s">
        <v>12</v>
      </c>
      <c r="C10" s="1" t="s">
        <v>13</v>
      </c>
      <c r="D10" s="1" t="s">
        <v>14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J10" s="1" t="s">
        <v>20</v>
      </c>
      <c r="K10" s="1" t="s">
        <v>21</v>
      </c>
      <c r="L10" s="1" t="s">
        <v>22</v>
      </c>
      <c r="M10" s="1" t="s">
        <v>23</v>
      </c>
      <c r="N10" s="1" t="s">
        <v>24</v>
      </c>
      <c r="P10" s="1" t="s">
        <v>12</v>
      </c>
      <c r="Q10" s="1" t="s">
        <v>13</v>
      </c>
      <c r="R10" s="1" t="s">
        <v>14</v>
      </c>
      <c r="S10" s="1" t="s">
        <v>15</v>
      </c>
      <c r="T10" s="1" t="s">
        <v>16</v>
      </c>
      <c r="U10" s="1" t="s">
        <v>17</v>
      </c>
      <c r="V10" s="1" t="s">
        <v>18</v>
      </c>
      <c r="W10" s="1" t="s">
        <v>19</v>
      </c>
      <c r="X10" s="1" t="s">
        <v>20</v>
      </c>
      <c r="Y10" s="1" t="s">
        <v>21</v>
      </c>
      <c r="Z10" s="1" t="s">
        <v>22</v>
      </c>
      <c r="AA10" s="1" t="s">
        <v>23</v>
      </c>
      <c r="AB10" s="1" t="s">
        <v>24</v>
      </c>
      <c r="AC10" s="1" t="s">
        <v>25</v>
      </c>
      <c r="AD10" s="1" t="s">
        <v>26</v>
      </c>
      <c r="AE10" s="1" t="s">
        <v>13</v>
      </c>
      <c r="AF10" s="1" t="s">
        <v>14</v>
      </c>
      <c r="AG10" s="1" t="s">
        <v>15</v>
      </c>
      <c r="AH10" s="1" t="s">
        <v>16</v>
      </c>
      <c r="AI10" s="1" t="s">
        <v>17</v>
      </c>
      <c r="AJ10" s="1" t="s">
        <v>18</v>
      </c>
      <c r="AK10" s="1" t="s">
        <v>19</v>
      </c>
      <c r="AL10" s="1" t="s">
        <v>20</v>
      </c>
      <c r="AM10" s="1" t="s">
        <v>21</v>
      </c>
      <c r="AN10" s="1" t="s">
        <v>22</v>
      </c>
      <c r="AO10" s="1" t="s">
        <v>23</v>
      </c>
      <c r="AP10" s="1" t="s">
        <v>24</v>
      </c>
      <c r="AQ10" s="1" t="s">
        <v>27</v>
      </c>
    </row>
    <row r="11" customFormat="false" ht="16" hidden="false" customHeight="true" outlineLevel="0" collapsed="false">
      <c r="A11" s="1" t="s">
        <v>28</v>
      </c>
      <c r="AC11" s="1" t="s">
        <v>29</v>
      </c>
      <c r="AQ11" s="1" t="s">
        <v>30</v>
      </c>
    </row>
    <row r="13" customFormat="false" ht="16" hidden="false" customHeight="true" outlineLevel="0" collapsed="false">
      <c r="A13" s="2" t="n">
        <v>1959</v>
      </c>
      <c r="H13" s="2" t="n">
        <v>8.81</v>
      </c>
      <c r="I13" s="2" t="n">
        <v>7.29</v>
      </c>
      <c r="J13" s="2" t="n">
        <v>5.82</v>
      </c>
      <c r="K13" s="2" t="n">
        <v>4.46</v>
      </c>
      <c r="L13" s="2" t="n">
        <v>2.22</v>
      </c>
      <c r="M13" s="2" t="n">
        <v>1.36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4"/>
      <c r="AQ13" s="4"/>
    </row>
    <row r="14" customFormat="false" ht="16" hidden="false" customHeight="true" outlineLevel="0" collapsed="false">
      <c r="A14" s="4" t="n">
        <v>1960</v>
      </c>
      <c r="B14" s="3" t="n">
        <v>1.04</v>
      </c>
      <c r="C14" s="3" t="n">
        <v>2.15</v>
      </c>
      <c r="D14" s="3" t="n">
        <v>3.21</v>
      </c>
      <c r="E14" s="3" t="n">
        <v>4.62</v>
      </c>
      <c r="F14" s="3" t="n">
        <v>6.4</v>
      </c>
      <c r="G14" s="3" t="n">
        <v>8.67</v>
      </c>
      <c r="H14" s="3" t="n">
        <v>8.4</v>
      </c>
      <c r="I14" s="3" t="n">
        <v>7.36</v>
      </c>
      <c r="J14" s="3" t="n">
        <v>5.16</v>
      </c>
      <c r="K14" s="3" t="n">
        <v>3.75</v>
      </c>
      <c r="L14" s="3" t="n">
        <v>1.41</v>
      </c>
      <c r="M14" s="3" t="n">
        <v>0.98</v>
      </c>
      <c r="N14" s="5" t="n">
        <f aca="false">SUM(B14:M14)</f>
        <v>53.15</v>
      </c>
      <c r="P14" s="3" t="n">
        <v>1.77</v>
      </c>
      <c r="Q14" s="3" t="n">
        <v>3.54</v>
      </c>
      <c r="R14" s="3" t="n">
        <v>4.56</v>
      </c>
      <c r="S14" s="3" t="n">
        <v>7.2</v>
      </c>
      <c r="T14" s="3" t="n">
        <v>9.39</v>
      </c>
      <c r="U14" s="3" t="n">
        <v>11.7</v>
      </c>
      <c r="V14" s="3" t="n">
        <v>11.38</v>
      </c>
      <c r="W14" s="3" t="n">
        <v>9.08</v>
      </c>
      <c r="X14" s="3" t="n">
        <v>7.41</v>
      </c>
      <c r="Y14" s="3" t="n">
        <v>6.51</v>
      </c>
      <c r="Z14" s="3" t="n">
        <v>2.37</v>
      </c>
      <c r="AA14" s="3" t="n">
        <v>1.67</v>
      </c>
      <c r="AB14" s="5" t="n">
        <f aca="false">SUM(P14:AA14)</f>
        <v>76.58</v>
      </c>
      <c r="AC14" s="3" t="n">
        <f aca="false">N14/AB14</f>
        <v>0.69404544</v>
      </c>
      <c r="AD14" s="3" t="n">
        <v>1.1811024</v>
      </c>
      <c r="AE14" s="3" t="n">
        <v>2.7165354</v>
      </c>
      <c r="AF14" s="3" t="n">
        <v>3.7007874</v>
      </c>
      <c r="AG14" s="3" t="n">
        <v>6.0629921</v>
      </c>
      <c r="AH14" s="3" t="n">
        <v>8.4645669</v>
      </c>
      <c r="AI14" s="3" t="n">
        <v>12.362205</v>
      </c>
      <c r="AJ14" s="3" t="n">
        <v>10.905512</v>
      </c>
      <c r="AK14" s="3" t="n">
        <v>9.9606299</v>
      </c>
      <c r="AL14" s="3" t="n">
        <v>7.3228346</v>
      </c>
      <c r="AM14" s="3" t="n">
        <v>5.9055118</v>
      </c>
      <c r="AN14" s="3" t="n">
        <v>1.7716535</v>
      </c>
      <c r="AO14" s="3" t="n">
        <v>1.2992126</v>
      </c>
      <c r="AP14" s="5" t="n">
        <f aca="false">SUM(AD14:AO14)</f>
        <v>71.653543</v>
      </c>
      <c r="AQ14" s="3" t="n">
        <f aca="false">N14/AP14</f>
        <v>0.74176374</v>
      </c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</row>
    <row r="15" customFormat="false" ht="16" hidden="false" customHeight="true" outlineLevel="0" collapsed="false">
      <c r="A15" s="4" t="n">
        <v>1961</v>
      </c>
      <c r="B15" s="3" t="n">
        <v>0.63</v>
      </c>
      <c r="C15" s="3" t="n">
        <v>1.98</v>
      </c>
      <c r="D15" s="3" t="n">
        <v>2.95</v>
      </c>
      <c r="E15" s="3" t="n">
        <v>4.86</v>
      </c>
      <c r="F15" s="3" t="n">
        <v>6.38</v>
      </c>
      <c r="G15" s="3" t="n">
        <v>8.22</v>
      </c>
      <c r="H15" s="3" t="n">
        <v>8.75</v>
      </c>
      <c r="I15" s="3" t="n">
        <v>6.71</v>
      </c>
      <c r="J15" s="3" t="n">
        <v>5.07</v>
      </c>
      <c r="K15" s="3" t="n">
        <v>3.58</v>
      </c>
      <c r="L15" s="3" t="n">
        <v>1.65</v>
      </c>
      <c r="M15" s="3" t="n">
        <v>0.87</v>
      </c>
      <c r="N15" s="5" t="n">
        <f aca="false">SUM(B15:M15)</f>
        <v>51.65</v>
      </c>
      <c r="P15" s="3" t="n">
        <v>0.5</v>
      </c>
      <c r="Q15" s="3" t="n">
        <v>2.86</v>
      </c>
      <c r="R15" s="3" t="n">
        <v>4.59</v>
      </c>
      <c r="S15" s="3" t="n">
        <v>6.54</v>
      </c>
      <c r="T15" s="3" t="n">
        <v>8.06</v>
      </c>
      <c r="U15" s="3" t="n">
        <v>9.96</v>
      </c>
      <c r="V15" s="3" t="n">
        <v>10.73</v>
      </c>
      <c r="W15" s="3" t="n">
        <v>9.05</v>
      </c>
      <c r="X15" s="3" t="n">
        <v>6.99</v>
      </c>
      <c r="Y15" s="3" t="n">
        <v>5.89</v>
      </c>
      <c r="Z15" s="3" t="n">
        <v>4.2</v>
      </c>
      <c r="AA15" s="3" t="n">
        <v>1.12</v>
      </c>
      <c r="AB15" s="5" t="n">
        <f aca="false">SUM(P15:AA15)</f>
        <v>70.49</v>
      </c>
      <c r="AC15" s="3" t="n">
        <f aca="false">N15/AB15</f>
        <v>0.73272805</v>
      </c>
      <c r="AD15" s="3" t="n">
        <v>0.62992126</v>
      </c>
      <c r="AE15" s="3" t="n">
        <v>2.2047244</v>
      </c>
      <c r="AF15" s="3" t="n">
        <v>3.8188976</v>
      </c>
      <c r="AG15" s="3" t="n">
        <v>7.007874</v>
      </c>
      <c r="AH15" s="3" t="n">
        <v>7.992126</v>
      </c>
      <c r="AI15" s="3" t="n">
        <v>10.15748</v>
      </c>
      <c r="AJ15" s="3" t="n">
        <v>11.850394</v>
      </c>
      <c r="AK15" s="3" t="n">
        <v>9.3700787</v>
      </c>
      <c r="AL15" s="3" t="n">
        <v>7.5984252</v>
      </c>
      <c r="AM15" s="3" t="n">
        <v>5.8661417</v>
      </c>
      <c r="AN15" s="3" t="n">
        <v>3.503937</v>
      </c>
      <c r="AO15" s="3" t="n">
        <v>1.1023622</v>
      </c>
      <c r="AP15" s="5" t="n">
        <f aca="false">SUM(AD15:AO15)</f>
        <v>71.102362</v>
      </c>
      <c r="AQ15" s="3" t="n">
        <f aca="false">N15/AP15</f>
        <v>0.7264175</v>
      </c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</row>
    <row r="16" customFormat="false" ht="16" hidden="false" customHeight="true" outlineLevel="0" collapsed="false">
      <c r="A16" s="4" t="n">
        <v>1962</v>
      </c>
      <c r="B16" s="3" t="n">
        <v>1.15</v>
      </c>
      <c r="C16" s="3" t="n">
        <v>1.47</v>
      </c>
      <c r="D16" s="3" t="n">
        <v>2.86</v>
      </c>
      <c r="E16" s="3" t="n">
        <v>4.87</v>
      </c>
      <c r="F16" s="3" t="n">
        <v>6.28</v>
      </c>
      <c r="G16" s="3" t="n">
        <v>8.17</v>
      </c>
      <c r="H16" s="3" t="n">
        <v>8.23</v>
      </c>
      <c r="I16" s="3" t="n">
        <v>6.81</v>
      </c>
      <c r="J16" s="3" t="n">
        <v>4.96</v>
      </c>
      <c r="K16" s="3" t="n">
        <v>2.82</v>
      </c>
      <c r="L16" s="3" t="n">
        <v>1.74</v>
      </c>
      <c r="M16" s="3" t="n">
        <v>0.79</v>
      </c>
      <c r="N16" s="5" t="n">
        <f aca="false">SUM(B16:M16)</f>
        <v>50.15</v>
      </c>
      <c r="P16" s="3" t="n">
        <v>1.83</v>
      </c>
      <c r="Q16" s="3" t="n">
        <v>1.74</v>
      </c>
      <c r="R16" s="3" t="n">
        <v>3.66</v>
      </c>
      <c r="S16" s="3" t="n">
        <v>6.84</v>
      </c>
      <c r="T16" s="3" t="n">
        <v>8.09</v>
      </c>
      <c r="U16" s="3" t="n">
        <v>9.75</v>
      </c>
      <c r="V16" s="3" t="n">
        <v>9.52</v>
      </c>
      <c r="W16" s="3" t="n">
        <v>8.65</v>
      </c>
      <c r="X16" s="3" t="n">
        <v>6.09</v>
      </c>
      <c r="Y16" s="3" t="n">
        <v>4.06</v>
      </c>
      <c r="Z16" s="3" t="n">
        <v>2.07</v>
      </c>
      <c r="AA16" s="3" t="n">
        <v>0.81</v>
      </c>
      <c r="AB16" s="5" t="n">
        <f aca="false">SUM(P16:AA16)</f>
        <v>63.11</v>
      </c>
      <c r="AC16" s="3" t="n">
        <f aca="false">N16/AB16</f>
        <v>0.79464427</v>
      </c>
      <c r="AD16" s="3" t="n">
        <v>1.6929134</v>
      </c>
      <c r="AE16" s="3" t="n">
        <v>1.7322835</v>
      </c>
      <c r="AF16" s="3" t="n">
        <v>3.5433071</v>
      </c>
      <c r="AG16" s="3" t="n">
        <v>6.9685039</v>
      </c>
      <c r="AH16" s="3" t="n">
        <v>8.5433071</v>
      </c>
      <c r="AI16" s="3" t="n">
        <v>10.551181</v>
      </c>
      <c r="AJ16" s="3" t="n">
        <v>10.433071</v>
      </c>
      <c r="AK16" s="3" t="n">
        <v>9.488189</v>
      </c>
      <c r="AL16" s="3" t="n">
        <v>6.9291339</v>
      </c>
      <c r="AM16" s="3" t="n">
        <v>4.2913386</v>
      </c>
      <c r="AN16" s="3" t="n">
        <v>2.4015748</v>
      </c>
      <c r="AO16" s="3" t="n">
        <v>0.90551181</v>
      </c>
      <c r="AP16" s="5" t="n">
        <f aca="false">SUM(AD16:AO16)</f>
        <v>67.480315</v>
      </c>
      <c r="AQ16" s="3" t="n">
        <f aca="false">N16/AP16</f>
        <v>0.7431797</v>
      </c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</row>
    <row r="17" customFormat="false" ht="16" hidden="false" customHeight="true" outlineLevel="0" collapsed="false">
      <c r="A17" s="4" t="n">
        <v>1963</v>
      </c>
      <c r="B17" s="2" t="n">
        <v>0.86</v>
      </c>
      <c r="C17" s="3" t="n">
        <v>1.54</v>
      </c>
      <c r="D17" s="3" t="n">
        <v>2.32</v>
      </c>
      <c r="E17" s="3" t="n">
        <v>3.32</v>
      </c>
      <c r="F17" s="3" t="n">
        <v>5.11</v>
      </c>
      <c r="G17" s="3" t="n">
        <v>8.02</v>
      </c>
      <c r="H17" s="3" t="n">
        <v>8.07</v>
      </c>
      <c r="I17" s="3" t="n">
        <v>6.6</v>
      </c>
      <c r="J17" s="3" t="n">
        <v>4.47</v>
      </c>
      <c r="K17" s="3" t="n">
        <v>2.67</v>
      </c>
      <c r="L17" s="3" t="n">
        <v>0.92</v>
      </c>
      <c r="M17" s="3" t="n">
        <v>0.37</v>
      </c>
      <c r="N17" s="5" t="n">
        <f aca="false">SUM(B17:M17)</f>
        <v>44.27</v>
      </c>
      <c r="P17" s="3" t="n">
        <v>1.05</v>
      </c>
      <c r="Q17" s="3" t="n">
        <v>2.3</v>
      </c>
      <c r="R17" s="3" t="n">
        <v>4.19</v>
      </c>
      <c r="S17" s="3" t="n">
        <v>4.38</v>
      </c>
      <c r="T17" s="3" t="n">
        <v>6.82</v>
      </c>
      <c r="U17" s="3" t="n">
        <v>10.29</v>
      </c>
      <c r="V17" s="3" t="n">
        <v>9.91</v>
      </c>
      <c r="W17" s="3" t="n">
        <v>8.12</v>
      </c>
      <c r="X17" s="3" t="n">
        <v>5.88</v>
      </c>
      <c r="Y17" s="3" t="n">
        <v>3.82</v>
      </c>
      <c r="Z17" s="3" t="n">
        <v>1.4</v>
      </c>
      <c r="AA17" s="3" t="n">
        <v>0.53</v>
      </c>
      <c r="AB17" s="5" t="n">
        <f aca="false">SUM(P17:AA17)</f>
        <v>58.69</v>
      </c>
      <c r="AC17" s="3" t="n">
        <f aca="false">N17/AB17</f>
        <v>0.75430227</v>
      </c>
      <c r="AD17" s="3" t="n">
        <v>1.496063</v>
      </c>
      <c r="AE17" s="3" t="n">
        <v>1.8897638</v>
      </c>
      <c r="AF17" s="3" t="n">
        <v>3.8582677</v>
      </c>
      <c r="AG17" s="3" t="n">
        <v>3.7795276</v>
      </c>
      <c r="AH17" s="3" t="n">
        <v>6.7322835</v>
      </c>
      <c r="AI17" s="3" t="n">
        <v>10.787402</v>
      </c>
      <c r="AJ17" s="3" t="n">
        <v>10.826772</v>
      </c>
      <c r="AK17" s="3" t="n">
        <v>8.9370079</v>
      </c>
      <c r="AL17" s="3" t="n">
        <v>6.3385827</v>
      </c>
      <c r="AM17" s="3" t="n">
        <v>4.0551181</v>
      </c>
      <c r="AN17" s="3" t="n">
        <v>1.2992126</v>
      </c>
      <c r="AO17" s="3" t="n">
        <v>0.43307087</v>
      </c>
      <c r="AP17" s="5" t="n">
        <f aca="false">SUM(AD17:AO17)</f>
        <v>60.433071</v>
      </c>
      <c r="AQ17" s="3" t="n">
        <f aca="false">N17/AP17</f>
        <v>0.73254593</v>
      </c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</row>
    <row r="18" customFormat="false" ht="16" hidden="false" customHeight="true" outlineLevel="0" collapsed="false">
      <c r="A18" s="4" t="n">
        <v>1964</v>
      </c>
      <c r="B18" s="3" t="n">
        <v>0.99</v>
      </c>
      <c r="C18" s="3" t="n">
        <v>2.95</v>
      </c>
      <c r="D18" s="3" t="n">
        <v>4.1</v>
      </c>
      <c r="E18" s="3" t="n">
        <v>5.48</v>
      </c>
      <c r="F18" s="3" t="n">
        <v>5.75</v>
      </c>
      <c r="G18" s="3" t="n">
        <v>6.66</v>
      </c>
      <c r="H18" s="3" t="n">
        <v>8.28</v>
      </c>
      <c r="I18" s="3" t="n">
        <v>7.7</v>
      </c>
      <c r="J18" s="3" t="n">
        <v>6.35</v>
      </c>
      <c r="K18" s="3" t="n">
        <v>3.9</v>
      </c>
      <c r="L18" s="3" t="n">
        <v>1.49</v>
      </c>
      <c r="M18" s="3" t="n">
        <v>1.13</v>
      </c>
      <c r="N18" s="5" t="n">
        <f aca="false">SUM(B18:M18)</f>
        <v>54.78</v>
      </c>
      <c r="P18" s="3" t="n">
        <v>1.32</v>
      </c>
      <c r="Q18" s="3" t="n">
        <v>5.39</v>
      </c>
      <c r="R18" s="3" t="n">
        <v>5.76</v>
      </c>
      <c r="S18" s="3" t="n">
        <v>7.82</v>
      </c>
      <c r="T18" s="3" t="n">
        <v>7.77</v>
      </c>
      <c r="U18" s="3" t="n">
        <v>8.68</v>
      </c>
      <c r="V18" s="3" t="n">
        <v>10.44</v>
      </c>
      <c r="W18" s="3" t="n">
        <v>9.5</v>
      </c>
      <c r="X18" s="3" t="n">
        <v>7.92</v>
      </c>
      <c r="Y18" s="3" t="n">
        <v>4.8</v>
      </c>
      <c r="Z18" s="3" t="n">
        <v>1.67</v>
      </c>
      <c r="AA18" s="3" t="n">
        <v>1.5</v>
      </c>
      <c r="AB18" s="5" t="n">
        <f aca="false">SUM(P18:AA18)</f>
        <v>72.57</v>
      </c>
      <c r="AC18" s="3" t="n">
        <f aca="false">N18/AB18</f>
        <v>0.75485738</v>
      </c>
      <c r="AD18" s="3" t="n">
        <v>1.1811024</v>
      </c>
      <c r="AE18" s="3" t="n">
        <v>4.4488189</v>
      </c>
      <c r="AF18" s="3" t="n">
        <v>5.4330709</v>
      </c>
      <c r="AG18" s="3" t="n">
        <v>7.480315</v>
      </c>
      <c r="AH18" s="3" t="n">
        <v>8.0708661</v>
      </c>
      <c r="AI18" s="3" t="n">
        <v>9.2519685</v>
      </c>
      <c r="AJ18" s="3" t="n">
        <v>11.496063</v>
      </c>
      <c r="AK18" s="3" t="n">
        <v>10.787402</v>
      </c>
      <c r="AL18" s="3" t="n">
        <v>10.23622</v>
      </c>
      <c r="AM18" s="3" t="n">
        <v>6.2598425</v>
      </c>
      <c r="AN18" s="3" t="n">
        <v>1.9291339</v>
      </c>
      <c r="AO18" s="3" t="n">
        <v>1.7716535</v>
      </c>
      <c r="AP18" s="5" t="n">
        <f aca="false">SUM(AD18:AO18)</f>
        <v>78.346457</v>
      </c>
      <c r="AQ18" s="3" t="n">
        <f aca="false">N18/AP18</f>
        <v>0.69920201</v>
      </c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</row>
    <row r="19" customFormat="false" ht="16" hidden="false" customHeight="true" outlineLevel="0" collapsed="false">
      <c r="A19" s="4" t="n">
        <v>1965</v>
      </c>
      <c r="B19" s="3" t="n">
        <v>0.97</v>
      </c>
      <c r="C19" s="3" t="n">
        <v>2.83</v>
      </c>
      <c r="D19" s="3" t="n">
        <v>3.13</v>
      </c>
      <c r="E19" s="3" t="n">
        <v>4.05</v>
      </c>
      <c r="F19" s="3" t="n">
        <v>7.43</v>
      </c>
      <c r="G19" s="3" t="n">
        <v>7.33</v>
      </c>
      <c r="H19" s="3" t="n">
        <v>7.89</v>
      </c>
      <c r="I19" s="3" t="n">
        <v>6.79</v>
      </c>
      <c r="J19" s="3" t="n">
        <v>5.47</v>
      </c>
      <c r="K19" s="3" t="n">
        <v>3.38</v>
      </c>
      <c r="L19" s="3" t="n">
        <v>1.21</v>
      </c>
      <c r="M19" s="3" t="n">
        <v>0.8</v>
      </c>
      <c r="N19" s="5" t="n">
        <f aca="false">SUM(B19:M19)</f>
        <v>51.28</v>
      </c>
      <c r="P19" s="3" t="n">
        <v>0.89</v>
      </c>
      <c r="Q19" s="3" t="n">
        <v>3.17</v>
      </c>
      <c r="R19" s="3" t="n">
        <v>3.69</v>
      </c>
      <c r="S19" s="3" t="n">
        <v>4.76</v>
      </c>
      <c r="T19" s="3" t="n">
        <v>9.33</v>
      </c>
      <c r="U19" s="3" t="n">
        <v>8.95</v>
      </c>
      <c r="V19" s="3" t="n">
        <v>10.05</v>
      </c>
      <c r="W19" s="3" t="n">
        <v>8.32</v>
      </c>
      <c r="X19" s="3" t="n">
        <v>7.21</v>
      </c>
      <c r="Y19" s="3" t="n">
        <v>4.71</v>
      </c>
      <c r="Z19" s="3" t="n">
        <v>1.74</v>
      </c>
      <c r="AA19" s="3" t="n">
        <v>0.93</v>
      </c>
      <c r="AB19" s="5" t="n">
        <f aca="false">SUM(P19:AA19)</f>
        <v>63.75</v>
      </c>
      <c r="AC19" s="3" t="n">
        <f aca="false">N19/AB19</f>
        <v>0.80439216</v>
      </c>
      <c r="AD19" s="3" t="n">
        <v>1.2598425</v>
      </c>
      <c r="AE19" s="3" t="n">
        <v>3.2283465</v>
      </c>
      <c r="AF19" s="3" t="n">
        <v>4.0551181</v>
      </c>
      <c r="AG19" s="3" t="n">
        <v>5.3543307</v>
      </c>
      <c r="AH19" s="3" t="n">
        <v>12.125984</v>
      </c>
      <c r="AI19" s="3" t="n">
        <v>11.850394</v>
      </c>
      <c r="AJ19" s="3" t="n">
        <v>13.464567</v>
      </c>
      <c r="AK19" s="3" t="n">
        <v>11.259843</v>
      </c>
      <c r="AL19" s="3" t="n">
        <v>9.5275591</v>
      </c>
      <c r="AM19" s="3" t="n">
        <v>6.4566929</v>
      </c>
      <c r="AN19" s="3" t="n">
        <v>2.1259843</v>
      </c>
      <c r="AO19" s="3" t="n">
        <v>1.1023622</v>
      </c>
      <c r="AP19" s="5" t="n">
        <f aca="false">SUM(AD19:AO19)</f>
        <v>81.811024</v>
      </c>
      <c r="AQ19" s="3" t="n">
        <f aca="false">N19/AP19</f>
        <v>0.62681039</v>
      </c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</row>
    <row r="20" customFormat="false" ht="16" hidden="false" customHeight="true" outlineLevel="0" collapsed="false">
      <c r="A20" s="4" t="n">
        <v>1966</v>
      </c>
      <c r="B20" s="3" t="n">
        <v>1.32</v>
      </c>
      <c r="C20" s="3" t="n">
        <v>1.81</v>
      </c>
      <c r="D20" s="3" t="n">
        <v>3.44</v>
      </c>
      <c r="E20" s="3" t="n">
        <v>5.97</v>
      </c>
      <c r="F20" s="3" t="n">
        <v>6.75</v>
      </c>
      <c r="G20" s="3" t="n">
        <v>8.08</v>
      </c>
      <c r="H20" s="3" t="n">
        <v>7.56</v>
      </c>
      <c r="I20" s="3" t="n">
        <v>6.95</v>
      </c>
      <c r="J20" s="3" t="n">
        <v>5.42</v>
      </c>
      <c r="K20" s="3" t="n">
        <v>3.8</v>
      </c>
      <c r="L20" s="3" t="n">
        <v>1.63</v>
      </c>
      <c r="M20" s="3" t="n">
        <v>0.92</v>
      </c>
      <c r="N20" s="5" t="n">
        <f aca="false">SUM(B20:M20)</f>
        <v>53.65</v>
      </c>
      <c r="P20" s="3" t="n">
        <v>1.74</v>
      </c>
      <c r="Q20" s="3" t="n">
        <v>2.47</v>
      </c>
      <c r="R20" s="3" t="n">
        <v>4.36</v>
      </c>
      <c r="S20" s="3" t="n">
        <v>7.84</v>
      </c>
      <c r="T20" s="3" t="n">
        <v>8.57</v>
      </c>
      <c r="U20" s="3" t="n">
        <v>9.84</v>
      </c>
      <c r="V20" s="3" t="n">
        <v>9.4</v>
      </c>
      <c r="W20" s="3" t="n">
        <v>9.34</v>
      </c>
      <c r="X20" s="3" t="n">
        <v>7.19</v>
      </c>
      <c r="Y20" s="3" t="n">
        <v>5.21</v>
      </c>
      <c r="Z20" s="3" t="n">
        <v>1.88</v>
      </c>
      <c r="AA20" s="3" t="n">
        <v>0.94</v>
      </c>
      <c r="AB20" s="5" t="n">
        <f aca="false">SUM(P20:AA20)</f>
        <v>68.78</v>
      </c>
      <c r="AC20" s="3" t="n">
        <f aca="false">N20/AB20</f>
        <v>0.78002326</v>
      </c>
      <c r="AD20" s="3" t="n">
        <v>2.007874</v>
      </c>
      <c r="AE20" s="3" t="n">
        <v>2.5590551</v>
      </c>
      <c r="AF20" s="3" t="n">
        <v>4.5669291</v>
      </c>
      <c r="AG20" s="3" t="n">
        <v>9.5275591</v>
      </c>
      <c r="AH20" s="3" t="n">
        <v>10.826772</v>
      </c>
      <c r="AI20" s="3" t="n">
        <v>12.952756</v>
      </c>
      <c r="AJ20" s="3" t="n">
        <v>12.519685</v>
      </c>
      <c r="AK20" s="3" t="n">
        <v>12.047244</v>
      </c>
      <c r="AL20" s="3" t="n">
        <v>9.1732283</v>
      </c>
      <c r="AM20" s="3" t="n">
        <v>6.7716535</v>
      </c>
      <c r="AN20" s="3" t="n">
        <v>2.3228346</v>
      </c>
      <c r="AO20" s="3" t="n">
        <v>0.90551181</v>
      </c>
      <c r="AP20" s="5" t="n">
        <f aca="false">SUM(AD20:AO20)</f>
        <v>86.181102</v>
      </c>
      <c r="AQ20" s="3" t="n">
        <f aca="false">N20/AP20</f>
        <v>0.62252627</v>
      </c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</row>
    <row r="21" customFormat="false" ht="16" hidden="false" customHeight="true" outlineLevel="0" collapsed="false">
      <c r="A21" s="4" t="n">
        <v>1967</v>
      </c>
      <c r="B21" s="3" t="n">
        <v>1.33</v>
      </c>
      <c r="C21" s="3" t="n">
        <v>1.89</v>
      </c>
      <c r="D21" s="3" t="n">
        <v>2.72</v>
      </c>
      <c r="E21" s="3" t="n">
        <v>2.7</v>
      </c>
      <c r="F21" s="3" t="n">
        <v>6.4</v>
      </c>
      <c r="G21" s="3" t="n">
        <v>6.54</v>
      </c>
      <c r="H21" s="3" t="n">
        <v>7.78</v>
      </c>
      <c r="I21" s="3" t="n">
        <v>7.07</v>
      </c>
      <c r="J21" s="3" t="n">
        <v>5.34</v>
      </c>
      <c r="K21" s="3" t="n">
        <v>3.79</v>
      </c>
      <c r="L21" s="3" t="n">
        <v>1.71</v>
      </c>
      <c r="M21" s="3" t="n">
        <v>1.58</v>
      </c>
      <c r="N21" s="5" t="n">
        <f aca="false">SUM(B21:M21)</f>
        <v>48.85</v>
      </c>
      <c r="P21" s="3" t="n">
        <v>1.74</v>
      </c>
      <c r="Q21" s="3" t="n">
        <v>1.92</v>
      </c>
      <c r="R21" s="3" t="n">
        <v>3.3</v>
      </c>
      <c r="S21" s="3" t="n">
        <v>3.55</v>
      </c>
      <c r="T21" s="3" t="n">
        <v>7.66</v>
      </c>
      <c r="U21" s="3" t="n">
        <v>7.9</v>
      </c>
      <c r="V21" s="3" t="n">
        <v>10.07</v>
      </c>
      <c r="W21" s="3" t="n">
        <v>9.19</v>
      </c>
      <c r="X21" s="3" t="n">
        <v>7.24</v>
      </c>
      <c r="Y21" s="3" t="n">
        <v>5.38</v>
      </c>
      <c r="Z21" s="3" t="n">
        <v>2.28</v>
      </c>
      <c r="AA21" s="3" t="n">
        <v>2.56</v>
      </c>
      <c r="AB21" s="5" t="n">
        <f aca="false">SUM(P21:AA21)</f>
        <v>62.79</v>
      </c>
      <c r="AC21" s="3" t="n">
        <f aca="false">N21/AB21</f>
        <v>0.77799013</v>
      </c>
      <c r="AD21" s="3" t="n">
        <v>1.5748031</v>
      </c>
      <c r="AE21" s="3" t="n">
        <v>2.2834646</v>
      </c>
      <c r="AF21" s="3" t="n">
        <v>3.976378</v>
      </c>
      <c r="AG21" s="3" t="n">
        <v>3.8188976</v>
      </c>
      <c r="AH21" s="3" t="n">
        <v>9.6456693</v>
      </c>
      <c r="AI21" s="3" t="n">
        <v>10.354331</v>
      </c>
      <c r="AJ21" s="3" t="n">
        <v>13.700787</v>
      </c>
      <c r="AK21" s="3" t="n">
        <v>12.755906</v>
      </c>
      <c r="AL21" s="3" t="n">
        <v>9.6456693</v>
      </c>
      <c r="AM21" s="3" t="n">
        <v>7.1653543</v>
      </c>
      <c r="AN21" s="3" t="n">
        <v>2.8346457</v>
      </c>
      <c r="AO21" s="3" t="n">
        <v>2.7952756</v>
      </c>
      <c r="AP21" s="5" t="n">
        <f aca="false">SUM(AD21:AO21)</f>
        <v>80.551181</v>
      </c>
      <c r="AQ21" s="3" t="n">
        <f aca="false">N21/AP21</f>
        <v>0.60644673</v>
      </c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</row>
    <row r="22" customFormat="false" ht="16" hidden="false" customHeight="true" outlineLevel="0" collapsed="false">
      <c r="A22" s="4" t="n">
        <v>1968</v>
      </c>
      <c r="B22" s="3" t="n">
        <v>1.16</v>
      </c>
      <c r="C22" s="3" t="n">
        <v>1.14</v>
      </c>
      <c r="D22" s="3" t="n">
        <v>3.34</v>
      </c>
      <c r="E22" s="3" t="n">
        <v>5.76</v>
      </c>
      <c r="F22" s="3" t="n">
        <v>6.31</v>
      </c>
      <c r="G22" s="3" t="n">
        <v>8.06</v>
      </c>
      <c r="H22" s="3" t="n">
        <v>8.17</v>
      </c>
      <c r="I22" s="3" t="n">
        <v>6.84</v>
      </c>
      <c r="J22" s="3" t="n">
        <v>6.01</v>
      </c>
      <c r="K22" s="3" t="n">
        <v>3.24</v>
      </c>
      <c r="L22" s="3" t="n">
        <v>1.49</v>
      </c>
      <c r="M22" s="3" t="n">
        <v>1.08</v>
      </c>
      <c r="N22" s="5" t="n">
        <f aca="false">SUM(B22:M22)</f>
        <v>52.6</v>
      </c>
      <c r="P22" s="3" t="n">
        <v>1.22</v>
      </c>
      <c r="Q22" s="3" t="n">
        <v>1.71</v>
      </c>
      <c r="R22" s="3" t="n">
        <v>4.17</v>
      </c>
      <c r="S22" s="3" t="n">
        <v>8.85</v>
      </c>
      <c r="T22" s="3" t="n">
        <v>7.85</v>
      </c>
      <c r="U22" s="3" t="n">
        <v>11.36</v>
      </c>
      <c r="V22" s="3" t="n">
        <v>10.97</v>
      </c>
      <c r="W22" s="3" t="n">
        <v>8.98</v>
      </c>
      <c r="X22" s="3" t="n">
        <v>8.43</v>
      </c>
      <c r="Y22" s="3" t="n">
        <v>4.45</v>
      </c>
      <c r="Z22" s="3" t="n">
        <v>1.94</v>
      </c>
      <c r="AA22" s="3" t="n">
        <v>1.43</v>
      </c>
      <c r="AB22" s="5" t="n">
        <f aca="false">SUM(P22:AA22)</f>
        <v>71.36</v>
      </c>
      <c r="AC22" s="3" t="n">
        <f aca="false">N22/AB22</f>
        <v>0.73710762</v>
      </c>
      <c r="AD22" s="3" t="n">
        <v>1.4173228</v>
      </c>
      <c r="AE22" s="3" t="n">
        <v>1.8110236</v>
      </c>
      <c r="AF22" s="3" t="n">
        <v>4.4488189</v>
      </c>
      <c r="AG22" s="3" t="n">
        <v>10.07874</v>
      </c>
      <c r="AH22" s="3" t="n">
        <v>10.354331</v>
      </c>
      <c r="AI22" s="3" t="n">
        <v>13.779528</v>
      </c>
      <c r="AJ22" s="3" t="n">
        <v>13.700787</v>
      </c>
      <c r="AK22" s="3" t="n">
        <v>11.181102</v>
      </c>
      <c r="AL22" s="3" t="n">
        <v>10.787402</v>
      </c>
      <c r="AM22" s="3" t="n">
        <v>5.4330709</v>
      </c>
      <c r="AN22" s="3" t="n">
        <v>2.007874</v>
      </c>
      <c r="AO22" s="3" t="n">
        <v>1.3385827</v>
      </c>
      <c r="AP22" s="5" t="n">
        <f aca="false">SUM(AD22:AO22)</f>
        <v>86.338583</v>
      </c>
      <c r="AQ22" s="3" t="n">
        <f aca="false">N22/AP22</f>
        <v>0.60922937</v>
      </c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</row>
    <row r="23" customFormat="false" ht="16" hidden="false" customHeight="true" outlineLevel="0" collapsed="false">
      <c r="A23" s="4" t="n">
        <v>1969</v>
      </c>
      <c r="B23" s="3" t="n">
        <v>1.25</v>
      </c>
      <c r="C23" s="3" t="n">
        <v>1.66</v>
      </c>
      <c r="D23" s="3" t="n">
        <v>3.61</v>
      </c>
      <c r="E23" s="3" t="n">
        <v>4.75</v>
      </c>
      <c r="F23" s="3" t="n">
        <v>7.39</v>
      </c>
      <c r="G23" s="3" t="n">
        <v>6.81</v>
      </c>
      <c r="H23" s="3" t="n">
        <v>8.07</v>
      </c>
      <c r="I23" s="3" t="n">
        <v>7.27</v>
      </c>
      <c r="J23" s="3" t="n">
        <v>5.28</v>
      </c>
      <c r="K23" s="3" t="n">
        <v>3.63</v>
      </c>
      <c r="L23" s="3" t="n">
        <v>1.72</v>
      </c>
      <c r="M23" s="3" t="n">
        <v>1.2</v>
      </c>
      <c r="N23" s="5" t="n">
        <f aca="false">SUM(B23:M23)</f>
        <v>52.64</v>
      </c>
      <c r="P23" s="3" t="n">
        <v>1.38</v>
      </c>
      <c r="Q23" s="3" t="n">
        <v>1.98</v>
      </c>
      <c r="R23" s="3" t="n">
        <v>4.48</v>
      </c>
      <c r="S23" s="3" t="n">
        <v>6.59</v>
      </c>
      <c r="T23" s="3" t="n">
        <v>9.32</v>
      </c>
      <c r="U23" s="3" t="n">
        <v>9.1</v>
      </c>
      <c r="V23" s="3" t="n">
        <v>10.5</v>
      </c>
      <c r="W23" s="3" t="n">
        <v>9.42</v>
      </c>
      <c r="X23" s="3" t="n">
        <v>6.98</v>
      </c>
      <c r="Y23" s="3" t="n">
        <v>5.82</v>
      </c>
      <c r="Z23" s="3" t="n">
        <v>2.33</v>
      </c>
      <c r="AA23" s="3" t="n">
        <v>1.29</v>
      </c>
      <c r="AB23" s="5" t="n">
        <f aca="false">SUM(P23:AA23)</f>
        <v>69.19</v>
      </c>
      <c r="AC23" s="3" t="n">
        <f aca="false">N23/AB23</f>
        <v>0.76080358</v>
      </c>
      <c r="AD23" s="3" t="n">
        <v>1.4566929</v>
      </c>
      <c r="AE23" s="3" t="n">
        <v>1.6929134</v>
      </c>
      <c r="AF23" s="3" t="n">
        <v>5.1181102</v>
      </c>
      <c r="AG23" s="3" t="n">
        <v>7.8346457</v>
      </c>
      <c r="AH23" s="3" t="n">
        <v>12.322835</v>
      </c>
      <c r="AI23" s="3" t="n">
        <v>11.220472</v>
      </c>
      <c r="AJ23" s="3" t="n">
        <v>13.070866</v>
      </c>
      <c r="AK23" s="3" t="n">
        <v>12.007874</v>
      </c>
      <c r="AL23" s="3" t="n">
        <v>8.7795276</v>
      </c>
      <c r="AM23" s="3" t="n">
        <v>6.6929134</v>
      </c>
      <c r="AN23" s="3" t="n">
        <v>2.8740157</v>
      </c>
      <c r="AO23" s="3" t="n">
        <v>1.4173228</v>
      </c>
      <c r="AP23" s="5" t="n">
        <f aca="false">SUM(AD23:AO23)</f>
        <v>84.488189</v>
      </c>
      <c r="AQ23" s="3" t="n">
        <f aca="false">N23/AP23</f>
        <v>0.62304567</v>
      </c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</row>
    <row r="24" customFormat="false" ht="16" hidden="false" customHeight="true" outlineLevel="0" collapsed="false">
      <c r="A24" s="4" t="n">
        <v>1970</v>
      </c>
      <c r="B24" s="3" t="n">
        <v>1.08</v>
      </c>
      <c r="C24" s="3" t="n">
        <v>1.87</v>
      </c>
      <c r="D24" s="3" t="n">
        <v>3.93</v>
      </c>
      <c r="E24" s="3" t="n">
        <v>4.29</v>
      </c>
      <c r="F24" s="3" t="n">
        <v>7.07</v>
      </c>
      <c r="G24" s="3" t="n">
        <v>7.32</v>
      </c>
      <c r="H24" s="3" t="n">
        <v>8.18</v>
      </c>
      <c r="I24" s="3" t="n">
        <v>7.02</v>
      </c>
      <c r="J24" s="3" t="n">
        <v>5.77</v>
      </c>
      <c r="K24" s="3" t="n">
        <v>3.46</v>
      </c>
      <c r="L24" s="3" t="n">
        <v>1.32</v>
      </c>
      <c r="M24" s="3" t="n">
        <v>0.71</v>
      </c>
      <c r="N24" s="5" t="n">
        <f aca="false">SUM(B24:M24)</f>
        <v>52.02</v>
      </c>
      <c r="P24" s="3" t="n">
        <v>1.5</v>
      </c>
      <c r="Q24" s="3" t="n">
        <v>2.22</v>
      </c>
      <c r="R24" s="3" t="n">
        <v>6.5</v>
      </c>
      <c r="S24" s="3" t="n">
        <v>6.9</v>
      </c>
      <c r="T24" s="3" t="n">
        <v>10.21</v>
      </c>
      <c r="U24" s="3" t="n">
        <v>9.35</v>
      </c>
      <c r="V24" s="3" t="n">
        <v>10.61</v>
      </c>
      <c r="W24" s="3" t="n">
        <v>9.03</v>
      </c>
      <c r="X24" s="3" t="n">
        <v>8.44</v>
      </c>
      <c r="Y24" s="3" t="n">
        <v>4.98</v>
      </c>
      <c r="Z24" s="3" t="n">
        <v>1.89</v>
      </c>
      <c r="AA24" s="3" t="n">
        <v>0.84</v>
      </c>
      <c r="AB24" s="5" t="n">
        <f aca="false">SUM(P24:AA24)</f>
        <v>72.47</v>
      </c>
      <c r="AC24" s="3" t="n">
        <f aca="false">N24/AB24</f>
        <v>0.71781427</v>
      </c>
      <c r="AD24" s="3" t="n">
        <v>1.6535433</v>
      </c>
      <c r="AE24" s="3" t="n">
        <v>2.3228346</v>
      </c>
      <c r="AF24" s="3" t="n">
        <v>7.2834646</v>
      </c>
      <c r="AG24" s="3" t="n">
        <v>8.1496063</v>
      </c>
      <c r="AH24" s="3" t="n">
        <v>12.677165</v>
      </c>
      <c r="AI24" s="3" t="n">
        <v>12.244094</v>
      </c>
      <c r="AJ24" s="3" t="n">
        <v>13.700787</v>
      </c>
      <c r="AK24" s="3" t="n">
        <v>11.574803</v>
      </c>
      <c r="AL24" s="3" t="n">
        <v>9.7637795</v>
      </c>
      <c r="AM24" s="3" t="n">
        <v>6.4566929</v>
      </c>
      <c r="AN24" s="3" t="n">
        <v>2.5984252</v>
      </c>
      <c r="AO24" s="3" t="n">
        <v>0.78740157</v>
      </c>
      <c r="AP24" s="5" t="n">
        <f aca="false">SUM(AD24:AO24)</f>
        <v>89.212598</v>
      </c>
      <c r="AQ24" s="3" t="n">
        <f aca="false">N24/AP24</f>
        <v>0.5831015</v>
      </c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</row>
    <row r="25" customFormat="false" ht="16" hidden="false" customHeight="true" outlineLevel="0" collapsed="false">
      <c r="A25" s="4" t="n">
        <v>1971</v>
      </c>
      <c r="B25" s="3" t="n">
        <v>1.27</v>
      </c>
      <c r="C25" s="3" t="n">
        <v>1.86</v>
      </c>
      <c r="D25" s="3" t="n">
        <v>3.09</v>
      </c>
      <c r="E25" s="3" t="n">
        <v>4.87</v>
      </c>
      <c r="F25" s="3" t="n">
        <v>5.48</v>
      </c>
      <c r="G25" s="3" t="n">
        <v>7.65</v>
      </c>
      <c r="H25" s="3" t="n">
        <v>8.3</v>
      </c>
      <c r="I25" s="3" t="n">
        <v>7.27</v>
      </c>
      <c r="J25" s="3" t="n">
        <v>6</v>
      </c>
      <c r="K25" s="3" t="n">
        <v>3.71</v>
      </c>
      <c r="L25" s="3" t="n">
        <v>2.1</v>
      </c>
      <c r="M25" s="3" t="n">
        <v>1.19</v>
      </c>
      <c r="N25" s="5" t="n">
        <f aca="false">SUM(B25:M25)</f>
        <v>52.79</v>
      </c>
      <c r="P25" s="3" t="n">
        <v>1.63</v>
      </c>
      <c r="Q25" s="3" t="n">
        <v>2.59</v>
      </c>
      <c r="R25" s="3" t="n">
        <v>4.7</v>
      </c>
      <c r="S25" s="3" t="n">
        <v>6.36</v>
      </c>
      <c r="T25" s="3" t="n">
        <v>7.5</v>
      </c>
      <c r="U25" s="3" t="n">
        <v>9.36</v>
      </c>
      <c r="V25" s="3" t="n">
        <v>10.68</v>
      </c>
      <c r="W25" s="3" t="n">
        <v>9.58</v>
      </c>
      <c r="X25" s="3" t="n">
        <v>8.2</v>
      </c>
      <c r="Y25" s="3" t="n">
        <v>5.07</v>
      </c>
      <c r="Z25" s="3" t="n">
        <v>3.55</v>
      </c>
      <c r="AA25" s="3" t="n">
        <v>1.95</v>
      </c>
      <c r="AB25" s="5" t="n">
        <f aca="false">SUM(P25:AA25)</f>
        <v>71.17</v>
      </c>
      <c r="AC25" s="3" t="n">
        <f aca="false">N25/AB25</f>
        <v>0.74174512</v>
      </c>
      <c r="AD25" s="3" t="n">
        <v>1.5354331</v>
      </c>
      <c r="AE25" s="3" t="n">
        <v>2.8346457</v>
      </c>
      <c r="AF25" s="3" t="n">
        <v>4.6850394</v>
      </c>
      <c r="AG25" s="3" t="n">
        <v>7.1259843</v>
      </c>
      <c r="AH25" s="3" t="n">
        <v>8.8188976</v>
      </c>
      <c r="AI25" s="3" t="n">
        <v>12.283465</v>
      </c>
      <c r="AJ25" s="3" t="n">
        <v>13.543307</v>
      </c>
      <c r="AK25" s="3" t="n">
        <v>12.440945</v>
      </c>
      <c r="AL25" s="3" t="n">
        <v>10.984252</v>
      </c>
      <c r="AM25" s="3" t="n">
        <v>6.6929134</v>
      </c>
      <c r="AN25" s="3" t="n">
        <v>3.8976378</v>
      </c>
      <c r="AO25" s="3" t="n">
        <v>1.6141732</v>
      </c>
      <c r="AP25" s="5" t="n">
        <f aca="false">SUM(AD25:AO25)</f>
        <v>86.456693</v>
      </c>
      <c r="AQ25" s="3" t="n">
        <f aca="false">N25/AP25</f>
        <v>0.61059472</v>
      </c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</row>
    <row r="26" customFormat="false" ht="16" hidden="false" customHeight="true" outlineLevel="0" collapsed="false">
      <c r="A26" s="4" t="n">
        <v>1972</v>
      </c>
      <c r="B26" s="3" t="n">
        <v>0.95</v>
      </c>
      <c r="C26" s="3" t="n">
        <v>1.71</v>
      </c>
      <c r="D26" s="3" t="n">
        <v>3.85</v>
      </c>
      <c r="E26" s="3" t="n">
        <v>4.8</v>
      </c>
      <c r="F26" s="3" t="n">
        <v>6.24</v>
      </c>
      <c r="G26" s="3" t="n">
        <v>7.43</v>
      </c>
      <c r="H26" s="3" t="n">
        <v>8.05</v>
      </c>
      <c r="I26" s="3" t="n">
        <v>7.37</v>
      </c>
      <c r="J26" s="3" t="n">
        <v>4.75</v>
      </c>
      <c r="K26" s="3" t="n">
        <v>2.97</v>
      </c>
      <c r="L26" s="3" t="n">
        <v>0.95</v>
      </c>
      <c r="M26" s="3" t="n">
        <v>0.96</v>
      </c>
      <c r="N26" s="5" t="n">
        <f aca="false">SUM(B26:M26)</f>
        <v>50.03</v>
      </c>
      <c r="P26" s="3" t="n">
        <v>1.32</v>
      </c>
      <c r="Q26" s="3" t="n">
        <v>1.97</v>
      </c>
      <c r="R26" s="3" t="n">
        <v>5.28</v>
      </c>
      <c r="S26" s="3" t="n">
        <v>7.43</v>
      </c>
      <c r="T26" s="3" t="n">
        <v>8.6</v>
      </c>
      <c r="U26" s="3" t="n">
        <v>9.56</v>
      </c>
      <c r="V26" s="3" t="n">
        <v>10.52</v>
      </c>
      <c r="W26" s="3" t="n">
        <v>9.39</v>
      </c>
      <c r="X26" s="3" t="n">
        <v>6.94</v>
      </c>
      <c r="Y26" s="3" t="n">
        <v>4.63</v>
      </c>
      <c r="Z26" s="3" t="n">
        <v>1.48</v>
      </c>
      <c r="AA26" s="3" t="n">
        <v>1.31</v>
      </c>
      <c r="AB26" s="5" t="n">
        <f aca="false">SUM(P26:AA26)</f>
        <v>68.43</v>
      </c>
      <c r="AC26" s="3" t="n">
        <f aca="false">N26/AB26</f>
        <v>0.73111209</v>
      </c>
      <c r="AD26" s="3" t="n">
        <v>1.7322835</v>
      </c>
      <c r="AE26" s="3" t="n">
        <v>2.0866142</v>
      </c>
      <c r="AF26" s="3" t="n">
        <v>5.6692913</v>
      </c>
      <c r="AG26" s="3" t="n">
        <v>8.5826772</v>
      </c>
      <c r="AH26" s="3" t="n">
        <v>10.748031</v>
      </c>
      <c r="AI26" s="3" t="n">
        <v>12.244094</v>
      </c>
      <c r="AJ26" s="3" t="n">
        <v>12.992126</v>
      </c>
      <c r="AK26" s="3" t="n">
        <v>11.377953</v>
      </c>
      <c r="AL26" s="3" t="n">
        <v>8.0314961</v>
      </c>
      <c r="AM26" s="3" t="n">
        <v>5.1574803</v>
      </c>
      <c r="AN26" s="3" t="n">
        <v>1.7322835</v>
      </c>
      <c r="AO26" s="3" t="n">
        <v>1.3779528</v>
      </c>
      <c r="AP26" s="5" t="n">
        <f aca="false">SUM(AD26:AO26)</f>
        <v>81.732283</v>
      </c>
      <c r="AQ26" s="3" t="n">
        <f aca="false">N26/AP26</f>
        <v>0.61212042</v>
      </c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</row>
    <row r="27" customFormat="false" ht="16" hidden="false" customHeight="true" outlineLevel="0" collapsed="false">
      <c r="A27" s="4" t="n">
        <v>1973</v>
      </c>
      <c r="B27" s="3" t="n">
        <v>1.36</v>
      </c>
      <c r="C27" s="3" t="n">
        <v>1.34</v>
      </c>
      <c r="D27" s="3" t="n">
        <v>2.92</v>
      </c>
      <c r="E27" s="3" t="n">
        <v>5.77</v>
      </c>
      <c r="F27" s="3" t="n">
        <v>6.91</v>
      </c>
      <c r="G27" s="3" t="n">
        <v>7.38</v>
      </c>
      <c r="H27" s="3" t="n">
        <v>7.59</v>
      </c>
      <c r="I27" s="3" t="n">
        <v>6.99</v>
      </c>
      <c r="J27" s="3" t="n">
        <v>5.25</v>
      </c>
      <c r="K27" s="3" t="n">
        <v>3.25</v>
      </c>
      <c r="L27" s="3" t="n">
        <v>1.51</v>
      </c>
      <c r="M27" s="3" t="n">
        <v>0.6</v>
      </c>
      <c r="N27" s="5" t="n">
        <f aca="false">SUM(B27:M27)</f>
        <v>50.87</v>
      </c>
      <c r="P27" s="3" t="n">
        <v>1.72</v>
      </c>
      <c r="Q27" s="3" t="n">
        <v>1.79</v>
      </c>
      <c r="R27" s="3" t="n">
        <v>4.17</v>
      </c>
      <c r="S27" s="3" t="n">
        <v>8.44</v>
      </c>
      <c r="T27" s="3" t="n">
        <v>9.54</v>
      </c>
      <c r="U27" s="3" t="n">
        <v>10.03</v>
      </c>
      <c r="V27" s="3" t="n">
        <v>10.04</v>
      </c>
      <c r="W27" s="3" t="n">
        <v>9.37</v>
      </c>
      <c r="X27" s="3" t="n">
        <v>7.99</v>
      </c>
      <c r="Y27" s="3" t="n">
        <v>4.89</v>
      </c>
      <c r="Z27" s="3" t="n">
        <v>2.36</v>
      </c>
      <c r="AA27" s="3" t="n">
        <v>0.82</v>
      </c>
      <c r="AB27" s="5" t="n">
        <f aca="false">SUM(P27:AA27)</f>
        <v>71.16</v>
      </c>
      <c r="AC27" s="3" t="n">
        <f aca="false">N27/AB27</f>
        <v>0.7148679</v>
      </c>
      <c r="AD27" s="3" t="n">
        <v>1.9685039</v>
      </c>
      <c r="AE27" s="3" t="n">
        <v>1.8110236</v>
      </c>
      <c r="AF27" s="3" t="n">
        <v>4.1732283</v>
      </c>
      <c r="AG27" s="3" t="n">
        <v>9.488189</v>
      </c>
      <c r="AH27" s="3" t="n">
        <v>11.771654</v>
      </c>
      <c r="AI27" s="3" t="n">
        <v>13.070866</v>
      </c>
      <c r="AJ27" s="3" t="n">
        <v>13.622047</v>
      </c>
      <c r="AK27" s="3" t="n">
        <v>12.283465</v>
      </c>
      <c r="AL27" s="3" t="n">
        <v>9.8818898</v>
      </c>
      <c r="AM27" s="3" t="n">
        <v>5.8661417</v>
      </c>
      <c r="AN27" s="3" t="n">
        <v>2.2047244</v>
      </c>
      <c r="AO27" s="3" t="n">
        <v>1.023622</v>
      </c>
      <c r="AP27" s="5" t="n">
        <f aca="false">SUM(AD27:AO27)</f>
        <v>87.165354</v>
      </c>
      <c r="AQ27" s="3" t="n">
        <f aca="false">N27/AP27</f>
        <v>0.58360343</v>
      </c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</row>
    <row r="28" customFormat="false" ht="16" hidden="false" customHeight="true" outlineLevel="0" collapsed="false">
      <c r="A28" s="4" t="n">
        <v>1974</v>
      </c>
      <c r="B28" s="3" t="n">
        <v>1.33</v>
      </c>
      <c r="C28" s="3" t="n">
        <v>1.87</v>
      </c>
      <c r="D28" s="3" t="n">
        <v>2.72</v>
      </c>
      <c r="E28" s="3" t="n">
        <v>4.76</v>
      </c>
      <c r="F28" s="3" t="n">
        <v>6.9</v>
      </c>
      <c r="G28" s="3" t="n">
        <v>8.55</v>
      </c>
      <c r="H28" s="3" t="n">
        <v>7.86</v>
      </c>
      <c r="I28" s="3" t="n">
        <v>7.09</v>
      </c>
      <c r="J28" s="3" t="n">
        <v>5.33</v>
      </c>
      <c r="K28" s="3" t="n">
        <v>3.89</v>
      </c>
      <c r="L28" s="3" t="n">
        <v>1.55</v>
      </c>
      <c r="M28" s="3" t="n">
        <v>1.31</v>
      </c>
      <c r="N28" s="5" t="n">
        <f aca="false">SUM(B28:M28)</f>
        <v>53.16</v>
      </c>
      <c r="P28" s="3" t="n">
        <v>1.79</v>
      </c>
      <c r="Q28" s="3" t="n">
        <v>2.52</v>
      </c>
      <c r="R28" s="3" t="n">
        <v>3.4</v>
      </c>
      <c r="S28" s="3" t="n">
        <v>6.26</v>
      </c>
      <c r="T28" s="3" t="n">
        <v>9.13</v>
      </c>
      <c r="U28" s="3" t="n">
        <v>12.04</v>
      </c>
      <c r="V28" s="3" t="n">
        <v>10.6</v>
      </c>
      <c r="W28" s="3" t="n">
        <v>10.11</v>
      </c>
      <c r="X28" s="3" t="n">
        <v>8.85</v>
      </c>
      <c r="Y28" s="3" t="n">
        <v>6.8</v>
      </c>
      <c r="Z28" s="3" t="n">
        <v>2.01</v>
      </c>
      <c r="AA28" s="3" t="n">
        <v>1.69</v>
      </c>
      <c r="AB28" s="5" t="n">
        <f aca="false">SUM(P28:AA28)</f>
        <v>75.2</v>
      </c>
      <c r="AC28" s="3" t="n">
        <f aca="false">N28/AB28</f>
        <v>0.70691489</v>
      </c>
      <c r="AD28" s="3" t="n">
        <v>1.8110236</v>
      </c>
      <c r="AE28" s="3" t="n">
        <v>2.5590551</v>
      </c>
      <c r="AF28" s="3" t="n">
        <v>3.3070866</v>
      </c>
      <c r="AG28" s="3" t="n">
        <v>6.7716535</v>
      </c>
      <c r="AH28" s="3" t="n">
        <v>10.551181</v>
      </c>
      <c r="AI28" s="3" t="n">
        <v>13.661417</v>
      </c>
      <c r="AJ28" s="3" t="n">
        <v>12.283465</v>
      </c>
      <c r="AK28" s="3" t="n">
        <v>11.338583</v>
      </c>
      <c r="AL28" s="3" t="n">
        <v>9.1732283</v>
      </c>
      <c r="AM28" s="3" t="n">
        <v>8.1496063</v>
      </c>
      <c r="AN28" s="3" t="n">
        <v>2.007874</v>
      </c>
      <c r="AO28" s="3" t="n">
        <v>1.9291339</v>
      </c>
      <c r="AP28" s="5" t="n">
        <f aca="false">SUM(AD28:AO28)</f>
        <v>83.543307</v>
      </c>
      <c r="AQ28" s="3" t="n">
        <f aca="false">N28/AP28</f>
        <v>0.63631668</v>
      </c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</row>
    <row r="29" customFormat="false" ht="16" hidden="false" customHeight="true" outlineLevel="0" collapsed="false">
      <c r="A29" s="4" t="n">
        <v>1975</v>
      </c>
      <c r="B29" s="3" t="n">
        <v>1.2</v>
      </c>
      <c r="C29" s="3" t="n">
        <v>1.79</v>
      </c>
      <c r="D29" s="3" t="n">
        <v>2.95</v>
      </c>
      <c r="E29" s="3" t="n">
        <v>3.87</v>
      </c>
      <c r="F29" s="3" t="n">
        <v>7.08</v>
      </c>
      <c r="G29" s="3" t="n">
        <v>8.05</v>
      </c>
      <c r="H29" s="3" t="n">
        <v>7.55</v>
      </c>
      <c r="I29" s="3" t="n">
        <v>6.64</v>
      </c>
      <c r="J29" s="3" t="n">
        <v>4.93</v>
      </c>
      <c r="K29" s="3" t="n">
        <v>3.11</v>
      </c>
      <c r="L29" s="3" t="n">
        <v>1.85</v>
      </c>
      <c r="M29" s="3" t="n">
        <v>1.02</v>
      </c>
      <c r="N29" s="5" t="n">
        <f aca="false">SUM(B29:M29)</f>
        <v>50.04</v>
      </c>
      <c r="P29" s="3" t="n">
        <v>1.61</v>
      </c>
      <c r="Q29" s="3" t="n">
        <v>2.15</v>
      </c>
      <c r="R29" s="3" t="n">
        <v>4.14</v>
      </c>
      <c r="S29" s="3" t="n">
        <v>6.11</v>
      </c>
      <c r="T29" s="3" t="n">
        <v>10.92</v>
      </c>
      <c r="U29" s="3" t="n">
        <v>10.87</v>
      </c>
      <c r="V29" s="3" t="n">
        <v>9.37</v>
      </c>
      <c r="W29" s="3" t="n">
        <v>8.72</v>
      </c>
      <c r="X29" s="3" t="n">
        <v>7.3</v>
      </c>
      <c r="Y29" s="3" t="n">
        <v>4.91</v>
      </c>
      <c r="Z29" s="3" t="n">
        <v>3.47</v>
      </c>
      <c r="AA29" s="3" t="n">
        <v>1.62</v>
      </c>
      <c r="AB29" s="5" t="n">
        <f aca="false">SUM(P29:AA29)</f>
        <v>71.19</v>
      </c>
      <c r="AC29" s="3" t="n">
        <f aca="false">N29/AB29</f>
        <v>0.70290771</v>
      </c>
      <c r="AD29" s="3" t="n">
        <v>1.6929134</v>
      </c>
      <c r="AE29" s="3" t="n">
        <v>2.2834646</v>
      </c>
      <c r="AF29" s="3" t="n">
        <v>3.8582677</v>
      </c>
      <c r="AG29" s="3" t="n">
        <v>6.2992126</v>
      </c>
      <c r="AH29" s="3" t="n">
        <v>12.204724</v>
      </c>
      <c r="AI29" s="3" t="n">
        <v>13.346457</v>
      </c>
      <c r="AJ29" s="3" t="n">
        <v>12.362205</v>
      </c>
      <c r="AK29" s="3" t="n">
        <v>11.062992</v>
      </c>
      <c r="AL29" s="3" t="n">
        <v>9.0944882</v>
      </c>
      <c r="AM29" s="3" t="n">
        <v>5.3149606</v>
      </c>
      <c r="AN29" s="3" t="n">
        <v>3.8976378</v>
      </c>
      <c r="AO29" s="3" t="n">
        <v>1.8503937</v>
      </c>
      <c r="AP29" s="5" t="n">
        <f aca="false">SUM(AD29:AO29)</f>
        <v>83.267717</v>
      </c>
      <c r="AQ29" s="3" t="n">
        <f aca="false">N29/AP29</f>
        <v>0.60095319</v>
      </c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</row>
    <row r="30" customFormat="false" ht="16" hidden="false" customHeight="true" outlineLevel="0" collapsed="false">
      <c r="A30" s="4" t="n">
        <v>1976</v>
      </c>
      <c r="B30" s="3" t="n">
        <v>1.21</v>
      </c>
      <c r="C30" s="3" t="n">
        <v>1.69</v>
      </c>
      <c r="D30" s="3" t="n">
        <v>3.53</v>
      </c>
      <c r="E30" s="3" t="n">
        <v>4.58</v>
      </c>
      <c r="F30" s="3" t="n">
        <v>7.29</v>
      </c>
      <c r="G30" s="3" t="n">
        <v>9.05</v>
      </c>
      <c r="H30" s="3" t="n">
        <v>7.84</v>
      </c>
      <c r="I30" s="3" t="n">
        <v>6.24</v>
      </c>
      <c r="J30" s="3"/>
      <c r="K30" s="3"/>
      <c r="L30" s="3"/>
      <c r="M30" s="3"/>
      <c r="N30" s="5"/>
      <c r="P30" s="3" t="n">
        <v>2.53</v>
      </c>
      <c r="Q30" s="3" t="n">
        <v>2.99</v>
      </c>
      <c r="R30" s="3" t="n">
        <v>5.87</v>
      </c>
      <c r="S30" s="3" t="n">
        <v>7.2</v>
      </c>
      <c r="T30" s="3" t="n">
        <v>11.58</v>
      </c>
      <c r="U30" s="3" t="n">
        <v>13.56</v>
      </c>
      <c r="V30" s="3" t="n">
        <v>11.46</v>
      </c>
      <c r="W30" s="3" t="n">
        <v>8.15</v>
      </c>
      <c r="X30" s="3" t="n">
        <v>6.85</v>
      </c>
      <c r="Y30" s="3" t="n">
        <v>6.28</v>
      </c>
      <c r="Z30" s="3" t="n">
        <v>2.8</v>
      </c>
      <c r="AA30" s="3" t="n">
        <v>2.42</v>
      </c>
      <c r="AB30" s="5" t="n">
        <f aca="false">SUM(P30:AA30)</f>
        <v>81.69</v>
      </c>
      <c r="AC30" s="3" t="n">
        <f aca="false">N30/AB30</f>
        <v>0</v>
      </c>
      <c r="AD30" s="3" t="n">
        <v>2.7952756</v>
      </c>
      <c r="AE30" s="3" t="n">
        <v>2.7165354</v>
      </c>
      <c r="AF30" s="3" t="n">
        <v>6.023622</v>
      </c>
      <c r="AG30" s="3" t="n">
        <v>7.480315</v>
      </c>
      <c r="AH30" s="3" t="n">
        <v>12.952756</v>
      </c>
      <c r="AI30" s="3" t="n">
        <v>15.03937</v>
      </c>
      <c r="AJ30" s="3" t="n">
        <v>13.228346</v>
      </c>
      <c r="AK30" s="3" t="n">
        <v>9.6456693</v>
      </c>
      <c r="AL30" s="3" t="n">
        <v>8.0314961</v>
      </c>
      <c r="AM30" s="3" t="n">
        <v>6.6535433</v>
      </c>
      <c r="AN30" s="3" t="n">
        <v>3.1889764</v>
      </c>
      <c r="AO30" s="3" t="n">
        <v>2.0866142</v>
      </c>
      <c r="AP30" s="5" t="n">
        <f aca="false">SUM(AD30:AO30)</f>
        <v>89.84252</v>
      </c>
      <c r="AQ30" s="3" t="n">
        <f aca="false">N30/AP30</f>
        <v>0</v>
      </c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</row>
    <row r="31" customFormat="false" ht="16" hidden="false" customHeight="true" outlineLevel="0" collapsed="false">
      <c r="A31" s="4" t="n">
        <v>1977</v>
      </c>
      <c r="B31" s="1" t="s">
        <v>31</v>
      </c>
      <c r="P31" s="3" t="n">
        <v>1.25</v>
      </c>
      <c r="Q31" s="3" t="n">
        <v>2.5</v>
      </c>
      <c r="R31" s="3" t="n">
        <v>5.74</v>
      </c>
      <c r="S31" s="3" t="n">
        <v>9.01</v>
      </c>
      <c r="T31" s="3" t="n">
        <v>7.27</v>
      </c>
      <c r="U31" s="3" t="n">
        <v>11.21</v>
      </c>
      <c r="V31" s="3" t="n">
        <v>11.66</v>
      </c>
      <c r="W31" s="3" t="n">
        <v>10.06</v>
      </c>
      <c r="X31" s="3" t="n">
        <v>7.67</v>
      </c>
      <c r="Y31" s="3" t="n">
        <v>5.58</v>
      </c>
      <c r="Z31" s="3" t="n">
        <v>3.49</v>
      </c>
      <c r="AA31" s="3" t="n">
        <v>1.32</v>
      </c>
      <c r="AB31" s="5" t="n">
        <f aca="false">SUM(P31:AA31)</f>
        <v>76.76</v>
      </c>
      <c r="AC31" s="3" t="n">
        <f aca="false">N32/AB31</f>
        <v>0.66923691</v>
      </c>
      <c r="AD31" s="3" t="n">
        <v>1.4173228</v>
      </c>
      <c r="AE31" s="3" t="n">
        <v>2.519685</v>
      </c>
      <c r="AF31" s="3" t="n">
        <v>5.9448819</v>
      </c>
      <c r="AG31" s="3" t="n">
        <v>9.6850394</v>
      </c>
      <c r="AH31" s="3" t="n">
        <v>7.480315</v>
      </c>
      <c r="AI31" s="3" t="n">
        <v>12.637795</v>
      </c>
      <c r="AJ31" s="3" t="n">
        <v>13.070866</v>
      </c>
      <c r="AK31" s="3" t="n">
        <v>11.377953</v>
      </c>
      <c r="AL31" s="3" t="n">
        <v>9.2913386</v>
      </c>
      <c r="AM31" s="3" t="n">
        <v>6.4173228</v>
      </c>
      <c r="AN31" s="3" t="n">
        <v>3.9370079</v>
      </c>
      <c r="AO31" s="3" t="n">
        <v>1.496063</v>
      </c>
      <c r="AP31" s="5" t="n">
        <f aca="false">SUM(AD31:AO31)</f>
        <v>85.275591</v>
      </c>
      <c r="AQ31" s="3" t="n">
        <f aca="false">N32/AP31</f>
        <v>0.60240714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</row>
    <row r="32" customFormat="false" ht="16" hidden="false" customHeight="true" outlineLevel="0" collapsed="false">
      <c r="A32" s="4"/>
      <c r="B32" s="3" t="n">
        <v>1.1235294</v>
      </c>
      <c r="C32" s="3" t="n">
        <v>1.8558824</v>
      </c>
      <c r="D32" s="3" t="n">
        <v>3.2158824</v>
      </c>
      <c r="E32" s="3" t="n">
        <v>4.6658824</v>
      </c>
      <c r="F32" s="3" t="n">
        <v>6.5394118</v>
      </c>
      <c r="G32" s="3" t="n">
        <v>7.7641176</v>
      </c>
      <c r="H32" s="3" t="n">
        <v>8.08</v>
      </c>
      <c r="I32" s="3" t="n">
        <v>7</v>
      </c>
      <c r="J32" s="3" t="n">
        <v>5.38</v>
      </c>
      <c r="K32" s="3" t="n">
        <v>3.49</v>
      </c>
      <c r="L32" s="3" t="n">
        <v>1.56</v>
      </c>
      <c r="M32" s="3" t="n">
        <v>0.99</v>
      </c>
      <c r="N32" s="3" t="n">
        <v>51.370625</v>
      </c>
      <c r="P32" s="3" t="n">
        <v>1.84</v>
      </c>
      <c r="Q32" s="3" t="n">
        <v>1.79</v>
      </c>
      <c r="R32" s="3" t="n">
        <v>3.59</v>
      </c>
      <c r="S32" s="3" t="n">
        <v>5.4</v>
      </c>
      <c r="T32" s="3" t="n">
        <v>11.42</v>
      </c>
      <c r="U32" s="3" t="n">
        <v>11.53</v>
      </c>
      <c r="V32" s="3" t="n">
        <v>11.35</v>
      </c>
      <c r="W32" s="3" t="n">
        <v>10.98</v>
      </c>
      <c r="X32" s="3" t="n">
        <v>8.28</v>
      </c>
      <c r="Y32" s="3" t="n">
        <v>6.54</v>
      </c>
      <c r="Z32" s="3" t="n">
        <v>3.53</v>
      </c>
      <c r="AA32" s="3" t="n">
        <v>2.7</v>
      </c>
      <c r="AB32" s="5" t="n">
        <f aca="false">SUM(P32:AA32)</f>
        <v>78.95</v>
      </c>
      <c r="AC32" s="3"/>
      <c r="AD32" s="3" t="n">
        <v>1.6141732</v>
      </c>
      <c r="AE32" s="3" t="n">
        <v>1.6929134</v>
      </c>
      <c r="AF32" s="3" t="n">
        <v>3.3070866</v>
      </c>
      <c r="AG32" s="3" t="n">
        <v>4.8425197</v>
      </c>
      <c r="AH32" s="3" t="n">
        <v>11.850394</v>
      </c>
      <c r="AI32" s="3" t="n">
        <v>12.559055</v>
      </c>
      <c r="AJ32" s="3" t="n">
        <v>13.070866</v>
      </c>
      <c r="AK32" s="3" t="n">
        <v>12.401575</v>
      </c>
      <c r="AL32" s="3" t="n">
        <v>9.5275591</v>
      </c>
      <c r="AM32" s="3" t="n">
        <v>7.1653543</v>
      </c>
      <c r="AN32" s="3" t="n">
        <v>5.0393701</v>
      </c>
      <c r="AO32" s="3" t="n">
        <v>0</v>
      </c>
      <c r="AP32" s="5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</row>
    <row r="33" customFormat="false" ht="16" hidden="false" customHeight="true" outlineLevel="0" collapsed="false">
      <c r="A33" s="4"/>
      <c r="B33" s="6" t="s">
        <v>32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P33" s="5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</row>
    <row r="34" customFormat="false" ht="16" hidden="false" customHeight="true" outlineLevel="0" collapsed="false">
      <c r="A34" s="4"/>
      <c r="B34" s="6" t="s">
        <v>33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5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5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</row>
    <row r="35" customFormat="false" ht="16" hidden="false" customHeight="true" outlineLevel="0" collapsed="false">
      <c r="A35" s="4"/>
      <c r="B35" s="6" t="s">
        <v>34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5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5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</row>
    <row r="37" customFormat="false" ht="16" hidden="false" customHeight="true" outlineLevel="0" collapsed="false">
      <c r="B37" s="1" t="s">
        <v>35</v>
      </c>
    </row>
    <row r="38" customFormat="false" ht="16" hidden="false" customHeight="true" outlineLevel="0" collapsed="false">
      <c r="A38" s="4"/>
      <c r="B38" s="4" t="n">
        <v>1</v>
      </c>
      <c r="C38" s="4" t="n">
        <v>2</v>
      </c>
      <c r="D38" s="4" t="n">
        <v>3</v>
      </c>
      <c r="E38" s="4" t="n">
        <v>4</v>
      </c>
      <c r="F38" s="4" t="n">
        <v>5</v>
      </c>
      <c r="G38" s="4" t="n">
        <v>6</v>
      </c>
      <c r="H38" s="4" t="n">
        <v>7</v>
      </c>
      <c r="I38" s="4" t="n">
        <v>8</v>
      </c>
      <c r="J38" s="4" t="n">
        <v>9</v>
      </c>
      <c r="K38" s="4" t="n">
        <v>10</v>
      </c>
      <c r="L38" s="4" t="n">
        <v>11</v>
      </c>
      <c r="M38" s="4" t="n">
        <v>12</v>
      </c>
      <c r="N38" s="5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5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</row>
    <row r="40" customFormat="false" ht="16" hidden="false" customHeight="true" outlineLevel="0" collapsed="false">
      <c r="A40" s="4"/>
      <c r="B40" s="6" t="s">
        <v>36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5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5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</row>
    <row r="41" customFormat="false" ht="16" hidden="false" customHeight="true" outlineLevel="0" collapsed="false">
      <c r="A41" s="4"/>
      <c r="B41" s="6" t="s">
        <v>37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5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5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</row>
    <row r="42" customFormat="false" ht="16" hidden="false" customHeight="true" outlineLevel="0" collapsed="false">
      <c r="A42" s="4"/>
      <c r="B42" s="7" t="n">
        <v>0.69</v>
      </c>
      <c r="C42" s="7" t="n">
        <v>0.762</v>
      </c>
      <c r="D42" s="7" t="n">
        <v>0.686</v>
      </c>
      <c r="E42" s="7" t="n">
        <v>0.621</v>
      </c>
      <c r="F42" s="7" t="n">
        <v>0.602</v>
      </c>
      <c r="G42" s="7" t="n">
        <v>0.607</v>
      </c>
      <c r="H42" s="7" t="n">
        <v>0.6</v>
      </c>
      <c r="I42" s="7" t="n">
        <v>0.601</v>
      </c>
      <c r="J42" s="7" t="n">
        <v>0.568</v>
      </c>
      <c r="K42" s="7" t="n">
        <v>0.546</v>
      </c>
      <c r="L42" s="7" t="n">
        <v>0.6</v>
      </c>
      <c r="M42" s="7" t="n">
        <v>0.706</v>
      </c>
      <c r="N42" s="7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5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</row>
    <row r="43" customFormat="false" ht="16" hidden="false" customHeight="true" outlineLevel="0" collapsed="false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5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</row>
    <row r="44" customFormat="false" ht="16" hidden="false" customHeight="true" outlineLevel="0" collapsed="false">
      <c r="A44" s="4"/>
      <c r="B44" s="8" t="s">
        <v>38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5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</row>
    <row r="45" customFormat="false" ht="16" hidden="false" customHeight="true" outlineLevel="0" collapsed="false">
      <c r="A45" s="4"/>
      <c r="B45" s="8" t="s">
        <v>39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5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</row>
    <row r="46" customFormat="false" ht="16" hidden="false" customHeight="true" outlineLevel="0" collapsed="false">
      <c r="A46" s="4"/>
      <c r="B46" s="8" t="n">
        <v>0.597</v>
      </c>
      <c r="C46" s="8" t="n">
        <v>0.753</v>
      </c>
      <c r="D46" s="8" t="n">
        <v>0.657</v>
      </c>
      <c r="E46" s="8" t="n">
        <v>0.612</v>
      </c>
      <c r="F46" s="8" t="n">
        <v>0.601</v>
      </c>
      <c r="G46" s="8" t="n">
        <v>0.607</v>
      </c>
      <c r="H46" s="8" t="n">
        <v>0.6</v>
      </c>
      <c r="I46" s="8" t="n">
        <v>0.601</v>
      </c>
      <c r="J46" s="8" t="n">
        <v>0.568</v>
      </c>
      <c r="K46" s="8" t="n">
        <v>0.537</v>
      </c>
      <c r="L46" s="8" t="n">
        <v>0.531</v>
      </c>
      <c r="M46" s="8" t="n">
        <v>0.56</v>
      </c>
      <c r="N46" s="8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5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</row>
    <row r="47" customFormat="false" ht="16" hidden="false" customHeight="true" outlineLevel="0" collapsed="false">
      <c r="A47" s="4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5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</row>
    <row r="48" customFormat="false" ht="16" hidden="false" customHeight="true" outlineLevel="0" collapsed="false">
      <c r="A48" s="4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5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</row>
    <row r="49" customFormat="false" ht="16" hidden="false" customHeight="true" outlineLevel="0" collapsed="false">
      <c r="A49" s="4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5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</row>
    <row r="50" customFormat="false" ht="16" hidden="false" customHeight="true" outlineLevel="0" collapsed="false">
      <c r="A50" s="4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5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</row>
    <row r="51" customFormat="false" ht="16" hidden="false" customHeight="true" outlineLevel="0" collapsed="false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5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5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</row>
    <row r="52" customFormat="false" ht="16" hidden="false" customHeight="true" outlineLevel="0" collapsed="false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5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5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</row>
    <row r="53" customFormat="false" ht="16" hidden="false" customHeight="true" outlineLevel="0" collapsed="false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5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5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</row>
  </sheetData>
  <printOptions headings="false" gridLines="false" gridLinesSet="true" horizontalCentered="false" verticalCentered="false"/>
  <pageMargins left="1" right="1" top="1.7875" bottom="1.7875" header="1" footer="1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