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hr\OneDrive\Documents\research\"/>
    </mc:Choice>
  </mc:AlternateContent>
  <xr:revisionPtr revIDLastSave="0" documentId="13_ncr:1_{1DBAFD5F-80AE-468B-AA51-E3325C34842C}" xr6:coauthVersionLast="47" xr6:coauthVersionMax="47" xr10:uidLastSave="{00000000-0000-0000-0000-000000000000}"/>
  <bookViews>
    <workbookView xWindow="-120" yWindow="-120" windowWidth="20730" windowHeight="11160" activeTab="2" xr2:uid="{9599218F-C888-414A-9EC7-F7319727454E}"/>
  </bookViews>
  <sheets>
    <sheet name="Split szn L3" sheetId="1" r:id="rId1"/>
    <sheet name="2 szns L3" sheetId="2" r:id="rId2"/>
    <sheet name="L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3" l="1"/>
  <c r="S17" i="3"/>
  <c r="R17" i="3"/>
  <c r="Q17" i="3"/>
  <c r="P17" i="3"/>
  <c r="O17" i="3"/>
  <c r="N17" i="3"/>
  <c r="M17" i="3"/>
  <c r="U17" i="3" s="1"/>
  <c r="I17" i="3"/>
  <c r="H17" i="3"/>
  <c r="G17" i="3"/>
  <c r="F17" i="3"/>
  <c r="E17" i="3"/>
  <c r="D17" i="3"/>
  <c r="C17" i="3"/>
  <c r="B17" i="3"/>
  <c r="T16" i="3"/>
  <c r="S16" i="3"/>
  <c r="R16" i="3"/>
  <c r="Q16" i="3"/>
  <c r="P16" i="3"/>
  <c r="O16" i="3"/>
  <c r="N16" i="3"/>
  <c r="M16" i="3"/>
  <c r="U16" i="3" s="1"/>
  <c r="I16" i="3"/>
  <c r="H16" i="3"/>
  <c r="G16" i="3"/>
  <c r="F16" i="3"/>
  <c r="E16" i="3"/>
  <c r="D16" i="3"/>
  <c r="C16" i="3"/>
  <c r="B16" i="3"/>
  <c r="J16" i="3" s="1"/>
  <c r="T15" i="3"/>
  <c r="S15" i="3"/>
  <c r="R15" i="3"/>
  <c r="Q15" i="3"/>
  <c r="P15" i="3"/>
  <c r="O15" i="3"/>
  <c r="N15" i="3"/>
  <c r="M15" i="3"/>
  <c r="U15" i="3" s="1"/>
  <c r="I15" i="3"/>
  <c r="H15" i="3"/>
  <c r="G15" i="3"/>
  <c r="F15" i="3"/>
  <c r="E15" i="3"/>
  <c r="D15" i="3"/>
  <c r="C15" i="3"/>
  <c r="B15" i="3"/>
  <c r="J15" i="3" s="1"/>
  <c r="T14" i="3"/>
  <c r="S14" i="3"/>
  <c r="R14" i="3"/>
  <c r="Q14" i="3"/>
  <c r="P14" i="3"/>
  <c r="O14" i="3"/>
  <c r="N14" i="3"/>
  <c r="M14" i="3"/>
  <c r="U14" i="3" s="1"/>
  <c r="I14" i="3"/>
  <c r="H14" i="3"/>
  <c r="G14" i="3"/>
  <c r="F14" i="3"/>
  <c r="E14" i="3"/>
  <c r="D14" i="3"/>
  <c r="C14" i="3"/>
  <c r="B14" i="3"/>
  <c r="J14" i="3" s="1"/>
  <c r="T13" i="3"/>
  <c r="S13" i="3"/>
  <c r="R13" i="3"/>
  <c r="Q13" i="3"/>
  <c r="O13" i="3"/>
  <c r="N13" i="3"/>
  <c r="M13" i="3"/>
  <c r="I13" i="3"/>
  <c r="H13" i="3"/>
  <c r="G13" i="3"/>
  <c r="F13" i="3"/>
  <c r="D13" i="3"/>
  <c r="C13" i="3"/>
  <c r="B13" i="3"/>
  <c r="P31" i="1"/>
  <c r="O31" i="1"/>
  <c r="J3" i="1"/>
  <c r="J4" i="1"/>
  <c r="J5" i="1"/>
  <c r="J6" i="1"/>
  <c r="J2" i="1"/>
  <c r="U11" i="1"/>
  <c r="U12" i="1"/>
  <c r="U13" i="1"/>
  <c r="U14" i="1"/>
  <c r="U15" i="1"/>
  <c r="U10" i="1"/>
  <c r="U3" i="1"/>
  <c r="U4" i="1"/>
  <c r="U5" i="1"/>
  <c r="U6" i="1"/>
  <c r="U2" i="1"/>
  <c r="N13" i="2"/>
  <c r="N14" i="2"/>
  <c r="N15" i="2"/>
  <c r="N16" i="2"/>
  <c r="N17" i="2"/>
  <c r="D15" i="1"/>
  <c r="T17" i="2"/>
  <c r="S17" i="2"/>
  <c r="R17" i="2"/>
  <c r="Q17" i="2"/>
  <c r="P17" i="2"/>
  <c r="O17" i="2"/>
  <c r="M17" i="2"/>
  <c r="I17" i="2"/>
  <c r="H17" i="2"/>
  <c r="G17" i="2"/>
  <c r="F17" i="2"/>
  <c r="E17" i="2"/>
  <c r="D17" i="2"/>
  <c r="C17" i="2"/>
  <c r="B17" i="2"/>
  <c r="T16" i="2"/>
  <c r="S16" i="2"/>
  <c r="R16" i="2"/>
  <c r="Q16" i="2"/>
  <c r="P16" i="2"/>
  <c r="O16" i="2"/>
  <c r="M16" i="2"/>
  <c r="I16" i="2"/>
  <c r="H16" i="2"/>
  <c r="G16" i="2"/>
  <c r="F16" i="2"/>
  <c r="E16" i="2"/>
  <c r="D16" i="2"/>
  <c r="C16" i="2"/>
  <c r="B16" i="2"/>
  <c r="T15" i="2"/>
  <c r="S15" i="2"/>
  <c r="R15" i="2"/>
  <c r="Q15" i="2"/>
  <c r="P15" i="2"/>
  <c r="O15" i="2"/>
  <c r="M15" i="2"/>
  <c r="I15" i="2"/>
  <c r="H15" i="2"/>
  <c r="G15" i="2"/>
  <c r="F15" i="2"/>
  <c r="E15" i="2"/>
  <c r="D15" i="2"/>
  <c r="C15" i="2"/>
  <c r="B15" i="2"/>
  <c r="T14" i="2"/>
  <c r="S14" i="2"/>
  <c r="R14" i="2"/>
  <c r="Q14" i="2"/>
  <c r="P14" i="2"/>
  <c r="O14" i="2"/>
  <c r="M14" i="2"/>
  <c r="U14" i="2" s="1"/>
  <c r="I14" i="2"/>
  <c r="H14" i="2"/>
  <c r="G14" i="2"/>
  <c r="F14" i="2"/>
  <c r="E14" i="2"/>
  <c r="D14" i="2"/>
  <c r="C14" i="2"/>
  <c r="B14" i="2"/>
  <c r="J14" i="2" s="1"/>
  <c r="T13" i="2"/>
  <c r="S13" i="2"/>
  <c r="R13" i="2"/>
  <c r="Q13" i="2"/>
  <c r="O13" i="2"/>
  <c r="M13" i="2"/>
  <c r="I13" i="2"/>
  <c r="H13" i="2"/>
  <c r="G13" i="2"/>
  <c r="F13" i="2"/>
  <c r="D13" i="2"/>
  <c r="C13" i="2"/>
  <c r="B13" i="2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U13" i="3" l="1"/>
  <c r="J17" i="3"/>
  <c r="J13" i="3"/>
  <c r="J16" i="2"/>
  <c r="J17" i="2"/>
  <c r="J15" i="2"/>
  <c r="U17" i="2"/>
  <c r="U16" i="2"/>
  <c r="U15" i="2"/>
  <c r="I17" i="1"/>
  <c r="U13" i="2"/>
  <c r="J13" i="2"/>
  <c r="D17" i="1"/>
  <c r="H17" i="1"/>
  <c r="B17" i="1"/>
  <c r="F17" i="1"/>
  <c r="J17" i="1"/>
  <c r="C17" i="1"/>
  <c r="G17" i="1"/>
  <c r="K17" i="1"/>
  <c r="E17" i="1"/>
</calcChain>
</file>

<file path=xl/sharedStrings.xml><?xml version="1.0" encoding="utf-8"?>
<sst xmlns="http://schemas.openxmlformats.org/spreadsheetml/2006/main" count="190" uniqueCount="41">
  <si>
    <t>Earliest value for Oct [Year]</t>
  </si>
  <si>
    <t>D311 (OG)</t>
  </si>
  <si>
    <t>D310 (OG)</t>
  </si>
  <si>
    <t>D309 (OG)</t>
  </si>
  <si>
    <t>D860    (2°)</t>
  </si>
  <si>
    <t>D646 (OG)</t>
  </si>
  <si>
    <t>D654    (2°)</t>
  </si>
  <si>
    <t>D655    (2°)</t>
  </si>
  <si>
    <t>D656    (2°)</t>
  </si>
  <si>
    <t>july 2 is DOY 183 which is halfway between apr 1 (doy 91) and oct 1 (doy 274)</t>
  </si>
  <si>
    <t>Value for July 2 [Year]</t>
  </si>
  <si>
    <t>Dendrometer</t>
  </si>
  <si>
    <t>early 2019</t>
  </si>
  <si>
    <t>late 2019</t>
  </si>
  <si>
    <t>early 2020</t>
  </si>
  <si>
    <t>late 2020</t>
  </si>
  <si>
    <t>early 2021</t>
  </si>
  <si>
    <t>late 2021</t>
  </si>
  <si>
    <t>early 2022</t>
  </si>
  <si>
    <t>late 2022</t>
  </si>
  <si>
    <t>early 2023</t>
  </si>
  <si>
    <t>late 2023</t>
  </si>
  <si>
    <t>Earliest value for March [Year]</t>
  </si>
  <si>
    <t>AVG</t>
  </si>
  <si>
    <t>Mar 2024 comes from L2 not L3</t>
  </si>
  <si>
    <t>Earliest value for Apr [Year]</t>
  </si>
  <si>
    <t>D655</t>
  </si>
  <si>
    <t>D656</t>
  </si>
  <si>
    <t>notes</t>
  </si>
  <si>
    <t xml:space="preserve">	
2019-03-04 09:00:00 (Nas before)</t>
  </si>
  <si>
    <t>earliest record is late may 2019</t>
  </si>
  <si>
    <t>Data are taken from the column "value" in the dataset generated from treenetproc::proc_dendro_L3 (2024 values from L2)</t>
  </si>
  <si>
    <t>Mar-Mar Growth for [Year]</t>
  </si>
  <si>
    <t>RANK</t>
  </si>
  <si>
    <t>Apr-Oct Growth for [Year]</t>
  </si>
  <si>
    <t>avg</t>
  </si>
  <si>
    <t>Season</t>
  </si>
  <si>
    <t>early</t>
  </si>
  <si>
    <t>late</t>
  </si>
  <si>
    <t>AVG early BAI</t>
  </si>
  <si>
    <t>AVG late 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</si>
</sst>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i/>
      <sz val="8"/>
      <color rgb="FFB0B0B0"/>
      <name val="Segoe UI"/>
      <family val="2"/>
    </font>
    <font>
      <b/>
      <i/>
      <sz val="8"/>
      <color rgb="FFB0B0B0"/>
      <name val="Segoe UI"/>
      <family val="2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11" fontId="3" fillId="2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wrapText="1"/>
    </xf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Cumulative BAI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'Split szn L3'!$A$9</c:f>
              <c:strCache>
                <c:ptCount val="1"/>
                <c:pt idx="0">
                  <c:v>D311 (OG)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'Split szn L3'!$B$8:$K$8</c:f>
              <c:strCache>
                <c:ptCount val="10"/>
                <c:pt idx="0">
                  <c:v>early 2019</c:v>
                </c:pt>
                <c:pt idx="1">
                  <c:v>late 2019</c:v>
                </c:pt>
                <c:pt idx="2">
                  <c:v>early 2020</c:v>
                </c:pt>
                <c:pt idx="3">
                  <c:v>late 2020</c:v>
                </c:pt>
                <c:pt idx="4">
                  <c:v>early 2021</c:v>
                </c:pt>
                <c:pt idx="5">
                  <c:v>late 2021</c:v>
                </c:pt>
                <c:pt idx="6">
                  <c:v>early 2022</c:v>
                </c:pt>
                <c:pt idx="7">
                  <c:v>late 2022</c:v>
                </c:pt>
                <c:pt idx="8">
                  <c:v>early 2023</c:v>
                </c:pt>
                <c:pt idx="9">
                  <c:v>late 2023</c:v>
                </c:pt>
              </c:strCache>
            </c:strRef>
          </c:cat>
          <c:val>
            <c:numRef>
              <c:f>'Split szn L3'!$B$9:$K$9</c:f>
              <c:numCache>
                <c:formatCode>General</c:formatCode>
                <c:ptCount val="10"/>
                <c:pt idx="0">
                  <c:v>10.458536</c:v>
                </c:pt>
                <c:pt idx="1">
                  <c:v>40.11157</c:v>
                </c:pt>
                <c:pt idx="2">
                  <c:v>16.663097000000008</c:v>
                </c:pt>
                <c:pt idx="3">
                  <c:v>22.498908</c:v>
                </c:pt>
                <c:pt idx="4">
                  <c:v>19.287324999999996</c:v>
                </c:pt>
                <c:pt idx="5">
                  <c:v>41.278503000000015</c:v>
                </c:pt>
                <c:pt idx="6">
                  <c:v>10.823576000000003</c:v>
                </c:pt>
                <c:pt idx="7">
                  <c:v>22.799778000000003</c:v>
                </c:pt>
                <c:pt idx="8">
                  <c:v>7.5747790000000066</c:v>
                </c:pt>
                <c:pt idx="9">
                  <c:v>18.75447299999999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B-47E6-BB27-ACF460C8A50D}"/>
            </c:ext>
          </c:extLst>
        </c:ser>
        <c:ser>
          <c:idx val="1"/>
          <c:order val="1"/>
          <c:tx>
            <c:strRef>
              <c:f>'Split szn L3'!$A$10</c:f>
              <c:strCache>
                <c:ptCount val="1"/>
                <c:pt idx="0">
                  <c:v>D310 (OG)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'Split szn L3'!$B$8:$K$8</c:f>
              <c:strCache>
                <c:ptCount val="10"/>
                <c:pt idx="0">
                  <c:v>early 2019</c:v>
                </c:pt>
                <c:pt idx="1">
                  <c:v>late 2019</c:v>
                </c:pt>
                <c:pt idx="2">
                  <c:v>early 2020</c:v>
                </c:pt>
                <c:pt idx="3">
                  <c:v>late 2020</c:v>
                </c:pt>
                <c:pt idx="4">
                  <c:v>early 2021</c:v>
                </c:pt>
                <c:pt idx="5">
                  <c:v>late 2021</c:v>
                </c:pt>
                <c:pt idx="6">
                  <c:v>early 2022</c:v>
                </c:pt>
                <c:pt idx="7">
                  <c:v>late 2022</c:v>
                </c:pt>
                <c:pt idx="8">
                  <c:v>early 2023</c:v>
                </c:pt>
                <c:pt idx="9">
                  <c:v>late 2023</c:v>
                </c:pt>
              </c:strCache>
            </c:strRef>
          </c:cat>
          <c:val>
            <c:numRef>
              <c:f>'Split szn L3'!$B$10:$K$10</c:f>
              <c:numCache>
                <c:formatCode>General</c:formatCode>
                <c:ptCount val="10"/>
                <c:pt idx="0">
                  <c:v>4.7479294999999997</c:v>
                </c:pt>
                <c:pt idx="1">
                  <c:v>6.8957257000000007</c:v>
                </c:pt>
                <c:pt idx="2">
                  <c:v>13.286028900000002</c:v>
                </c:pt>
                <c:pt idx="3">
                  <c:v>7.8859755000000007</c:v>
                </c:pt>
                <c:pt idx="4">
                  <c:v>5.4388717</c:v>
                </c:pt>
                <c:pt idx="5">
                  <c:v>3.5069695000000038</c:v>
                </c:pt>
                <c:pt idx="6">
                  <c:v>3.8314743999999976</c:v>
                </c:pt>
                <c:pt idx="7">
                  <c:v>3.9607256000000035</c:v>
                </c:pt>
                <c:pt idx="8">
                  <c:v>4.672161899999999</c:v>
                </c:pt>
                <c:pt idx="9">
                  <c:v>7.219194200000004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B-47E6-BB27-ACF460C8A50D}"/>
            </c:ext>
          </c:extLst>
        </c:ser>
        <c:ser>
          <c:idx val="2"/>
          <c:order val="2"/>
          <c:tx>
            <c:strRef>
              <c:f>'Split szn L3'!$A$11</c:f>
              <c:strCache>
                <c:ptCount val="1"/>
                <c:pt idx="0">
                  <c:v>D309 (OG)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'Split szn L3'!$B$8:$K$8</c:f>
              <c:strCache>
                <c:ptCount val="10"/>
                <c:pt idx="0">
                  <c:v>early 2019</c:v>
                </c:pt>
                <c:pt idx="1">
                  <c:v>late 2019</c:v>
                </c:pt>
                <c:pt idx="2">
                  <c:v>early 2020</c:v>
                </c:pt>
                <c:pt idx="3">
                  <c:v>late 2020</c:v>
                </c:pt>
                <c:pt idx="4">
                  <c:v>early 2021</c:v>
                </c:pt>
                <c:pt idx="5">
                  <c:v>late 2021</c:v>
                </c:pt>
                <c:pt idx="6">
                  <c:v>early 2022</c:v>
                </c:pt>
                <c:pt idx="7">
                  <c:v>late 2022</c:v>
                </c:pt>
                <c:pt idx="8">
                  <c:v>early 2023</c:v>
                </c:pt>
                <c:pt idx="9">
                  <c:v>late 2023</c:v>
                </c:pt>
              </c:strCache>
            </c:strRef>
          </c:cat>
          <c:val>
            <c:numRef>
              <c:f>'Split szn L3'!$B$11:$K$11</c:f>
              <c:numCache>
                <c:formatCode>General</c:formatCode>
                <c:ptCount val="10"/>
                <c:pt idx="0">
                  <c:v>-2.9211299999999996E-2</c:v>
                </c:pt>
                <c:pt idx="1">
                  <c:v>0.15265430000000002</c:v>
                </c:pt>
                <c:pt idx="2">
                  <c:v>-4.1471600000000053E-2</c:v>
                </c:pt>
                <c:pt idx="3">
                  <c:v>-1.7338312</c:v>
                </c:pt>
                <c:pt idx="4">
                  <c:v>3.1958396000000002</c:v>
                </c:pt>
                <c:pt idx="5">
                  <c:v>10.765530100000001</c:v>
                </c:pt>
                <c:pt idx="6">
                  <c:v>10.445335499999995</c:v>
                </c:pt>
                <c:pt idx="7">
                  <c:v>12.045717100000005</c:v>
                </c:pt>
                <c:pt idx="8">
                  <c:v>2.6462469000000013</c:v>
                </c:pt>
                <c:pt idx="9">
                  <c:v>1.279847199999999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B-47E6-BB27-ACF460C8A50D}"/>
            </c:ext>
          </c:extLst>
        </c:ser>
        <c:ser>
          <c:idx val="3"/>
          <c:order val="3"/>
          <c:tx>
            <c:strRef>
              <c:f>'Split szn L3'!$A$12</c:f>
              <c:strCache>
                <c:ptCount val="1"/>
                <c:pt idx="0">
                  <c:v>D860    (2°)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'Split szn L3'!$B$8:$K$8</c:f>
              <c:strCache>
                <c:ptCount val="10"/>
                <c:pt idx="0">
                  <c:v>early 2019</c:v>
                </c:pt>
                <c:pt idx="1">
                  <c:v>late 2019</c:v>
                </c:pt>
                <c:pt idx="2">
                  <c:v>early 2020</c:v>
                </c:pt>
                <c:pt idx="3">
                  <c:v>late 2020</c:v>
                </c:pt>
                <c:pt idx="4">
                  <c:v>early 2021</c:v>
                </c:pt>
                <c:pt idx="5">
                  <c:v>late 2021</c:v>
                </c:pt>
                <c:pt idx="6">
                  <c:v>early 2022</c:v>
                </c:pt>
                <c:pt idx="7">
                  <c:v>late 2022</c:v>
                </c:pt>
                <c:pt idx="8">
                  <c:v>early 2023</c:v>
                </c:pt>
                <c:pt idx="9">
                  <c:v>late 2023</c:v>
                </c:pt>
              </c:strCache>
            </c:strRef>
          </c:cat>
          <c:val>
            <c:numRef>
              <c:f>'Split szn L3'!$B$12:$K$12</c:f>
              <c:numCache>
                <c:formatCode>General</c:formatCode>
                <c:ptCount val="10"/>
                <c:pt idx="1">
                  <c:v>0.61505129999999997</c:v>
                </c:pt>
                <c:pt idx="2">
                  <c:v>5.5460206000000003</c:v>
                </c:pt>
                <c:pt idx="3">
                  <c:v>19.518066399999999</c:v>
                </c:pt>
                <c:pt idx="4">
                  <c:v>17.081726099999997</c:v>
                </c:pt>
                <c:pt idx="5">
                  <c:v>36.754577599999998</c:v>
                </c:pt>
                <c:pt idx="6">
                  <c:v>4.2216794999999934</c:v>
                </c:pt>
                <c:pt idx="7">
                  <c:v>14.890991200000002</c:v>
                </c:pt>
                <c:pt idx="8">
                  <c:v>3.724853600000003</c:v>
                </c:pt>
                <c:pt idx="9">
                  <c:v>12.557006799999996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4B-47E6-BB27-ACF460C8A50D}"/>
            </c:ext>
          </c:extLst>
        </c:ser>
        <c:ser>
          <c:idx val="4"/>
          <c:order val="4"/>
          <c:tx>
            <c:strRef>
              <c:f>'Split szn L3'!$A$13</c:f>
              <c:strCache>
                <c:ptCount val="1"/>
                <c:pt idx="0">
                  <c:v>D646 (OG)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'Split szn L3'!$B$8:$K$8</c:f>
              <c:strCache>
                <c:ptCount val="10"/>
                <c:pt idx="0">
                  <c:v>early 2019</c:v>
                </c:pt>
                <c:pt idx="1">
                  <c:v>late 2019</c:v>
                </c:pt>
                <c:pt idx="2">
                  <c:v>early 2020</c:v>
                </c:pt>
                <c:pt idx="3">
                  <c:v>late 2020</c:v>
                </c:pt>
                <c:pt idx="4">
                  <c:v>early 2021</c:v>
                </c:pt>
                <c:pt idx="5">
                  <c:v>late 2021</c:v>
                </c:pt>
                <c:pt idx="6">
                  <c:v>early 2022</c:v>
                </c:pt>
                <c:pt idx="7">
                  <c:v>late 2022</c:v>
                </c:pt>
                <c:pt idx="8">
                  <c:v>early 2023</c:v>
                </c:pt>
                <c:pt idx="9">
                  <c:v>late 2023</c:v>
                </c:pt>
              </c:strCache>
            </c:strRef>
          </c:cat>
          <c:val>
            <c:numRef>
              <c:f>'Split szn L3'!$B$13:$K$13</c:f>
              <c:numCache>
                <c:formatCode>General</c:formatCode>
                <c:ptCount val="10"/>
                <c:pt idx="0">
                  <c:v>1.8573506</c:v>
                </c:pt>
                <c:pt idx="1">
                  <c:v>3.7524464999999996</c:v>
                </c:pt>
                <c:pt idx="2">
                  <c:v>6.4169689999999999</c:v>
                </c:pt>
                <c:pt idx="3">
                  <c:v>5.1963612999999995</c:v>
                </c:pt>
                <c:pt idx="4">
                  <c:v>13.029332900000004</c:v>
                </c:pt>
                <c:pt idx="5">
                  <c:v>25.134394799999995</c:v>
                </c:pt>
                <c:pt idx="6">
                  <c:v>2.0308357000000115</c:v>
                </c:pt>
                <c:pt idx="7">
                  <c:v>4.9630063999999976</c:v>
                </c:pt>
                <c:pt idx="8">
                  <c:v>4.1487328999999988</c:v>
                </c:pt>
                <c:pt idx="9">
                  <c:v>5.6678876000000002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4B-47E6-BB27-ACF460C8A50D}"/>
            </c:ext>
          </c:extLst>
        </c:ser>
        <c:ser>
          <c:idx val="5"/>
          <c:order val="5"/>
          <c:tx>
            <c:strRef>
              <c:f>'Split szn L3'!$A$14</c:f>
              <c:strCache>
                <c:ptCount val="1"/>
                <c:pt idx="0">
                  <c:v>D654    (2°)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'Split szn L3'!$B$8:$K$8</c:f>
              <c:strCache>
                <c:ptCount val="10"/>
                <c:pt idx="0">
                  <c:v>early 2019</c:v>
                </c:pt>
                <c:pt idx="1">
                  <c:v>late 2019</c:v>
                </c:pt>
                <c:pt idx="2">
                  <c:v>early 2020</c:v>
                </c:pt>
                <c:pt idx="3">
                  <c:v>late 2020</c:v>
                </c:pt>
                <c:pt idx="4">
                  <c:v>early 2021</c:v>
                </c:pt>
                <c:pt idx="5">
                  <c:v>late 2021</c:v>
                </c:pt>
                <c:pt idx="6">
                  <c:v>early 2022</c:v>
                </c:pt>
                <c:pt idx="7">
                  <c:v>late 2022</c:v>
                </c:pt>
                <c:pt idx="8">
                  <c:v>early 2023</c:v>
                </c:pt>
                <c:pt idx="9">
                  <c:v>late 2023</c:v>
                </c:pt>
              </c:strCache>
            </c:strRef>
          </c:cat>
          <c:val>
            <c:numRef>
              <c:f>'Split szn L3'!$B$14:$K$14</c:f>
              <c:numCache>
                <c:formatCode>General</c:formatCode>
                <c:ptCount val="10"/>
                <c:pt idx="0">
                  <c:v>2.9702077999999998</c:v>
                </c:pt>
                <c:pt idx="1">
                  <c:v>3.3969550000000002</c:v>
                </c:pt>
                <c:pt idx="2">
                  <c:v>14.1264308</c:v>
                </c:pt>
                <c:pt idx="3">
                  <c:v>22.714203000000001</c:v>
                </c:pt>
                <c:pt idx="4">
                  <c:v>11.8274002</c:v>
                </c:pt>
                <c:pt idx="5">
                  <c:v>26.918345000000002</c:v>
                </c:pt>
                <c:pt idx="6">
                  <c:v>9.2139375999999942</c:v>
                </c:pt>
                <c:pt idx="7">
                  <c:v>24.501506000000006</c:v>
                </c:pt>
                <c:pt idx="8">
                  <c:v>10.524297700000005</c:v>
                </c:pt>
                <c:pt idx="9">
                  <c:v>22.177953000000002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4B-47E6-BB27-ACF460C8A50D}"/>
            </c:ext>
          </c:extLst>
        </c:ser>
        <c:ser>
          <c:idx val="6"/>
          <c:order val="6"/>
          <c:tx>
            <c:strRef>
              <c:f>'Split szn L3'!$A$15</c:f>
              <c:strCache>
                <c:ptCount val="1"/>
                <c:pt idx="0">
                  <c:v>D655    (2°)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'Split szn L3'!$B$8:$K$8</c:f>
              <c:strCache>
                <c:ptCount val="10"/>
                <c:pt idx="0">
                  <c:v>early 2019</c:v>
                </c:pt>
                <c:pt idx="1">
                  <c:v>late 2019</c:v>
                </c:pt>
                <c:pt idx="2">
                  <c:v>early 2020</c:v>
                </c:pt>
                <c:pt idx="3">
                  <c:v>late 2020</c:v>
                </c:pt>
                <c:pt idx="4">
                  <c:v>early 2021</c:v>
                </c:pt>
                <c:pt idx="5">
                  <c:v>late 2021</c:v>
                </c:pt>
                <c:pt idx="6">
                  <c:v>early 2022</c:v>
                </c:pt>
                <c:pt idx="7">
                  <c:v>late 2022</c:v>
                </c:pt>
                <c:pt idx="8">
                  <c:v>early 2023</c:v>
                </c:pt>
                <c:pt idx="9">
                  <c:v>late 2023</c:v>
                </c:pt>
              </c:strCache>
            </c:strRef>
          </c:cat>
          <c:val>
            <c:numRef>
              <c:f>'Split szn L3'!$B$15:$K$15</c:f>
              <c:numCache>
                <c:formatCode>General</c:formatCode>
                <c:ptCount val="10"/>
                <c:pt idx="0">
                  <c:v>3.2042839000000001</c:v>
                </c:pt>
                <c:pt idx="1">
                  <c:v>8.8767189999999996</c:v>
                </c:pt>
                <c:pt idx="2">
                  <c:v>21.512479900000002</c:v>
                </c:pt>
                <c:pt idx="3">
                  <c:v>42.952722000000001</c:v>
                </c:pt>
                <c:pt idx="4">
                  <c:v>20.092594500000004</c:v>
                </c:pt>
                <c:pt idx="5">
                  <c:v>56.558602999999991</c:v>
                </c:pt>
                <c:pt idx="6">
                  <c:v>4.9634002999999893</c:v>
                </c:pt>
                <c:pt idx="7">
                  <c:v>38.683424000000002</c:v>
                </c:pt>
                <c:pt idx="8">
                  <c:v>4.0558111999999937</c:v>
                </c:pt>
                <c:pt idx="9">
                  <c:v>14.13444100000001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4B-47E6-BB27-ACF460C8A50D}"/>
            </c:ext>
          </c:extLst>
        </c:ser>
        <c:ser>
          <c:idx val="7"/>
          <c:order val="7"/>
          <c:tx>
            <c:strRef>
              <c:f>'Split szn L3'!$A$16</c:f>
              <c:strCache>
                <c:ptCount val="1"/>
                <c:pt idx="0">
                  <c:v>D656    (2°)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'Split szn L3'!$B$8:$K$8</c:f>
              <c:strCache>
                <c:ptCount val="10"/>
                <c:pt idx="0">
                  <c:v>early 2019</c:v>
                </c:pt>
                <c:pt idx="1">
                  <c:v>late 2019</c:v>
                </c:pt>
                <c:pt idx="2">
                  <c:v>early 2020</c:v>
                </c:pt>
                <c:pt idx="3">
                  <c:v>late 2020</c:v>
                </c:pt>
                <c:pt idx="4">
                  <c:v>early 2021</c:v>
                </c:pt>
                <c:pt idx="5">
                  <c:v>late 2021</c:v>
                </c:pt>
                <c:pt idx="6">
                  <c:v>early 2022</c:v>
                </c:pt>
                <c:pt idx="7">
                  <c:v>late 2022</c:v>
                </c:pt>
                <c:pt idx="8">
                  <c:v>early 2023</c:v>
                </c:pt>
                <c:pt idx="9">
                  <c:v>late 2023</c:v>
                </c:pt>
              </c:strCache>
            </c:strRef>
          </c:cat>
          <c:val>
            <c:numRef>
              <c:f>'Split szn L3'!$B$16:$K$16</c:f>
              <c:numCache>
                <c:formatCode>General</c:formatCode>
                <c:ptCount val="10"/>
                <c:pt idx="0">
                  <c:v>3.3578140000000003</c:v>
                </c:pt>
                <c:pt idx="1">
                  <c:v>2.3829839999999995</c:v>
                </c:pt>
                <c:pt idx="2">
                  <c:v>17.881349</c:v>
                </c:pt>
                <c:pt idx="3">
                  <c:v>32.441456000000002</c:v>
                </c:pt>
                <c:pt idx="4">
                  <c:v>14.079856999999997</c:v>
                </c:pt>
                <c:pt idx="5">
                  <c:v>32.564287000000007</c:v>
                </c:pt>
                <c:pt idx="6">
                  <c:v>4.3171760000000035</c:v>
                </c:pt>
                <c:pt idx="7">
                  <c:v>8.1399449999999973</c:v>
                </c:pt>
                <c:pt idx="8">
                  <c:v>3.2286129999999957</c:v>
                </c:pt>
                <c:pt idx="9">
                  <c:v>3.1536019999999922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4B-47E6-BB27-ACF460C8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17487440"/>
        <c:axId val="1017482400"/>
      </c:barChart>
      <c:catAx>
        <c:axId val="101748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  <a:r>
                  <a:rPr lang="en-US" baseline="0"/>
                  <a:t> (MAR 1 - july 2; july 2  - oct 1)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827668416447946"/>
              <c:y val="0.73954368331944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82400"/>
        <c:crosses val="autoZero"/>
        <c:auto val="1"/>
        <c:lblAlgn val="ctr"/>
        <c:lblOffset val="100"/>
        <c:noMultiLvlLbl val="0"/>
      </c:catAx>
      <c:valAx>
        <c:axId val="10174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bai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cumulative bai</a:t>
            </a:r>
          </a:p>
        </c:rich>
      </c:tx>
      <c:layout>
        <c:manualLayout>
          <c:xMode val="edge"/>
          <c:yMode val="edge"/>
          <c:x val="9.2277332882738816E-2"/>
          <c:y val="2.7777928539736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'Split szn L3'!$N$23</c:f>
              <c:strCache>
                <c:ptCount val="1"/>
                <c:pt idx="0">
                  <c:v>AVG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'Split szn L3'!$O$22:$X$22</c:f>
              <c:strCache>
                <c:ptCount val="10"/>
                <c:pt idx="0">
                  <c:v>early 2019</c:v>
                </c:pt>
                <c:pt idx="1">
                  <c:v>late 2019</c:v>
                </c:pt>
                <c:pt idx="2">
                  <c:v>early 2020</c:v>
                </c:pt>
                <c:pt idx="3">
                  <c:v>late 2020</c:v>
                </c:pt>
                <c:pt idx="4">
                  <c:v>early 2021</c:v>
                </c:pt>
                <c:pt idx="5">
                  <c:v>late 2021</c:v>
                </c:pt>
                <c:pt idx="6">
                  <c:v>early 2022</c:v>
                </c:pt>
                <c:pt idx="7">
                  <c:v>late 2022</c:v>
                </c:pt>
                <c:pt idx="8">
                  <c:v>early 2023</c:v>
                </c:pt>
                <c:pt idx="9">
                  <c:v>late 2023</c:v>
                </c:pt>
              </c:strCache>
            </c:strRef>
          </c:cat>
          <c:val>
            <c:numRef>
              <c:f>'Split szn L3'!$O$23:$X$23</c:f>
              <c:numCache>
                <c:formatCode>General</c:formatCode>
                <c:ptCount val="10"/>
                <c:pt idx="0">
                  <c:v>3.7949999999999999</c:v>
                </c:pt>
                <c:pt idx="1">
                  <c:v>8.2729999999999997</c:v>
                </c:pt>
                <c:pt idx="2">
                  <c:v>11.923999999999999</c:v>
                </c:pt>
                <c:pt idx="3">
                  <c:v>18.934000000000001</c:v>
                </c:pt>
                <c:pt idx="4">
                  <c:v>13.004</c:v>
                </c:pt>
                <c:pt idx="5">
                  <c:v>29.184999999999999</c:v>
                </c:pt>
                <c:pt idx="6">
                  <c:v>6.2309999999999999</c:v>
                </c:pt>
                <c:pt idx="7">
                  <c:v>16.248000000000001</c:v>
                </c:pt>
                <c:pt idx="8">
                  <c:v>5.0720000000000001</c:v>
                </c:pt>
                <c:pt idx="9">
                  <c:v>10.618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D-4778-AF2C-7F691364FD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25311360"/>
        <c:axId val="2025312080"/>
      </c:lineChart>
      <c:catAx>
        <c:axId val="20253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12080"/>
        <c:crosses val="autoZero"/>
        <c:auto val="1"/>
        <c:lblAlgn val="ctr"/>
        <c:lblOffset val="100"/>
        <c:noMultiLvlLbl val="0"/>
      </c:catAx>
      <c:valAx>
        <c:axId val="202531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1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'Split szn L3'!$N$31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'Split szn L3'!$O$31:$P$31</c:f>
              <c:numCache>
                <c:formatCode>General</c:formatCode>
                <c:ptCount val="2"/>
                <c:pt idx="0">
                  <c:v>8.005223630714287</c:v>
                </c:pt>
                <c:pt idx="1">
                  <c:v>16.6517168725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B-4961-87A3-73BE9F5EEC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7490680"/>
        <c:axId val="1017490320"/>
      </c:barChart>
      <c:catAx>
        <c:axId val="101749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90320"/>
        <c:crosses val="autoZero"/>
        <c:auto val="1"/>
        <c:lblAlgn val="ctr"/>
        <c:lblOffset val="100"/>
        <c:noMultiLvlLbl val="0"/>
      </c:catAx>
      <c:valAx>
        <c:axId val="10174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9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13290729963103"/>
          <c:y val="0.11594198087330787"/>
          <c:w val="0.83942586886784065"/>
          <c:h val="0.640387314270822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'Split szn L3'!$O$33:$P$33</c:f>
              <c:strCache>
                <c:ptCount val="2"/>
                <c:pt idx="0">
                  <c:v>AVG early BAI</c:v>
                </c:pt>
                <c:pt idx="1">
                  <c:v>AVG late BAI</c:v>
                </c:pt>
              </c:strCache>
            </c:strRef>
          </c:cat>
          <c:val>
            <c:numRef>
              <c:f>'Split szn L3'!$O$34:$P$34</c:f>
              <c:numCache>
                <c:formatCode>General</c:formatCode>
                <c:ptCount val="2"/>
                <c:pt idx="0">
                  <c:v>8.0050000000000008</c:v>
                </c:pt>
                <c:pt idx="1">
                  <c:v>16.652000000000001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6-42A2-B277-DB89F340F8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5327200"/>
        <c:axId val="2025317120"/>
      </c:barChart>
      <c:catAx>
        <c:axId val="20253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17120"/>
        <c:crosses val="autoZero"/>
        <c:auto val="1"/>
        <c:lblAlgn val="ctr"/>
        <c:lblOffset val="100"/>
        <c:noMultiLvlLbl val="0"/>
      </c:catAx>
      <c:valAx>
        <c:axId val="20253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BAI Mar-Mar+1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szns L3'!$A$13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 szns L3'!$B$12:$I$12</c:f>
              <c:strCache>
                <c:ptCount val="8"/>
                <c:pt idx="0">
                  <c:v>D311 (OG)</c:v>
                </c:pt>
                <c:pt idx="1">
                  <c:v>D310 (OG)</c:v>
                </c:pt>
                <c:pt idx="2">
                  <c:v>D309 (OG)</c:v>
                </c:pt>
                <c:pt idx="3">
                  <c:v>D860    (2°)</c:v>
                </c:pt>
                <c:pt idx="4">
                  <c:v>D646 (OG)</c:v>
                </c:pt>
                <c:pt idx="5">
                  <c:v>D654    (2°)</c:v>
                </c:pt>
                <c:pt idx="6">
                  <c:v>D655    (2°)</c:v>
                </c:pt>
                <c:pt idx="7">
                  <c:v>D656    (2°)</c:v>
                </c:pt>
              </c:strCache>
            </c:strRef>
          </c:cat>
          <c:val>
            <c:numRef>
              <c:f>'2 szns L3'!$B$13:$I$13</c:f>
              <c:numCache>
                <c:formatCode>General</c:formatCode>
                <c:ptCount val="8"/>
                <c:pt idx="0">
                  <c:v>55.453229</c:v>
                </c:pt>
                <c:pt idx="1">
                  <c:v>13.7883806</c:v>
                </c:pt>
                <c:pt idx="2">
                  <c:v>0.27209710000000004</c:v>
                </c:pt>
                <c:pt idx="4">
                  <c:v>6.9796725999999998</c:v>
                </c:pt>
                <c:pt idx="5">
                  <c:v>7.1428760000000002</c:v>
                </c:pt>
                <c:pt idx="6">
                  <c:v>13.336171</c:v>
                </c:pt>
                <c:pt idx="7">
                  <c:v>6.5262140000000004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0-4DD1-9C42-D84F6229988F}"/>
            </c:ext>
          </c:extLst>
        </c:ser>
        <c:ser>
          <c:idx val="1"/>
          <c:order val="1"/>
          <c:tx>
            <c:strRef>
              <c:f>'2 szns L3'!$A$14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 szns L3'!$B$12:$I$12</c:f>
              <c:strCache>
                <c:ptCount val="8"/>
                <c:pt idx="0">
                  <c:v>D311 (OG)</c:v>
                </c:pt>
                <c:pt idx="1">
                  <c:v>D310 (OG)</c:v>
                </c:pt>
                <c:pt idx="2">
                  <c:v>D309 (OG)</c:v>
                </c:pt>
                <c:pt idx="3">
                  <c:v>D860    (2°)</c:v>
                </c:pt>
                <c:pt idx="4">
                  <c:v>D646 (OG)</c:v>
                </c:pt>
                <c:pt idx="5">
                  <c:v>D654    (2°)</c:v>
                </c:pt>
                <c:pt idx="6">
                  <c:v>D655    (2°)</c:v>
                </c:pt>
                <c:pt idx="7">
                  <c:v>D656    (2°)</c:v>
                </c:pt>
              </c:strCache>
            </c:strRef>
          </c:cat>
          <c:val>
            <c:numRef>
              <c:f>'2 szns L3'!$B$14:$I$14</c:f>
              <c:numCache>
                <c:formatCode>General</c:formatCode>
                <c:ptCount val="8"/>
                <c:pt idx="0">
                  <c:v>42.635822000000005</c:v>
                </c:pt>
                <c:pt idx="1">
                  <c:v>24.727863199999998</c:v>
                </c:pt>
                <c:pt idx="2">
                  <c:v>1.9773643999999999</c:v>
                </c:pt>
                <c:pt idx="3">
                  <c:v>26.756897000000002</c:v>
                </c:pt>
                <c:pt idx="4">
                  <c:v>15.0172361</c:v>
                </c:pt>
                <c:pt idx="5">
                  <c:v>40.0135486</c:v>
                </c:pt>
                <c:pt idx="6">
                  <c:v>70.264624399999988</c:v>
                </c:pt>
                <c:pt idx="7">
                  <c:v>54.455924000000003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0-4DD1-9C42-D84F6229988F}"/>
            </c:ext>
          </c:extLst>
        </c:ser>
        <c:ser>
          <c:idx val="2"/>
          <c:order val="2"/>
          <c:tx>
            <c:strRef>
              <c:f>'2 szns L3'!$A$15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 szns L3'!$B$12:$I$12</c:f>
              <c:strCache>
                <c:ptCount val="8"/>
                <c:pt idx="0">
                  <c:v>D311 (OG)</c:v>
                </c:pt>
                <c:pt idx="1">
                  <c:v>D310 (OG)</c:v>
                </c:pt>
                <c:pt idx="2">
                  <c:v>D309 (OG)</c:v>
                </c:pt>
                <c:pt idx="3">
                  <c:v>D860    (2°)</c:v>
                </c:pt>
                <c:pt idx="4">
                  <c:v>D646 (OG)</c:v>
                </c:pt>
                <c:pt idx="5">
                  <c:v>D654    (2°)</c:v>
                </c:pt>
                <c:pt idx="6">
                  <c:v>D655    (2°)</c:v>
                </c:pt>
                <c:pt idx="7">
                  <c:v>D656    (2°)</c:v>
                </c:pt>
              </c:strCache>
            </c:strRef>
          </c:cat>
          <c:val>
            <c:numRef>
              <c:f>'2 szns L3'!$B$15:$I$15</c:f>
              <c:numCache>
                <c:formatCode>General</c:formatCode>
                <c:ptCount val="8"/>
                <c:pt idx="0">
                  <c:v>64.403029000000004</c:v>
                </c:pt>
                <c:pt idx="1">
                  <c:v>10.623447300000002</c:v>
                </c:pt>
                <c:pt idx="2">
                  <c:v>19.835626100000002</c:v>
                </c:pt>
                <c:pt idx="3">
                  <c:v>57.697571000000003</c:v>
                </c:pt>
                <c:pt idx="4">
                  <c:v>43.732840199999998</c:v>
                </c:pt>
                <c:pt idx="5">
                  <c:v>41.704371600000002</c:v>
                </c:pt>
                <c:pt idx="6">
                  <c:v>78.798273200000011</c:v>
                </c:pt>
                <c:pt idx="7">
                  <c:v>48.518903999999999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A0-4DD1-9C42-D84F6229988F}"/>
            </c:ext>
          </c:extLst>
        </c:ser>
        <c:ser>
          <c:idx val="3"/>
          <c:order val="3"/>
          <c:tx>
            <c:strRef>
              <c:f>'2 szns L3'!$A$16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 szns L3'!$B$12:$I$12</c:f>
              <c:strCache>
                <c:ptCount val="8"/>
                <c:pt idx="0">
                  <c:v>D311 (OG)</c:v>
                </c:pt>
                <c:pt idx="1">
                  <c:v>D310 (OG)</c:v>
                </c:pt>
                <c:pt idx="2">
                  <c:v>D309 (OG)</c:v>
                </c:pt>
                <c:pt idx="3">
                  <c:v>D860    (2°)</c:v>
                </c:pt>
                <c:pt idx="4">
                  <c:v>D646 (OG)</c:v>
                </c:pt>
                <c:pt idx="5">
                  <c:v>D654    (2°)</c:v>
                </c:pt>
                <c:pt idx="6">
                  <c:v>D655    (2°)</c:v>
                </c:pt>
                <c:pt idx="7">
                  <c:v>D656    (2°)</c:v>
                </c:pt>
              </c:strCache>
            </c:strRef>
          </c:cat>
          <c:val>
            <c:numRef>
              <c:f>'2 szns L3'!$B$16:$I$16</c:f>
              <c:numCache>
                <c:formatCode>General</c:formatCode>
                <c:ptCount val="8"/>
                <c:pt idx="0">
                  <c:v>36.926966999999991</c:v>
                </c:pt>
                <c:pt idx="1">
                  <c:v>8.721639500000002</c:v>
                </c:pt>
                <c:pt idx="2">
                  <c:v>30.855396799999998</c:v>
                </c:pt>
                <c:pt idx="3">
                  <c:v>21.104552999999996</c:v>
                </c:pt>
                <c:pt idx="4">
                  <c:v>8.2286228000000108</c:v>
                </c:pt>
                <c:pt idx="5">
                  <c:v>37.2288219</c:v>
                </c:pt>
                <c:pt idx="6">
                  <c:v>48.306532099999998</c:v>
                </c:pt>
                <c:pt idx="7">
                  <c:v>13.858394000000004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A0-4DD1-9C42-D84F6229988F}"/>
            </c:ext>
          </c:extLst>
        </c:ser>
        <c:ser>
          <c:idx val="4"/>
          <c:order val="4"/>
          <c:tx>
            <c:strRef>
              <c:f>'2 szns L3'!$A$17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 szns L3'!$B$12:$I$12</c:f>
              <c:strCache>
                <c:ptCount val="8"/>
                <c:pt idx="0">
                  <c:v>D311 (OG)</c:v>
                </c:pt>
                <c:pt idx="1">
                  <c:v>D310 (OG)</c:v>
                </c:pt>
                <c:pt idx="2">
                  <c:v>D309 (OG)</c:v>
                </c:pt>
                <c:pt idx="3">
                  <c:v>D860    (2°)</c:v>
                </c:pt>
                <c:pt idx="4">
                  <c:v>D646 (OG)</c:v>
                </c:pt>
                <c:pt idx="5">
                  <c:v>D654    (2°)</c:v>
                </c:pt>
                <c:pt idx="6">
                  <c:v>D655    (2°)</c:v>
                </c:pt>
                <c:pt idx="7">
                  <c:v>D656    (2°)</c:v>
                </c:pt>
              </c:strCache>
            </c:strRef>
          </c:cat>
          <c:val>
            <c:numRef>
              <c:f>'2 szns L3'!$B$17:$I$17</c:f>
              <c:numCache>
                <c:formatCode>General</c:formatCode>
                <c:ptCount val="8"/>
                <c:pt idx="0">
                  <c:v>29.808599000000015</c:v>
                </c:pt>
                <c:pt idx="1">
                  <c:v>15.2985902</c:v>
                </c:pt>
                <c:pt idx="2">
                  <c:v>11.266768799999994</c:v>
                </c:pt>
                <c:pt idx="3">
                  <c:v>18.084331000000006</c:v>
                </c:pt>
                <c:pt idx="4">
                  <c:v>12.6173529</c:v>
                </c:pt>
                <c:pt idx="5">
                  <c:v>36.033578699999993</c:v>
                </c:pt>
                <c:pt idx="6">
                  <c:v>19.525962200000009</c:v>
                </c:pt>
                <c:pt idx="7">
                  <c:v>8.2158669999999887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A0-4DD1-9C42-D84F62299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8221240"/>
        <c:axId val="1238225560"/>
      </c:barChart>
      <c:catAx>
        <c:axId val="123822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25560"/>
        <c:crosses val="autoZero"/>
        <c:auto val="1"/>
        <c:lblAlgn val="ctr"/>
        <c:lblOffset val="100"/>
        <c:noMultiLvlLbl val="0"/>
      </c:catAx>
      <c:valAx>
        <c:axId val="12382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2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BAI Apr-Oct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szns L3'!$L$13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 szns L3'!$M$12:$T$12</c:f>
              <c:strCache>
                <c:ptCount val="8"/>
                <c:pt idx="0">
                  <c:v>D311 (OG)</c:v>
                </c:pt>
                <c:pt idx="1">
                  <c:v>D310 (OG)</c:v>
                </c:pt>
                <c:pt idx="2">
                  <c:v>D309 (OG)</c:v>
                </c:pt>
                <c:pt idx="3">
                  <c:v>D860    (2°)</c:v>
                </c:pt>
                <c:pt idx="4">
                  <c:v>D646 (OG)</c:v>
                </c:pt>
                <c:pt idx="5">
                  <c:v>D654    (2°)</c:v>
                </c:pt>
                <c:pt idx="6">
                  <c:v>D655    (2°)</c:v>
                </c:pt>
                <c:pt idx="7">
                  <c:v>D656    (2°)</c:v>
                </c:pt>
              </c:strCache>
            </c:strRef>
          </c:cat>
          <c:val>
            <c:numRef>
              <c:f>'2 szns L3'!$M$13:$T$13</c:f>
              <c:numCache>
                <c:formatCode>General</c:formatCode>
                <c:ptCount val="8"/>
                <c:pt idx="0">
                  <c:v>50.977792000000001</c:v>
                </c:pt>
                <c:pt idx="1">
                  <c:v>11.976524600000001</c:v>
                </c:pt>
                <c:pt idx="2">
                  <c:v>0.53055673999999997</c:v>
                </c:pt>
                <c:pt idx="4">
                  <c:v>5.8776102999999997</c:v>
                </c:pt>
                <c:pt idx="5">
                  <c:v>6.4613802800000002</c:v>
                </c:pt>
                <c:pt idx="6">
                  <c:v>12.26888705</c:v>
                </c:pt>
                <c:pt idx="7">
                  <c:v>5.9529929039999994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E-43D1-9F7B-7DADCE04655C}"/>
            </c:ext>
          </c:extLst>
        </c:ser>
        <c:ser>
          <c:idx val="1"/>
          <c:order val="1"/>
          <c:tx>
            <c:strRef>
              <c:f>'2 szns L3'!$L$14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 szns L3'!$M$12:$T$12</c:f>
              <c:strCache>
                <c:ptCount val="8"/>
                <c:pt idx="0">
                  <c:v>D311 (OG)</c:v>
                </c:pt>
                <c:pt idx="1">
                  <c:v>D310 (OG)</c:v>
                </c:pt>
                <c:pt idx="2">
                  <c:v>D309 (OG)</c:v>
                </c:pt>
                <c:pt idx="3">
                  <c:v>D860    (2°)</c:v>
                </c:pt>
                <c:pt idx="4">
                  <c:v>D646 (OG)</c:v>
                </c:pt>
                <c:pt idx="5">
                  <c:v>D654    (2°)</c:v>
                </c:pt>
                <c:pt idx="6">
                  <c:v>D655    (2°)</c:v>
                </c:pt>
                <c:pt idx="7">
                  <c:v>D656    (2°)</c:v>
                </c:pt>
              </c:strCache>
            </c:strRef>
          </c:cat>
          <c:val>
            <c:numRef>
              <c:f>'2 szns L3'!$M$14:$T$14</c:f>
              <c:numCache>
                <c:formatCode>General</c:formatCode>
                <c:ptCount val="8"/>
                <c:pt idx="0">
                  <c:v>38.756313000000006</c:v>
                </c:pt>
                <c:pt idx="1">
                  <c:v>20.756732599999999</c:v>
                </c:pt>
                <c:pt idx="2">
                  <c:v>-1.7697084900000002</c:v>
                </c:pt>
                <c:pt idx="3">
                  <c:v>25.156676999999998</c:v>
                </c:pt>
                <c:pt idx="4">
                  <c:v>11.213960099999998</c:v>
                </c:pt>
                <c:pt idx="5">
                  <c:v>36.677659089999999</c:v>
                </c:pt>
                <c:pt idx="6">
                  <c:v>64.275671290000005</c:v>
                </c:pt>
                <c:pt idx="7">
                  <c:v>50.290647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E-43D1-9F7B-7DADCE04655C}"/>
            </c:ext>
          </c:extLst>
        </c:ser>
        <c:ser>
          <c:idx val="2"/>
          <c:order val="2"/>
          <c:tx>
            <c:strRef>
              <c:f>'2 szns L3'!$L$15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 szns L3'!$M$12:$T$12</c:f>
              <c:strCache>
                <c:ptCount val="8"/>
                <c:pt idx="0">
                  <c:v>D311 (OG)</c:v>
                </c:pt>
                <c:pt idx="1">
                  <c:v>D310 (OG)</c:v>
                </c:pt>
                <c:pt idx="2">
                  <c:v>D309 (OG)</c:v>
                </c:pt>
                <c:pt idx="3">
                  <c:v>D860    (2°)</c:v>
                </c:pt>
                <c:pt idx="4">
                  <c:v>D646 (OG)</c:v>
                </c:pt>
                <c:pt idx="5">
                  <c:v>D654    (2°)</c:v>
                </c:pt>
                <c:pt idx="6">
                  <c:v>D655    (2°)</c:v>
                </c:pt>
                <c:pt idx="7">
                  <c:v>D656    (2°)</c:v>
                </c:pt>
              </c:strCache>
            </c:strRef>
          </c:cat>
          <c:val>
            <c:numRef>
              <c:f>'2 szns L3'!$M$15:$T$15</c:f>
              <c:numCache>
                <c:formatCode>General</c:formatCode>
                <c:ptCount val="8"/>
                <c:pt idx="0">
                  <c:v>60.90383300000002</c:v>
                </c:pt>
                <c:pt idx="1">
                  <c:v>8.8922875000000019</c:v>
                </c:pt>
                <c:pt idx="2">
                  <c:v>15.090331830000002</c:v>
                </c:pt>
                <c:pt idx="3">
                  <c:v>53.993957699999996</c:v>
                </c:pt>
                <c:pt idx="4">
                  <c:v>36.001849399999998</c:v>
                </c:pt>
                <c:pt idx="5">
                  <c:v>38.925927110000003</c:v>
                </c:pt>
                <c:pt idx="6">
                  <c:v>76.853175939999986</c:v>
                </c:pt>
                <c:pt idx="7">
                  <c:v>46.802629000000003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E-43D1-9F7B-7DADCE04655C}"/>
            </c:ext>
          </c:extLst>
        </c:ser>
        <c:ser>
          <c:idx val="3"/>
          <c:order val="3"/>
          <c:tx>
            <c:strRef>
              <c:f>'2 szns L3'!$L$16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 szns L3'!$M$12:$T$12</c:f>
              <c:strCache>
                <c:ptCount val="8"/>
                <c:pt idx="0">
                  <c:v>D311 (OG)</c:v>
                </c:pt>
                <c:pt idx="1">
                  <c:v>D310 (OG)</c:v>
                </c:pt>
                <c:pt idx="2">
                  <c:v>D309 (OG)</c:v>
                </c:pt>
                <c:pt idx="3">
                  <c:v>D860    (2°)</c:v>
                </c:pt>
                <c:pt idx="4">
                  <c:v>D646 (OG)</c:v>
                </c:pt>
                <c:pt idx="5">
                  <c:v>D654    (2°)</c:v>
                </c:pt>
                <c:pt idx="6">
                  <c:v>D655    (2°)</c:v>
                </c:pt>
                <c:pt idx="7">
                  <c:v>D656    (2°)</c:v>
                </c:pt>
              </c:strCache>
            </c:strRef>
          </c:cat>
          <c:val>
            <c:numRef>
              <c:f>'2 szns L3'!$M$16:$T$16</c:f>
              <c:numCache>
                <c:formatCode>General</c:formatCode>
                <c:ptCount val="8"/>
                <c:pt idx="0">
                  <c:v>33.707031000000001</c:v>
                </c:pt>
                <c:pt idx="1">
                  <c:v>7.8396711000000039</c:v>
                </c:pt>
                <c:pt idx="2">
                  <c:v>21.194071390000001</c:v>
                </c:pt>
                <c:pt idx="3">
                  <c:v>19.131225700000002</c:v>
                </c:pt>
                <c:pt idx="4">
                  <c:v>7.2944291000000021</c:v>
                </c:pt>
                <c:pt idx="5">
                  <c:v>33.74693268</c:v>
                </c:pt>
                <c:pt idx="6">
                  <c:v>43.742593499999998</c:v>
                </c:pt>
                <c:pt idx="7">
                  <c:v>12.59666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E-43D1-9F7B-7DADCE04655C}"/>
            </c:ext>
          </c:extLst>
        </c:ser>
        <c:ser>
          <c:idx val="4"/>
          <c:order val="4"/>
          <c:tx>
            <c:strRef>
              <c:f>'2 szns L3'!$L$17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 szns L3'!$M$12:$T$12</c:f>
              <c:strCache>
                <c:ptCount val="8"/>
                <c:pt idx="0">
                  <c:v>D311 (OG)</c:v>
                </c:pt>
                <c:pt idx="1">
                  <c:v>D310 (OG)</c:v>
                </c:pt>
                <c:pt idx="2">
                  <c:v>D309 (OG)</c:v>
                </c:pt>
                <c:pt idx="3">
                  <c:v>D860    (2°)</c:v>
                </c:pt>
                <c:pt idx="4">
                  <c:v>D646 (OG)</c:v>
                </c:pt>
                <c:pt idx="5">
                  <c:v>D654    (2°)</c:v>
                </c:pt>
                <c:pt idx="6">
                  <c:v>D655    (2°)</c:v>
                </c:pt>
                <c:pt idx="7">
                  <c:v>D656    (2°)</c:v>
                </c:pt>
              </c:strCache>
            </c:strRef>
          </c:cat>
          <c:val>
            <c:numRef>
              <c:f>'2 szns L3'!$M$17:$T$17</c:f>
              <c:numCache>
                <c:formatCode>General</c:formatCode>
                <c:ptCount val="8"/>
                <c:pt idx="0">
                  <c:v>26.444015000000007</c:v>
                </c:pt>
                <c:pt idx="1">
                  <c:v>11.931093700000005</c:v>
                </c:pt>
                <c:pt idx="2">
                  <c:v>3.0443153200000026</c:v>
                </c:pt>
                <c:pt idx="3">
                  <c:v>16.423278400000001</c:v>
                </c:pt>
                <c:pt idx="4">
                  <c:v>9.4246530000000064</c:v>
                </c:pt>
                <c:pt idx="5">
                  <c:v>32.878608700000015</c:v>
                </c:pt>
                <c:pt idx="6">
                  <c:v>18.265893750000004</c:v>
                </c:pt>
                <c:pt idx="7">
                  <c:v>6.4582479999999975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E-43D1-9F7B-7DADCE046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5347720"/>
        <c:axId val="2025345560"/>
      </c:barChart>
      <c:catAx>
        <c:axId val="202534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45560"/>
        <c:crosses val="autoZero"/>
        <c:auto val="1"/>
        <c:lblAlgn val="ctr"/>
        <c:lblOffset val="100"/>
        <c:noMultiLvlLbl val="0"/>
      </c:catAx>
      <c:valAx>
        <c:axId val="20253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4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17</xdr:row>
      <xdr:rowOff>128587</xdr:rowOff>
    </xdr:from>
    <xdr:to>
      <xdr:col>11</xdr:col>
      <xdr:colOff>514350</xdr:colOff>
      <xdr:row>32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95E12-1F85-0A18-7E04-5DC3AEF09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242887</xdr:colOff>
      <xdr:row>7</xdr:row>
      <xdr:rowOff>157162</xdr:rowOff>
    </xdr:from>
    <xdr:to>
      <xdr:col>30</xdr:col>
      <xdr:colOff>390525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B3C0DE-8E19-D50E-7332-B3A41F991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604837</xdr:colOff>
      <xdr:row>22</xdr:row>
      <xdr:rowOff>138112</xdr:rowOff>
    </xdr:from>
    <xdr:to>
      <xdr:col>21</xdr:col>
      <xdr:colOff>495300</xdr:colOff>
      <xdr:row>37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F24A35-0451-5D1A-25AD-70939E020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161925</xdr:colOff>
      <xdr:row>7</xdr:row>
      <xdr:rowOff>166687</xdr:rowOff>
    </xdr:from>
    <xdr:to>
      <xdr:col>30</xdr:col>
      <xdr:colOff>381000</xdr:colOff>
      <xdr:row>10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DE5782-4A28-58B7-F062-2E39829D7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17</xdr:row>
      <xdr:rowOff>90487</xdr:rowOff>
    </xdr:from>
    <xdr:to>
      <xdr:col>9</xdr:col>
      <xdr:colOff>523875</xdr:colOff>
      <xdr:row>31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DFA79E-210F-957A-2CF1-74A18CDC0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</xdr:colOff>
      <xdr:row>17</xdr:row>
      <xdr:rowOff>80962</xdr:rowOff>
    </xdr:from>
    <xdr:to>
      <xdr:col>17</xdr:col>
      <xdr:colOff>347662</xdr:colOff>
      <xdr:row>31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80AFCE-0209-CC51-B9A5-743B74D9B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E15E-1CE3-4F74-BED6-DCDF326591EA}">
  <dimension ref="A1:AG34"/>
  <sheetViews>
    <sheetView zoomScaleNormal="100" workbookViewId="0">
      <selection activeCell="D26" sqref="D26"/>
    </sheetView>
  </sheetViews>
  <sheetFormatPr defaultRowHeight="15" x14ac:dyDescent="0.25"/>
  <sheetData>
    <row r="1" spans="1:33" ht="95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35</v>
      </c>
      <c r="K1" s="3" t="s">
        <v>9</v>
      </c>
      <c r="L1" s="1" t="s">
        <v>10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4" t="s">
        <v>35</v>
      </c>
    </row>
    <row r="2" spans="1:33" ht="15.75" thickBot="1" x14ac:dyDescent="0.3">
      <c r="A2" s="1">
        <v>2019</v>
      </c>
      <c r="B2" s="5">
        <v>59.47296</v>
      </c>
      <c r="C2" s="5">
        <v>12.223792700000001</v>
      </c>
      <c r="D2" s="5">
        <v>0.55468980000000001</v>
      </c>
      <c r="E2" s="5">
        <v>0.92285159999999999</v>
      </c>
      <c r="F2" s="5">
        <v>6.1583724999999996</v>
      </c>
      <c r="G2" s="5">
        <v>6.5306660000000001</v>
      </c>
      <c r="H2" s="5">
        <v>12.30874</v>
      </c>
      <c r="I2" s="5">
        <v>5.9563949999999997</v>
      </c>
      <c r="J2">
        <f>AVERAGE(B2:I2)</f>
        <v>13.016058450000001</v>
      </c>
      <c r="L2" s="1">
        <v>2019</v>
      </c>
      <c r="M2" s="5">
        <v>19.36139</v>
      </c>
      <c r="N2" s="5">
        <v>5.3280669999999999</v>
      </c>
      <c r="O2" s="5">
        <v>0.40203549999999999</v>
      </c>
      <c r="P2" s="5">
        <v>0.30780030000000003</v>
      </c>
      <c r="Q2" s="5">
        <v>2.405926</v>
      </c>
      <c r="R2" s="5">
        <v>3.1337109999999999</v>
      </c>
      <c r="S2" s="5">
        <v>3.4320210000000002</v>
      </c>
      <c r="T2" s="5">
        <v>3.5734110000000001</v>
      </c>
      <c r="U2" s="4">
        <f>AVERAGE(M2:T2)</f>
        <v>4.7430452250000004</v>
      </c>
      <c r="V2" s="8"/>
      <c r="W2" s="8"/>
      <c r="X2" s="5"/>
      <c r="Y2" s="5"/>
      <c r="Z2" s="5"/>
      <c r="AA2" s="5"/>
      <c r="AB2" s="8"/>
      <c r="AC2" s="7"/>
      <c r="AD2" s="8"/>
      <c r="AE2" s="8"/>
      <c r="AF2" s="5"/>
    </row>
    <row r="3" spans="1:33" ht="15.75" thickBot="1" x14ac:dyDescent="0.3">
      <c r="A3" s="1">
        <v>2020</v>
      </c>
      <c r="B3" s="5">
        <v>103.51808800000001</v>
      </c>
      <c r="C3" s="5">
        <v>35.540522500000002</v>
      </c>
      <c r="D3" s="5">
        <v>-1.0719589</v>
      </c>
      <c r="E3" s="5">
        <v>26.668334999999999</v>
      </c>
      <c r="F3" s="5">
        <v>19.141578299999999</v>
      </c>
      <c r="G3" s="5">
        <v>44.147013000000001</v>
      </c>
      <c r="H3" s="5">
        <v>78.029110000000003</v>
      </c>
      <c r="I3" s="5">
        <v>57.064616000000001</v>
      </c>
      <c r="J3">
        <f t="shared" ref="J3:J6" si="0">AVERAGE(B3:I3)</f>
        <v>45.379662987500005</v>
      </c>
      <c r="L3" s="1">
        <v>2020</v>
      </c>
      <c r="M3" s="5">
        <v>81.019180000000006</v>
      </c>
      <c r="N3" s="5">
        <v>27.654547000000001</v>
      </c>
      <c r="O3" s="5">
        <v>0.66187229999999997</v>
      </c>
      <c r="P3" s="5">
        <v>7.1502686000000004</v>
      </c>
      <c r="Q3" s="5">
        <v>13.945217</v>
      </c>
      <c r="R3" s="5">
        <v>21.43281</v>
      </c>
      <c r="S3" s="5">
        <v>35.076388000000001</v>
      </c>
      <c r="T3" s="5">
        <v>24.623159999999999</v>
      </c>
      <c r="U3" s="4">
        <f t="shared" ref="U3:U6" si="1">AVERAGE(M3:T3)</f>
        <v>26.445430362500005</v>
      </c>
      <c r="V3" s="8"/>
      <c r="W3" s="8"/>
      <c r="X3" s="5"/>
      <c r="Y3" s="5"/>
      <c r="Z3" s="5"/>
      <c r="AA3" s="5"/>
      <c r="AB3" s="8"/>
      <c r="AC3" s="7"/>
      <c r="AD3" s="8"/>
      <c r="AE3" s="8"/>
      <c r="AF3" s="5"/>
    </row>
    <row r="4" spans="1:33" ht="15.75" thickBot="1" x14ac:dyDescent="0.3">
      <c r="A4" s="1">
        <v>2021</v>
      </c>
      <c r="B4" s="5">
        <v>167.55773300000001</v>
      </c>
      <c r="C4" s="5">
        <v>48.042222500000001</v>
      </c>
      <c r="D4" s="5">
        <v>16.642078000000001</v>
      </c>
      <c r="E4" s="5">
        <v>82.197448699999995</v>
      </c>
      <c r="F4" s="5">
        <v>60.709211799999999</v>
      </c>
      <c r="G4" s="5">
        <v>86.065673000000004</v>
      </c>
      <c r="H4" s="5">
        <v>160.47972999999999</v>
      </c>
      <c r="I4" s="5">
        <v>107.84187900000001</v>
      </c>
      <c r="J4">
        <f t="shared" si="0"/>
        <v>91.191997000000015</v>
      </c>
      <c r="L4" s="1">
        <v>2021</v>
      </c>
      <c r="M4" s="5">
        <v>126.27923</v>
      </c>
      <c r="N4" s="5">
        <v>44.535252999999997</v>
      </c>
      <c r="O4" s="5">
        <v>5.8765479000000003</v>
      </c>
      <c r="P4" s="5">
        <v>45.442871099999998</v>
      </c>
      <c r="Q4" s="5">
        <v>35.574817000000003</v>
      </c>
      <c r="R4" s="5">
        <v>59.147328000000002</v>
      </c>
      <c r="S4" s="5">
        <v>103.921127</v>
      </c>
      <c r="T4" s="5">
        <v>75.277591999999999</v>
      </c>
      <c r="U4" s="4">
        <f t="shared" si="1"/>
        <v>62.006845749999997</v>
      </c>
      <c r="V4" s="8"/>
      <c r="W4" s="8"/>
      <c r="X4" s="5"/>
      <c r="Y4" s="5"/>
      <c r="Z4" s="5"/>
      <c r="AA4" s="5"/>
      <c r="AB4" s="8"/>
      <c r="AC4" s="7"/>
      <c r="AD4" s="8"/>
      <c r="AE4" s="8"/>
      <c r="AF4" s="5"/>
    </row>
    <row r="5" spans="1:33" ht="15.75" thickBot="1" x14ac:dyDescent="0.3">
      <c r="A5" s="1">
        <v>2022</v>
      </c>
      <c r="B5" s="5">
        <v>205.01828800000001</v>
      </c>
      <c r="C5" s="5">
        <v>57.512028600000001</v>
      </c>
      <c r="D5" s="5">
        <v>45.007387000000001</v>
      </c>
      <c r="E5" s="5">
        <v>105.1713867</v>
      </c>
      <c r="F5" s="5">
        <v>73.272166400000003</v>
      </c>
      <c r="G5" s="5">
        <v>122.739743</v>
      </c>
      <c r="H5" s="5">
        <v>206.27363</v>
      </c>
      <c r="I5" s="5">
        <v>122.17376</v>
      </c>
      <c r="J5">
        <f t="shared" si="0"/>
        <v>117.1460487125</v>
      </c>
      <c r="L5" s="1">
        <v>2022</v>
      </c>
      <c r="M5" s="5">
        <v>182.21851000000001</v>
      </c>
      <c r="N5" s="5">
        <v>53.551302999999997</v>
      </c>
      <c r="O5" s="5">
        <v>32.961669899999997</v>
      </c>
      <c r="P5" s="5">
        <v>90.280395499999997</v>
      </c>
      <c r="Q5" s="5">
        <v>68.309160000000006</v>
      </c>
      <c r="R5" s="5">
        <v>98.238236999999998</v>
      </c>
      <c r="S5" s="5">
        <v>167.59020599999999</v>
      </c>
      <c r="T5" s="5">
        <v>114.033815</v>
      </c>
      <c r="U5" s="4">
        <f t="shared" si="1"/>
        <v>100.89791205</v>
      </c>
      <c r="V5" s="8"/>
      <c r="W5" s="8"/>
      <c r="X5" s="5"/>
      <c r="Y5" s="5"/>
      <c r="Z5" s="5"/>
      <c r="AA5" s="5"/>
      <c r="AB5" s="8"/>
      <c r="AC5" s="7"/>
      <c r="AD5" s="8"/>
      <c r="AE5" s="8"/>
      <c r="AF5" s="5"/>
    </row>
    <row r="6" spans="1:33" ht="15.75" thickBot="1" x14ac:dyDescent="0.3">
      <c r="A6" s="1">
        <v>2023</v>
      </c>
      <c r="B6" s="5">
        <v>234.65115299999999</v>
      </c>
      <c r="C6" s="5">
        <v>70.332824200000005</v>
      </c>
      <c r="D6" s="5">
        <v>57.2978253</v>
      </c>
      <c r="E6" s="5">
        <v>123.4451294</v>
      </c>
      <c r="F6" s="5">
        <v>84.323567600000004</v>
      </c>
      <c r="G6" s="5">
        <v>158.95537200000001</v>
      </c>
      <c r="H6" s="5">
        <v>229.12359000000001</v>
      </c>
      <c r="I6" s="5">
        <v>129.95724799999999</v>
      </c>
      <c r="J6">
        <f t="shared" si="0"/>
        <v>136.01083868750001</v>
      </c>
      <c r="L6" s="1">
        <v>2023</v>
      </c>
      <c r="M6" s="5">
        <v>215.89668</v>
      </c>
      <c r="N6" s="5">
        <v>63.113630000000001</v>
      </c>
      <c r="O6" s="5">
        <v>56.017978100000001</v>
      </c>
      <c r="P6" s="5">
        <v>110.8881226</v>
      </c>
      <c r="Q6" s="5">
        <v>78.655680000000004</v>
      </c>
      <c r="R6" s="5">
        <v>136.77741900000001</v>
      </c>
      <c r="S6" s="5">
        <v>214.989149</v>
      </c>
      <c r="T6" s="5">
        <v>126.803646</v>
      </c>
      <c r="U6" s="4">
        <f t="shared" si="1"/>
        <v>125.39278808749999</v>
      </c>
      <c r="V6" s="8"/>
      <c r="W6" s="8"/>
      <c r="X6" s="5"/>
      <c r="Y6" s="5"/>
      <c r="Z6" s="5"/>
      <c r="AA6" s="5"/>
      <c r="AB6" s="8"/>
      <c r="AC6" s="7"/>
      <c r="AD6" s="8"/>
      <c r="AE6" s="8"/>
      <c r="AF6" s="5"/>
    </row>
    <row r="7" spans="1:33" ht="15.75" thickBot="1" x14ac:dyDescent="0.3">
      <c r="A7" s="1">
        <v>2024</v>
      </c>
      <c r="B7" s="8"/>
      <c r="C7" s="8"/>
      <c r="D7" s="5"/>
      <c r="E7" s="5"/>
      <c r="F7" s="8"/>
      <c r="G7" s="7"/>
      <c r="H7" s="8"/>
      <c r="I7" s="8"/>
      <c r="J7" s="5"/>
      <c r="L7" s="1">
        <v>2024</v>
      </c>
      <c r="M7" s="4"/>
      <c r="N7" s="8"/>
      <c r="O7" s="4"/>
      <c r="P7" s="4"/>
      <c r="Q7" s="4"/>
      <c r="R7" s="8"/>
      <c r="S7" s="8"/>
      <c r="T7" s="5"/>
      <c r="U7" s="4"/>
      <c r="V7" s="4"/>
      <c r="W7" s="8"/>
      <c r="X7" s="8"/>
      <c r="Y7" s="5"/>
      <c r="Z7" s="5"/>
      <c r="AA7" s="5"/>
      <c r="AB7" s="5"/>
      <c r="AC7" s="8"/>
      <c r="AD7" s="7"/>
      <c r="AE7" s="8"/>
      <c r="AF7" s="8"/>
      <c r="AG7" s="5"/>
    </row>
    <row r="8" spans="1:33" ht="30.75" thickBot="1" x14ac:dyDescent="0.3">
      <c r="A8" s="9" t="s">
        <v>11</v>
      </c>
      <c r="B8" s="3" t="s">
        <v>12</v>
      </c>
      <c r="C8" s="8" t="s">
        <v>13</v>
      </c>
      <c r="D8" s="1" t="s">
        <v>14</v>
      </c>
      <c r="E8" s="2" t="s">
        <v>15</v>
      </c>
      <c r="F8" s="2" t="s">
        <v>16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/>
      <c r="M8" s="2"/>
      <c r="O8" s="10"/>
      <c r="U8" s="4"/>
      <c r="V8" s="4"/>
      <c r="W8" s="8"/>
      <c r="X8" s="8"/>
      <c r="Y8" s="5"/>
      <c r="Z8" s="5"/>
      <c r="AA8" s="5"/>
      <c r="AB8" s="5"/>
      <c r="AC8" s="8"/>
      <c r="AD8" s="7"/>
      <c r="AE8" s="8"/>
      <c r="AF8" s="8"/>
      <c r="AG8" s="5"/>
    </row>
    <row r="9" spans="1:33" ht="60.75" thickBot="1" x14ac:dyDescent="0.3">
      <c r="A9" t="s">
        <v>1</v>
      </c>
      <c r="B9" s="8">
        <f>M2-M10</f>
        <v>10.458536</v>
      </c>
      <c r="C9" s="8">
        <f>B2-M2</f>
        <v>40.11157</v>
      </c>
      <c r="D9" s="11">
        <f>M3-M11</f>
        <v>16.663097000000008</v>
      </c>
      <c r="E9" s="5">
        <f>B3-M3</f>
        <v>22.498908</v>
      </c>
      <c r="F9" s="5">
        <f>M4-M12</f>
        <v>19.287324999999996</v>
      </c>
      <c r="G9" s="5">
        <f>B4-M4</f>
        <v>41.278503000000015</v>
      </c>
      <c r="H9" s="5">
        <f>M5-M13</f>
        <v>10.823576000000003</v>
      </c>
      <c r="I9" s="5">
        <f>B5-M5</f>
        <v>22.799778000000003</v>
      </c>
      <c r="J9" s="5">
        <f>M6-M14</f>
        <v>7.5747790000000066</v>
      </c>
      <c r="K9">
        <f>B6-M6</f>
        <v>18.75447299999999</v>
      </c>
      <c r="L9" s="1" t="s">
        <v>22</v>
      </c>
      <c r="M9" s="2" t="s">
        <v>1</v>
      </c>
      <c r="N9" s="2" t="s">
        <v>2</v>
      </c>
      <c r="O9" s="2" t="s">
        <v>3</v>
      </c>
      <c r="P9" s="2" t="s">
        <v>4</v>
      </c>
      <c r="Q9" s="2" t="s">
        <v>5</v>
      </c>
      <c r="R9" s="2" t="s">
        <v>6</v>
      </c>
      <c r="S9" s="2" t="s">
        <v>7</v>
      </c>
      <c r="T9" s="2" t="s">
        <v>8</v>
      </c>
      <c r="U9" s="4" t="s">
        <v>35</v>
      </c>
      <c r="V9" s="4"/>
      <c r="W9" s="8"/>
      <c r="X9" s="8"/>
      <c r="Y9" s="5"/>
      <c r="Z9" s="5"/>
      <c r="AA9" s="5"/>
      <c r="AB9" s="5"/>
      <c r="AC9" s="8"/>
      <c r="AD9" s="7"/>
      <c r="AE9" s="8"/>
      <c r="AF9" s="8"/>
      <c r="AG9" s="5"/>
    </row>
    <row r="10" spans="1:33" ht="15.75" thickBot="1" x14ac:dyDescent="0.3">
      <c r="A10" s="9" t="s">
        <v>2</v>
      </c>
      <c r="B10" s="8">
        <f>N2-N10</f>
        <v>4.7479294999999997</v>
      </c>
      <c r="C10" s="8">
        <f>C2-N2</f>
        <v>6.8957257000000007</v>
      </c>
      <c r="D10" s="11">
        <f>N3-N11</f>
        <v>13.286028900000002</v>
      </c>
      <c r="E10" s="5">
        <f>C3-N3</f>
        <v>7.8859755000000007</v>
      </c>
      <c r="F10" s="5">
        <f>N4-N12</f>
        <v>5.4388717</v>
      </c>
      <c r="G10" s="5">
        <f>C4-N4</f>
        <v>3.5069695000000038</v>
      </c>
      <c r="H10" s="5">
        <f>N5-N13</f>
        <v>3.8314743999999976</v>
      </c>
      <c r="I10" s="5">
        <f>C5-N5</f>
        <v>3.9607256000000035</v>
      </c>
      <c r="J10" s="5">
        <f>N6-N14</f>
        <v>4.672161899999999</v>
      </c>
      <c r="K10">
        <f>C6-N6</f>
        <v>7.219194200000004</v>
      </c>
      <c r="L10" s="1">
        <v>2019</v>
      </c>
      <c r="M10" s="5">
        <v>8.9028539999999996</v>
      </c>
      <c r="N10" s="5">
        <v>0.58013749999999997</v>
      </c>
      <c r="O10" s="5">
        <v>0.43124679999999999</v>
      </c>
      <c r="P10" s="5">
        <v>0</v>
      </c>
      <c r="Q10" s="5">
        <v>0.54857540000000005</v>
      </c>
      <c r="R10" s="5">
        <v>0.16350319999999999</v>
      </c>
      <c r="S10" s="5">
        <v>0.2277371</v>
      </c>
      <c r="T10" s="5">
        <v>0.21559700000000001</v>
      </c>
      <c r="U10" s="10">
        <f>AVERAGE(M10:T10)</f>
        <v>1.383706375</v>
      </c>
      <c r="V10" s="4"/>
      <c r="W10" s="8"/>
      <c r="X10" s="8"/>
      <c r="Y10" s="5"/>
      <c r="Z10" s="5"/>
      <c r="AA10" s="5"/>
      <c r="AB10" s="5"/>
      <c r="AC10" s="8"/>
      <c r="AD10" s="7"/>
      <c r="AE10" s="8"/>
      <c r="AF10" s="8"/>
      <c r="AG10" s="5"/>
    </row>
    <row r="11" spans="1:33" ht="15.75" thickBot="1" x14ac:dyDescent="0.3">
      <c r="A11" s="9" t="s">
        <v>3</v>
      </c>
      <c r="B11" s="8">
        <f>O2-O10</f>
        <v>-2.9211299999999996E-2</v>
      </c>
      <c r="C11" s="5">
        <f>D2-O2</f>
        <v>0.15265430000000002</v>
      </c>
      <c r="D11" s="11">
        <f>O3-O11</f>
        <v>-4.1471600000000053E-2</v>
      </c>
      <c r="E11" s="5">
        <f>D3-O3</f>
        <v>-1.7338312</v>
      </c>
      <c r="F11" s="5">
        <f>O4-O12</f>
        <v>3.1958396000000002</v>
      </c>
      <c r="G11" s="5">
        <f>D4-O4</f>
        <v>10.765530100000001</v>
      </c>
      <c r="H11" s="5">
        <f>O5-O13</f>
        <v>10.445335499999995</v>
      </c>
      <c r="I11" s="5">
        <f>D5-O5</f>
        <v>12.045717100000005</v>
      </c>
      <c r="J11" s="5">
        <f>O6-O14</f>
        <v>2.6462469000000013</v>
      </c>
      <c r="K11">
        <f>D6-O6</f>
        <v>1.279847199999999</v>
      </c>
      <c r="L11" s="1">
        <v>2020</v>
      </c>
      <c r="M11" s="5">
        <v>64.356082999999998</v>
      </c>
      <c r="N11" s="5">
        <v>14.368518099999999</v>
      </c>
      <c r="O11" s="5">
        <v>0.70334390000000002</v>
      </c>
      <c r="P11" s="5">
        <v>1.6042479999999999</v>
      </c>
      <c r="Q11" s="5">
        <v>7.5282479999999996</v>
      </c>
      <c r="R11" s="5">
        <v>7.3063792000000003</v>
      </c>
      <c r="S11" s="5">
        <v>13.563908100000001</v>
      </c>
      <c r="T11" s="5">
        <v>6.7418110000000002</v>
      </c>
      <c r="U11" s="10">
        <f t="shared" ref="U11:U15" si="2">AVERAGE(M11:T11)</f>
        <v>14.5215674125</v>
      </c>
      <c r="V11" s="4"/>
      <c r="W11" s="8"/>
      <c r="X11" s="8"/>
      <c r="Y11" s="5"/>
      <c r="Z11" s="5"/>
      <c r="AA11" s="5"/>
      <c r="AB11" s="10"/>
      <c r="AC11" s="10"/>
      <c r="AD11" s="10"/>
      <c r="AE11" s="10"/>
      <c r="AF11" s="10"/>
      <c r="AG11" s="10"/>
    </row>
    <row r="12" spans="1:33" ht="15.75" thickBot="1" x14ac:dyDescent="0.3">
      <c r="A12" t="s">
        <v>4</v>
      </c>
      <c r="B12" s="2"/>
      <c r="C12" s="5">
        <f>E2-P2</f>
        <v>0.61505129999999997</v>
      </c>
      <c r="D12" s="11">
        <f>P3-P11</f>
        <v>5.5460206000000003</v>
      </c>
      <c r="E12" s="5">
        <f>E3-P3</f>
        <v>19.518066399999999</v>
      </c>
      <c r="F12" s="5">
        <f>P4-P12</f>
        <v>17.081726099999997</v>
      </c>
      <c r="G12" s="5">
        <f>E4-P4</f>
        <v>36.754577599999998</v>
      </c>
      <c r="H12" s="5">
        <f>P5-P13</f>
        <v>4.2216794999999934</v>
      </c>
      <c r="I12" s="5">
        <f>E5-P5</f>
        <v>14.890991200000002</v>
      </c>
      <c r="J12" s="5">
        <f>P6-P14</f>
        <v>3.724853600000003</v>
      </c>
      <c r="K12">
        <f>E6-P6</f>
        <v>12.557006799999996</v>
      </c>
      <c r="L12" s="1">
        <v>2021</v>
      </c>
      <c r="M12" s="5">
        <v>106.991905</v>
      </c>
      <c r="N12" s="5">
        <v>39.096381299999997</v>
      </c>
      <c r="O12" s="5">
        <v>2.6807083</v>
      </c>
      <c r="P12" s="5">
        <v>28.361145</v>
      </c>
      <c r="Q12" s="5">
        <v>22.545484099999999</v>
      </c>
      <c r="R12" s="5">
        <v>47.319927800000002</v>
      </c>
      <c r="S12" s="5">
        <v>83.828532499999994</v>
      </c>
      <c r="T12" s="5">
        <v>61.197735000000002</v>
      </c>
      <c r="U12" s="10">
        <f t="shared" si="2"/>
        <v>49.002727374999999</v>
      </c>
      <c r="V12" s="4"/>
      <c r="W12" s="8"/>
      <c r="X12" s="8"/>
      <c r="Y12" s="5"/>
      <c r="Z12" s="5"/>
      <c r="AA12" s="10"/>
      <c r="AB12" s="10"/>
      <c r="AC12" s="10"/>
      <c r="AD12" s="10"/>
      <c r="AE12" s="10"/>
      <c r="AF12" s="10"/>
      <c r="AG12" s="10"/>
    </row>
    <row r="13" spans="1:33" ht="15.75" thickBot="1" x14ac:dyDescent="0.3">
      <c r="A13" t="s">
        <v>5</v>
      </c>
      <c r="B13">
        <f>Q2-Q10</f>
        <v>1.8573506</v>
      </c>
      <c r="C13" s="5">
        <f>F2-Q2</f>
        <v>3.7524464999999996</v>
      </c>
      <c r="D13" s="11">
        <f>Q3-Q11</f>
        <v>6.4169689999999999</v>
      </c>
      <c r="E13" s="5">
        <f>F3-Q3</f>
        <v>5.1963612999999995</v>
      </c>
      <c r="F13" s="5">
        <f>Q4-Q12</f>
        <v>13.029332900000004</v>
      </c>
      <c r="G13" s="5">
        <f>F4-Q4</f>
        <v>25.134394799999995</v>
      </c>
      <c r="H13" s="5">
        <f>Q5-Q13</f>
        <v>2.0308357000000115</v>
      </c>
      <c r="I13" s="5">
        <f>F5-Q5</f>
        <v>4.9630063999999976</v>
      </c>
      <c r="J13" s="5">
        <f>Q6-Q14</f>
        <v>4.1487328999999988</v>
      </c>
      <c r="K13">
        <f>F6-Q6</f>
        <v>5.6678876000000002</v>
      </c>
      <c r="L13" s="1">
        <v>2022</v>
      </c>
      <c r="M13" s="5">
        <v>171.39493400000001</v>
      </c>
      <c r="N13" s="5">
        <v>49.7198286</v>
      </c>
      <c r="O13" s="5">
        <v>22.516334400000002</v>
      </c>
      <c r="P13" s="5">
        <v>86.058716000000004</v>
      </c>
      <c r="Q13" s="5">
        <v>66.278324299999994</v>
      </c>
      <c r="R13" s="5">
        <v>89.024299400000004</v>
      </c>
      <c r="S13" s="5">
        <v>162.62680570000001</v>
      </c>
      <c r="T13" s="5">
        <v>109.716639</v>
      </c>
      <c r="U13" s="10">
        <f t="shared" si="2"/>
        <v>94.666985175000008</v>
      </c>
      <c r="V13" s="8"/>
      <c r="W13" s="8"/>
      <c r="X13" s="5"/>
      <c r="Y13" s="5"/>
      <c r="Z13" s="5"/>
      <c r="AA13" s="5"/>
      <c r="AB13" s="8"/>
      <c r="AC13" s="7"/>
      <c r="AD13" s="8"/>
      <c r="AE13" s="8"/>
      <c r="AF13" s="5"/>
    </row>
    <row r="14" spans="1:33" ht="15.75" thickBot="1" x14ac:dyDescent="0.3">
      <c r="A14" t="s">
        <v>6</v>
      </c>
      <c r="B14">
        <f>R2-R10</f>
        <v>2.9702077999999998</v>
      </c>
      <c r="C14">
        <f>G2-R2</f>
        <v>3.3969550000000002</v>
      </c>
      <c r="D14" s="11">
        <f>R3-R11</f>
        <v>14.1264308</v>
      </c>
      <c r="E14">
        <f>G3-R3</f>
        <v>22.714203000000001</v>
      </c>
      <c r="F14">
        <f>R4-R12</f>
        <v>11.8274002</v>
      </c>
      <c r="G14">
        <f>G4-R4</f>
        <v>26.918345000000002</v>
      </c>
      <c r="H14">
        <f>R5-R13</f>
        <v>9.2139375999999942</v>
      </c>
      <c r="I14">
        <f>G5-R5</f>
        <v>24.501506000000006</v>
      </c>
      <c r="J14">
        <f>R6-R14</f>
        <v>10.524297700000005</v>
      </c>
      <c r="K14">
        <f>G6-R6</f>
        <v>22.177953000000002</v>
      </c>
      <c r="L14" s="1">
        <v>2023</v>
      </c>
      <c r="M14" s="5">
        <v>208.321901</v>
      </c>
      <c r="N14" s="5">
        <v>58.441468100000002</v>
      </c>
      <c r="O14" s="5">
        <v>53.371731199999999</v>
      </c>
      <c r="P14" s="5">
        <v>107.163269</v>
      </c>
      <c r="Q14" s="5">
        <v>74.506947100000005</v>
      </c>
      <c r="R14" s="5">
        <v>126.2531213</v>
      </c>
      <c r="S14" s="5">
        <v>210.9333378</v>
      </c>
      <c r="T14" s="5">
        <v>123.575033</v>
      </c>
      <c r="U14" s="10">
        <f t="shared" si="2"/>
        <v>120.3208510625</v>
      </c>
      <c r="V14" s="8"/>
      <c r="W14" s="8"/>
      <c r="X14" s="5"/>
      <c r="Y14" s="5"/>
      <c r="Z14" s="5"/>
      <c r="AA14" s="5"/>
      <c r="AB14" s="8"/>
      <c r="AC14" s="7"/>
      <c r="AD14" s="8"/>
      <c r="AE14" s="8"/>
      <c r="AF14" s="5"/>
    </row>
    <row r="15" spans="1:33" ht="15.75" thickBot="1" x14ac:dyDescent="0.3">
      <c r="A15" t="s">
        <v>7</v>
      </c>
      <c r="B15">
        <f>S2-S10</f>
        <v>3.2042839000000001</v>
      </c>
      <c r="C15">
        <f>H2-S2</f>
        <v>8.8767189999999996</v>
      </c>
      <c r="D15" s="11">
        <f>S3-S11</f>
        <v>21.512479900000002</v>
      </c>
      <c r="E15">
        <f>H3-S3</f>
        <v>42.952722000000001</v>
      </c>
      <c r="F15">
        <f>S4-S12</f>
        <v>20.092594500000004</v>
      </c>
      <c r="G15">
        <f>H4-S4</f>
        <v>56.558602999999991</v>
      </c>
      <c r="H15">
        <f>S5-S13</f>
        <v>4.9634002999999893</v>
      </c>
      <c r="I15">
        <f>H5-S5</f>
        <v>38.683424000000002</v>
      </c>
      <c r="J15">
        <f>S6-S14</f>
        <v>4.0558111999999937</v>
      </c>
      <c r="K15">
        <f>H6-S6</f>
        <v>14.13444100000001</v>
      </c>
      <c r="L15" s="1">
        <v>2024</v>
      </c>
      <c r="M15" s="6">
        <v>238.13050000000001</v>
      </c>
      <c r="N15" s="5">
        <v>73.740058300000001</v>
      </c>
      <c r="O15" s="6">
        <v>64.638499999999993</v>
      </c>
      <c r="P15" s="6">
        <v>125.24760000000001</v>
      </c>
      <c r="Q15" s="6">
        <v>87.124300000000005</v>
      </c>
      <c r="R15" s="6">
        <v>162.2867</v>
      </c>
      <c r="S15" s="6">
        <v>230.45930000000001</v>
      </c>
      <c r="T15" s="6">
        <v>131.79089999999999</v>
      </c>
      <c r="U15" s="10">
        <f t="shared" si="2"/>
        <v>139.1772322875</v>
      </c>
      <c r="V15" s="8"/>
      <c r="W15" s="8"/>
      <c r="X15" s="5"/>
      <c r="Y15" s="5"/>
      <c r="Z15" s="5"/>
      <c r="AA15" s="5"/>
      <c r="AB15" s="8"/>
      <c r="AC15" s="7"/>
      <c r="AD15" s="8"/>
      <c r="AE15" s="8"/>
      <c r="AF15" s="5"/>
    </row>
    <row r="16" spans="1:33" ht="15.75" thickBot="1" x14ac:dyDescent="0.3">
      <c r="A16" t="s">
        <v>8</v>
      </c>
      <c r="B16">
        <f>T2-T10</f>
        <v>3.3578140000000003</v>
      </c>
      <c r="C16">
        <f>I2-T2</f>
        <v>2.3829839999999995</v>
      </c>
      <c r="D16" s="11">
        <f>T3-T11</f>
        <v>17.881349</v>
      </c>
      <c r="E16">
        <f>I3-T3</f>
        <v>32.441456000000002</v>
      </c>
      <c r="F16">
        <f>T4-T12</f>
        <v>14.079856999999997</v>
      </c>
      <c r="G16">
        <f>I4-T4</f>
        <v>32.564287000000007</v>
      </c>
      <c r="H16">
        <f>T5-T13</f>
        <v>4.3171760000000035</v>
      </c>
      <c r="I16">
        <f>I5-T5</f>
        <v>8.1399449999999973</v>
      </c>
      <c r="J16">
        <f>T6-T14</f>
        <v>3.2286129999999957</v>
      </c>
      <c r="K16">
        <f>I6-T6</f>
        <v>3.1536019999999922</v>
      </c>
      <c r="R16" s="4"/>
      <c r="S16" s="4"/>
      <c r="T16" s="8"/>
      <c r="U16" s="4"/>
      <c r="V16" s="8"/>
      <c r="W16" s="8"/>
      <c r="X16" s="5"/>
      <c r="Y16" s="5"/>
      <c r="Z16" s="5"/>
      <c r="AA16" s="5"/>
      <c r="AB16" s="8"/>
      <c r="AC16" s="7"/>
      <c r="AD16" s="8"/>
      <c r="AE16" s="8"/>
      <c r="AF16" s="5"/>
    </row>
    <row r="17" spans="1:32" ht="15.75" thickBot="1" x14ac:dyDescent="0.3">
      <c r="A17" s="2" t="s">
        <v>23</v>
      </c>
      <c r="B17" s="2">
        <f>AVERAGE(B9:B16)</f>
        <v>3.7952729285714288</v>
      </c>
      <c r="C17" s="2">
        <f t="shared" ref="C17:K17" si="3">AVERAGE(C9:C16)</f>
        <v>8.2730132249999997</v>
      </c>
      <c r="D17" s="2">
        <f t="shared" si="3"/>
        <v>11.923862950000002</v>
      </c>
      <c r="E17" s="2">
        <f t="shared" si="3"/>
        <v>18.934232625</v>
      </c>
      <c r="F17" s="2">
        <f t="shared" si="3"/>
        <v>13.004118375000001</v>
      </c>
      <c r="G17" s="2">
        <f t="shared" si="3"/>
        <v>29.185151250000001</v>
      </c>
      <c r="H17" s="2">
        <f t="shared" si="3"/>
        <v>6.230926874999998</v>
      </c>
      <c r="I17" s="2">
        <f t="shared" si="3"/>
        <v>16.248136662500002</v>
      </c>
      <c r="J17" s="2">
        <f t="shared" si="3"/>
        <v>5.0719370250000004</v>
      </c>
      <c r="K17" s="2">
        <f t="shared" si="3"/>
        <v>10.618050599999998</v>
      </c>
      <c r="M17" t="s">
        <v>24</v>
      </c>
      <c r="Q17" s="4"/>
      <c r="R17" s="4"/>
      <c r="S17" s="4"/>
      <c r="T17" s="8"/>
      <c r="U17" s="4"/>
      <c r="V17" s="8"/>
      <c r="W17" s="8"/>
      <c r="X17" s="5"/>
      <c r="Y17" s="5"/>
      <c r="Z17" s="5"/>
      <c r="AA17" s="5"/>
      <c r="AB17" s="8"/>
      <c r="AC17" s="7"/>
      <c r="AD17" s="8"/>
      <c r="AE17" s="8"/>
      <c r="AF17" s="5"/>
    </row>
    <row r="18" spans="1:32" ht="15.75" thickBot="1" x14ac:dyDescent="0.3">
      <c r="D18" s="2"/>
      <c r="Q18" s="4"/>
      <c r="R18" s="4"/>
      <c r="S18" s="4"/>
      <c r="T18" s="8"/>
      <c r="U18" s="4"/>
      <c r="V18" s="8"/>
      <c r="W18" s="8"/>
      <c r="X18" s="5"/>
      <c r="Y18" s="5"/>
      <c r="Z18" s="5"/>
      <c r="AA18" s="5"/>
      <c r="AB18" s="8"/>
      <c r="AC18" s="7"/>
      <c r="AD18" s="8"/>
      <c r="AE18" s="8"/>
      <c r="AF18" s="5"/>
    </row>
    <row r="19" spans="1:32" ht="15.75" thickBot="1" x14ac:dyDescent="0.3">
      <c r="Q19" s="4"/>
      <c r="R19" s="4"/>
      <c r="S19" s="4"/>
      <c r="T19" s="8"/>
      <c r="U19" s="4"/>
      <c r="V19" s="8"/>
      <c r="W19" s="8"/>
      <c r="X19" s="5"/>
      <c r="Y19" s="5"/>
      <c r="Z19" s="10"/>
      <c r="AA19" s="10"/>
      <c r="AB19" s="10"/>
      <c r="AC19" s="10"/>
      <c r="AD19" s="10"/>
      <c r="AE19" s="10"/>
      <c r="AF19" s="10"/>
    </row>
    <row r="20" spans="1:32" ht="15.75" thickBot="1" x14ac:dyDescent="0.3">
      <c r="Q20" s="4"/>
      <c r="R20" s="4"/>
      <c r="S20" s="4"/>
      <c r="T20" s="8"/>
      <c r="U20" s="8"/>
      <c r="V20" s="5"/>
      <c r="W20" s="5"/>
      <c r="X20" s="10"/>
      <c r="Y20" s="10"/>
      <c r="Z20" s="10"/>
      <c r="AA20" s="10"/>
      <c r="AB20" s="10"/>
      <c r="AC20" s="10"/>
      <c r="AD20" s="10"/>
      <c r="AE20" s="10"/>
    </row>
    <row r="21" spans="1:32" ht="15.75" thickBot="1" x14ac:dyDescent="0.3">
      <c r="A21" s="2"/>
      <c r="B21" s="2"/>
      <c r="D21" s="2"/>
      <c r="Q21" s="4"/>
      <c r="R21" s="8"/>
      <c r="S21" s="8"/>
      <c r="T21" s="5"/>
      <c r="U21" s="5"/>
      <c r="V21" s="5"/>
      <c r="W21" s="5"/>
      <c r="X21" s="8"/>
      <c r="Y21" s="7"/>
      <c r="Z21" s="8"/>
      <c r="AA21" s="8"/>
    </row>
    <row r="22" spans="1:32" ht="15.75" thickBot="1" x14ac:dyDescent="0.3">
      <c r="A22" s="2"/>
      <c r="B22" s="2"/>
      <c r="D22" s="2"/>
      <c r="N22" t="s">
        <v>36</v>
      </c>
      <c r="O22" t="s">
        <v>12</v>
      </c>
      <c r="P22" t="s">
        <v>13</v>
      </c>
      <c r="Q22" s="4" t="s">
        <v>14</v>
      </c>
      <c r="R22" s="8" t="s">
        <v>15</v>
      </c>
      <c r="S22" s="8" t="s">
        <v>16</v>
      </c>
      <c r="T22" s="5" t="s">
        <v>17</v>
      </c>
      <c r="U22" s="5" t="s">
        <v>18</v>
      </c>
      <c r="V22" s="5" t="s">
        <v>19</v>
      </c>
      <c r="W22" s="10" t="s">
        <v>20</v>
      </c>
      <c r="X22" s="10" t="s">
        <v>21</v>
      </c>
      <c r="Y22" s="10"/>
      <c r="Z22" s="10"/>
      <c r="AA22" s="10"/>
    </row>
    <row r="23" spans="1:32" x14ac:dyDescent="0.25">
      <c r="N23" t="s">
        <v>23</v>
      </c>
      <c r="O23">
        <v>3.7949999999999999</v>
      </c>
      <c r="P23">
        <v>8.2729999999999997</v>
      </c>
      <c r="Q23">
        <v>11.923999999999999</v>
      </c>
      <c r="R23">
        <v>18.934000000000001</v>
      </c>
      <c r="S23">
        <v>13.004</v>
      </c>
      <c r="T23">
        <v>29.184999999999999</v>
      </c>
      <c r="U23">
        <v>6.2309999999999999</v>
      </c>
      <c r="V23">
        <v>16.248000000000001</v>
      </c>
      <c r="W23">
        <v>5.0720000000000001</v>
      </c>
      <c r="X23">
        <v>10.618</v>
      </c>
    </row>
    <row r="24" spans="1:32" x14ac:dyDescent="0.25">
      <c r="N24" t="s">
        <v>23</v>
      </c>
      <c r="O24">
        <v>3.7952729285714288</v>
      </c>
      <c r="P24">
        <v>8.2730132249999997</v>
      </c>
      <c r="Q24">
        <v>11.923862950000002</v>
      </c>
      <c r="R24">
        <v>18.934232625</v>
      </c>
      <c r="S24">
        <v>13.004118375000001</v>
      </c>
      <c r="T24">
        <v>29.185151250000001</v>
      </c>
      <c r="U24">
        <v>6.230926874999998</v>
      </c>
      <c r="V24">
        <v>16.248136662500002</v>
      </c>
      <c r="W24">
        <v>5.0719370250000004</v>
      </c>
      <c r="X24">
        <v>10.618050599999998</v>
      </c>
    </row>
    <row r="25" spans="1:32" x14ac:dyDescent="0.25">
      <c r="N25" t="s">
        <v>36</v>
      </c>
      <c r="O25" t="s">
        <v>37</v>
      </c>
      <c r="P25" t="s">
        <v>38</v>
      </c>
    </row>
    <row r="26" spans="1:32" x14ac:dyDescent="0.25">
      <c r="N26" t="s">
        <v>23</v>
      </c>
      <c r="O26">
        <v>3.7952729285714288</v>
      </c>
      <c r="P26">
        <v>8.2730132249999997</v>
      </c>
    </row>
    <row r="27" spans="1:32" x14ac:dyDescent="0.25">
      <c r="O27">
        <v>11.923862950000002</v>
      </c>
      <c r="P27">
        <v>18.934232625</v>
      </c>
    </row>
    <row r="28" spans="1:32" x14ac:dyDescent="0.25">
      <c r="O28">
        <v>13.004118375000001</v>
      </c>
      <c r="P28">
        <v>29.185151250000001</v>
      </c>
    </row>
    <row r="29" spans="1:32" x14ac:dyDescent="0.25">
      <c r="O29">
        <v>6.230926874999998</v>
      </c>
      <c r="P29">
        <v>16.248136662500002</v>
      </c>
    </row>
    <row r="30" spans="1:32" x14ac:dyDescent="0.25">
      <c r="O30">
        <v>5.0719370250000004</v>
      </c>
      <c r="P30">
        <v>10.618050599999998</v>
      </c>
    </row>
    <row r="31" spans="1:32" x14ac:dyDescent="0.25">
      <c r="N31" t="s">
        <v>23</v>
      </c>
      <c r="O31">
        <f>AVERAGE(O26:O30)</f>
        <v>8.005223630714287</v>
      </c>
      <c r="P31">
        <f>AVERAGE(P26:P30)</f>
        <v>16.6517168725</v>
      </c>
    </row>
    <row r="33" spans="15:16" x14ac:dyDescent="0.25">
      <c r="O33" t="s">
        <v>39</v>
      </c>
      <c r="P33" t="s">
        <v>40</v>
      </c>
    </row>
    <row r="34" spans="15:16" x14ac:dyDescent="0.25">
      <c r="O34">
        <v>8.0050000000000008</v>
      </c>
      <c r="P34">
        <v>16.652000000000001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259F-E4A2-4BE1-B7BF-3F0D59F0DB57}">
  <dimension ref="A1:AK23"/>
  <sheetViews>
    <sheetView workbookViewId="0">
      <selection activeCell="AD20" sqref="A1:AD20"/>
    </sheetView>
  </sheetViews>
  <sheetFormatPr defaultRowHeight="15" x14ac:dyDescent="0.25"/>
  <sheetData>
    <row r="1" spans="1:37" ht="60" x14ac:dyDescent="0.25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1" t="s">
        <v>25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26</v>
      </c>
      <c r="S1" s="2" t="s">
        <v>27</v>
      </c>
      <c r="T1" s="2"/>
      <c r="U1" s="1" t="s">
        <v>0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</row>
    <row r="2" spans="1:37" ht="15.75" thickBot="1" x14ac:dyDescent="0.3">
      <c r="A2" s="1">
        <v>2019</v>
      </c>
      <c r="B2" s="5">
        <v>8.9028539999999996</v>
      </c>
      <c r="C2" s="5">
        <v>0.58013749999999997</v>
      </c>
      <c r="D2" s="5">
        <v>0.43124679999999999</v>
      </c>
      <c r="E2" s="5">
        <v>0</v>
      </c>
      <c r="F2" s="5">
        <v>0.54857540000000005</v>
      </c>
      <c r="G2" s="5">
        <v>0.16350319999999999</v>
      </c>
      <c r="H2" s="5">
        <v>0.2277371</v>
      </c>
      <c r="I2" s="5">
        <v>0.21559700000000001</v>
      </c>
      <c r="K2" s="1">
        <v>2019</v>
      </c>
      <c r="L2" s="5">
        <v>8.4951679999999996</v>
      </c>
      <c r="M2" s="5">
        <v>0.24726809999999999</v>
      </c>
      <c r="N2" s="5">
        <v>2.4133060000000001E-2</v>
      </c>
      <c r="O2" s="5">
        <v>0</v>
      </c>
      <c r="P2" s="5">
        <v>0.28076220000000002</v>
      </c>
      <c r="Q2" s="5">
        <v>6.9285719999999995E-2</v>
      </c>
      <c r="R2" s="5">
        <v>3.9852949999999998E-2</v>
      </c>
      <c r="S2" s="12">
        <v>3.4020959999999999E-3</v>
      </c>
      <c r="U2" s="5">
        <v>2019</v>
      </c>
      <c r="V2" s="5">
        <v>59.47296</v>
      </c>
      <c r="W2" s="5">
        <v>12.223792700000001</v>
      </c>
      <c r="X2" s="5">
        <v>0.55468980000000001</v>
      </c>
      <c r="Y2" s="5">
        <v>0.92285159999999999</v>
      </c>
      <c r="Z2" s="5">
        <v>6.1583724999999996</v>
      </c>
      <c r="AA2" s="5">
        <v>6.5306660000000001</v>
      </c>
      <c r="AB2" s="5">
        <v>12.30874</v>
      </c>
      <c r="AC2" s="5">
        <v>5.9563949999999997</v>
      </c>
    </row>
    <row r="3" spans="1:37" ht="15.75" thickBot="1" x14ac:dyDescent="0.3">
      <c r="A3" s="1">
        <v>2020</v>
      </c>
      <c r="B3" s="5">
        <v>64.356082999999998</v>
      </c>
      <c r="C3" s="5">
        <v>14.368518099999999</v>
      </c>
      <c r="D3" s="5">
        <v>0.70334390000000002</v>
      </c>
      <c r="E3" s="5">
        <v>1.6042479999999999</v>
      </c>
      <c r="F3" s="5">
        <v>7.5282479999999996</v>
      </c>
      <c r="G3" s="5">
        <v>7.3063792000000003</v>
      </c>
      <c r="H3" s="5">
        <v>13.563908100000001</v>
      </c>
      <c r="I3" s="5">
        <v>6.7418110000000002</v>
      </c>
      <c r="K3" s="1">
        <v>2020</v>
      </c>
      <c r="L3" s="5">
        <v>64.761775</v>
      </c>
      <c r="M3" s="5">
        <v>14.7837899</v>
      </c>
      <c r="N3" s="5">
        <v>0.69774959000000003</v>
      </c>
      <c r="O3" s="5">
        <v>1.5116579999999999</v>
      </c>
      <c r="P3" s="5">
        <v>7.9276182000000004</v>
      </c>
      <c r="Q3" s="5">
        <v>7.4693539099999997</v>
      </c>
      <c r="R3" s="5">
        <v>13.753438709999999</v>
      </c>
      <c r="S3" s="12">
        <v>6.7739690000000001</v>
      </c>
      <c r="T3" s="5"/>
      <c r="U3" s="5">
        <v>2020</v>
      </c>
      <c r="V3" s="5">
        <v>103.51808800000001</v>
      </c>
      <c r="W3" s="5">
        <v>35.540522500000002</v>
      </c>
      <c r="X3" s="5">
        <v>-1.0719589</v>
      </c>
      <c r="Y3" s="5">
        <v>26.668334999999999</v>
      </c>
      <c r="Z3" s="5">
        <v>19.141578299999999</v>
      </c>
      <c r="AA3" s="5">
        <v>44.147013000000001</v>
      </c>
      <c r="AB3" s="5">
        <v>78.029110000000003</v>
      </c>
      <c r="AC3" s="5">
        <v>57.064616000000001</v>
      </c>
    </row>
    <row r="4" spans="1:37" ht="15.75" thickBot="1" x14ac:dyDescent="0.3">
      <c r="A4" s="1">
        <v>2021</v>
      </c>
      <c r="B4" s="5">
        <v>106.991905</v>
      </c>
      <c r="C4" s="5">
        <v>39.096381299999997</v>
      </c>
      <c r="D4" s="5">
        <v>2.6807083</v>
      </c>
      <c r="E4" s="5">
        <v>28.361145</v>
      </c>
      <c r="F4" s="5">
        <v>22.545484099999999</v>
      </c>
      <c r="G4" s="5">
        <v>47.319927800000002</v>
      </c>
      <c r="H4" s="5">
        <v>83.828532499999994</v>
      </c>
      <c r="I4" s="5">
        <v>61.197735000000002</v>
      </c>
      <c r="K4" s="1">
        <v>2021</v>
      </c>
      <c r="L4" s="5">
        <v>106.65389999999999</v>
      </c>
      <c r="M4" s="5">
        <v>39.149934999999999</v>
      </c>
      <c r="N4" s="5">
        <v>1.5517461699999999</v>
      </c>
      <c r="O4" s="5">
        <v>28.203491</v>
      </c>
      <c r="P4" s="5">
        <v>24.707362400000001</v>
      </c>
      <c r="Q4" s="5">
        <v>47.13974589</v>
      </c>
      <c r="R4" s="5">
        <v>83.626554060000004</v>
      </c>
      <c r="S4" s="12">
        <v>61.039250000000003</v>
      </c>
      <c r="T4" s="5"/>
      <c r="U4" s="5">
        <v>2021</v>
      </c>
      <c r="V4" s="5">
        <v>167.55773300000001</v>
      </c>
      <c r="W4" s="5">
        <v>48.042222500000001</v>
      </c>
      <c r="X4" s="5">
        <v>16.642078000000001</v>
      </c>
      <c r="Y4" s="5">
        <v>82.197448699999995</v>
      </c>
      <c r="Z4" s="5">
        <v>60.709211799999999</v>
      </c>
      <c r="AA4" s="5">
        <v>86.065673000000004</v>
      </c>
      <c r="AB4" s="5">
        <v>160.47972999999999</v>
      </c>
      <c r="AC4" s="5">
        <v>107.84187900000001</v>
      </c>
    </row>
    <row r="5" spans="1:37" ht="15.75" thickBot="1" x14ac:dyDescent="0.3">
      <c r="A5" s="1">
        <v>2022</v>
      </c>
      <c r="B5" s="5">
        <v>171.39493400000001</v>
      </c>
      <c r="C5" s="5">
        <v>49.7198286</v>
      </c>
      <c r="D5" s="5">
        <v>22.516334400000002</v>
      </c>
      <c r="E5" s="5">
        <v>86.058716000000004</v>
      </c>
      <c r="F5" s="5">
        <v>66.278324299999994</v>
      </c>
      <c r="G5" s="5">
        <v>89.024299400000004</v>
      </c>
      <c r="H5" s="5">
        <v>162.62680570000001</v>
      </c>
      <c r="I5" s="5">
        <v>109.716639</v>
      </c>
      <c r="K5" s="1">
        <v>2022</v>
      </c>
      <c r="L5" s="5">
        <v>171.31125700000001</v>
      </c>
      <c r="M5" s="5">
        <v>49.672357499999997</v>
      </c>
      <c r="N5" s="5">
        <v>23.81331561</v>
      </c>
      <c r="O5" s="5">
        <v>86.040160999999998</v>
      </c>
      <c r="P5" s="5">
        <v>65.977737300000001</v>
      </c>
      <c r="Q5" s="5">
        <v>88.992810320000004</v>
      </c>
      <c r="R5" s="5">
        <v>162.5310365</v>
      </c>
      <c r="S5" s="12">
        <v>109.5771</v>
      </c>
      <c r="T5" s="5"/>
      <c r="U5" s="5">
        <v>2022</v>
      </c>
      <c r="V5" s="5">
        <v>205.01828800000001</v>
      </c>
      <c r="W5" s="5">
        <v>57.512028600000001</v>
      </c>
      <c r="X5" s="5">
        <v>45.007387000000001</v>
      </c>
      <c r="Y5" s="5">
        <v>105.1713867</v>
      </c>
      <c r="Z5" s="5">
        <v>73.272166400000003</v>
      </c>
      <c r="AA5" s="5">
        <v>122.739743</v>
      </c>
      <c r="AB5" s="5">
        <v>206.27363</v>
      </c>
      <c r="AC5" s="5">
        <v>122.17376</v>
      </c>
      <c r="AD5" s="10"/>
      <c r="AE5" s="10"/>
      <c r="AF5" s="10"/>
      <c r="AG5" s="10"/>
      <c r="AH5" s="10"/>
      <c r="AI5" s="10"/>
      <c r="AJ5" s="10"/>
      <c r="AK5" s="10"/>
    </row>
    <row r="6" spans="1:37" ht="15.75" thickBot="1" x14ac:dyDescent="0.3">
      <c r="A6" s="1">
        <v>2023</v>
      </c>
      <c r="B6" s="5">
        <v>208.321901</v>
      </c>
      <c r="C6" s="5">
        <v>58.441468100000002</v>
      </c>
      <c r="D6" s="5">
        <v>53.371731199999999</v>
      </c>
      <c r="E6" s="5">
        <v>107.163269</v>
      </c>
      <c r="F6" s="5">
        <v>74.506947100000005</v>
      </c>
      <c r="G6" s="5">
        <v>126.2531213</v>
      </c>
      <c r="H6" s="5">
        <v>210.9333378</v>
      </c>
      <c r="I6" s="5">
        <v>123.575033</v>
      </c>
      <c r="K6" s="1">
        <v>2023</v>
      </c>
      <c r="L6" s="5">
        <v>208.20713799999999</v>
      </c>
      <c r="M6" s="5">
        <v>58.401730499999999</v>
      </c>
      <c r="N6" s="5">
        <v>54.253509979999997</v>
      </c>
      <c r="O6" s="5">
        <v>107.021851</v>
      </c>
      <c r="P6" s="5">
        <v>74.898914599999998</v>
      </c>
      <c r="Q6" s="5">
        <v>126.0767633</v>
      </c>
      <c r="R6" s="5">
        <v>210.85769625</v>
      </c>
      <c r="S6" s="12">
        <v>123.499</v>
      </c>
      <c r="T6" s="5"/>
      <c r="U6" s="5">
        <v>2023</v>
      </c>
      <c r="V6" s="5">
        <v>234.65115299999999</v>
      </c>
      <c r="W6" s="5">
        <v>70.332824200000005</v>
      </c>
      <c r="X6" s="5">
        <v>57.2978253</v>
      </c>
      <c r="Y6" s="5">
        <v>123.4451294</v>
      </c>
      <c r="Z6" s="5">
        <v>84.323567600000004</v>
      </c>
      <c r="AA6" s="5">
        <v>158.95537200000001</v>
      </c>
      <c r="AB6" s="5">
        <v>229.12359000000001</v>
      </c>
      <c r="AC6" s="5">
        <v>129.95724799999999</v>
      </c>
      <c r="AD6" s="5"/>
      <c r="AE6" s="5"/>
      <c r="AF6" s="5"/>
      <c r="AG6" s="5"/>
      <c r="AH6" s="8"/>
      <c r="AI6" s="7"/>
      <c r="AJ6" s="8"/>
      <c r="AK6" s="8">
        <v>2019</v>
      </c>
    </row>
    <row r="7" spans="1:37" ht="15.75" thickBot="1" x14ac:dyDescent="0.3">
      <c r="A7" s="1">
        <v>2024</v>
      </c>
      <c r="B7" s="6">
        <v>238.13050000000001</v>
      </c>
      <c r="C7" s="5">
        <v>73.740058300000001</v>
      </c>
      <c r="D7" s="6">
        <v>64.638499999999993</v>
      </c>
      <c r="E7" s="6">
        <v>125.24760000000001</v>
      </c>
      <c r="F7" s="6">
        <v>87.124300000000005</v>
      </c>
      <c r="G7" s="6">
        <v>162.2867</v>
      </c>
      <c r="H7" s="6">
        <v>230.45930000000001</v>
      </c>
      <c r="I7" s="6">
        <v>131.79089999999999</v>
      </c>
      <c r="K7" s="4"/>
      <c r="L7" s="8"/>
      <c r="M7" s="4"/>
      <c r="N7" s="4"/>
      <c r="O7" s="8"/>
      <c r="P7" s="8"/>
      <c r="Q7" s="12"/>
      <c r="R7" s="5"/>
      <c r="S7" s="5"/>
      <c r="T7" s="5"/>
      <c r="U7" s="8"/>
      <c r="V7" s="7"/>
      <c r="W7" s="8"/>
      <c r="X7" s="8"/>
      <c r="Y7" s="5"/>
      <c r="Z7" s="5"/>
      <c r="AA7" s="4"/>
      <c r="AB7" s="8"/>
      <c r="AC7" s="8"/>
      <c r="AD7" s="5"/>
      <c r="AE7" s="5"/>
      <c r="AF7" s="5"/>
      <c r="AG7" s="5"/>
      <c r="AH7" s="8"/>
      <c r="AI7" s="7"/>
      <c r="AJ7" s="8"/>
      <c r="AK7" s="8"/>
    </row>
    <row r="8" spans="1:37" ht="90.75" thickBot="1" x14ac:dyDescent="0.3">
      <c r="A8" s="1" t="s">
        <v>28</v>
      </c>
      <c r="C8" s="11" t="s">
        <v>29</v>
      </c>
      <c r="D8" s="11" t="s">
        <v>29</v>
      </c>
      <c r="E8" s="11" t="s">
        <v>30</v>
      </c>
      <c r="F8" s="11" t="s">
        <v>29</v>
      </c>
      <c r="G8" s="11" t="s">
        <v>29</v>
      </c>
      <c r="H8" s="11" t="s">
        <v>29</v>
      </c>
      <c r="I8" s="11" t="s">
        <v>29</v>
      </c>
      <c r="J8" s="11" t="s">
        <v>29</v>
      </c>
      <c r="K8" s="4"/>
      <c r="L8" s="8"/>
      <c r="M8" s="4"/>
      <c r="N8" s="4"/>
      <c r="O8" s="8"/>
      <c r="P8" s="4"/>
      <c r="Q8" s="8"/>
      <c r="R8" s="8"/>
      <c r="S8" s="5"/>
      <c r="T8" s="5"/>
      <c r="U8" s="5"/>
      <c r="V8" s="5"/>
      <c r="W8" s="8"/>
      <c r="X8" s="7"/>
      <c r="Y8" s="8"/>
      <c r="Z8" s="8"/>
      <c r="AA8" s="5"/>
      <c r="AB8" s="8"/>
      <c r="AC8" s="8"/>
      <c r="AD8" s="5"/>
      <c r="AE8" s="5"/>
      <c r="AF8" s="5"/>
      <c r="AG8" s="5"/>
      <c r="AH8" s="8"/>
      <c r="AI8" s="7"/>
      <c r="AJ8" s="8"/>
      <c r="AK8" s="8"/>
    </row>
    <row r="9" spans="1:37" ht="15.75" thickBot="1" x14ac:dyDescent="0.3">
      <c r="K9" s="4"/>
      <c r="L9" s="8"/>
      <c r="M9" s="4"/>
      <c r="N9" s="4"/>
      <c r="O9" s="8"/>
      <c r="P9" s="4"/>
      <c r="Q9" s="8"/>
      <c r="R9" s="8"/>
      <c r="S9" s="5"/>
      <c r="T9" s="5"/>
      <c r="U9" s="5"/>
      <c r="V9" s="5"/>
      <c r="W9" s="8"/>
      <c r="X9" s="7"/>
      <c r="Y9" s="8"/>
      <c r="Z9" s="8"/>
      <c r="AA9" s="5"/>
      <c r="AB9" s="8"/>
      <c r="AC9" s="8"/>
      <c r="AD9" s="5"/>
      <c r="AE9" s="5"/>
      <c r="AF9" s="5"/>
      <c r="AG9" s="5"/>
      <c r="AH9" s="8"/>
      <c r="AI9" s="7"/>
      <c r="AJ9" s="8"/>
      <c r="AK9" s="8"/>
    </row>
    <row r="10" spans="1:37" ht="15.75" thickBot="1" x14ac:dyDescent="0.3">
      <c r="A10" s="2" t="s">
        <v>31</v>
      </c>
      <c r="K10" s="4"/>
      <c r="L10" s="8"/>
      <c r="M10" s="4"/>
      <c r="N10" s="4"/>
      <c r="O10" s="8"/>
      <c r="P10" s="4"/>
      <c r="Q10" s="8"/>
      <c r="R10" s="8"/>
      <c r="S10" s="5"/>
      <c r="T10" s="5"/>
      <c r="U10" s="5"/>
      <c r="V10" s="5"/>
      <c r="W10" s="8"/>
      <c r="X10" s="7"/>
      <c r="Y10" s="8"/>
      <c r="Z10" s="8"/>
      <c r="AA10" s="5"/>
      <c r="AB10" s="8"/>
      <c r="AC10" s="8"/>
      <c r="AD10" s="5"/>
      <c r="AE10" s="5"/>
      <c r="AF10" s="8"/>
      <c r="AG10" s="10"/>
      <c r="AH10" s="10"/>
      <c r="AI10" s="10"/>
      <c r="AJ10" s="10"/>
      <c r="AK10" s="10"/>
    </row>
    <row r="11" spans="1:37" ht="15.75" thickBot="1" x14ac:dyDescent="0.3">
      <c r="A11" s="2"/>
      <c r="K11" s="4"/>
      <c r="L11" s="8"/>
      <c r="M11" s="4"/>
      <c r="N11" s="4"/>
      <c r="O11" s="8"/>
      <c r="P11" s="4"/>
      <c r="Q11" s="8"/>
      <c r="R11" s="8"/>
      <c r="S11" s="5"/>
      <c r="T11" s="5"/>
      <c r="U11" s="5"/>
      <c r="V11" s="5"/>
      <c r="W11" s="8"/>
      <c r="X11" s="7"/>
      <c r="Y11" s="8"/>
      <c r="Z11" s="8"/>
      <c r="AA11" s="5"/>
      <c r="AB11" s="5"/>
      <c r="AC11" s="5"/>
      <c r="AD11" s="5"/>
      <c r="AE11" s="5"/>
      <c r="AF11" s="5"/>
    </row>
    <row r="12" spans="1:37" ht="60.75" thickBot="1" x14ac:dyDescent="0.3">
      <c r="A12" s="2" t="s">
        <v>32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23</v>
      </c>
      <c r="K12" s="2" t="s">
        <v>33</v>
      </c>
      <c r="L12" s="1" t="s">
        <v>34</v>
      </c>
      <c r="M12" s="2" t="s">
        <v>1</v>
      </c>
      <c r="N12" s="2" t="s">
        <v>2</v>
      </c>
      <c r="O12" s="2" t="s">
        <v>3</v>
      </c>
      <c r="P12" s="2" t="s">
        <v>4</v>
      </c>
      <c r="Q12" s="2" t="s">
        <v>5</v>
      </c>
      <c r="R12" s="2" t="s">
        <v>6</v>
      </c>
      <c r="S12" s="2" t="s">
        <v>7</v>
      </c>
      <c r="T12" s="2" t="s">
        <v>8</v>
      </c>
      <c r="U12" s="2" t="s">
        <v>23</v>
      </c>
      <c r="V12" s="2" t="s">
        <v>33</v>
      </c>
      <c r="W12" s="10"/>
      <c r="X12" s="10"/>
      <c r="Y12" s="10"/>
      <c r="Z12" s="10"/>
      <c r="AA12" s="10"/>
      <c r="AB12" s="5"/>
      <c r="AC12" s="5"/>
      <c r="AD12" s="5"/>
      <c r="AE12" s="5"/>
      <c r="AF12" s="8"/>
      <c r="AG12" s="7"/>
      <c r="AH12" s="8"/>
      <c r="AI12" s="8"/>
      <c r="AJ12" s="5"/>
    </row>
    <row r="13" spans="1:37" ht="15.75" thickBot="1" x14ac:dyDescent="0.3">
      <c r="A13" s="1">
        <v>2019</v>
      </c>
      <c r="B13">
        <f>B3-B2</f>
        <v>55.453229</v>
      </c>
      <c r="C13">
        <f>C3-C2</f>
        <v>13.7883806</v>
      </c>
      <c r="D13">
        <f>D3-D2</f>
        <v>0.27209710000000004</v>
      </c>
      <c r="F13">
        <f>F3-F2</f>
        <v>6.9796725999999998</v>
      </c>
      <c r="G13">
        <f>G3-G2</f>
        <v>7.1428760000000002</v>
      </c>
      <c r="H13">
        <f>H3-H2</f>
        <v>13.336171</v>
      </c>
      <c r="I13">
        <f>I3-I2</f>
        <v>6.5262140000000004</v>
      </c>
      <c r="J13" s="2">
        <f>AVERAGE(B13:I13)</f>
        <v>14.785520042857142</v>
      </c>
      <c r="K13">
        <v>5</v>
      </c>
      <c r="L13" s="1">
        <v>2019</v>
      </c>
      <c r="M13">
        <f>V2-L2</f>
        <v>50.977792000000001</v>
      </c>
      <c r="N13">
        <f>W2-M2</f>
        <v>11.976524600000001</v>
      </c>
      <c r="O13">
        <f>X2-N2</f>
        <v>0.53055673999999997</v>
      </c>
      <c r="Q13">
        <f>Z2-P2</f>
        <v>5.8776102999999997</v>
      </c>
      <c r="R13">
        <f>AA2-Q2</f>
        <v>6.4613802800000002</v>
      </c>
      <c r="S13">
        <f>AB2-R2</f>
        <v>12.26888705</v>
      </c>
      <c r="T13">
        <f>AC2-S2</f>
        <v>5.9529929039999994</v>
      </c>
      <c r="U13" s="2">
        <f>AVERAGE(M13:T13)</f>
        <v>13.435106267714286</v>
      </c>
      <c r="V13">
        <v>5</v>
      </c>
      <c r="X13" s="1"/>
      <c r="Y13" s="4"/>
      <c r="Z13" s="8"/>
      <c r="AA13" s="8"/>
      <c r="AB13" s="5"/>
      <c r="AC13" s="5"/>
      <c r="AD13" s="5"/>
      <c r="AE13" s="5"/>
      <c r="AF13" s="8"/>
      <c r="AG13" s="7"/>
      <c r="AH13" s="8"/>
      <c r="AI13" s="8"/>
      <c r="AJ13" s="5"/>
    </row>
    <row r="14" spans="1:37" ht="15.75" thickBot="1" x14ac:dyDescent="0.3">
      <c r="A14" s="1">
        <v>2020</v>
      </c>
      <c r="B14">
        <f t="shared" ref="B14:I17" si="0">B4-B3</f>
        <v>42.635822000000005</v>
      </c>
      <c r="C14">
        <f t="shared" si="0"/>
        <v>24.727863199999998</v>
      </c>
      <c r="D14">
        <f t="shared" si="0"/>
        <v>1.9773643999999999</v>
      </c>
      <c r="E14">
        <f t="shared" si="0"/>
        <v>26.756897000000002</v>
      </c>
      <c r="F14">
        <f t="shared" si="0"/>
        <v>15.0172361</v>
      </c>
      <c r="G14">
        <f t="shared" si="0"/>
        <v>40.0135486</v>
      </c>
      <c r="H14">
        <f t="shared" si="0"/>
        <v>70.264624399999988</v>
      </c>
      <c r="I14">
        <f t="shared" si="0"/>
        <v>54.455924000000003</v>
      </c>
      <c r="J14" s="2">
        <f t="shared" ref="J14:J17" si="1">AVERAGE(B14:I14)</f>
        <v>34.481159962499994</v>
      </c>
      <c r="K14">
        <v>2</v>
      </c>
      <c r="L14" s="1">
        <v>2020</v>
      </c>
      <c r="M14">
        <f t="shared" ref="M14:T17" si="2">V3-L3</f>
        <v>38.756313000000006</v>
      </c>
      <c r="N14">
        <f t="shared" si="2"/>
        <v>20.756732599999999</v>
      </c>
      <c r="O14">
        <f t="shared" si="2"/>
        <v>-1.7697084900000002</v>
      </c>
      <c r="P14">
        <f t="shared" si="2"/>
        <v>25.156676999999998</v>
      </c>
      <c r="Q14">
        <f t="shared" si="2"/>
        <v>11.213960099999998</v>
      </c>
      <c r="R14">
        <f t="shared" si="2"/>
        <v>36.677659089999999</v>
      </c>
      <c r="S14">
        <f t="shared" si="2"/>
        <v>64.275671290000005</v>
      </c>
      <c r="T14">
        <f t="shared" si="2"/>
        <v>50.290647</v>
      </c>
      <c r="U14" s="2">
        <f t="shared" ref="U14:U17" si="3">AVERAGE(M14:T14)</f>
        <v>30.66974394875</v>
      </c>
      <c r="V14">
        <v>2</v>
      </c>
      <c r="Y14" s="4"/>
      <c r="Z14" s="8"/>
      <c r="AA14" s="8"/>
      <c r="AB14" s="5"/>
      <c r="AC14" s="5"/>
      <c r="AD14" s="5"/>
      <c r="AE14" s="5"/>
      <c r="AF14" s="8"/>
      <c r="AG14" s="7"/>
      <c r="AH14" s="8"/>
      <c r="AI14" s="8"/>
      <c r="AJ14" s="5"/>
    </row>
    <row r="15" spans="1:37" ht="15.75" thickBot="1" x14ac:dyDescent="0.3">
      <c r="A15" s="1">
        <v>2021</v>
      </c>
      <c r="B15">
        <f t="shared" si="0"/>
        <v>64.403029000000004</v>
      </c>
      <c r="C15">
        <f t="shared" si="0"/>
        <v>10.623447300000002</v>
      </c>
      <c r="D15">
        <f t="shared" si="0"/>
        <v>19.835626100000002</v>
      </c>
      <c r="E15">
        <f t="shared" si="0"/>
        <v>57.697571000000003</v>
      </c>
      <c r="F15">
        <f t="shared" si="0"/>
        <v>43.732840199999998</v>
      </c>
      <c r="G15">
        <f t="shared" si="0"/>
        <v>41.704371600000002</v>
      </c>
      <c r="H15">
        <f t="shared" si="0"/>
        <v>78.798273200000011</v>
      </c>
      <c r="I15">
        <f t="shared" si="0"/>
        <v>48.518903999999999</v>
      </c>
      <c r="J15" s="2">
        <f t="shared" si="1"/>
        <v>45.664257800000001</v>
      </c>
      <c r="K15">
        <v>1</v>
      </c>
      <c r="L15" s="1">
        <v>2021</v>
      </c>
      <c r="M15">
        <f t="shared" si="2"/>
        <v>60.90383300000002</v>
      </c>
      <c r="N15">
        <f t="shared" si="2"/>
        <v>8.8922875000000019</v>
      </c>
      <c r="O15">
        <f t="shared" si="2"/>
        <v>15.090331830000002</v>
      </c>
      <c r="P15">
        <f t="shared" si="2"/>
        <v>53.993957699999996</v>
      </c>
      <c r="Q15">
        <f t="shared" si="2"/>
        <v>36.001849399999998</v>
      </c>
      <c r="R15">
        <f t="shared" si="2"/>
        <v>38.925927110000003</v>
      </c>
      <c r="S15">
        <f t="shared" si="2"/>
        <v>76.853175939999986</v>
      </c>
      <c r="T15">
        <f t="shared" si="2"/>
        <v>46.802629000000003</v>
      </c>
      <c r="U15" s="2">
        <f t="shared" si="3"/>
        <v>42.182998935000001</v>
      </c>
      <c r="V15">
        <v>1</v>
      </c>
      <c r="X15" s="1"/>
      <c r="Y15" s="4"/>
      <c r="Z15" s="8"/>
      <c r="AA15" s="8"/>
      <c r="AB15" s="5"/>
      <c r="AC15" s="5"/>
      <c r="AD15" s="5"/>
      <c r="AE15" s="5"/>
      <c r="AF15" s="8"/>
      <c r="AG15" s="7"/>
      <c r="AH15" s="8"/>
      <c r="AI15" s="8"/>
      <c r="AJ15" s="5"/>
    </row>
    <row r="16" spans="1:37" ht="15.75" thickBot="1" x14ac:dyDescent="0.3">
      <c r="A16" s="1">
        <v>2022</v>
      </c>
      <c r="B16">
        <f t="shared" si="0"/>
        <v>36.926966999999991</v>
      </c>
      <c r="C16">
        <f t="shared" si="0"/>
        <v>8.721639500000002</v>
      </c>
      <c r="D16">
        <f t="shared" si="0"/>
        <v>30.855396799999998</v>
      </c>
      <c r="E16">
        <f t="shared" si="0"/>
        <v>21.104552999999996</v>
      </c>
      <c r="F16">
        <f t="shared" si="0"/>
        <v>8.2286228000000108</v>
      </c>
      <c r="G16">
        <f t="shared" si="0"/>
        <v>37.2288219</v>
      </c>
      <c r="H16">
        <f t="shared" si="0"/>
        <v>48.306532099999998</v>
      </c>
      <c r="I16">
        <f t="shared" si="0"/>
        <v>13.858394000000004</v>
      </c>
      <c r="J16" s="2">
        <f t="shared" si="1"/>
        <v>25.6538658875</v>
      </c>
      <c r="K16">
        <v>3</v>
      </c>
      <c r="L16" s="1">
        <v>2022</v>
      </c>
      <c r="M16">
        <f t="shared" si="2"/>
        <v>33.707031000000001</v>
      </c>
      <c r="N16">
        <f t="shared" si="2"/>
        <v>7.8396711000000039</v>
      </c>
      <c r="O16">
        <f t="shared" si="2"/>
        <v>21.194071390000001</v>
      </c>
      <c r="P16">
        <f t="shared" si="2"/>
        <v>19.131225700000002</v>
      </c>
      <c r="Q16">
        <f t="shared" si="2"/>
        <v>7.2944291000000021</v>
      </c>
      <c r="R16">
        <f t="shared" si="2"/>
        <v>33.74693268</v>
      </c>
      <c r="S16">
        <f t="shared" si="2"/>
        <v>43.742593499999998</v>
      </c>
      <c r="T16">
        <f t="shared" si="2"/>
        <v>12.59666</v>
      </c>
      <c r="U16" s="2">
        <f t="shared" si="3"/>
        <v>22.406576808750003</v>
      </c>
      <c r="V16">
        <v>3</v>
      </c>
      <c r="X16" s="2"/>
      <c r="Y16" s="4"/>
      <c r="Z16" s="8"/>
      <c r="AA16" s="8"/>
      <c r="AB16" s="5"/>
      <c r="AC16" s="10"/>
      <c r="AD16" s="10"/>
      <c r="AE16" s="10"/>
      <c r="AF16" s="10"/>
      <c r="AG16" s="10"/>
      <c r="AH16" s="10"/>
      <c r="AI16" s="10"/>
      <c r="AJ16" s="10"/>
    </row>
    <row r="17" spans="1:24" x14ac:dyDescent="0.25">
      <c r="A17" s="1">
        <v>2023</v>
      </c>
      <c r="B17">
        <f t="shared" si="0"/>
        <v>29.808599000000015</v>
      </c>
      <c r="C17">
        <f t="shared" si="0"/>
        <v>15.2985902</v>
      </c>
      <c r="D17">
        <f t="shared" si="0"/>
        <v>11.266768799999994</v>
      </c>
      <c r="E17">
        <f t="shared" si="0"/>
        <v>18.084331000000006</v>
      </c>
      <c r="F17">
        <f t="shared" si="0"/>
        <v>12.6173529</v>
      </c>
      <c r="G17">
        <f t="shared" si="0"/>
        <v>36.033578699999993</v>
      </c>
      <c r="H17">
        <f t="shared" si="0"/>
        <v>19.525962200000009</v>
      </c>
      <c r="I17">
        <f t="shared" si="0"/>
        <v>8.2158669999999887</v>
      </c>
      <c r="J17" s="2">
        <f t="shared" si="1"/>
        <v>18.856381225</v>
      </c>
      <c r="K17">
        <v>4</v>
      </c>
      <c r="L17" s="1">
        <v>2023</v>
      </c>
      <c r="M17">
        <f t="shared" si="2"/>
        <v>26.444015000000007</v>
      </c>
      <c r="N17">
        <f t="shared" si="2"/>
        <v>11.931093700000005</v>
      </c>
      <c r="O17">
        <f t="shared" si="2"/>
        <v>3.0443153200000026</v>
      </c>
      <c r="P17">
        <f t="shared" si="2"/>
        <v>16.423278400000001</v>
      </c>
      <c r="Q17">
        <f t="shared" si="2"/>
        <v>9.4246530000000064</v>
      </c>
      <c r="R17">
        <f t="shared" si="2"/>
        <v>32.878608700000015</v>
      </c>
      <c r="S17">
        <f t="shared" si="2"/>
        <v>18.265893750000004</v>
      </c>
      <c r="T17">
        <f t="shared" si="2"/>
        <v>6.4582479999999975</v>
      </c>
      <c r="U17" s="2">
        <f t="shared" si="3"/>
        <v>15.608763233750006</v>
      </c>
      <c r="V17">
        <v>4</v>
      </c>
      <c r="X17" s="2"/>
    </row>
    <row r="18" spans="1:24" x14ac:dyDescent="0.25">
      <c r="L18" s="2"/>
      <c r="X18" s="2"/>
    </row>
    <row r="19" spans="1:24" x14ac:dyDescent="0.25">
      <c r="L19" s="2"/>
      <c r="X19" s="2"/>
    </row>
    <row r="20" spans="1:24" x14ac:dyDescent="0.25">
      <c r="L20" s="2"/>
      <c r="X20" s="2"/>
    </row>
    <row r="21" spans="1:24" x14ac:dyDescent="0.25">
      <c r="L21" s="2"/>
      <c r="X21" s="2"/>
    </row>
    <row r="22" spans="1:24" x14ac:dyDescent="0.25">
      <c r="L22" s="2"/>
      <c r="X22" s="2"/>
    </row>
    <row r="23" spans="1:24" x14ac:dyDescent="0.25">
      <c r="X2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BEBD-E6C9-4875-8963-9200C17C2A60}">
  <dimension ref="A1:AD20"/>
  <sheetViews>
    <sheetView tabSelected="1" topLeftCell="G1" workbookViewId="0">
      <selection activeCell="S11" sqref="S11"/>
    </sheetView>
  </sheetViews>
  <sheetFormatPr defaultRowHeight="15" x14ac:dyDescent="0.25"/>
  <sheetData>
    <row r="1" spans="1:30" ht="60" x14ac:dyDescent="0.25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1" t="s">
        <v>25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26</v>
      </c>
      <c r="S1" s="2" t="s">
        <v>27</v>
      </c>
      <c r="T1" s="2"/>
      <c r="U1" s="1" t="s">
        <v>0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</row>
    <row r="2" spans="1:30" ht="15.75" thickBot="1" x14ac:dyDescent="0.3">
      <c r="A2" s="1">
        <v>2019</v>
      </c>
      <c r="B2" s="5"/>
      <c r="C2" s="5"/>
      <c r="D2" s="5"/>
      <c r="E2" s="5"/>
      <c r="F2" s="5"/>
      <c r="G2" s="5"/>
      <c r="H2" s="5"/>
      <c r="I2" s="5"/>
      <c r="K2" s="1">
        <v>2019</v>
      </c>
      <c r="L2" s="5"/>
      <c r="M2" s="5"/>
      <c r="N2" s="5"/>
      <c r="O2" s="5"/>
      <c r="P2" s="5"/>
      <c r="Q2" s="5"/>
      <c r="R2" s="5"/>
      <c r="S2" s="12"/>
      <c r="U2" s="14">
        <v>2019</v>
      </c>
      <c r="V2" s="5"/>
      <c r="W2" s="5"/>
      <c r="X2" s="5"/>
      <c r="Y2" s="5"/>
      <c r="Z2" s="5"/>
      <c r="AA2" s="5"/>
      <c r="AB2" s="5"/>
      <c r="AC2" s="5"/>
    </row>
    <row r="3" spans="1:30" ht="15.75" thickBot="1" x14ac:dyDescent="0.3">
      <c r="A3" s="1">
        <v>2020</v>
      </c>
      <c r="B3" s="5"/>
      <c r="C3" s="5"/>
      <c r="D3" s="5"/>
      <c r="E3" s="5"/>
      <c r="F3" s="5"/>
      <c r="G3" s="5"/>
      <c r="H3" s="5"/>
      <c r="I3" s="5"/>
      <c r="K3" s="1">
        <v>2020</v>
      </c>
      <c r="L3" s="5"/>
      <c r="M3" s="5"/>
      <c r="N3" s="5"/>
      <c r="O3" s="5"/>
      <c r="P3" s="5"/>
      <c r="Q3" s="5"/>
      <c r="R3" s="5"/>
      <c r="S3" s="12"/>
      <c r="T3" s="5"/>
      <c r="U3" s="14">
        <v>2020</v>
      </c>
      <c r="V3" s="5"/>
      <c r="W3" s="5"/>
      <c r="X3" s="5"/>
      <c r="Y3" s="5"/>
      <c r="Z3" s="5"/>
      <c r="AA3" s="5"/>
      <c r="AB3" s="5"/>
      <c r="AC3" s="5"/>
    </row>
    <row r="4" spans="1:30" ht="15.75" thickBot="1" x14ac:dyDescent="0.3">
      <c r="A4" s="1">
        <v>2021</v>
      </c>
      <c r="B4" s="5"/>
      <c r="C4" s="5"/>
      <c r="D4" s="5"/>
      <c r="E4" s="5"/>
      <c r="F4" s="5"/>
      <c r="G4" s="5"/>
      <c r="H4" s="5"/>
      <c r="I4" s="5"/>
      <c r="K4" s="1">
        <v>2021</v>
      </c>
      <c r="L4" s="5"/>
      <c r="M4" s="5"/>
      <c r="N4" s="5"/>
      <c r="O4" s="5"/>
      <c r="P4" s="5"/>
      <c r="Q4" s="5"/>
      <c r="R4" s="5"/>
      <c r="S4" s="12"/>
      <c r="T4" s="5"/>
      <c r="U4" s="14">
        <v>2021</v>
      </c>
      <c r="V4" s="5"/>
      <c r="W4" s="5"/>
      <c r="X4" s="5"/>
      <c r="Y4" s="5"/>
      <c r="Z4" s="5"/>
      <c r="AA4" s="5"/>
      <c r="AB4" s="5"/>
      <c r="AC4" s="5"/>
    </row>
    <row r="5" spans="1:30" ht="15.75" thickBot="1" x14ac:dyDescent="0.3">
      <c r="A5" s="1">
        <v>2022</v>
      </c>
      <c r="B5" s="5"/>
      <c r="C5" s="5"/>
      <c r="D5" s="5"/>
      <c r="E5" s="5"/>
      <c r="F5" s="5"/>
      <c r="G5" s="5"/>
      <c r="H5" s="5"/>
      <c r="I5" s="5"/>
      <c r="K5" s="1">
        <v>2022</v>
      </c>
      <c r="L5" s="5"/>
      <c r="M5" s="5"/>
      <c r="N5" s="5"/>
      <c r="O5" s="5"/>
      <c r="P5" s="5"/>
      <c r="Q5" s="5"/>
      <c r="R5" s="5"/>
      <c r="S5" s="12"/>
      <c r="T5" s="5"/>
      <c r="U5" s="14">
        <v>2022</v>
      </c>
      <c r="V5" s="5"/>
      <c r="W5" s="5"/>
      <c r="X5" s="5"/>
      <c r="Y5" s="5"/>
      <c r="Z5" s="5"/>
      <c r="AA5" s="5"/>
      <c r="AB5" s="5"/>
      <c r="AC5" s="5"/>
      <c r="AD5" s="10"/>
    </row>
    <row r="6" spans="1:30" ht="15.75" thickBot="1" x14ac:dyDescent="0.3">
      <c r="A6" s="1">
        <v>2023</v>
      </c>
      <c r="B6" s="5"/>
      <c r="C6" s="5"/>
      <c r="D6" s="5"/>
      <c r="E6" s="5"/>
      <c r="F6" s="5"/>
      <c r="G6" s="5"/>
      <c r="H6" s="5"/>
      <c r="I6" s="5"/>
      <c r="K6" s="1">
        <v>2023</v>
      </c>
      <c r="L6" s="5"/>
      <c r="M6" s="5"/>
      <c r="N6" s="5"/>
      <c r="O6" s="5"/>
      <c r="P6" s="5"/>
      <c r="Q6" s="5"/>
      <c r="R6" s="5"/>
      <c r="S6" s="12"/>
      <c r="T6" s="5"/>
      <c r="U6" s="14">
        <v>2023</v>
      </c>
      <c r="V6" s="5"/>
      <c r="W6" s="5"/>
      <c r="X6" s="5"/>
      <c r="Y6" s="5"/>
      <c r="Z6" s="5"/>
      <c r="AA6" s="5"/>
      <c r="AB6" s="5"/>
      <c r="AC6" s="5"/>
      <c r="AD6" s="5"/>
    </row>
    <row r="7" spans="1:30" ht="15.75" thickBot="1" x14ac:dyDescent="0.3">
      <c r="A7" s="1">
        <v>2024</v>
      </c>
      <c r="B7" s="6"/>
      <c r="C7" s="5"/>
      <c r="D7" s="6"/>
      <c r="E7" s="6"/>
      <c r="F7" s="6"/>
      <c r="G7" s="6"/>
      <c r="H7" s="6"/>
      <c r="I7" s="6"/>
      <c r="K7" s="4"/>
      <c r="L7" s="8"/>
      <c r="M7" s="4"/>
      <c r="N7" s="4"/>
      <c r="O7" s="8"/>
      <c r="P7" s="8"/>
      <c r="Q7" s="12"/>
      <c r="R7" s="5"/>
      <c r="S7" s="5"/>
      <c r="T7" s="5"/>
      <c r="U7" s="8"/>
      <c r="V7" s="7"/>
      <c r="W7" s="8"/>
      <c r="X7" s="8"/>
      <c r="Y7" s="5"/>
      <c r="Z7" s="5"/>
      <c r="AA7" s="4"/>
      <c r="AB7" s="8"/>
      <c r="AC7" s="8"/>
      <c r="AD7" s="5"/>
    </row>
    <row r="8" spans="1:30" ht="62.25" customHeight="1" thickBot="1" x14ac:dyDescent="0.3">
      <c r="A8" s="1" t="s">
        <v>28</v>
      </c>
      <c r="C8" s="13" t="s">
        <v>29</v>
      </c>
      <c r="D8" s="13" t="s">
        <v>29</v>
      </c>
      <c r="E8" s="13" t="s">
        <v>30</v>
      </c>
      <c r="F8" s="13" t="s">
        <v>29</v>
      </c>
      <c r="G8" s="13" t="s">
        <v>29</v>
      </c>
      <c r="H8" s="13" t="s">
        <v>29</v>
      </c>
      <c r="I8" s="13" t="s">
        <v>29</v>
      </c>
      <c r="J8" s="13" t="s">
        <v>29</v>
      </c>
      <c r="K8" s="4"/>
      <c r="L8" s="8"/>
      <c r="M8" s="4"/>
      <c r="N8" s="4"/>
      <c r="O8" s="8"/>
      <c r="P8" s="4"/>
      <c r="Q8" s="8"/>
      <c r="R8" s="8"/>
      <c r="S8" s="5"/>
      <c r="T8" s="5"/>
      <c r="U8" s="5"/>
      <c r="V8" s="5"/>
      <c r="W8" s="8"/>
      <c r="X8" s="7"/>
      <c r="Y8" s="8"/>
      <c r="Z8" s="8"/>
      <c r="AA8" s="5"/>
      <c r="AB8" s="8"/>
      <c r="AC8" s="8"/>
      <c r="AD8" s="5"/>
    </row>
    <row r="9" spans="1:30" ht="15.75" thickBot="1" x14ac:dyDescent="0.3">
      <c r="K9" s="4"/>
      <c r="L9" s="8"/>
      <c r="M9" s="4"/>
      <c r="N9" s="4"/>
      <c r="O9" s="8"/>
      <c r="P9" s="4"/>
      <c r="Q9" s="8"/>
      <c r="R9" s="8"/>
      <c r="S9" s="5"/>
      <c r="T9" s="5"/>
      <c r="U9" s="5"/>
      <c r="V9" s="5"/>
      <c r="W9" s="8"/>
      <c r="X9" s="7"/>
      <c r="Y9" s="8"/>
      <c r="Z9" s="8"/>
      <c r="AA9" s="5"/>
      <c r="AB9" s="8"/>
      <c r="AC9" s="8"/>
      <c r="AD9" s="5"/>
    </row>
    <row r="10" spans="1:30" ht="15.75" thickBot="1" x14ac:dyDescent="0.3">
      <c r="A10" s="2" t="s">
        <v>31</v>
      </c>
      <c r="K10" s="4"/>
      <c r="L10" s="8"/>
      <c r="M10" s="4"/>
      <c r="N10" s="4"/>
      <c r="O10" s="8"/>
      <c r="P10" s="4"/>
      <c r="Q10" s="8"/>
      <c r="R10" s="8"/>
      <c r="S10" s="5"/>
      <c r="T10" s="5"/>
      <c r="U10" s="5"/>
      <c r="V10" s="5"/>
      <c r="W10" s="8"/>
      <c r="X10" s="7"/>
      <c r="Y10" s="8"/>
      <c r="Z10" s="8"/>
      <c r="AA10" s="5"/>
      <c r="AB10" s="8"/>
      <c r="AC10" s="8"/>
      <c r="AD10" s="5"/>
    </row>
    <row r="11" spans="1:30" ht="15.75" thickBot="1" x14ac:dyDescent="0.3">
      <c r="A11" s="2"/>
      <c r="K11" s="4"/>
      <c r="L11" s="8"/>
      <c r="M11" s="4"/>
      <c r="N11" s="4"/>
      <c r="O11" s="8"/>
      <c r="P11" s="4"/>
      <c r="Q11" s="8"/>
      <c r="R11" s="8"/>
      <c r="S11" s="5"/>
      <c r="T11" s="5"/>
      <c r="U11" s="5"/>
      <c r="V11" s="5"/>
      <c r="W11" s="8"/>
      <c r="X11" s="7"/>
      <c r="Y11" s="8"/>
      <c r="Z11" s="8"/>
      <c r="AA11" s="5"/>
      <c r="AB11" s="5"/>
      <c r="AC11" s="5"/>
      <c r="AD11" s="5"/>
    </row>
    <row r="12" spans="1:30" ht="60.75" thickBot="1" x14ac:dyDescent="0.3">
      <c r="A12" s="2" t="s">
        <v>32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23</v>
      </c>
      <c r="K12" s="2" t="s">
        <v>33</v>
      </c>
      <c r="L12" s="1" t="s">
        <v>34</v>
      </c>
      <c r="M12" s="2" t="s">
        <v>1</v>
      </c>
      <c r="N12" s="2" t="s">
        <v>2</v>
      </c>
      <c r="O12" s="2" t="s">
        <v>3</v>
      </c>
      <c r="P12" s="2" t="s">
        <v>4</v>
      </c>
      <c r="Q12" s="2" t="s">
        <v>5</v>
      </c>
      <c r="R12" s="2" t="s">
        <v>6</v>
      </c>
      <c r="S12" s="2" t="s">
        <v>7</v>
      </c>
      <c r="T12" s="2" t="s">
        <v>8</v>
      </c>
      <c r="U12" s="2" t="s">
        <v>23</v>
      </c>
      <c r="V12" s="2" t="s">
        <v>33</v>
      </c>
      <c r="W12" s="10"/>
      <c r="X12" s="10"/>
      <c r="Y12" s="10"/>
      <c r="Z12" s="10"/>
      <c r="AA12" s="10"/>
      <c r="AB12" s="5"/>
      <c r="AC12" s="5"/>
      <c r="AD12" s="5"/>
    </row>
    <row r="13" spans="1:30" ht="15.75" thickBot="1" x14ac:dyDescent="0.3">
      <c r="A13" s="1">
        <v>2019</v>
      </c>
      <c r="B13">
        <f>B3-B2</f>
        <v>0</v>
      </c>
      <c r="C13">
        <f>C3-C2</f>
        <v>0</v>
      </c>
      <c r="D13">
        <f>D3-D2</f>
        <v>0</v>
      </c>
      <c r="F13">
        <f>F3-F2</f>
        <v>0</v>
      </c>
      <c r="G13">
        <f>G3-G2</f>
        <v>0</v>
      </c>
      <c r="H13">
        <f>H3-H2</f>
        <v>0</v>
      </c>
      <c r="I13">
        <f>I3-I2</f>
        <v>0</v>
      </c>
      <c r="J13" s="2">
        <f>AVERAGE(B13:I13)</f>
        <v>0</v>
      </c>
      <c r="L13" s="1">
        <v>2019</v>
      </c>
      <c r="M13">
        <f>V2-L2</f>
        <v>0</v>
      </c>
      <c r="N13">
        <f>W2-M2</f>
        <v>0</v>
      </c>
      <c r="O13">
        <f>X2-N2</f>
        <v>0</v>
      </c>
      <c r="Q13">
        <f>Z2-P2</f>
        <v>0</v>
      </c>
      <c r="R13">
        <f>AA2-Q2</f>
        <v>0</v>
      </c>
      <c r="S13">
        <f>AB2-R2</f>
        <v>0</v>
      </c>
      <c r="T13">
        <f>AC2-S2</f>
        <v>0</v>
      </c>
      <c r="U13" s="2">
        <f>AVERAGE(M13:T13)</f>
        <v>0</v>
      </c>
      <c r="X13" s="1"/>
      <c r="Y13" s="4"/>
      <c r="Z13" s="8"/>
      <c r="AA13" s="8"/>
      <c r="AB13" s="5"/>
      <c r="AC13" s="5"/>
      <c r="AD13" s="5"/>
    </row>
    <row r="14" spans="1:30" ht="15.75" thickBot="1" x14ac:dyDescent="0.3">
      <c r="A14" s="1">
        <v>2020</v>
      </c>
      <c r="B14">
        <f t="shared" ref="B14:I17" si="0">B4-B3</f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 s="2">
        <f t="shared" ref="J14:J17" si="1">AVERAGE(B14:I14)</f>
        <v>0</v>
      </c>
      <c r="L14" s="1">
        <v>2020</v>
      </c>
      <c r="M14">
        <f t="shared" ref="M14:T17" si="2">V3-L3</f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 s="2">
        <f t="shared" ref="U14:U17" si="3">AVERAGE(M14:T14)</f>
        <v>0</v>
      </c>
      <c r="Y14" s="4"/>
      <c r="Z14" s="8"/>
      <c r="AA14" s="8"/>
      <c r="AB14" s="5"/>
      <c r="AC14" s="5"/>
      <c r="AD14" s="5"/>
    </row>
    <row r="15" spans="1:30" ht="15.75" thickBot="1" x14ac:dyDescent="0.3">
      <c r="A15" s="1">
        <v>2021</v>
      </c>
      <c r="B15">
        <f t="shared" si="0"/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 s="2">
        <f t="shared" si="1"/>
        <v>0</v>
      </c>
      <c r="L15" s="1">
        <v>2021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 s="2">
        <f t="shared" si="3"/>
        <v>0</v>
      </c>
      <c r="X15" s="1"/>
      <c r="Y15" s="4"/>
      <c r="Z15" s="8"/>
      <c r="AA15" s="8"/>
      <c r="AB15" s="5"/>
      <c r="AC15" s="5"/>
      <c r="AD15" s="5"/>
    </row>
    <row r="16" spans="1:30" ht="15.75" thickBot="1" x14ac:dyDescent="0.3">
      <c r="A16" s="1">
        <v>2022</v>
      </c>
      <c r="B16">
        <f t="shared" si="0"/>
        <v>0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 s="2">
        <f t="shared" si="1"/>
        <v>0</v>
      </c>
      <c r="L16" s="1">
        <v>2022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 s="2">
        <f t="shared" si="3"/>
        <v>0</v>
      </c>
      <c r="X16" s="2"/>
      <c r="Y16" s="4"/>
      <c r="Z16" s="8"/>
      <c r="AA16" s="8"/>
      <c r="AB16" s="5"/>
      <c r="AC16" s="10"/>
      <c r="AD16" s="10"/>
    </row>
    <row r="17" spans="1:24" x14ac:dyDescent="0.25">
      <c r="A17" s="1">
        <v>2023</v>
      </c>
      <c r="B17">
        <f t="shared" si="0"/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 s="2">
        <f t="shared" si="1"/>
        <v>0</v>
      </c>
      <c r="L17" s="1">
        <v>2023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 s="2">
        <f t="shared" si="3"/>
        <v>0</v>
      </c>
      <c r="X17" s="2"/>
    </row>
    <row r="18" spans="1:24" x14ac:dyDescent="0.25">
      <c r="L18" s="2"/>
      <c r="X18" s="2"/>
    </row>
    <row r="19" spans="1:24" x14ac:dyDescent="0.25">
      <c r="L19" s="2"/>
      <c r="X19" s="2"/>
    </row>
    <row r="20" spans="1:24" x14ac:dyDescent="0.25">
      <c r="L20" s="2"/>
      <c r="X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Split szn L3</vt:lpstr>
      <vt:lpstr>2 szns L3</vt:lpstr>
      <vt:lpstr>L0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bby</dc:creator>
  <cp:lastModifiedBy>Ga bby</cp:lastModifiedBy>
  <dcterms:created xsi:type="dcterms:W3CDTF">2024-07-04T21:44:01Z</dcterms:created>
  <dcterms:modified xsi:type="dcterms:W3CDTF">2024-07-09T21:14:49Z</dcterms:modified>
</cp:coreProperties>
</file>