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hr\OneDrive\Documents\research\"/>
    </mc:Choice>
  </mc:AlternateContent>
  <xr:revisionPtr revIDLastSave="0" documentId="8_{61AAE0A9-0514-4796-9537-D02248E83806}" xr6:coauthVersionLast="47" xr6:coauthVersionMax="47" xr10:uidLastSave="{00000000-0000-0000-0000-000000000000}"/>
  <bookViews>
    <workbookView xWindow="-120" yWindow="-120" windowWidth="20730" windowHeight="11160" activeTab="3" xr2:uid="{3BE6B5EB-FB8D-4C0D-8A1D-560D4AF68179}"/>
  </bookViews>
  <sheets>
    <sheet name="jan-dec L2" sheetId="1" r:id="rId1"/>
    <sheet name="L0" sheetId="3" r:id="rId2"/>
    <sheet name="2 szns L3" sheetId="2" r:id="rId3"/>
    <sheet name="split szn L3" sheetId="4" r:id="rId4"/>
    <sheet name="L0vsL3 Summ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3" l="1"/>
  <c r="N16" i="3"/>
  <c r="N15" i="3"/>
  <c r="N14" i="3"/>
  <c r="N13" i="3"/>
  <c r="T17" i="3"/>
  <c r="S17" i="3"/>
  <c r="R17" i="3"/>
  <c r="Q17" i="3"/>
  <c r="P17" i="3"/>
  <c r="O17" i="3"/>
  <c r="M17" i="3"/>
  <c r="U17" i="3" s="1"/>
  <c r="T16" i="3"/>
  <c r="S16" i="3"/>
  <c r="R16" i="3"/>
  <c r="Q16" i="3"/>
  <c r="P16" i="3"/>
  <c r="O16" i="3"/>
  <c r="M16" i="3"/>
  <c r="T15" i="3"/>
  <c r="S15" i="3"/>
  <c r="R15" i="3"/>
  <c r="Q15" i="3"/>
  <c r="P15" i="3"/>
  <c r="O15" i="3"/>
  <c r="M15" i="3"/>
  <c r="T14" i="3"/>
  <c r="S14" i="3"/>
  <c r="R14" i="3"/>
  <c r="Q14" i="3"/>
  <c r="P14" i="3"/>
  <c r="O14" i="3"/>
  <c r="M14" i="3"/>
  <c r="T13" i="3"/>
  <c r="S13" i="3"/>
  <c r="R13" i="3"/>
  <c r="Q13" i="3"/>
  <c r="O13" i="3"/>
  <c r="M13" i="3"/>
  <c r="I17" i="3"/>
  <c r="H17" i="3"/>
  <c r="G17" i="3"/>
  <c r="F17" i="3"/>
  <c r="E17" i="3"/>
  <c r="I16" i="3"/>
  <c r="H16" i="3"/>
  <c r="G16" i="3"/>
  <c r="F16" i="3"/>
  <c r="E16" i="3"/>
  <c r="I15" i="3"/>
  <c r="H15" i="3"/>
  <c r="G15" i="3"/>
  <c r="F15" i="3"/>
  <c r="E15" i="3"/>
  <c r="I14" i="3"/>
  <c r="H14" i="3"/>
  <c r="G14" i="3"/>
  <c r="F14" i="3"/>
  <c r="E14" i="3"/>
  <c r="I13" i="3"/>
  <c r="H13" i="3"/>
  <c r="G13" i="3"/>
  <c r="F13" i="3"/>
  <c r="B17" i="3"/>
  <c r="B16" i="3"/>
  <c r="B15" i="3"/>
  <c r="B14" i="3"/>
  <c r="B13" i="3"/>
  <c r="C13" i="3"/>
  <c r="D13" i="3"/>
  <c r="C14" i="3"/>
  <c r="D14" i="3"/>
  <c r="C15" i="3"/>
  <c r="D15" i="3"/>
  <c r="C16" i="3"/>
  <c r="D16" i="3"/>
  <c r="C17" i="3"/>
  <c r="D17" i="3"/>
  <c r="C16" i="4"/>
  <c r="C15" i="4"/>
  <c r="C14" i="4"/>
  <c r="C13" i="4"/>
  <c r="C12" i="4"/>
  <c r="C11" i="4"/>
  <c r="C10" i="4"/>
  <c r="E10" i="4"/>
  <c r="B16" i="4"/>
  <c r="B15" i="4"/>
  <c r="B14" i="4"/>
  <c r="B13" i="4"/>
  <c r="B11" i="4"/>
  <c r="B10" i="4"/>
  <c r="D10" i="4"/>
  <c r="K16" i="4"/>
  <c r="I16" i="4"/>
  <c r="K15" i="4"/>
  <c r="I15" i="4"/>
  <c r="K14" i="4"/>
  <c r="I14" i="4"/>
  <c r="K13" i="4"/>
  <c r="I13" i="4"/>
  <c r="K12" i="4"/>
  <c r="I12" i="4"/>
  <c r="K11" i="4"/>
  <c r="I11" i="4"/>
  <c r="K10" i="4"/>
  <c r="I10" i="4"/>
  <c r="K9" i="4"/>
  <c r="I9" i="4"/>
  <c r="J16" i="4"/>
  <c r="J15" i="4"/>
  <c r="J14" i="4"/>
  <c r="J13" i="4"/>
  <c r="J12" i="4"/>
  <c r="J11" i="4"/>
  <c r="J10" i="4"/>
  <c r="J9" i="4"/>
  <c r="H16" i="4"/>
  <c r="H15" i="4"/>
  <c r="H14" i="4"/>
  <c r="H13" i="4"/>
  <c r="H12" i="4"/>
  <c r="H11" i="4"/>
  <c r="H10" i="4"/>
  <c r="H9" i="4"/>
  <c r="G16" i="4"/>
  <c r="G15" i="4"/>
  <c r="G14" i="4"/>
  <c r="G13" i="4"/>
  <c r="G12" i="4"/>
  <c r="G11" i="4"/>
  <c r="G10" i="4"/>
  <c r="E16" i="4"/>
  <c r="E15" i="4"/>
  <c r="E14" i="4"/>
  <c r="E13" i="4"/>
  <c r="E12" i="4"/>
  <c r="E11" i="4"/>
  <c r="D11" i="4"/>
  <c r="F16" i="4"/>
  <c r="F15" i="4"/>
  <c r="F14" i="4"/>
  <c r="F13" i="4"/>
  <c r="F12" i="4"/>
  <c r="F11" i="4"/>
  <c r="F10" i="4"/>
  <c r="F9" i="4"/>
  <c r="D9" i="4"/>
  <c r="G9" i="4"/>
  <c r="E9" i="4"/>
  <c r="D16" i="4"/>
  <c r="D15" i="4"/>
  <c r="D14" i="4"/>
  <c r="D13" i="4"/>
  <c r="D12" i="4"/>
  <c r="C9" i="4"/>
  <c r="B9" i="4"/>
  <c r="J14" i="2"/>
  <c r="J15" i="2"/>
  <c r="J16" i="2"/>
  <c r="J17" i="2"/>
  <c r="J13" i="2"/>
  <c r="U14" i="2"/>
  <c r="U15" i="2"/>
  <c r="U16" i="2"/>
  <c r="U17" i="2"/>
  <c r="U13" i="2"/>
  <c r="R13" i="2"/>
  <c r="R14" i="2"/>
  <c r="R15" i="2"/>
  <c r="R16" i="2"/>
  <c r="R17" i="2"/>
  <c r="D17" i="2"/>
  <c r="P14" i="2"/>
  <c r="P15" i="2"/>
  <c r="P16" i="2"/>
  <c r="P17" i="2"/>
  <c r="M13" i="2"/>
  <c r="N13" i="2"/>
  <c r="O13" i="2"/>
  <c r="Q13" i="2"/>
  <c r="S13" i="2"/>
  <c r="T13" i="2"/>
  <c r="M14" i="2"/>
  <c r="N14" i="2"/>
  <c r="O14" i="2"/>
  <c r="Q14" i="2"/>
  <c r="S14" i="2"/>
  <c r="T14" i="2"/>
  <c r="T15" i="2"/>
  <c r="T16" i="2"/>
  <c r="T17" i="2"/>
  <c r="S15" i="2"/>
  <c r="S16" i="2"/>
  <c r="S17" i="2"/>
  <c r="Q15" i="2"/>
  <c r="Q16" i="2"/>
  <c r="Q17" i="2"/>
  <c r="O15" i="2"/>
  <c r="O16" i="2"/>
  <c r="O17" i="2"/>
  <c r="M15" i="2"/>
  <c r="M16" i="2"/>
  <c r="M17" i="2"/>
  <c r="B14" i="2"/>
  <c r="B15" i="2"/>
  <c r="B16" i="2"/>
  <c r="B17" i="2"/>
  <c r="B13" i="2"/>
  <c r="I14" i="2"/>
  <c r="I15" i="2"/>
  <c r="I16" i="2"/>
  <c r="I17" i="2"/>
  <c r="H14" i="2"/>
  <c r="H15" i="2"/>
  <c r="H16" i="2"/>
  <c r="H17" i="2"/>
  <c r="G14" i="2"/>
  <c r="G15" i="2"/>
  <c r="G16" i="2"/>
  <c r="G17" i="2"/>
  <c r="F14" i="2"/>
  <c r="F15" i="2"/>
  <c r="F16" i="2"/>
  <c r="F17" i="2"/>
  <c r="E14" i="2"/>
  <c r="E15" i="2"/>
  <c r="E16" i="2"/>
  <c r="E17" i="2"/>
  <c r="I13" i="2"/>
  <c r="H13" i="2"/>
  <c r="G13" i="2"/>
  <c r="F13" i="2"/>
  <c r="D13" i="2"/>
  <c r="D14" i="2"/>
  <c r="D15" i="2"/>
  <c r="D16" i="2"/>
  <c r="N15" i="2"/>
  <c r="N16" i="2"/>
  <c r="N17" i="2"/>
  <c r="C14" i="2"/>
  <c r="C15" i="2"/>
  <c r="C16" i="2"/>
  <c r="C17" i="2"/>
  <c r="C13" i="2"/>
  <c r="J2" i="1"/>
  <c r="J3" i="1"/>
  <c r="J4" i="1"/>
  <c r="J5" i="1"/>
  <c r="J6" i="1"/>
  <c r="J14" i="3" l="1"/>
  <c r="U16" i="3"/>
  <c r="U13" i="3"/>
  <c r="J16" i="3"/>
  <c r="J13" i="3"/>
  <c r="J15" i="3"/>
  <c r="J17" i="3"/>
  <c r="U15" i="3"/>
  <c r="U14" i="3"/>
  <c r="C17" i="4"/>
  <c r="B17" i="4"/>
  <c r="D17" i="4"/>
  <c r="I17" i="4"/>
  <c r="F17" i="4"/>
  <c r="E17" i="4"/>
  <c r="G17" i="4"/>
  <c r="H17" i="4"/>
  <c r="J17" i="4"/>
  <c r="K17" i="4"/>
</calcChain>
</file>

<file path=xl/sharedStrings.xml><?xml version="1.0" encoding="utf-8"?>
<sst xmlns="http://schemas.openxmlformats.org/spreadsheetml/2006/main" count="209" uniqueCount="51">
  <si>
    <t>Year</t>
  </si>
  <si>
    <t>OG DF</t>
  </si>
  <si>
    <t>Secondary growth</t>
  </si>
  <si>
    <t>Rank (most growth --&gt; least)</t>
  </si>
  <si>
    <t>AVG</t>
  </si>
  <si>
    <t>D311 (OG)</t>
  </si>
  <si>
    <t>D310 (OG)</t>
  </si>
  <si>
    <t>D309 (OG)</t>
  </si>
  <si>
    <t>D646 (OG)</t>
  </si>
  <si>
    <t>D860    (2°)</t>
  </si>
  <si>
    <t>D654    (2°)</t>
  </si>
  <si>
    <t>D655    (2°)</t>
  </si>
  <si>
    <t>D656    (2°)</t>
  </si>
  <si>
    <t>Data are taken from the column "gro_yr" in the PDFs titled "[DendrometerName]_full" generated from treenetproc::proc_dendro_L2</t>
  </si>
  <si>
    <t>OG WH</t>
  </si>
  <si>
    <t>Earliest value for March [Year]</t>
  </si>
  <si>
    <t>notes</t>
  </si>
  <si>
    <t xml:space="preserve">	
2019-03-04 09:00:00 (Nas before)</t>
  </si>
  <si>
    <t>Mar-Mar Growth for [Year]</t>
  </si>
  <si>
    <t>Earliest value for Oct [Year]</t>
  </si>
  <si>
    <t>Apr-Oct Growth for [Year]</t>
  </si>
  <si>
    <t>Earliest value for Apr [Year]</t>
  </si>
  <si>
    <t>D656</t>
  </si>
  <si>
    <t>D655</t>
  </si>
  <si>
    <t>raw data</t>
  </si>
  <si>
    <t>NA</t>
  </si>
  <si>
    <t>0.1.4</t>
  </si>
  <si>
    <t>Data are taken from the column "value" in the dataset generated from treenetproc::proc_dendro_L3 (2024 values from L2)</t>
  </si>
  <si>
    <t>earliest record is late may 2019</t>
  </si>
  <si>
    <t>RANK</t>
  </si>
  <si>
    <t>Dendrometer</t>
  </si>
  <si>
    <t>early 2019</t>
  </si>
  <si>
    <t>late 2019</t>
  </si>
  <si>
    <t>early 2020</t>
  </si>
  <si>
    <t>early 2021</t>
  </si>
  <si>
    <t>early 2022</t>
  </si>
  <si>
    <t>early 2023</t>
  </si>
  <si>
    <t>late 2020</t>
  </si>
  <si>
    <t>late 2021</t>
  </si>
  <si>
    <t>late 2022</t>
  </si>
  <si>
    <t>late 2023</t>
  </si>
  <si>
    <t>Value for June 16 [Year]</t>
  </si>
  <si>
    <t>june 16 is DOY 167 which is halfway between mar 1 (doy 60) and oct 1 (doy 274)</t>
  </si>
  <si>
    <t>july 2 is DOY 183 which is halfway between apr 1 (doy 91) and oct 1 (doy 274)</t>
  </si>
  <si>
    <t>Value for July 2 [Year]</t>
  </si>
  <si>
    <t>2019-07-02 01:00:00</t>
  </si>
  <si>
    <t>2020-07-02 01:00:00</t>
  </si>
  <si>
    <t>2021-07-02 01:00:00</t>
  </si>
  <si>
    <t>2022-07-02 01:00:00</t>
  </si>
  <si>
    <t>2023-07-02 01:00:00</t>
  </si>
  <si>
    <t>Earliest value for july 2 [Year]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</si>
</sst>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b/>
      <sz val="11"/>
      <color theme="1"/>
      <name val="Aptos Narrow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  <font>
      <b/>
      <i/>
      <sz val="8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0" applyFont="1" applyBorder="1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6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HJA</a:t>
            </a:r>
            <a:r>
              <a:rPr lang="en-US" baseline="0"/>
              <a:t> Annual Tree Stem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'jan-dec L2'!$A$2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'jan-dec L2'!$B$1:$I$1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'jan-dec L2'!$B$2:$I$2</c:f>
              <c:numCache>
                <c:formatCode>General</c:formatCode>
                <c:ptCount val="8"/>
                <c:pt idx="0">
                  <c:v>17371</c:v>
                </c:pt>
                <c:pt idx="1">
                  <c:v>12662.57</c:v>
                </c:pt>
                <c:pt idx="2">
                  <c:v>5498</c:v>
                </c:pt>
                <c:pt idx="3">
                  <c:v>13473</c:v>
                </c:pt>
                <c:pt idx="4">
                  <c:v>13637</c:v>
                </c:pt>
                <c:pt idx="5">
                  <c:v>19833.5</c:v>
                </c:pt>
                <c:pt idx="6">
                  <c:v>21810</c:v>
                </c:pt>
                <c:pt idx="7">
                  <c:v>20632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CC-44DB-8271-06233D21E808}"/>
            </c:ext>
          </c:extLst>
        </c:ser>
        <c:ser>
          <c:idx val="1"/>
          <c:order val="1"/>
          <c:tx>
            <c:strRef>
              <c:f>'jan-dec L2'!$A$3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'jan-dec L2'!$B$1:$I$1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'jan-dec L2'!$B$3:$I$3</c:f>
              <c:numCache>
                <c:formatCode>General</c:formatCode>
                <c:ptCount val="8"/>
                <c:pt idx="0">
                  <c:v>21067.5</c:v>
                </c:pt>
                <c:pt idx="1">
                  <c:v>10472.5</c:v>
                </c:pt>
                <c:pt idx="2">
                  <c:v>0</c:v>
                </c:pt>
                <c:pt idx="3">
                  <c:v>19361.330000000002</c:v>
                </c:pt>
                <c:pt idx="4">
                  <c:v>9549</c:v>
                </c:pt>
                <c:pt idx="5">
                  <c:v>20615</c:v>
                </c:pt>
                <c:pt idx="6">
                  <c:v>32313</c:v>
                </c:pt>
                <c:pt idx="7">
                  <c:v>25035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CC-44DB-8271-06233D21E808}"/>
            </c:ext>
          </c:extLst>
        </c:ser>
        <c:ser>
          <c:idx val="2"/>
          <c:order val="2"/>
          <c:tx>
            <c:strRef>
              <c:f>'jan-dec L2'!$A$4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'jan-dec L2'!$B$1:$I$1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'jan-dec L2'!$B$4:$I$4</c:f>
              <c:numCache>
                <c:formatCode>General</c:formatCode>
                <c:ptCount val="8"/>
                <c:pt idx="0">
                  <c:v>23441</c:v>
                </c:pt>
                <c:pt idx="1">
                  <c:v>8992</c:v>
                </c:pt>
                <c:pt idx="2">
                  <c:v>0</c:v>
                </c:pt>
                <c:pt idx="3">
                  <c:v>23276</c:v>
                </c:pt>
                <c:pt idx="4">
                  <c:v>11703</c:v>
                </c:pt>
                <c:pt idx="5">
                  <c:v>24279.5</c:v>
                </c:pt>
                <c:pt idx="6">
                  <c:v>36588</c:v>
                </c:pt>
                <c:pt idx="7">
                  <c:v>27765.5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CC-44DB-8271-06233D21E808}"/>
            </c:ext>
          </c:extLst>
        </c:ser>
        <c:ser>
          <c:idx val="3"/>
          <c:order val="3"/>
          <c:tx>
            <c:strRef>
              <c:f>'jan-dec L2'!$A$5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'jan-dec L2'!$B$1:$I$1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'jan-dec L2'!$B$5:$I$5</c:f>
              <c:numCache>
                <c:formatCode>General</c:formatCode>
                <c:ptCount val="8"/>
                <c:pt idx="0">
                  <c:v>16894</c:v>
                </c:pt>
                <c:pt idx="1">
                  <c:v>5745</c:v>
                </c:pt>
                <c:pt idx="2">
                  <c:v>0</c:v>
                </c:pt>
                <c:pt idx="3">
                  <c:v>18699</c:v>
                </c:pt>
                <c:pt idx="4">
                  <c:v>8527</c:v>
                </c:pt>
                <c:pt idx="5">
                  <c:v>23411</c:v>
                </c:pt>
                <c:pt idx="6">
                  <c:v>32627</c:v>
                </c:pt>
                <c:pt idx="7">
                  <c:v>19397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CC-44DB-8271-06233D21E808}"/>
            </c:ext>
          </c:extLst>
        </c:ser>
        <c:ser>
          <c:idx val="4"/>
          <c:order val="4"/>
          <c:tx>
            <c:strRef>
              <c:f>'jan-dec L2'!$A$6</c:f>
              <c:strCache>
                <c:ptCount val="1"/>
                <c:pt idx="0">
                  <c:v>2023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'jan-dec L2'!$B$1:$I$1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'jan-dec L2'!$B$6:$I$6</c:f>
              <c:numCache>
                <c:formatCode>General</c:formatCode>
                <c:ptCount val="8"/>
                <c:pt idx="0">
                  <c:v>16535.5</c:v>
                </c:pt>
                <c:pt idx="1">
                  <c:v>13142</c:v>
                </c:pt>
                <c:pt idx="2">
                  <c:v>0</c:v>
                </c:pt>
                <c:pt idx="3">
                  <c:v>15823</c:v>
                </c:pt>
                <c:pt idx="4">
                  <c:v>9417</c:v>
                </c:pt>
                <c:pt idx="5">
                  <c:v>17057</c:v>
                </c:pt>
                <c:pt idx="6">
                  <c:v>28196</c:v>
                </c:pt>
                <c:pt idx="7">
                  <c:v>15110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CC-44DB-8271-06233D21E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3669120"/>
        <c:axId val="1283668040"/>
      </c:barChart>
      <c:catAx>
        <c:axId val="128366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Dendrometer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668040"/>
        <c:crosses val="autoZero"/>
        <c:auto val="1"/>
        <c:lblAlgn val="ctr"/>
        <c:lblOffset val="100"/>
        <c:noMultiLvlLbl val="0"/>
      </c:catAx>
      <c:valAx>
        <c:axId val="1283668040"/>
        <c:scaling>
          <c:orientation val="minMax"/>
          <c:max val="3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Tree Increment (micron)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66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59201957889111"/>
          <c:y val="0.85705963837853605"/>
          <c:w val="0.4515021759399896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Mar-Mar</a:t>
            </a:r>
            <a:r>
              <a:rPr lang="en-US" baseline="0"/>
              <a:t>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L0!$A$13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L0!$B$12:$I$12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L0!$B$13:$I$13</c:f>
              <c:numCache>
                <c:formatCode>General</c:formatCode>
                <c:ptCount val="8"/>
                <c:pt idx="0">
                  <c:v>14602</c:v>
                </c:pt>
                <c:pt idx="1">
                  <c:v>6683</c:v>
                </c:pt>
                <c:pt idx="2">
                  <c:v>-3989</c:v>
                </c:pt>
                <c:pt idx="4">
                  <c:v>4144</c:v>
                </c:pt>
                <c:pt idx="5">
                  <c:v>5754</c:v>
                </c:pt>
                <c:pt idx="6">
                  <c:v>6472</c:v>
                </c:pt>
                <c:pt idx="7">
                  <c:v>5597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EA2-AEC8-F6C8644E6DBF}"/>
            </c:ext>
          </c:extLst>
        </c:ser>
        <c:ser>
          <c:idx val="1"/>
          <c:order val="1"/>
          <c:tx>
            <c:strRef>
              <c:f>L0!$A$14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L0!$B$12:$I$12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L0!$B$14:$I$14</c:f>
              <c:numCache>
                <c:formatCode>General</c:formatCode>
                <c:ptCount val="8"/>
                <c:pt idx="0">
                  <c:v>-3529</c:v>
                </c:pt>
                <c:pt idx="1">
                  <c:v>8545</c:v>
                </c:pt>
                <c:pt idx="2">
                  <c:v>12102</c:v>
                </c:pt>
                <c:pt idx="3">
                  <c:v>7291</c:v>
                </c:pt>
                <c:pt idx="4">
                  <c:v>5918</c:v>
                </c:pt>
                <c:pt idx="5">
                  <c:v>9814</c:v>
                </c:pt>
                <c:pt idx="6">
                  <c:v>12019</c:v>
                </c:pt>
                <c:pt idx="7">
                  <c:v>10084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9B-4EA2-AEC8-F6C8644E6DBF}"/>
            </c:ext>
          </c:extLst>
        </c:ser>
        <c:ser>
          <c:idx val="2"/>
          <c:order val="2"/>
          <c:tx>
            <c:strRef>
              <c:f>L0!$A$15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L0!$B$12:$I$12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L0!$B$15:$I$15</c:f>
              <c:numCache>
                <c:formatCode>General</c:formatCode>
                <c:ptCount val="8"/>
                <c:pt idx="0">
                  <c:v>-14909</c:v>
                </c:pt>
                <c:pt idx="1">
                  <c:v>-13713</c:v>
                </c:pt>
                <c:pt idx="2">
                  <c:v>1968</c:v>
                </c:pt>
                <c:pt idx="3">
                  <c:v>-8271</c:v>
                </c:pt>
                <c:pt idx="4">
                  <c:v>-8424</c:v>
                </c:pt>
                <c:pt idx="5">
                  <c:v>-15142</c:v>
                </c:pt>
                <c:pt idx="6">
                  <c:v>-19617</c:v>
                </c:pt>
                <c:pt idx="7">
                  <c:v>-16538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9B-4EA2-AEC8-F6C8644E6DBF}"/>
            </c:ext>
          </c:extLst>
        </c:ser>
        <c:ser>
          <c:idx val="3"/>
          <c:order val="3"/>
          <c:tx>
            <c:strRef>
              <c:f>L0!$A$16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L0!$B$12:$I$12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L0!$B$16:$I$16</c:f>
              <c:numCache>
                <c:formatCode>General</c:formatCode>
                <c:ptCount val="8"/>
                <c:pt idx="0">
                  <c:v>-370</c:v>
                </c:pt>
                <c:pt idx="1">
                  <c:v>152</c:v>
                </c:pt>
                <c:pt idx="2">
                  <c:v>2943</c:v>
                </c:pt>
                <c:pt idx="3">
                  <c:v>1644</c:v>
                </c:pt>
                <c:pt idx="4">
                  <c:v>1674</c:v>
                </c:pt>
                <c:pt idx="5">
                  <c:v>3085</c:v>
                </c:pt>
                <c:pt idx="6">
                  <c:v>213</c:v>
                </c:pt>
                <c:pt idx="7">
                  <c:v>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9B-4EA2-AEC8-F6C8644E6DBF}"/>
            </c:ext>
          </c:extLst>
        </c:ser>
        <c:ser>
          <c:idx val="4"/>
          <c:order val="4"/>
          <c:tx>
            <c:strRef>
              <c:f>L0!$A$17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L0!$B$12:$I$12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L0!$B$17:$I$17</c:f>
              <c:numCache>
                <c:formatCode>General</c:formatCode>
                <c:ptCount val="8"/>
                <c:pt idx="0">
                  <c:v>1732</c:v>
                </c:pt>
                <c:pt idx="1">
                  <c:v>-3938</c:v>
                </c:pt>
                <c:pt idx="2">
                  <c:v>-3781</c:v>
                </c:pt>
                <c:pt idx="3">
                  <c:v>5701</c:v>
                </c:pt>
                <c:pt idx="4">
                  <c:v>4313</c:v>
                </c:pt>
                <c:pt idx="5">
                  <c:v>-1144</c:v>
                </c:pt>
                <c:pt idx="6">
                  <c:v>141</c:v>
                </c:pt>
                <c:pt idx="7">
                  <c:v>-2220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9B-4EA2-AEC8-F6C8644E6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5289400"/>
        <c:axId val="2025289760"/>
      </c:barChart>
      <c:catAx>
        <c:axId val="2025289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89760"/>
        <c:crosses val="autoZero"/>
        <c:auto val="1"/>
        <c:lblAlgn val="ctr"/>
        <c:lblOffset val="100"/>
        <c:noMultiLvlLbl val="0"/>
      </c:catAx>
      <c:valAx>
        <c:axId val="20252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8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Apr-Oct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L0!$L$13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L0!$M$12:$T$12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L0!$M$13:$T$13</c:f>
              <c:numCache>
                <c:formatCode>General</c:formatCode>
                <c:ptCount val="8"/>
                <c:pt idx="0">
                  <c:v>14426</c:v>
                </c:pt>
                <c:pt idx="1">
                  <c:v>6816</c:v>
                </c:pt>
                <c:pt idx="2">
                  <c:v>1705</c:v>
                </c:pt>
                <c:pt idx="4">
                  <c:v>4350</c:v>
                </c:pt>
                <c:pt idx="5">
                  <c:v>5591</c:v>
                </c:pt>
                <c:pt idx="6">
                  <c:v>6389</c:v>
                </c:pt>
                <c:pt idx="7">
                  <c:v>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9-4823-9878-3194F7647B45}"/>
            </c:ext>
          </c:extLst>
        </c:ser>
        <c:ser>
          <c:idx val="1"/>
          <c:order val="1"/>
          <c:tx>
            <c:strRef>
              <c:f>L0!$L$14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L0!$M$12:$T$12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L0!$M$14:$T$14</c:f>
              <c:numCache>
                <c:formatCode>General</c:formatCode>
                <c:ptCount val="8"/>
                <c:pt idx="0">
                  <c:v>-5164</c:v>
                </c:pt>
                <c:pt idx="1">
                  <c:v>6959</c:v>
                </c:pt>
                <c:pt idx="2">
                  <c:v>9809</c:v>
                </c:pt>
                <c:pt idx="3">
                  <c:v>6545</c:v>
                </c:pt>
                <c:pt idx="4">
                  <c:v>4418</c:v>
                </c:pt>
                <c:pt idx="5">
                  <c:v>8580</c:v>
                </c:pt>
                <c:pt idx="6">
                  <c:v>10970</c:v>
                </c:pt>
                <c:pt idx="7">
                  <c:v>8974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A9-4823-9878-3194F7647B45}"/>
            </c:ext>
          </c:extLst>
        </c:ser>
        <c:ser>
          <c:idx val="2"/>
          <c:order val="2"/>
          <c:tx>
            <c:strRef>
              <c:f>L0!$L$15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L0!$M$12:$T$12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L0!$M$15:$T$15</c:f>
              <c:numCache>
                <c:formatCode>General</c:formatCode>
                <c:ptCount val="8"/>
                <c:pt idx="0">
                  <c:v>15049</c:v>
                </c:pt>
                <c:pt idx="1">
                  <c:v>4737</c:v>
                </c:pt>
                <c:pt idx="2">
                  <c:v>1725</c:v>
                </c:pt>
                <c:pt idx="3">
                  <c:v>6704</c:v>
                </c:pt>
                <c:pt idx="4">
                  <c:v>5328</c:v>
                </c:pt>
                <c:pt idx="5">
                  <c:v>9371</c:v>
                </c:pt>
                <c:pt idx="6">
                  <c:v>11116</c:v>
                </c:pt>
                <c:pt idx="7">
                  <c:v>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9-4823-9878-3194F7647B45}"/>
            </c:ext>
          </c:extLst>
        </c:ser>
        <c:ser>
          <c:idx val="3"/>
          <c:order val="3"/>
          <c:tx>
            <c:strRef>
              <c:f>L0!$L$16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L0!$M$12:$T$12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L0!$M$16:$T$16</c:f>
              <c:numCache>
                <c:formatCode>General</c:formatCode>
                <c:ptCount val="8"/>
                <c:pt idx="0">
                  <c:v>14269</c:v>
                </c:pt>
                <c:pt idx="1">
                  <c:v>5099</c:v>
                </c:pt>
                <c:pt idx="2">
                  <c:v>1105</c:v>
                </c:pt>
                <c:pt idx="3">
                  <c:v>6452</c:v>
                </c:pt>
                <c:pt idx="4">
                  <c:v>3792</c:v>
                </c:pt>
                <c:pt idx="5">
                  <c:v>11351</c:v>
                </c:pt>
                <c:pt idx="6">
                  <c:v>9666</c:v>
                </c:pt>
                <c:pt idx="7">
                  <c:v>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A9-4823-9878-3194F7647B45}"/>
            </c:ext>
          </c:extLst>
        </c:ser>
        <c:ser>
          <c:idx val="4"/>
          <c:order val="4"/>
          <c:tx>
            <c:strRef>
              <c:f>L0!$L$17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L0!$M$12:$T$12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L0!$M$17:$T$17</c:f>
              <c:numCache>
                <c:formatCode>General</c:formatCode>
                <c:ptCount val="8"/>
                <c:pt idx="0">
                  <c:v>11153</c:v>
                </c:pt>
                <c:pt idx="1">
                  <c:v>3792</c:v>
                </c:pt>
                <c:pt idx="2">
                  <c:v>-6010</c:v>
                </c:pt>
                <c:pt idx="3">
                  <c:v>4760</c:v>
                </c:pt>
                <c:pt idx="4">
                  <c:v>3693</c:v>
                </c:pt>
                <c:pt idx="5">
                  <c:v>8345</c:v>
                </c:pt>
                <c:pt idx="6">
                  <c:v>6497</c:v>
                </c:pt>
                <c:pt idx="7">
                  <c:v>4364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A9-4823-9878-3194F7647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5296960"/>
        <c:axId val="2025294800"/>
      </c:barChart>
      <c:catAx>
        <c:axId val="202529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94800"/>
        <c:crosses val="autoZero"/>
        <c:auto val="1"/>
        <c:lblAlgn val="ctr"/>
        <c:lblOffset val="100"/>
        <c:noMultiLvlLbl val="0"/>
      </c:catAx>
      <c:valAx>
        <c:axId val="202529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9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kern="1200" cap="none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Tree Stem Increment (Mar-Mar+1)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szns L3'!$A$13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 szns L3'!$B$12:$I$12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L3'!$B$13:$I$13</c:f>
              <c:numCache>
                <c:formatCode>General</c:formatCode>
                <c:ptCount val="8"/>
                <c:pt idx="0">
                  <c:v>17011</c:v>
                </c:pt>
                <c:pt idx="1">
                  <c:v>12208.57</c:v>
                </c:pt>
                <c:pt idx="2">
                  <c:v>-531</c:v>
                </c:pt>
                <c:pt idx="4">
                  <c:v>14067</c:v>
                </c:pt>
                <c:pt idx="5">
                  <c:v>19452.5</c:v>
                </c:pt>
                <c:pt idx="6">
                  <c:v>22064</c:v>
                </c:pt>
                <c:pt idx="7">
                  <c:v>20721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D-4402-86BD-0C7C77206847}"/>
            </c:ext>
          </c:extLst>
        </c:ser>
        <c:ser>
          <c:idx val="1"/>
          <c:order val="1"/>
          <c:tx>
            <c:strRef>
              <c:f>'2 szns L3'!$A$14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 szns L3'!$B$12:$I$12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L3'!$B$14:$I$14</c:f>
              <c:numCache>
                <c:formatCode>General</c:formatCode>
                <c:ptCount val="8"/>
                <c:pt idx="0">
                  <c:v>21086.5</c:v>
                </c:pt>
                <c:pt idx="1">
                  <c:v>10139.5</c:v>
                </c:pt>
                <c:pt idx="2">
                  <c:v>-5203</c:v>
                </c:pt>
                <c:pt idx="3">
                  <c:v>19091.330000000002</c:v>
                </c:pt>
                <c:pt idx="4">
                  <c:v>8952</c:v>
                </c:pt>
                <c:pt idx="5">
                  <c:v>20708</c:v>
                </c:pt>
                <c:pt idx="6">
                  <c:v>32097</c:v>
                </c:pt>
                <c:pt idx="7">
                  <c:v>24862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D-4402-86BD-0C7C77206847}"/>
            </c:ext>
          </c:extLst>
        </c:ser>
        <c:ser>
          <c:idx val="2"/>
          <c:order val="2"/>
          <c:tx>
            <c:strRef>
              <c:f>'2 szns L3'!$A$15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 szns L3'!$B$12:$I$12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L3'!$B$15:$I$15</c:f>
              <c:numCache>
                <c:formatCode>General</c:formatCode>
                <c:ptCount val="8"/>
                <c:pt idx="0">
                  <c:v>23532</c:v>
                </c:pt>
                <c:pt idx="1">
                  <c:v>8833</c:v>
                </c:pt>
                <c:pt idx="2">
                  <c:v>1535</c:v>
                </c:pt>
                <c:pt idx="3">
                  <c:v>23557</c:v>
                </c:pt>
                <c:pt idx="4">
                  <c:v>11691</c:v>
                </c:pt>
                <c:pt idx="5">
                  <c:v>24709.5</c:v>
                </c:pt>
                <c:pt idx="6">
                  <c:v>37389</c:v>
                </c:pt>
                <c:pt idx="7">
                  <c:v>27648.5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D-4402-86BD-0C7C77206847}"/>
            </c:ext>
          </c:extLst>
        </c:ser>
        <c:ser>
          <c:idx val="3"/>
          <c:order val="3"/>
          <c:tx>
            <c:strRef>
              <c:f>'2 szns L3'!$A$16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 szns L3'!$B$12:$I$12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L3'!$B$16:$I$16</c:f>
              <c:numCache>
                <c:formatCode>General</c:formatCode>
                <c:ptCount val="8"/>
                <c:pt idx="0">
                  <c:v>17228</c:v>
                </c:pt>
                <c:pt idx="1">
                  <c:v>6421</c:v>
                </c:pt>
                <c:pt idx="2">
                  <c:v>3307</c:v>
                </c:pt>
                <c:pt idx="3">
                  <c:v>18269.5</c:v>
                </c:pt>
                <c:pt idx="4">
                  <c:v>8658</c:v>
                </c:pt>
                <c:pt idx="5">
                  <c:v>23060</c:v>
                </c:pt>
                <c:pt idx="6">
                  <c:v>31278</c:v>
                </c:pt>
                <c:pt idx="7">
                  <c:v>19593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D-4402-86BD-0C7C77206847}"/>
            </c:ext>
          </c:extLst>
        </c:ser>
        <c:ser>
          <c:idx val="4"/>
          <c:order val="4"/>
          <c:tx>
            <c:strRef>
              <c:f>'2 szns L3'!$A$17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 szns L3'!$B$12:$I$12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L3'!$B$17:$I$17</c:f>
              <c:numCache>
                <c:formatCode>General</c:formatCode>
                <c:ptCount val="8"/>
                <c:pt idx="0">
                  <c:v>16147.5</c:v>
                </c:pt>
                <c:pt idx="1">
                  <c:v>12995</c:v>
                </c:pt>
                <c:pt idx="2">
                  <c:v>3714</c:v>
                </c:pt>
                <c:pt idx="3">
                  <c:v>16174.5</c:v>
                </c:pt>
                <c:pt idx="4">
                  <c:v>9739</c:v>
                </c:pt>
                <c:pt idx="5">
                  <c:v>17109</c:v>
                </c:pt>
                <c:pt idx="6">
                  <c:v>28726</c:v>
                </c:pt>
                <c:pt idx="7">
                  <c:v>15159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AD-4402-86BD-0C7C77206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71250992"/>
        <c:axId val="671251352"/>
      </c:barChart>
      <c:catAx>
        <c:axId val="67125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DENDROMETER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51352"/>
        <c:crosses val="autoZero"/>
        <c:auto val="1"/>
        <c:lblAlgn val="ctr"/>
        <c:lblOffset val="100"/>
        <c:noMultiLvlLbl val="0"/>
      </c:catAx>
      <c:valAx>
        <c:axId val="67125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0E2841"/>
                    </a:solidFill>
                  </a:rPr>
                  <a:t>Tree Increment (micron)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5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Tree</a:t>
            </a:r>
            <a:r>
              <a:rPr lang="en-US" baseline="0"/>
              <a:t> Stem Increment (Apr-Oct)</a:t>
            </a:r>
            <a:endParaRPr lang="en-US"/>
          </a:p>
        </c:rich>
      </c:tx>
      <c:layout>
        <c:manualLayout>
          <c:xMode val="edge"/>
          <c:yMode val="edge"/>
          <c:x val="0.135506780402449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szns L3'!$L$13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 szns L3'!$M$12:$T$12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L3'!$M$13:$T$13</c:f>
              <c:numCache>
                <c:formatCode>General</c:formatCode>
                <c:ptCount val="8"/>
                <c:pt idx="0">
                  <c:v>16114.5</c:v>
                </c:pt>
                <c:pt idx="1">
                  <c:v>10182.57</c:v>
                </c:pt>
                <c:pt idx="2">
                  <c:v>4194</c:v>
                </c:pt>
                <c:pt idx="4">
                  <c:v>10201</c:v>
                </c:pt>
                <c:pt idx="5">
                  <c:v>18833.5</c:v>
                </c:pt>
                <c:pt idx="6">
                  <c:v>21519</c:v>
                </c:pt>
                <c:pt idx="7">
                  <c:v>20008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B-430B-9F41-CD89D63ED404}"/>
            </c:ext>
          </c:extLst>
        </c:ser>
        <c:ser>
          <c:idx val="1"/>
          <c:order val="1"/>
          <c:tx>
            <c:strRef>
              <c:f>'2 szns L3'!$L$14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 szns L3'!$M$12:$T$12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L3'!$M$14:$T$14</c:f>
              <c:numCache>
                <c:formatCode>General</c:formatCode>
                <c:ptCount val="8"/>
                <c:pt idx="0">
                  <c:v>19463.5</c:v>
                </c:pt>
                <c:pt idx="1">
                  <c:v>8331.5</c:v>
                </c:pt>
                <c:pt idx="2">
                  <c:v>-1305.3330000000001</c:v>
                </c:pt>
                <c:pt idx="3">
                  <c:v>18376.330000000002</c:v>
                </c:pt>
                <c:pt idx="4">
                  <c:v>6986</c:v>
                </c:pt>
                <c:pt idx="5">
                  <c:v>19279</c:v>
                </c:pt>
                <c:pt idx="6">
                  <c:v>30973</c:v>
                </c:pt>
                <c:pt idx="7">
                  <c:v>23564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8B-430B-9F41-CD89D63ED404}"/>
            </c:ext>
          </c:extLst>
        </c:ser>
        <c:ser>
          <c:idx val="2"/>
          <c:order val="2"/>
          <c:tx>
            <c:strRef>
              <c:f>'2 szns L3'!$L$15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 szns L3'!$M$12:$T$12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L3'!$M$15:$T$15</c:f>
              <c:numCache>
                <c:formatCode>General</c:formatCode>
                <c:ptCount val="8"/>
                <c:pt idx="0">
                  <c:v>22254</c:v>
                </c:pt>
                <c:pt idx="1">
                  <c:v>7265</c:v>
                </c:pt>
                <c:pt idx="2">
                  <c:v>1051</c:v>
                </c:pt>
                <c:pt idx="3">
                  <c:v>22586</c:v>
                </c:pt>
                <c:pt idx="4">
                  <c:v>9848</c:v>
                </c:pt>
                <c:pt idx="5">
                  <c:v>23563.5</c:v>
                </c:pt>
                <c:pt idx="6">
                  <c:v>36077</c:v>
                </c:pt>
                <c:pt idx="7">
                  <c:v>26858.5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8B-430B-9F41-CD89D63ED404}"/>
            </c:ext>
          </c:extLst>
        </c:ser>
        <c:ser>
          <c:idx val="3"/>
          <c:order val="3"/>
          <c:tx>
            <c:strRef>
              <c:f>'2 szns L3'!$L$16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 szns L3'!$M$12:$T$12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L3'!$M$16:$T$16</c:f>
              <c:numCache>
                <c:formatCode>General</c:formatCode>
                <c:ptCount val="8"/>
                <c:pt idx="0">
                  <c:v>15725</c:v>
                </c:pt>
                <c:pt idx="1">
                  <c:v>4877</c:v>
                </c:pt>
                <c:pt idx="2">
                  <c:v>348</c:v>
                </c:pt>
                <c:pt idx="3">
                  <c:v>16905</c:v>
                </c:pt>
                <c:pt idx="4">
                  <c:v>7879</c:v>
                </c:pt>
                <c:pt idx="5">
                  <c:v>21566</c:v>
                </c:pt>
                <c:pt idx="6">
                  <c:v>30180</c:v>
                </c:pt>
                <c:pt idx="7">
                  <c:v>18551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8B-430B-9F41-CD89D63ED404}"/>
            </c:ext>
          </c:extLst>
        </c:ser>
        <c:ser>
          <c:idx val="4"/>
          <c:order val="4"/>
          <c:tx>
            <c:strRef>
              <c:f>'2 szns L3'!$L$17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 szns L3'!$M$12:$T$12</c:f>
              <c:strCache>
                <c:ptCount val="8"/>
                <c:pt idx="0">
                  <c:v>D311 (OG)</c:v>
                </c:pt>
                <c:pt idx="1">
                  <c:v>D310 (OG)</c:v>
                </c:pt>
                <c:pt idx="2">
                  <c:v>D309 (OG)</c:v>
                </c:pt>
                <c:pt idx="3">
                  <c:v>D860    (2°)</c:v>
                </c:pt>
                <c:pt idx="4">
                  <c:v>D646 (OG)</c:v>
                </c:pt>
                <c:pt idx="5">
                  <c:v>D654    (2°)</c:v>
                </c:pt>
                <c:pt idx="6">
                  <c:v>D655    (2°)</c:v>
                </c:pt>
                <c:pt idx="7">
                  <c:v>D656    (2°)</c:v>
                </c:pt>
              </c:strCache>
            </c:strRef>
          </c:cat>
          <c:val>
            <c:numRef>
              <c:f>'2 szns L3'!$M$17:$T$17</c:f>
              <c:numCache>
                <c:formatCode>General</c:formatCode>
                <c:ptCount val="8"/>
                <c:pt idx="0">
                  <c:v>14540.5</c:v>
                </c:pt>
                <c:pt idx="1">
                  <c:v>9986</c:v>
                </c:pt>
                <c:pt idx="2">
                  <c:v>838</c:v>
                </c:pt>
                <c:pt idx="3">
                  <c:v>15189</c:v>
                </c:pt>
                <c:pt idx="4">
                  <c:v>7072</c:v>
                </c:pt>
                <c:pt idx="5">
                  <c:v>15840</c:v>
                </c:pt>
                <c:pt idx="6">
                  <c:v>28032</c:v>
                </c:pt>
                <c:pt idx="7">
                  <c:v>13984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8B-430B-9F41-CD89D63E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935950112"/>
        <c:axId val="935949392"/>
      </c:barChart>
      <c:catAx>
        <c:axId val="93595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DENDROMETER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49392"/>
        <c:crosses val="autoZero"/>
        <c:auto val="1"/>
        <c:lblAlgn val="ctr"/>
        <c:lblOffset val="100"/>
        <c:noMultiLvlLbl val="0"/>
      </c:catAx>
      <c:valAx>
        <c:axId val="93594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0E2841"/>
                    </a:solidFill>
                  </a:rPr>
                  <a:t>Tree Increment (micron)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Stem</a:t>
            </a:r>
            <a:r>
              <a:rPr lang="en-US" baseline="0"/>
              <a:t> increment by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'split szn L3'!$A$9</c:f>
              <c:strCache>
                <c:ptCount val="1"/>
                <c:pt idx="0">
                  <c:v>D311 (OG)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'split szn L3'!$B$8:$K$8</c:f>
              <c:strCache>
                <c:ptCount val="10"/>
                <c:pt idx="0">
                  <c:v>early 2019</c:v>
                </c:pt>
                <c:pt idx="1">
                  <c:v>late 2019</c:v>
                </c:pt>
                <c:pt idx="2">
                  <c:v>early 2020</c:v>
                </c:pt>
                <c:pt idx="3">
                  <c:v>late 2020</c:v>
                </c:pt>
                <c:pt idx="4">
                  <c:v>early 2021</c:v>
                </c:pt>
                <c:pt idx="5">
                  <c:v>late 2021</c:v>
                </c:pt>
                <c:pt idx="6">
                  <c:v>early 2022</c:v>
                </c:pt>
                <c:pt idx="7">
                  <c:v>late 2022</c:v>
                </c:pt>
                <c:pt idx="8">
                  <c:v>early 2023</c:v>
                </c:pt>
                <c:pt idx="9">
                  <c:v>late 2023</c:v>
                </c:pt>
              </c:strCache>
            </c:strRef>
          </c:cat>
          <c:val>
            <c:numRef>
              <c:f>'split szn L3'!$B$9:$K$9</c:f>
              <c:numCache>
                <c:formatCode>General</c:formatCode>
                <c:ptCount val="10"/>
                <c:pt idx="0">
                  <c:v>5773</c:v>
                </c:pt>
                <c:pt idx="1">
                  <c:v>10611</c:v>
                </c:pt>
                <c:pt idx="2">
                  <c:v>11059.5</c:v>
                </c:pt>
                <c:pt idx="3">
                  <c:v>8608</c:v>
                </c:pt>
                <c:pt idx="4">
                  <c:v>10780</c:v>
                </c:pt>
                <c:pt idx="5">
                  <c:v>11366</c:v>
                </c:pt>
                <c:pt idx="6">
                  <c:v>8150</c:v>
                </c:pt>
                <c:pt idx="7">
                  <c:v>7501</c:v>
                </c:pt>
                <c:pt idx="8">
                  <c:v>6942.5</c:v>
                </c:pt>
                <c:pt idx="9">
                  <c:v>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9-4483-B7A5-BEFA0B276F7E}"/>
            </c:ext>
          </c:extLst>
        </c:ser>
        <c:ser>
          <c:idx val="1"/>
          <c:order val="1"/>
          <c:tx>
            <c:strRef>
              <c:f>'split szn L3'!$A$10</c:f>
              <c:strCache>
                <c:ptCount val="1"/>
                <c:pt idx="0">
                  <c:v>D310 (OG)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'split szn L3'!$B$8:$K$8</c:f>
              <c:strCache>
                <c:ptCount val="10"/>
                <c:pt idx="0">
                  <c:v>early 2019</c:v>
                </c:pt>
                <c:pt idx="1">
                  <c:v>late 2019</c:v>
                </c:pt>
                <c:pt idx="2">
                  <c:v>early 2020</c:v>
                </c:pt>
                <c:pt idx="3">
                  <c:v>late 2020</c:v>
                </c:pt>
                <c:pt idx="4">
                  <c:v>early 2021</c:v>
                </c:pt>
                <c:pt idx="5">
                  <c:v>late 2021</c:v>
                </c:pt>
                <c:pt idx="6">
                  <c:v>early 2022</c:v>
                </c:pt>
                <c:pt idx="7">
                  <c:v>late 2022</c:v>
                </c:pt>
                <c:pt idx="8">
                  <c:v>early 2023</c:v>
                </c:pt>
                <c:pt idx="9">
                  <c:v>late 2023</c:v>
                </c:pt>
              </c:strCache>
            </c:strRef>
          </c:cat>
          <c:val>
            <c:numRef>
              <c:f>'split szn L3'!$B$10:$K$10</c:f>
              <c:numCache>
                <c:formatCode>General</c:formatCode>
                <c:ptCount val="10"/>
                <c:pt idx="0">
                  <c:v>4665.57</c:v>
                </c:pt>
                <c:pt idx="1">
                  <c:v>5810</c:v>
                </c:pt>
                <c:pt idx="2">
                  <c:v>5458.5</c:v>
                </c:pt>
                <c:pt idx="3">
                  <c:v>3195</c:v>
                </c:pt>
                <c:pt idx="4">
                  <c:v>4142</c:v>
                </c:pt>
                <c:pt idx="5">
                  <c:v>3100</c:v>
                </c:pt>
                <c:pt idx="6">
                  <c:v>2310</c:v>
                </c:pt>
                <c:pt idx="7">
                  <c:v>2704</c:v>
                </c:pt>
                <c:pt idx="8">
                  <c:v>3107</c:v>
                </c:pt>
                <c:pt idx="9">
                  <c:v>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9-4483-B7A5-BEFA0B276F7E}"/>
            </c:ext>
          </c:extLst>
        </c:ser>
        <c:ser>
          <c:idx val="2"/>
          <c:order val="2"/>
          <c:tx>
            <c:strRef>
              <c:f>'split szn L3'!$A$11</c:f>
              <c:strCache>
                <c:ptCount val="1"/>
                <c:pt idx="0">
                  <c:v>D309 (OG)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'split szn L3'!$B$8:$K$8</c:f>
              <c:strCache>
                <c:ptCount val="10"/>
                <c:pt idx="0">
                  <c:v>early 2019</c:v>
                </c:pt>
                <c:pt idx="1">
                  <c:v>late 2019</c:v>
                </c:pt>
                <c:pt idx="2">
                  <c:v>early 2020</c:v>
                </c:pt>
                <c:pt idx="3">
                  <c:v>late 2020</c:v>
                </c:pt>
                <c:pt idx="4">
                  <c:v>early 2021</c:v>
                </c:pt>
                <c:pt idx="5">
                  <c:v>late 2021</c:v>
                </c:pt>
                <c:pt idx="6">
                  <c:v>early 2022</c:v>
                </c:pt>
                <c:pt idx="7">
                  <c:v>late 2022</c:v>
                </c:pt>
                <c:pt idx="8">
                  <c:v>early 2023</c:v>
                </c:pt>
                <c:pt idx="9">
                  <c:v>late 2023</c:v>
                </c:pt>
              </c:strCache>
            </c:strRef>
          </c:cat>
          <c:val>
            <c:numRef>
              <c:f>'split szn L3'!$B$11:$K$11</c:f>
              <c:numCache>
                <c:formatCode>General</c:formatCode>
                <c:ptCount val="10"/>
                <c:pt idx="0">
                  <c:v>733</c:v>
                </c:pt>
                <c:pt idx="1">
                  <c:v>2644</c:v>
                </c:pt>
                <c:pt idx="2">
                  <c:v>-5379</c:v>
                </c:pt>
                <c:pt idx="3">
                  <c:v>-951</c:v>
                </c:pt>
                <c:pt idx="4">
                  <c:v>-33</c:v>
                </c:pt>
                <c:pt idx="5">
                  <c:v>-67</c:v>
                </c:pt>
                <c:pt idx="6">
                  <c:v>1100</c:v>
                </c:pt>
                <c:pt idx="7">
                  <c:v>-1138</c:v>
                </c:pt>
                <c:pt idx="8">
                  <c:v>458</c:v>
                </c:pt>
                <c:pt idx="9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79-4483-B7A5-BEFA0B276F7E}"/>
            </c:ext>
          </c:extLst>
        </c:ser>
        <c:ser>
          <c:idx val="3"/>
          <c:order val="3"/>
          <c:tx>
            <c:strRef>
              <c:f>'split szn L3'!$A$12</c:f>
              <c:strCache>
                <c:ptCount val="1"/>
                <c:pt idx="0">
                  <c:v>D860    (2°)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'split szn L3'!$B$8:$K$8</c:f>
              <c:strCache>
                <c:ptCount val="10"/>
                <c:pt idx="0">
                  <c:v>early 2019</c:v>
                </c:pt>
                <c:pt idx="1">
                  <c:v>late 2019</c:v>
                </c:pt>
                <c:pt idx="2">
                  <c:v>early 2020</c:v>
                </c:pt>
                <c:pt idx="3">
                  <c:v>late 2020</c:v>
                </c:pt>
                <c:pt idx="4">
                  <c:v>early 2021</c:v>
                </c:pt>
                <c:pt idx="5">
                  <c:v>late 2021</c:v>
                </c:pt>
                <c:pt idx="6">
                  <c:v>early 2022</c:v>
                </c:pt>
                <c:pt idx="7">
                  <c:v>late 2022</c:v>
                </c:pt>
                <c:pt idx="8">
                  <c:v>early 2023</c:v>
                </c:pt>
                <c:pt idx="9">
                  <c:v>late 2023</c:v>
                </c:pt>
              </c:strCache>
            </c:strRef>
          </c:cat>
          <c:val>
            <c:numRef>
              <c:f>'split szn L3'!$B$12:$K$12</c:f>
              <c:numCache>
                <c:formatCode>General</c:formatCode>
                <c:ptCount val="10"/>
                <c:pt idx="1">
                  <c:v>0</c:v>
                </c:pt>
                <c:pt idx="2">
                  <c:v>5550</c:v>
                </c:pt>
                <c:pt idx="3">
                  <c:v>12696.330000000002</c:v>
                </c:pt>
                <c:pt idx="4">
                  <c:v>7311</c:v>
                </c:pt>
                <c:pt idx="5">
                  <c:v>15191</c:v>
                </c:pt>
                <c:pt idx="6">
                  <c:v>5027</c:v>
                </c:pt>
                <c:pt idx="7">
                  <c:v>11953</c:v>
                </c:pt>
                <c:pt idx="8">
                  <c:v>3910.5</c:v>
                </c:pt>
                <c:pt idx="9">
                  <c:v>11172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79-4483-B7A5-BEFA0B276F7E}"/>
            </c:ext>
          </c:extLst>
        </c:ser>
        <c:ser>
          <c:idx val="4"/>
          <c:order val="4"/>
          <c:tx>
            <c:strRef>
              <c:f>'split szn L3'!$A$13</c:f>
              <c:strCache>
                <c:ptCount val="1"/>
                <c:pt idx="0">
                  <c:v>D646 (OG)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'split szn L3'!$B$8:$K$8</c:f>
              <c:strCache>
                <c:ptCount val="10"/>
                <c:pt idx="0">
                  <c:v>early 2019</c:v>
                </c:pt>
                <c:pt idx="1">
                  <c:v>late 2019</c:v>
                </c:pt>
                <c:pt idx="2">
                  <c:v>early 2020</c:v>
                </c:pt>
                <c:pt idx="3">
                  <c:v>late 2020</c:v>
                </c:pt>
                <c:pt idx="4">
                  <c:v>early 2021</c:v>
                </c:pt>
                <c:pt idx="5">
                  <c:v>late 2021</c:v>
                </c:pt>
                <c:pt idx="6">
                  <c:v>early 2022</c:v>
                </c:pt>
                <c:pt idx="7">
                  <c:v>late 2022</c:v>
                </c:pt>
                <c:pt idx="8">
                  <c:v>early 2023</c:v>
                </c:pt>
                <c:pt idx="9">
                  <c:v>late 2023</c:v>
                </c:pt>
              </c:strCache>
            </c:strRef>
          </c:cat>
          <c:val>
            <c:numRef>
              <c:f>'split szn L3'!$B$13:$K$13</c:f>
              <c:numCache>
                <c:formatCode>General</c:formatCode>
                <c:ptCount val="10"/>
                <c:pt idx="0">
                  <c:v>5220</c:v>
                </c:pt>
                <c:pt idx="1">
                  <c:v>6625</c:v>
                </c:pt>
                <c:pt idx="2">
                  <c:v>5222</c:v>
                </c:pt>
                <c:pt idx="3">
                  <c:v>2616</c:v>
                </c:pt>
                <c:pt idx="4">
                  <c:v>5501</c:v>
                </c:pt>
                <c:pt idx="5">
                  <c:v>5100</c:v>
                </c:pt>
                <c:pt idx="6">
                  <c:v>1974</c:v>
                </c:pt>
                <c:pt idx="7">
                  <c:v>5722</c:v>
                </c:pt>
                <c:pt idx="8">
                  <c:v>4050</c:v>
                </c:pt>
                <c:pt idx="9">
                  <c:v>3829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79-4483-B7A5-BEFA0B276F7E}"/>
            </c:ext>
          </c:extLst>
        </c:ser>
        <c:ser>
          <c:idx val="5"/>
          <c:order val="5"/>
          <c:tx>
            <c:strRef>
              <c:f>'split szn L3'!$A$14</c:f>
              <c:strCache>
                <c:ptCount val="1"/>
                <c:pt idx="0">
                  <c:v>D654    (2°)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'split szn L3'!$B$8:$K$8</c:f>
              <c:strCache>
                <c:ptCount val="10"/>
                <c:pt idx="0">
                  <c:v>early 2019</c:v>
                </c:pt>
                <c:pt idx="1">
                  <c:v>late 2019</c:v>
                </c:pt>
                <c:pt idx="2">
                  <c:v>early 2020</c:v>
                </c:pt>
                <c:pt idx="3">
                  <c:v>late 2020</c:v>
                </c:pt>
                <c:pt idx="4">
                  <c:v>early 2021</c:v>
                </c:pt>
                <c:pt idx="5">
                  <c:v>late 2021</c:v>
                </c:pt>
                <c:pt idx="6">
                  <c:v>early 2022</c:v>
                </c:pt>
                <c:pt idx="7">
                  <c:v>late 2022</c:v>
                </c:pt>
                <c:pt idx="8">
                  <c:v>early 2023</c:v>
                </c:pt>
                <c:pt idx="9">
                  <c:v>late 2023</c:v>
                </c:pt>
              </c:strCache>
            </c:strRef>
          </c:cat>
          <c:val>
            <c:numRef>
              <c:f>'split szn L3'!$B$14:$K$14</c:f>
              <c:numCache>
                <c:formatCode>General</c:formatCode>
                <c:ptCount val="10"/>
                <c:pt idx="0">
                  <c:v>4791</c:v>
                </c:pt>
                <c:pt idx="1">
                  <c:v>14020.5</c:v>
                </c:pt>
                <c:pt idx="2">
                  <c:v>7653</c:v>
                </c:pt>
                <c:pt idx="3">
                  <c:v>11835</c:v>
                </c:pt>
                <c:pt idx="4">
                  <c:v>9153.5</c:v>
                </c:pt>
                <c:pt idx="5">
                  <c:v>14343</c:v>
                </c:pt>
                <c:pt idx="6">
                  <c:v>8622</c:v>
                </c:pt>
                <c:pt idx="7">
                  <c:v>13038</c:v>
                </c:pt>
                <c:pt idx="8">
                  <c:v>7045</c:v>
                </c:pt>
                <c:pt idx="9">
                  <c:v>8626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79-4483-B7A5-BEFA0B276F7E}"/>
            </c:ext>
          </c:extLst>
        </c:ser>
        <c:ser>
          <c:idx val="6"/>
          <c:order val="6"/>
          <c:tx>
            <c:strRef>
              <c:f>'split szn L3'!$A$15</c:f>
              <c:strCache>
                <c:ptCount val="1"/>
                <c:pt idx="0">
                  <c:v>D655    (2°)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'split szn L3'!$B$8:$K$8</c:f>
              <c:strCache>
                <c:ptCount val="10"/>
                <c:pt idx="0">
                  <c:v>early 2019</c:v>
                </c:pt>
                <c:pt idx="1">
                  <c:v>late 2019</c:v>
                </c:pt>
                <c:pt idx="2">
                  <c:v>early 2020</c:v>
                </c:pt>
                <c:pt idx="3">
                  <c:v>late 2020</c:v>
                </c:pt>
                <c:pt idx="4">
                  <c:v>early 2021</c:v>
                </c:pt>
                <c:pt idx="5">
                  <c:v>late 2021</c:v>
                </c:pt>
                <c:pt idx="6">
                  <c:v>early 2022</c:v>
                </c:pt>
                <c:pt idx="7">
                  <c:v>late 2022</c:v>
                </c:pt>
                <c:pt idx="8">
                  <c:v>early 2023</c:v>
                </c:pt>
                <c:pt idx="9">
                  <c:v>late 2023</c:v>
                </c:pt>
              </c:strCache>
            </c:strRef>
          </c:cat>
          <c:val>
            <c:numRef>
              <c:f>'split szn L3'!$B$15:$K$15</c:f>
              <c:numCache>
                <c:formatCode>General</c:formatCode>
                <c:ptCount val="10"/>
                <c:pt idx="0">
                  <c:v>4841</c:v>
                </c:pt>
                <c:pt idx="1">
                  <c:v>16523</c:v>
                </c:pt>
                <c:pt idx="2">
                  <c:v>7859</c:v>
                </c:pt>
                <c:pt idx="3">
                  <c:v>23232</c:v>
                </c:pt>
                <c:pt idx="4">
                  <c:v>10517</c:v>
                </c:pt>
                <c:pt idx="5">
                  <c:v>25371</c:v>
                </c:pt>
                <c:pt idx="6">
                  <c:v>6107</c:v>
                </c:pt>
                <c:pt idx="7">
                  <c:v>23892</c:v>
                </c:pt>
                <c:pt idx="8">
                  <c:v>6300</c:v>
                </c:pt>
                <c:pt idx="9">
                  <c:v>21552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79-4483-B7A5-BEFA0B276F7E}"/>
            </c:ext>
          </c:extLst>
        </c:ser>
        <c:ser>
          <c:idx val="7"/>
          <c:order val="7"/>
          <c:tx>
            <c:strRef>
              <c:f>'split szn L3'!$A$16</c:f>
              <c:strCache>
                <c:ptCount val="1"/>
                <c:pt idx="0">
                  <c:v>D656    (2°)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'split szn L3'!$B$8:$K$8</c:f>
              <c:strCache>
                <c:ptCount val="10"/>
                <c:pt idx="0">
                  <c:v>early 2019</c:v>
                </c:pt>
                <c:pt idx="1">
                  <c:v>late 2019</c:v>
                </c:pt>
                <c:pt idx="2">
                  <c:v>early 2020</c:v>
                </c:pt>
                <c:pt idx="3">
                  <c:v>late 2020</c:v>
                </c:pt>
                <c:pt idx="4">
                  <c:v>early 2021</c:v>
                </c:pt>
                <c:pt idx="5">
                  <c:v>late 2021</c:v>
                </c:pt>
                <c:pt idx="6">
                  <c:v>early 2022</c:v>
                </c:pt>
                <c:pt idx="7">
                  <c:v>late 2022</c:v>
                </c:pt>
                <c:pt idx="8">
                  <c:v>early 2023</c:v>
                </c:pt>
                <c:pt idx="9">
                  <c:v>late 2023</c:v>
                </c:pt>
              </c:strCache>
            </c:strRef>
          </c:cat>
          <c:val>
            <c:numRef>
              <c:f>'split szn L3'!$B$16:$K$16</c:f>
              <c:numCache>
                <c:formatCode>General</c:formatCode>
                <c:ptCount val="10"/>
                <c:pt idx="0">
                  <c:v>5918</c:v>
                </c:pt>
                <c:pt idx="1">
                  <c:v>14150</c:v>
                </c:pt>
                <c:pt idx="2">
                  <c:v>8275</c:v>
                </c:pt>
                <c:pt idx="3">
                  <c:v>15357</c:v>
                </c:pt>
                <c:pt idx="4">
                  <c:v>10005</c:v>
                </c:pt>
                <c:pt idx="5">
                  <c:v>16766.5</c:v>
                </c:pt>
                <c:pt idx="6">
                  <c:v>4999</c:v>
                </c:pt>
                <c:pt idx="7">
                  <c:v>13261</c:v>
                </c:pt>
                <c:pt idx="8">
                  <c:v>3725</c:v>
                </c:pt>
                <c:pt idx="9">
                  <c:v>10156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79-4483-B7A5-BEFA0B276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021626208"/>
        <c:axId val="1021626568"/>
      </c:barChart>
      <c:catAx>
        <c:axId val="1021626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cap="all" baseline="0">
                    <a:solidFill>
                      <a:srgbClr val="0E2841"/>
                    </a:solidFill>
                  </a:rPr>
                  <a:t>time period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884660250801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26568"/>
        <c:crosses val="autoZero"/>
        <c:auto val="1"/>
        <c:lblAlgn val="ctr"/>
        <c:lblOffset val="100"/>
        <c:noMultiLvlLbl val="0"/>
      </c:catAx>
      <c:valAx>
        <c:axId val="102162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cap="all" baseline="0">
                    <a:solidFill>
                      <a:srgbClr val="0E2841"/>
                    </a:solidFill>
                  </a:rPr>
                  <a:t>Tree Increment (micron)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2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135948</xdr:colOff>
      <xdr:row>1</xdr:row>
      <xdr:rowOff>42862</xdr:rowOff>
    </xdr:from>
    <xdr:to>
      <xdr:col>19</xdr:col>
      <xdr:colOff>33771</xdr:colOff>
      <xdr:row>14</xdr:row>
      <xdr:rowOff>101744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519ED-4144-F767-6E6A-4E4F067E5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17</xdr:row>
      <xdr:rowOff>33337</xdr:rowOff>
    </xdr:from>
    <xdr:to>
      <xdr:col>11</xdr:col>
      <xdr:colOff>314325</xdr:colOff>
      <xdr:row>31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FA2AC1-81D6-DEAC-09D9-C8AFCEFD7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17</xdr:row>
      <xdr:rowOff>42862</xdr:rowOff>
    </xdr:from>
    <xdr:to>
      <xdr:col>19</xdr:col>
      <xdr:colOff>47625</xdr:colOff>
      <xdr:row>31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411077-5CC7-7FD4-ABCE-15FB66FE2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17</xdr:row>
      <xdr:rowOff>71437</xdr:rowOff>
    </xdr:from>
    <xdr:to>
      <xdr:col>9</xdr:col>
      <xdr:colOff>266700</xdr:colOff>
      <xdr:row>31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508CE-5954-3D25-5BF5-B2F551768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438150</xdr:colOff>
      <xdr:row>23</xdr:row>
      <xdr:rowOff>14287</xdr:rowOff>
    </xdr:from>
    <xdr:to>
      <xdr:col>20</xdr:col>
      <xdr:colOff>247650</xdr:colOff>
      <xdr:row>37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738107-6915-2FFB-C97B-3E35D4B8B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17</xdr:row>
      <xdr:rowOff>119062</xdr:rowOff>
    </xdr:from>
    <xdr:to>
      <xdr:col>14</xdr:col>
      <xdr:colOff>342900</xdr:colOff>
      <xdr:row>32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422CA-93CB-6047-5E1B-481BD3A13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1364-154B-4976-8490-83C5DD67F68B}">
  <dimension ref="A1:K9"/>
  <sheetViews>
    <sheetView zoomScale="110" zoomScaleNormal="110" workbookViewId="0">
      <selection activeCell="E12" sqref="E12"/>
    </sheetView>
  </sheetViews>
  <sheetFormatPr defaultRowHeight="15" x14ac:dyDescent="0.25"/>
  <cols>
    <col min="5" max="5" width="9.85546875" customWidth="1"/>
    <col min="7" max="8" width="9.85546875" customWidth="1"/>
    <col min="9" max="9" width="9.7109375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9</v>
      </c>
      <c r="F1" t="s">
        <v>8</v>
      </c>
      <c r="G1" t="s">
        <v>10</v>
      </c>
      <c r="H1" t="s">
        <v>11</v>
      </c>
      <c r="I1" t="s">
        <v>12</v>
      </c>
      <c r="J1" t="s">
        <v>4</v>
      </c>
      <c r="K1" t="s">
        <v>3</v>
      </c>
    </row>
    <row r="2" spans="1:11" x14ac:dyDescent="0.25">
      <c r="A2">
        <v>2019</v>
      </c>
      <c r="B2" s="1">
        <v>17371</v>
      </c>
      <c r="C2" s="1">
        <v>12662.57</v>
      </c>
      <c r="D2" s="1">
        <v>5498</v>
      </c>
      <c r="E2" s="1">
        <v>13473</v>
      </c>
      <c r="F2" s="1">
        <v>13637</v>
      </c>
      <c r="G2" s="1">
        <v>19833.5</v>
      </c>
      <c r="H2" s="1">
        <v>21810</v>
      </c>
      <c r="I2" s="1">
        <v>20632</v>
      </c>
      <c r="J2">
        <f>AVERAGE(B2:I2)</f>
        <v>15614.633750000001</v>
      </c>
      <c r="K2" s="1">
        <v>4</v>
      </c>
    </row>
    <row r="3" spans="1:11" x14ac:dyDescent="0.25">
      <c r="A3">
        <v>2020</v>
      </c>
      <c r="B3" s="1">
        <v>21067.5</v>
      </c>
      <c r="C3" s="1">
        <v>10472.5</v>
      </c>
      <c r="D3">
        <v>0</v>
      </c>
      <c r="E3" s="1">
        <v>19361.330000000002</v>
      </c>
      <c r="F3" s="1">
        <v>9549</v>
      </c>
      <c r="G3" s="1">
        <v>20615</v>
      </c>
      <c r="H3" s="1">
        <v>32313</v>
      </c>
      <c r="I3" s="1">
        <v>25035</v>
      </c>
      <c r="J3">
        <f>AVERAGE(B3:I3)</f>
        <v>17301.666250000002</v>
      </c>
      <c r="K3" s="1">
        <v>2</v>
      </c>
    </row>
    <row r="4" spans="1:11" ht="15.75" thickBot="1" x14ac:dyDescent="0.3">
      <c r="A4">
        <v>2021</v>
      </c>
      <c r="B4" s="1">
        <v>23441</v>
      </c>
      <c r="C4" s="1">
        <v>8992</v>
      </c>
      <c r="D4">
        <v>0</v>
      </c>
      <c r="E4" s="1">
        <v>23276</v>
      </c>
      <c r="F4" s="2">
        <v>11703</v>
      </c>
      <c r="G4" s="1">
        <v>24279.5</v>
      </c>
      <c r="H4" s="1">
        <v>36588</v>
      </c>
      <c r="I4" s="1">
        <v>27765.5</v>
      </c>
      <c r="J4">
        <f>AVERAGE(B4:I4)</f>
        <v>19505.625</v>
      </c>
      <c r="K4" s="1">
        <v>1</v>
      </c>
    </row>
    <row r="5" spans="1:11" x14ac:dyDescent="0.25">
      <c r="A5">
        <v>2022</v>
      </c>
      <c r="B5" s="1">
        <v>16894</v>
      </c>
      <c r="C5" s="1">
        <v>5745</v>
      </c>
      <c r="D5">
        <v>0</v>
      </c>
      <c r="E5" s="1">
        <v>18699</v>
      </c>
      <c r="F5" s="4">
        <v>8527</v>
      </c>
      <c r="G5" s="1">
        <v>23411</v>
      </c>
      <c r="H5" s="1">
        <v>32627</v>
      </c>
      <c r="I5" s="1">
        <v>19397</v>
      </c>
      <c r="J5">
        <f>AVERAGE(B5:I5)</f>
        <v>15662.5</v>
      </c>
      <c r="K5" s="1">
        <v>3</v>
      </c>
    </row>
    <row r="6" spans="1:11" ht="15.75" thickBot="1" x14ac:dyDescent="0.3">
      <c r="A6">
        <v>2023</v>
      </c>
      <c r="B6" s="1">
        <v>16535.5</v>
      </c>
      <c r="C6" s="1">
        <v>13142</v>
      </c>
      <c r="D6">
        <v>0</v>
      </c>
      <c r="E6" s="2">
        <v>15823</v>
      </c>
      <c r="F6" s="1">
        <v>9417</v>
      </c>
      <c r="G6" s="1">
        <v>17057</v>
      </c>
      <c r="H6" s="1">
        <v>28196</v>
      </c>
      <c r="I6" s="1">
        <v>15110</v>
      </c>
      <c r="J6">
        <f>AVERAGE(B6:I6)</f>
        <v>14410.0625</v>
      </c>
      <c r="K6" s="1">
        <v>5</v>
      </c>
    </row>
    <row r="7" spans="1:11" ht="30" x14ac:dyDescent="0.25">
      <c r="B7" t="s">
        <v>1</v>
      </c>
      <c r="C7" t="s">
        <v>1</v>
      </c>
      <c r="D7" t="s">
        <v>1</v>
      </c>
      <c r="E7" s="3" t="s">
        <v>2</v>
      </c>
      <c r="F7" s="3" t="s">
        <v>14</v>
      </c>
      <c r="G7" s="3" t="s">
        <v>2</v>
      </c>
      <c r="H7" s="3" t="s">
        <v>2</v>
      </c>
      <c r="I7" s="3" t="s">
        <v>2</v>
      </c>
    </row>
    <row r="9" spans="1:11" x14ac:dyDescent="0.25">
      <c r="A9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1CDC-3587-48A1-B491-6951B4DD80E5}">
  <dimension ref="A1:AM17"/>
  <sheetViews>
    <sheetView workbookViewId="0">
      <selection activeCell="O15" sqref="O15"/>
    </sheetView>
  </sheetViews>
  <sheetFormatPr defaultRowHeight="15" x14ac:dyDescent="0.25"/>
  <cols>
    <col min="11" max="11" width="10.5703125" customWidth="1"/>
  </cols>
  <sheetData>
    <row r="1" spans="1:39" ht="60" x14ac:dyDescent="0.25">
      <c r="A1" s="7" t="s">
        <v>15</v>
      </c>
      <c r="B1" s="8" t="s">
        <v>5</v>
      </c>
      <c r="C1" s="8" t="s">
        <v>6</v>
      </c>
      <c r="D1" s="8" t="s">
        <v>7</v>
      </c>
      <c r="E1" s="8" t="s">
        <v>9</v>
      </c>
      <c r="F1" s="8" t="s">
        <v>8</v>
      </c>
      <c r="G1" s="8" t="s">
        <v>10</v>
      </c>
      <c r="H1" s="8" t="s">
        <v>11</v>
      </c>
      <c r="I1" s="8" t="s">
        <v>12</v>
      </c>
      <c r="J1" s="8"/>
      <c r="K1" s="7" t="s">
        <v>21</v>
      </c>
      <c r="L1" s="8" t="s">
        <v>5</v>
      </c>
      <c r="M1" s="8" t="s">
        <v>6</v>
      </c>
      <c r="N1" s="8" t="s">
        <v>7</v>
      </c>
      <c r="O1" s="8" t="s">
        <v>9</v>
      </c>
      <c r="P1" s="8" t="s">
        <v>8</v>
      </c>
      <c r="Q1" s="8" t="s">
        <v>10</v>
      </c>
      <c r="R1" s="8" t="s">
        <v>23</v>
      </c>
      <c r="S1" s="8" t="s">
        <v>22</v>
      </c>
      <c r="T1" s="8"/>
      <c r="U1" s="7" t="s">
        <v>19</v>
      </c>
      <c r="V1" s="8" t="s">
        <v>5</v>
      </c>
      <c r="W1" s="8" t="s">
        <v>6</v>
      </c>
      <c r="X1" s="8" t="s">
        <v>7</v>
      </c>
      <c r="Y1" s="8" t="s">
        <v>9</v>
      </c>
      <c r="Z1" s="8" t="s">
        <v>8</v>
      </c>
      <c r="AA1" s="8" t="s">
        <v>10</v>
      </c>
      <c r="AB1" s="8" t="s">
        <v>23</v>
      </c>
      <c r="AC1" s="8" t="s">
        <v>22</v>
      </c>
      <c r="AE1" s="7" t="s">
        <v>50</v>
      </c>
      <c r="AF1" s="8" t="s">
        <v>5</v>
      </c>
      <c r="AG1" s="8" t="s">
        <v>6</v>
      </c>
      <c r="AH1" s="8" t="s">
        <v>7</v>
      </c>
      <c r="AI1" s="8" t="s">
        <v>9</v>
      </c>
      <c r="AJ1" s="8" t="s">
        <v>8</v>
      </c>
      <c r="AK1" s="8" t="s">
        <v>10</v>
      </c>
      <c r="AL1" s="8" t="s">
        <v>23</v>
      </c>
      <c r="AM1" s="8" t="s">
        <v>22</v>
      </c>
    </row>
    <row r="2" spans="1:39" ht="15.75" thickBot="1" x14ac:dyDescent="0.3">
      <c r="A2" s="7">
        <v>2019</v>
      </c>
      <c r="B2" s="1">
        <v>7327</v>
      </c>
      <c r="C2" s="1">
        <v>4743</v>
      </c>
      <c r="D2" s="1">
        <v>3261</v>
      </c>
      <c r="E2" s="9"/>
      <c r="F2" s="1">
        <v>4075</v>
      </c>
      <c r="G2" s="1">
        <v>2182</v>
      </c>
      <c r="H2" s="1">
        <v>3561</v>
      </c>
      <c r="I2" s="1">
        <v>4015</v>
      </c>
      <c r="K2" s="7">
        <v>2019</v>
      </c>
      <c r="L2" s="2">
        <v>6909</v>
      </c>
      <c r="M2" s="2">
        <v>3965</v>
      </c>
      <c r="N2" s="2">
        <v>2023</v>
      </c>
      <c r="O2" s="6"/>
      <c r="P2" s="2">
        <v>3598</v>
      </c>
      <c r="Q2" s="2">
        <v>1703</v>
      </c>
      <c r="R2" s="2">
        <v>3178</v>
      </c>
      <c r="S2" s="2">
        <v>3566</v>
      </c>
      <c r="U2" s="7">
        <v>2019</v>
      </c>
      <c r="V2" s="2">
        <v>21335</v>
      </c>
      <c r="W2" s="2">
        <v>10781</v>
      </c>
      <c r="X2" s="2">
        <v>3728</v>
      </c>
      <c r="Y2" s="2"/>
      <c r="Z2" s="2">
        <v>7948</v>
      </c>
      <c r="AA2" s="2">
        <v>7294</v>
      </c>
      <c r="AB2" s="2">
        <v>9567</v>
      </c>
      <c r="AC2" s="2">
        <v>8003</v>
      </c>
      <c r="AE2" s="7">
        <v>2019</v>
      </c>
      <c r="AF2" s="2">
        <v>15766</v>
      </c>
      <c r="AG2" s="2">
        <v>9284</v>
      </c>
      <c r="AH2" s="2">
        <v>3379</v>
      </c>
      <c r="AI2" s="6"/>
      <c r="AJ2" s="6"/>
    </row>
    <row r="3" spans="1:39" ht="15.75" thickBot="1" x14ac:dyDescent="0.3">
      <c r="A3" s="7">
        <v>2020</v>
      </c>
      <c r="B3" s="2">
        <v>21929</v>
      </c>
      <c r="C3" s="2">
        <v>11426</v>
      </c>
      <c r="D3" s="12">
        <v>-728</v>
      </c>
      <c r="E3" s="2">
        <v>4542</v>
      </c>
      <c r="F3" s="2">
        <v>8219</v>
      </c>
      <c r="G3" s="2">
        <v>7936</v>
      </c>
      <c r="H3" s="2">
        <v>10033</v>
      </c>
      <c r="I3" s="2">
        <v>9612</v>
      </c>
      <c r="K3" s="7">
        <v>2020</v>
      </c>
      <c r="L3" s="2">
        <v>22133</v>
      </c>
      <c r="M3" s="2">
        <v>11830</v>
      </c>
      <c r="N3" s="2">
        <v>-678</v>
      </c>
      <c r="O3" s="2">
        <v>4411</v>
      </c>
      <c r="P3" s="2">
        <v>8365</v>
      </c>
      <c r="Q3" s="2">
        <v>8067</v>
      </c>
      <c r="R3" s="2">
        <v>10152</v>
      </c>
      <c r="S3" s="2">
        <v>9632</v>
      </c>
      <c r="U3" s="7">
        <v>2020</v>
      </c>
      <c r="V3" s="2">
        <v>16969</v>
      </c>
      <c r="W3" s="2">
        <v>18789</v>
      </c>
      <c r="X3" s="2">
        <v>9131</v>
      </c>
      <c r="Y3" s="2">
        <v>10956</v>
      </c>
      <c r="Z3" s="2">
        <v>12783</v>
      </c>
      <c r="AA3" s="2">
        <v>16647</v>
      </c>
      <c r="AB3" s="2">
        <v>21122</v>
      </c>
      <c r="AC3" s="2">
        <v>18606</v>
      </c>
      <c r="AE3" s="7">
        <v>2020</v>
      </c>
      <c r="AF3" s="2">
        <v>10318</v>
      </c>
      <c r="AG3" s="2">
        <v>18070</v>
      </c>
      <c r="AH3" s="2">
        <v>-94</v>
      </c>
      <c r="AI3" s="6"/>
      <c r="AJ3" s="6"/>
    </row>
    <row r="4" spans="1:39" ht="15.75" thickBot="1" x14ac:dyDescent="0.3">
      <c r="A4" s="7">
        <v>2021</v>
      </c>
      <c r="B4" s="2">
        <v>18400</v>
      </c>
      <c r="C4" s="2">
        <v>19971</v>
      </c>
      <c r="D4" s="12">
        <v>11374</v>
      </c>
      <c r="E4" s="2">
        <v>11833</v>
      </c>
      <c r="F4" s="2">
        <v>14137</v>
      </c>
      <c r="G4" s="2">
        <v>17750</v>
      </c>
      <c r="H4" s="2">
        <v>22052</v>
      </c>
      <c r="I4" s="2">
        <v>19696</v>
      </c>
      <c r="K4" s="7">
        <v>2021</v>
      </c>
      <c r="L4" s="2">
        <v>5448</v>
      </c>
      <c r="M4" s="2">
        <v>4933</v>
      </c>
      <c r="N4" s="2">
        <v>10387</v>
      </c>
      <c r="O4" s="2">
        <v>11750</v>
      </c>
      <c r="P4" s="2">
        <v>14003</v>
      </c>
      <c r="Q4" s="2">
        <v>3945</v>
      </c>
      <c r="R4" s="2">
        <v>5935</v>
      </c>
      <c r="S4" s="2">
        <v>4416</v>
      </c>
      <c r="U4" s="7">
        <v>2021</v>
      </c>
      <c r="V4" s="2">
        <v>20497</v>
      </c>
      <c r="W4" s="2">
        <v>9670</v>
      </c>
      <c r="X4" s="2">
        <v>12112</v>
      </c>
      <c r="Y4" s="2">
        <v>18454</v>
      </c>
      <c r="Z4" s="2">
        <v>19331</v>
      </c>
      <c r="AA4" s="2">
        <v>13316</v>
      </c>
      <c r="AB4" s="2">
        <v>17051</v>
      </c>
      <c r="AC4" s="2">
        <v>13509</v>
      </c>
      <c r="AE4" s="7">
        <v>2021</v>
      </c>
      <c r="AF4" s="2">
        <v>16303</v>
      </c>
      <c r="AG4" s="2">
        <v>9595</v>
      </c>
      <c r="AH4" s="2">
        <v>12179</v>
      </c>
      <c r="AI4" s="6"/>
      <c r="AJ4" s="6"/>
    </row>
    <row r="5" spans="1:39" ht="15.75" thickBot="1" x14ac:dyDescent="0.3">
      <c r="A5" s="7">
        <v>2022</v>
      </c>
      <c r="B5" s="2">
        <v>3491</v>
      </c>
      <c r="C5" s="2">
        <v>6258</v>
      </c>
      <c r="D5" s="12">
        <v>13342</v>
      </c>
      <c r="E5" s="2">
        <v>3562</v>
      </c>
      <c r="F5" s="2">
        <v>5713</v>
      </c>
      <c r="G5" s="2">
        <v>2608</v>
      </c>
      <c r="H5" s="2">
        <v>2435</v>
      </c>
      <c r="I5" s="2">
        <v>3158</v>
      </c>
      <c r="K5" s="7">
        <v>2022</v>
      </c>
      <c r="L5" s="2">
        <v>3337</v>
      </c>
      <c r="M5" s="2">
        <v>5928</v>
      </c>
      <c r="N5" s="2">
        <v>12956</v>
      </c>
      <c r="O5" s="2">
        <v>3391</v>
      </c>
      <c r="P5" s="2">
        <v>5759</v>
      </c>
      <c r="Q5" s="2">
        <v>2531</v>
      </c>
      <c r="R5" s="2">
        <v>2175</v>
      </c>
      <c r="S5" s="2">
        <v>2868</v>
      </c>
      <c r="U5" s="7">
        <v>2022</v>
      </c>
      <c r="V5" s="2">
        <v>17606</v>
      </c>
      <c r="W5" s="2">
        <v>11027</v>
      </c>
      <c r="X5" s="2">
        <v>14061</v>
      </c>
      <c r="Y5" s="2">
        <v>9843</v>
      </c>
      <c r="Z5" s="2">
        <v>9551</v>
      </c>
      <c r="AA5" s="2">
        <v>13882</v>
      </c>
      <c r="AB5" s="2">
        <v>11841</v>
      </c>
      <c r="AC5" s="2">
        <v>9510</v>
      </c>
      <c r="AE5" s="7">
        <v>2022</v>
      </c>
      <c r="AF5" s="2">
        <v>12558</v>
      </c>
      <c r="AG5" s="2">
        <v>10252</v>
      </c>
      <c r="AH5" s="2">
        <v>14425</v>
      </c>
      <c r="AI5" s="6"/>
      <c r="AJ5" s="6"/>
    </row>
    <row r="6" spans="1:39" ht="15.75" thickBot="1" x14ac:dyDescent="0.3">
      <c r="A6" s="7">
        <v>2023</v>
      </c>
      <c r="B6" s="2">
        <v>3121</v>
      </c>
      <c r="C6" s="2">
        <v>6410</v>
      </c>
      <c r="D6" s="12">
        <v>16285</v>
      </c>
      <c r="E6" s="2">
        <v>5206</v>
      </c>
      <c r="F6" s="2">
        <v>7387</v>
      </c>
      <c r="G6" s="2">
        <v>5693</v>
      </c>
      <c r="H6" s="2">
        <v>2648</v>
      </c>
      <c r="I6" s="2">
        <v>4435</v>
      </c>
      <c r="K6" s="7">
        <v>2023</v>
      </c>
      <c r="L6" s="2">
        <v>2923</v>
      </c>
      <c r="M6" s="2">
        <v>6099</v>
      </c>
      <c r="N6" s="2">
        <v>16044</v>
      </c>
      <c r="O6" s="2">
        <v>5054</v>
      </c>
      <c r="P6" s="2">
        <v>7089</v>
      </c>
      <c r="Q6" s="2">
        <v>5525</v>
      </c>
      <c r="R6" s="2">
        <v>2467</v>
      </c>
      <c r="S6" s="2">
        <v>4333</v>
      </c>
      <c r="U6" s="7">
        <v>2023</v>
      </c>
      <c r="V6" s="2">
        <v>14076</v>
      </c>
      <c r="W6" s="2">
        <v>9891</v>
      </c>
      <c r="X6" s="2">
        <v>10034</v>
      </c>
      <c r="Y6" s="2">
        <v>9814</v>
      </c>
      <c r="Z6" s="2">
        <v>10782</v>
      </c>
      <c r="AA6" s="2">
        <v>13870</v>
      </c>
      <c r="AB6" s="2">
        <v>8964</v>
      </c>
      <c r="AC6" s="2">
        <v>8697</v>
      </c>
      <c r="AE6" s="7">
        <v>2023</v>
      </c>
      <c r="AF6" s="2">
        <v>10580</v>
      </c>
      <c r="AG6" s="2">
        <v>9985</v>
      </c>
      <c r="AH6" s="2">
        <v>9733</v>
      </c>
      <c r="AI6" s="6"/>
      <c r="AJ6" s="6"/>
    </row>
    <row r="7" spans="1:39" ht="15.75" thickBot="1" x14ac:dyDescent="0.3">
      <c r="A7" s="7">
        <v>2024</v>
      </c>
      <c r="B7" s="2">
        <v>4853</v>
      </c>
      <c r="C7" s="2">
        <v>2472</v>
      </c>
      <c r="D7" s="12">
        <v>12504</v>
      </c>
      <c r="E7" s="2">
        <v>10907</v>
      </c>
      <c r="F7" s="2">
        <v>11700</v>
      </c>
      <c r="G7" s="2">
        <v>4549</v>
      </c>
      <c r="H7" s="2">
        <v>2789</v>
      </c>
      <c r="I7" s="2">
        <v>2215</v>
      </c>
      <c r="J7" s="10"/>
      <c r="K7" s="2"/>
      <c r="L7" s="6"/>
      <c r="M7" s="6"/>
      <c r="N7" s="6"/>
      <c r="O7" s="6"/>
      <c r="U7" s="7"/>
      <c r="X7" s="10"/>
      <c r="Y7" s="2"/>
      <c r="Z7" s="10"/>
      <c r="AA7" s="2"/>
      <c r="AB7" s="6"/>
      <c r="AC7" s="6"/>
    </row>
    <row r="8" spans="1:39" ht="15.75" thickBot="1" x14ac:dyDescent="0.3">
      <c r="A8" s="7" t="s">
        <v>16</v>
      </c>
      <c r="C8" s="3"/>
      <c r="E8" s="10"/>
      <c r="F8" s="11"/>
      <c r="G8" s="10"/>
      <c r="H8" s="2"/>
      <c r="I8" s="6"/>
      <c r="J8" s="10"/>
      <c r="K8" s="2"/>
      <c r="L8" s="6"/>
      <c r="M8" s="6"/>
      <c r="N8" s="6"/>
      <c r="O8" s="6"/>
      <c r="X8" s="10"/>
      <c r="Y8" s="2"/>
      <c r="Z8" s="10"/>
      <c r="AA8" s="2"/>
      <c r="AB8" s="6"/>
      <c r="AC8" s="6"/>
      <c r="AE8" s="10"/>
      <c r="AF8" s="2"/>
      <c r="AG8" s="6"/>
      <c r="AH8" s="6"/>
    </row>
    <row r="9" spans="1:39" ht="15.75" thickBot="1" x14ac:dyDescent="0.3">
      <c r="A9" t="s">
        <v>24</v>
      </c>
      <c r="E9" s="10"/>
      <c r="F9" s="11"/>
      <c r="G9" s="10"/>
      <c r="H9" s="2"/>
      <c r="I9" s="6"/>
      <c r="J9" s="10"/>
      <c r="K9" s="2"/>
      <c r="L9" s="6"/>
      <c r="M9" s="6"/>
      <c r="N9" s="6"/>
      <c r="O9" s="6"/>
      <c r="X9" s="10"/>
      <c r="Y9" s="2"/>
      <c r="Z9" s="10"/>
      <c r="AA9" s="2"/>
      <c r="AB9" s="6"/>
      <c r="AC9" s="6"/>
      <c r="AE9" s="10"/>
      <c r="AF9" s="2"/>
      <c r="AG9" s="6"/>
      <c r="AH9" s="6"/>
    </row>
    <row r="10" spans="1:39" ht="15.75" thickBot="1" x14ac:dyDescent="0.3">
      <c r="A10" s="8"/>
      <c r="G10" s="10"/>
      <c r="H10" s="2"/>
      <c r="I10" s="6"/>
      <c r="J10" s="10"/>
      <c r="K10" s="2"/>
      <c r="L10" s="6"/>
      <c r="M10" s="6"/>
      <c r="N10" s="6"/>
      <c r="O10" s="6"/>
      <c r="X10" s="10"/>
      <c r="Y10" s="2"/>
      <c r="Z10" s="10"/>
      <c r="AA10" s="2"/>
      <c r="AB10" s="6"/>
      <c r="AC10" s="6"/>
      <c r="AE10" s="10"/>
      <c r="AF10" s="2"/>
      <c r="AG10" s="6"/>
      <c r="AH10" s="6"/>
    </row>
    <row r="11" spans="1:39" ht="15.75" thickBot="1" x14ac:dyDescent="0.3">
      <c r="G11" s="10"/>
      <c r="H11" s="2"/>
      <c r="I11" s="6"/>
      <c r="J11" s="10"/>
      <c r="K11" s="2"/>
      <c r="L11" s="6"/>
      <c r="M11" s="6"/>
      <c r="N11" s="6"/>
      <c r="O11" s="6"/>
      <c r="X11" s="10"/>
      <c r="Y11" s="2"/>
      <c r="Z11" s="10"/>
      <c r="AA11" s="2"/>
      <c r="AB11" s="6"/>
      <c r="AC11" s="6"/>
      <c r="AE11" s="10"/>
      <c r="AF11" s="2"/>
      <c r="AG11" s="6"/>
      <c r="AH11" s="6"/>
    </row>
    <row r="12" spans="1:39" ht="60.75" thickBot="1" x14ac:dyDescent="0.3">
      <c r="A12" s="7" t="s">
        <v>18</v>
      </c>
      <c r="B12" s="8" t="s">
        <v>5</v>
      </c>
      <c r="C12" s="8" t="s">
        <v>6</v>
      </c>
      <c r="D12" s="8" t="s">
        <v>7</v>
      </c>
      <c r="E12" s="8" t="s">
        <v>9</v>
      </c>
      <c r="F12" s="8" t="s">
        <v>8</v>
      </c>
      <c r="G12" s="8" t="s">
        <v>10</v>
      </c>
      <c r="H12" s="8" t="s">
        <v>11</v>
      </c>
      <c r="I12" s="8" t="s">
        <v>12</v>
      </c>
      <c r="J12" s="8" t="s">
        <v>4</v>
      </c>
      <c r="K12" s="8"/>
      <c r="L12" s="7" t="s">
        <v>20</v>
      </c>
      <c r="M12" s="8" t="s">
        <v>5</v>
      </c>
      <c r="N12" s="8" t="s">
        <v>6</v>
      </c>
      <c r="O12" s="8" t="s">
        <v>7</v>
      </c>
      <c r="P12" s="8" t="s">
        <v>9</v>
      </c>
      <c r="Q12" s="8" t="s">
        <v>8</v>
      </c>
      <c r="R12" s="8" t="s">
        <v>10</v>
      </c>
      <c r="S12" s="8" t="s">
        <v>11</v>
      </c>
      <c r="T12" s="8" t="s">
        <v>12</v>
      </c>
      <c r="U12" s="8" t="s">
        <v>4</v>
      </c>
      <c r="X12" s="10"/>
      <c r="Y12" s="2"/>
      <c r="Z12" s="6"/>
      <c r="AA12" s="6"/>
      <c r="AE12" s="10"/>
      <c r="AF12" s="2"/>
      <c r="AG12" s="6"/>
      <c r="AH12" s="6"/>
    </row>
    <row r="13" spans="1:39" x14ac:dyDescent="0.25">
      <c r="A13" s="7">
        <v>2019</v>
      </c>
      <c r="B13">
        <f>B3-B2</f>
        <v>14602</v>
      </c>
      <c r="C13">
        <f>C3-C2</f>
        <v>6683</v>
      </c>
      <c r="D13">
        <f>D3-D2</f>
        <v>-3989</v>
      </c>
      <c r="F13">
        <f>F3-F2</f>
        <v>4144</v>
      </c>
      <c r="G13">
        <f>G3-G2</f>
        <v>5754</v>
      </c>
      <c r="H13">
        <f>H3-H2</f>
        <v>6472</v>
      </c>
      <c r="I13">
        <f>I3-I2</f>
        <v>5597</v>
      </c>
      <c r="J13" s="8">
        <f>AVERAGE(B13:I13)</f>
        <v>5609</v>
      </c>
      <c r="L13" s="7">
        <v>2019</v>
      </c>
      <c r="M13">
        <f>V2-L2</f>
        <v>14426</v>
      </c>
      <c r="N13">
        <f>W2-M2</f>
        <v>6816</v>
      </c>
      <c r="O13">
        <f>X2-N2</f>
        <v>1705</v>
      </c>
      <c r="Q13">
        <f>Z2-P2</f>
        <v>4350</v>
      </c>
      <c r="R13">
        <f>AA2-Q2</f>
        <v>5591</v>
      </c>
      <c r="S13">
        <f>AB2-R2</f>
        <v>6389</v>
      </c>
      <c r="T13">
        <f>AC2-S2</f>
        <v>4437</v>
      </c>
      <c r="U13" s="8">
        <f>AVERAGE(M13:T13)</f>
        <v>6244.8571428571431</v>
      </c>
    </row>
    <row r="14" spans="1:39" x14ac:dyDescent="0.25">
      <c r="A14" s="7">
        <v>2020</v>
      </c>
      <c r="B14">
        <f t="shared" ref="B14:B17" si="0">B4-B3</f>
        <v>-3529</v>
      </c>
      <c r="C14">
        <f>C4-C3</f>
        <v>8545</v>
      </c>
      <c r="D14">
        <f>D4-D3</f>
        <v>12102</v>
      </c>
      <c r="E14">
        <f t="shared" ref="E14:I17" si="1">E4-E3</f>
        <v>7291</v>
      </c>
      <c r="F14">
        <f>F4-F3</f>
        <v>5918</v>
      </c>
      <c r="G14">
        <f>G4-G3</f>
        <v>9814</v>
      </c>
      <c r="H14">
        <f t="shared" si="1"/>
        <v>12019</v>
      </c>
      <c r="I14">
        <f t="shared" si="1"/>
        <v>10084</v>
      </c>
      <c r="J14" s="8">
        <f t="shared" ref="J14:J17" si="2">AVERAGE(B14:I14)</f>
        <v>7780.5</v>
      </c>
      <c r="L14" s="7">
        <v>2020</v>
      </c>
      <c r="M14">
        <f t="shared" ref="M14:T17" si="3">V3-L3</f>
        <v>-5164</v>
      </c>
      <c r="N14">
        <f>W3-M3</f>
        <v>6959</v>
      </c>
      <c r="O14">
        <f t="shared" si="3"/>
        <v>9809</v>
      </c>
      <c r="P14">
        <f t="shared" si="3"/>
        <v>6545</v>
      </c>
      <c r="Q14">
        <f t="shared" si="3"/>
        <v>4418</v>
      </c>
      <c r="R14">
        <f t="shared" si="3"/>
        <v>8580</v>
      </c>
      <c r="S14">
        <f t="shared" si="3"/>
        <v>10970</v>
      </c>
      <c r="T14">
        <f t="shared" si="3"/>
        <v>8974</v>
      </c>
      <c r="U14" s="8">
        <f t="shared" ref="U14:U17" si="4">AVERAGE(M14:T14)</f>
        <v>6386.375</v>
      </c>
    </row>
    <row r="15" spans="1:39" x14ac:dyDescent="0.25">
      <c r="A15" s="7">
        <v>2021</v>
      </c>
      <c r="B15">
        <f t="shared" si="0"/>
        <v>-14909</v>
      </c>
      <c r="C15">
        <f>C5-C4</f>
        <v>-13713</v>
      </c>
      <c r="D15">
        <f>D5-D4</f>
        <v>1968</v>
      </c>
      <c r="E15">
        <f t="shared" si="1"/>
        <v>-8271</v>
      </c>
      <c r="F15">
        <f>F5-F4</f>
        <v>-8424</v>
      </c>
      <c r="G15">
        <f>G5-G4</f>
        <v>-15142</v>
      </c>
      <c r="H15">
        <f t="shared" si="1"/>
        <v>-19617</v>
      </c>
      <c r="I15">
        <f t="shared" si="1"/>
        <v>-16538</v>
      </c>
      <c r="J15" s="8">
        <f t="shared" si="2"/>
        <v>-11830.75</v>
      </c>
      <c r="L15" s="7">
        <v>2021</v>
      </c>
      <c r="M15">
        <f t="shared" si="3"/>
        <v>15049</v>
      </c>
      <c r="N15">
        <f>W4-M4</f>
        <v>4737</v>
      </c>
      <c r="O15">
        <f t="shared" si="3"/>
        <v>1725</v>
      </c>
      <c r="P15">
        <f t="shared" si="3"/>
        <v>6704</v>
      </c>
      <c r="Q15">
        <f t="shared" si="3"/>
        <v>5328</v>
      </c>
      <c r="R15">
        <f t="shared" si="3"/>
        <v>9371</v>
      </c>
      <c r="S15">
        <f t="shared" si="3"/>
        <v>11116</v>
      </c>
      <c r="T15">
        <f t="shared" si="3"/>
        <v>9093</v>
      </c>
      <c r="U15" s="8">
        <f t="shared" si="4"/>
        <v>7890.375</v>
      </c>
    </row>
    <row r="16" spans="1:39" x14ac:dyDescent="0.25">
      <c r="A16" s="7">
        <v>2022</v>
      </c>
      <c r="B16">
        <f t="shared" si="0"/>
        <v>-370</v>
      </c>
      <c r="C16">
        <f>C6-C5</f>
        <v>152</v>
      </c>
      <c r="D16">
        <f>D6-D5</f>
        <v>2943</v>
      </c>
      <c r="E16">
        <f t="shared" si="1"/>
        <v>1644</v>
      </c>
      <c r="F16">
        <f>F6-F5</f>
        <v>1674</v>
      </c>
      <c r="G16">
        <f>G6-G5</f>
        <v>3085</v>
      </c>
      <c r="H16">
        <f t="shared" si="1"/>
        <v>213</v>
      </c>
      <c r="I16">
        <f t="shared" si="1"/>
        <v>1277</v>
      </c>
      <c r="J16" s="8">
        <f t="shared" si="2"/>
        <v>1327.25</v>
      </c>
      <c r="L16" s="7">
        <v>2022</v>
      </c>
      <c r="M16">
        <f t="shared" si="3"/>
        <v>14269</v>
      </c>
      <c r="N16">
        <f>W5-M5</f>
        <v>5099</v>
      </c>
      <c r="O16">
        <f t="shared" si="3"/>
        <v>1105</v>
      </c>
      <c r="P16">
        <f t="shared" si="3"/>
        <v>6452</v>
      </c>
      <c r="Q16">
        <f t="shared" si="3"/>
        <v>3792</v>
      </c>
      <c r="R16">
        <f t="shared" si="3"/>
        <v>11351</v>
      </c>
      <c r="S16">
        <f t="shared" si="3"/>
        <v>9666</v>
      </c>
      <c r="T16">
        <f t="shared" si="3"/>
        <v>6642</v>
      </c>
      <c r="U16" s="8">
        <f t="shared" si="4"/>
        <v>7297</v>
      </c>
    </row>
    <row r="17" spans="1:21" x14ac:dyDescent="0.25">
      <c r="A17" s="7">
        <v>2023</v>
      </c>
      <c r="B17">
        <f t="shared" si="0"/>
        <v>1732</v>
      </c>
      <c r="C17">
        <f>C7-C6</f>
        <v>-3938</v>
      </c>
      <c r="D17">
        <f>D7-D6</f>
        <v>-3781</v>
      </c>
      <c r="E17">
        <f t="shared" si="1"/>
        <v>5701</v>
      </c>
      <c r="F17">
        <f>F7-F6</f>
        <v>4313</v>
      </c>
      <c r="G17">
        <f>G7-G6</f>
        <v>-1144</v>
      </c>
      <c r="H17">
        <f t="shared" si="1"/>
        <v>141</v>
      </c>
      <c r="I17">
        <f t="shared" si="1"/>
        <v>-2220</v>
      </c>
      <c r="J17" s="8">
        <f t="shared" si="2"/>
        <v>100.5</v>
      </c>
      <c r="L17" s="7">
        <v>2023</v>
      </c>
      <c r="M17">
        <f t="shared" si="3"/>
        <v>11153</v>
      </c>
      <c r="N17">
        <f>W6-M6</f>
        <v>3792</v>
      </c>
      <c r="O17">
        <f t="shared" si="3"/>
        <v>-6010</v>
      </c>
      <c r="P17">
        <f t="shared" si="3"/>
        <v>4760</v>
      </c>
      <c r="Q17">
        <f t="shared" si="3"/>
        <v>3693</v>
      </c>
      <c r="R17">
        <f t="shared" si="3"/>
        <v>8345</v>
      </c>
      <c r="S17">
        <f t="shared" si="3"/>
        <v>6497</v>
      </c>
      <c r="T17">
        <f t="shared" si="3"/>
        <v>4364</v>
      </c>
      <c r="U17" s="8">
        <f t="shared" si="4"/>
        <v>4574.25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5BCC-F7FE-493D-B66A-AF7E708AEF6D}">
  <dimension ref="A1:AS23"/>
  <sheetViews>
    <sheetView topLeftCell="B8" workbookViewId="0">
      <selection activeCell="U13" sqref="U13:U17"/>
    </sheetView>
  </sheetViews>
  <sheetFormatPr defaultRowHeight="15" x14ac:dyDescent="0.25"/>
  <cols>
    <col min="1" max="1" width="15" customWidth="1"/>
    <col min="5" max="5" width="7" customWidth="1"/>
    <col min="7" max="7" width="7.140625" customWidth="1"/>
    <col min="8" max="8" width="6.42578125" customWidth="1"/>
    <col min="9" max="9" width="6.28515625" customWidth="1"/>
    <col min="10" max="10" width="8.28515625" customWidth="1"/>
    <col min="11" max="11" width="12.85546875" customWidth="1"/>
    <col min="12" max="12" width="13.140625" customWidth="1"/>
    <col min="15" max="15" width="5.7109375" customWidth="1"/>
    <col min="16" max="16" width="7.85546875" customWidth="1"/>
    <col min="17" max="17" width="7.7109375" customWidth="1"/>
    <col min="18" max="18" width="6.7109375" customWidth="1"/>
    <col min="19" max="19" width="6.28515625" customWidth="1"/>
    <col min="20" max="20" width="5.7109375" customWidth="1"/>
    <col min="21" max="21" width="10" customWidth="1"/>
    <col min="22" max="22" width="12.7109375" customWidth="1"/>
  </cols>
  <sheetData>
    <row r="1" spans="1:45" ht="45" x14ac:dyDescent="0.25">
      <c r="A1" s="7" t="s">
        <v>15</v>
      </c>
      <c r="B1" s="8" t="s">
        <v>5</v>
      </c>
      <c r="C1" s="8" t="s">
        <v>6</v>
      </c>
      <c r="D1" s="8" t="s">
        <v>7</v>
      </c>
      <c r="E1" s="8" t="s">
        <v>9</v>
      </c>
      <c r="F1" s="8" t="s">
        <v>8</v>
      </c>
      <c r="G1" s="8" t="s">
        <v>10</v>
      </c>
      <c r="H1" s="8" t="s">
        <v>11</v>
      </c>
      <c r="I1" s="8" t="s">
        <v>12</v>
      </c>
      <c r="J1" s="8"/>
      <c r="K1" s="7" t="s">
        <v>21</v>
      </c>
      <c r="L1" s="8" t="s">
        <v>5</v>
      </c>
      <c r="M1" s="8" t="s">
        <v>6</v>
      </c>
      <c r="N1" s="8" t="s">
        <v>7</v>
      </c>
      <c r="O1" s="8" t="s">
        <v>9</v>
      </c>
      <c r="P1" s="8" t="s">
        <v>8</v>
      </c>
      <c r="Q1" s="8" t="s">
        <v>10</v>
      </c>
      <c r="R1" s="8" t="s">
        <v>23</v>
      </c>
      <c r="S1" s="8" t="s">
        <v>22</v>
      </c>
      <c r="T1" s="8"/>
      <c r="U1" s="7" t="s">
        <v>19</v>
      </c>
      <c r="V1" s="8" t="s">
        <v>5</v>
      </c>
      <c r="W1" s="8" t="s">
        <v>6</v>
      </c>
      <c r="X1" s="8" t="s">
        <v>7</v>
      </c>
      <c r="Y1" s="8" t="s">
        <v>9</v>
      </c>
      <c r="Z1" s="8" t="s">
        <v>8</v>
      </c>
      <c r="AA1" s="8" t="s">
        <v>10</v>
      </c>
      <c r="AB1" s="8" t="s">
        <v>11</v>
      </c>
      <c r="AC1" s="8" t="s">
        <v>12</v>
      </c>
    </row>
    <row r="2" spans="1:45" ht="15.75" thickBot="1" x14ac:dyDescent="0.3">
      <c r="A2" s="7">
        <v>2019</v>
      </c>
      <c r="B2" s="1">
        <v>25027.5</v>
      </c>
      <c r="C2">
        <v>11043.5</v>
      </c>
      <c r="D2" s="1">
        <v>7848</v>
      </c>
      <c r="F2" s="1">
        <v>20354</v>
      </c>
      <c r="G2" s="1">
        <v>2221</v>
      </c>
      <c r="H2" s="1">
        <v>3364</v>
      </c>
      <c r="I2" s="1">
        <v>4064</v>
      </c>
      <c r="K2" s="7">
        <v>2019</v>
      </c>
      <c r="L2" s="2">
        <v>25297</v>
      </c>
      <c r="M2" s="1">
        <v>11336.5</v>
      </c>
      <c r="N2" s="2">
        <v>7031</v>
      </c>
      <c r="P2" s="2">
        <v>21998</v>
      </c>
      <c r="Q2" s="2">
        <v>2199</v>
      </c>
      <c r="R2" s="2">
        <v>3209</v>
      </c>
      <c r="S2" s="2">
        <v>4124</v>
      </c>
      <c r="U2" s="7">
        <v>2019</v>
      </c>
      <c r="V2" s="2">
        <v>41411.5</v>
      </c>
      <c r="W2" s="1">
        <v>21519.07</v>
      </c>
      <c r="X2" s="2">
        <v>11225</v>
      </c>
      <c r="Z2" s="2">
        <v>32199</v>
      </c>
      <c r="AA2" s="2">
        <v>21032.5</v>
      </c>
      <c r="AB2" s="2">
        <v>24728</v>
      </c>
      <c r="AC2" s="2">
        <v>24132</v>
      </c>
    </row>
    <row r="3" spans="1:45" ht="15.75" thickBot="1" x14ac:dyDescent="0.3">
      <c r="A3" s="7">
        <v>2020</v>
      </c>
      <c r="B3" s="2">
        <v>42038.5</v>
      </c>
      <c r="C3" s="1">
        <v>23252.07</v>
      </c>
      <c r="D3" s="1">
        <v>7317</v>
      </c>
      <c r="E3" s="2">
        <v>15938</v>
      </c>
      <c r="F3" s="2">
        <v>34421</v>
      </c>
      <c r="G3" s="2">
        <v>21673.5</v>
      </c>
      <c r="H3" s="2">
        <v>25428</v>
      </c>
      <c r="I3" s="2">
        <v>24785</v>
      </c>
      <c r="K3" s="7">
        <v>2020</v>
      </c>
      <c r="L3" s="2">
        <v>42242.5</v>
      </c>
      <c r="M3" s="1">
        <v>23574.07</v>
      </c>
      <c r="N3" s="2">
        <v>2292.3330000000001</v>
      </c>
      <c r="O3" s="2">
        <v>15808</v>
      </c>
      <c r="P3" s="2">
        <v>35273</v>
      </c>
      <c r="Q3" s="2">
        <v>21882.5</v>
      </c>
      <c r="R3" s="2">
        <v>25546</v>
      </c>
      <c r="S3" s="2">
        <v>24853</v>
      </c>
      <c r="U3" s="7">
        <v>2020</v>
      </c>
      <c r="V3" s="2">
        <v>61706</v>
      </c>
      <c r="W3" s="1">
        <v>31905.57</v>
      </c>
      <c r="X3" s="2">
        <v>987</v>
      </c>
      <c r="Y3" s="2">
        <v>34184.33</v>
      </c>
      <c r="Z3" s="2">
        <v>42259</v>
      </c>
      <c r="AA3" s="2">
        <v>41161.5</v>
      </c>
      <c r="AB3" s="2">
        <v>56519</v>
      </c>
      <c r="AC3" s="2">
        <v>48417</v>
      </c>
    </row>
    <row r="4" spans="1:45" ht="15.75" thickBot="1" x14ac:dyDescent="0.3">
      <c r="A4" s="7">
        <v>2021</v>
      </c>
      <c r="B4" s="2">
        <v>63125</v>
      </c>
      <c r="C4" s="1">
        <v>33391.57</v>
      </c>
      <c r="D4" s="1">
        <v>2114</v>
      </c>
      <c r="E4" s="2">
        <v>35029.33</v>
      </c>
      <c r="F4" s="2">
        <v>43373</v>
      </c>
      <c r="G4" s="2">
        <v>42381.5</v>
      </c>
      <c r="H4" s="2">
        <v>57525</v>
      </c>
      <c r="I4" s="2">
        <v>49647</v>
      </c>
      <c r="K4" s="7">
        <v>2021</v>
      </c>
      <c r="L4" s="2">
        <v>63017</v>
      </c>
      <c r="M4" s="1">
        <v>33368.57</v>
      </c>
      <c r="N4" s="2">
        <v>963</v>
      </c>
      <c r="O4" s="2">
        <v>34945.33</v>
      </c>
      <c r="P4" s="2">
        <v>44126</v>
      </c>
      <c r="Q4" s="2">
        <v>42314.5</v>
      </c>
      <c r="R4" s="2">
        <v>57336</v>
      </c>
      <c r="S4" s="2">
        <v>49560</v>
      </c>
      <c r="U4" s="7">
        <v>2021</v>
      </c>
      <c r="V4" s="2">
        <v>85271</v>
      </c>
      <c r="W4" s="1">
        <v>40633.57</v>
      </c>
      <c r="X4" s="2">
        <v>2014</v>
      </c>
      <c r="Y4" s="2">
        <v>57531.33</v>
      </c>
      <c r="Z4" s="2">
        <v>53974</v>
      </c>
      <c r="AA4" s="2">
        <v>65878</v>
      </c>
      <c r="AB4" s="2">
        <v>93413</v>
      </c>
      <c r="AC4" s="2">
        <v>76418.5</v>
      </c>
    </row>
    <row r="5" spans="1:45" ht="15.75" thickBot="1" x14ac:dyDescent="0.3">
      <c r="A5" s="7">
        <v>2022</v>
      </c>
      <c r="B5" s="2">
        <v>86657</v>
      </c>
      <c r="C5" s="1">
        <v>42224.57</v>
      </c>
      <c r="D5" s="1">
        <v>3649</v>
      </c>
      <c r="E5" s="2">
        <v>58586.33</v>
      </c>
      <c r="F5" s="2">
        <v>55064</v>
      </c>
      <c r="G5" s="2">
        <v>67091</v>
      </c>
      <c r="H5" s="2">
        <v>94914</v>
      </c>
      <c r="I5" s="2">
        <v>77295.5</v>
      </c>
      <c r="K5" s="7">
        <v>2022</v>
      </c>
      <c r="L5" s="2">
        <v>86583</v>
      </c>
      <c r="M5" s="1">
        <v>42361.57</v>
      </c>
      <c r="N5" s="2">
        <v>3263</v>
      </c>
      <c r="O5" s="2">
        <v>58661.33</v>
      </c>
      <c r="P5" s="2">
        <v>54881</v>
      </c>
      <c r="Q5" s="2">
        <v>67185</v>
      </c>
      <c r="R5" s="2">
        <v>94733</v>
      </c>
      <c r="S5" s="2">
        <v>77004.5</v>
      </c>
      <c r="U5" s="7">
        <v>2022</v>
      </c>
      <c r="V5" s="2">
        <v>102308</v>
      </c>
      <c r="W5" s="1">
        <v>47238.57</v>
      </c>
      <c r="X5" s="2">
        <v>3611</v>
      </c>
      <c r="Y5" s="2">
        <v>75566.33</v>
      </c>
      <c r="Z5" s="2">
        <v>62760</v>
      </c>
      <c r="AA5" s="2">
        <v>88751</v>
      </c>
      <c r="AB5" s="2">
        <v>124913</v>
      </c>
      <c r="AC5" s="2">
        <v>95555.5</v>
      </c>
    </row>
    <row r="6" spans="1:45" ht="15.75" thickBot="1" x14ac:dyDescent="0.3">
      <c r="A6" s="7">
        <v>2023</v>
      </c>
      <c r="B6" s="2">
        <v>103885</v>
      </c>
      <c r="C6" s="1">
        <v>48645.57</v>
      </c>
      <c r="D6" s="1">
        <v>6956</v>
      </c>
      <c r="E6" s="1">
        <v>76855.83</v>
      </c>
      <c r="F6" s="2">
        <v>63722</v>
      </c>
      <c r="G6" s="2">
        <v>90151</v>
      </c>
      <c r="H6" s="2">
        <v>126192</v>
      </c>
      <c r="I6" s="2">
        <v>96888.5</v>
      </c>
      <c r="K6" s="7">
        <v>2023</v>
      </c>
      <c r="L6" s="2">
        <v>104013</v>
      </c>
      <c r="M6" s="1">
        <v>48861.57</v>
      </c>
      <c r="N6" s="2">
        <v>6895</v>
      </c>
      <c r="O6" s="2">
        <v>76749.33</v>
      </c>
      <c r="P6" s="2">
        <v>64529</v>
      </c>
      <c r="Q6" s="1">
        <v>89982</v>
      </c>
      <c r="R6" s="2">
        <v>126012</v>
      </c>
      <c r="S6" s="2">
        <v>96785.5</v>
      </c>
      <c r="U6" s="7">
        <v>2023</v>
      </c>
      <c r="V6" s="2">
        <v>118553.5</v>
      </c>
      <c r="W6" s="1">
        <v>58847.57</v>
      </c>
      <c r="X6" s="2">
        <v>7733</v>
      </c>
      <c r="Y6" s="2">
        <v>91938.33</v>
      </c>
      <c r="Z6" s="2">
        <v>71601</v>
      </c>
      <c r="AA6" s="2">
        <v>105822</v>
      </c>
      <c r="AB6" s="2">
        <v>154044</v>
      </c>
      <c r="AC6" s="2">
        <v>110769.5</v>
      </c>
    </row>
    <row r="7" spans="1:45" ht="15.75" thickBot="1" x14ac:dyDescent="0.3">
      <c r="A7" s="7">
        <v>2024</v>
      </c>
      <c r="B7" s="1">
        <v>120032.5</v>
      </c>
      <c r="C7" s="1">
        <v>61640.57</v>
      </c>
      <c r="D7" s="1">
        <v>10670</v>
      </c>
      <c r="E7" s="1">
        <v>93030.33</v>
      </c>
      <c r="F7" s="1">
        <v>73461</v>
      </c>
      <c r="G7" s="1">
        <v>107260</v>
      </c>
      <c r="H7" s="1">
        <v>154918</v>
      </c>
      <c r="I7" s="1">
        <v>112047.5</v>
      </c>
      <c r="K7" s="10"/>
      <c r="L7" s="6"/>
      <c r="M7" s="10"/>
      <c r="N7" s="6"/>
      <c r="O7" s="6"/>
      <c r="P7" s="2"/>
      <c r="Q7" s="2"/>
      <c r="R7" s="2"/>
      <c r="S7" s="2"/>
      <c r="T7" s="6"/>
      <c r="U7" s="13"/>
      <c r="V7" s="6"/>
      <c r="W7" s="6"/>
      <c r="X7" s="2"/>
      <c r="Y7" s="2"/>
      <c r="Z7" s="6"/>
      <c r="AA7" s="13"/>
      <c r="AB7" s="6"/>
      <c r="AC7" s="6"/>
      <c r="AD7" s="2"/>
      <c r="AE7" s="6"/>
      <c r="AF7" s="2"/>
    </row>
    <row r="8" spans="1:45" ht="135.75" customHeight="1" thickBot="1" x14ac:dyDescent="0.3">
      <c r="A8" s="7" t="s">
        <v>16</v>
      </c>
      <c r="C8" s="3" t="s">
        <v>17</v>
      </c>
      <c r="D8" s="3" t="s">
        <v>17</v>
      </c>
      <c r="E8" s="3" t="s">
        <v>28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10"/>
      <c r="L8" s="6"/>
      <c r="M8" s="10"/>
      <c r="N8" s="6"/>
      <c r="O8" s="6"/>
      <c r="P8" s="2"/>
      <c r="Q8" s="2"/>
      <c r="R8" s="2"/>
      <c r="S8" s="2"/>
      <c r="T8" s="6"/>
      <c r="U8" s="13"/>
      <c r="V8" s="14" t="s">
        <v>42</v>
      </c>
      <c r="W8" s="6"/>
      <c r="X8" s="7" t="s">
        <v>41</v>
      </c>
      <c r="Y8" s="8" t="s">
        <v>5</v>
      </c>
      <c r="Z8" s="8" t="s">
        <v>6</v>
      </c>
      <c r="AA8" s="8" t="s">
        <v>7</v>
      </c>
      <c r="AB8" s="8" t="s">
        <v>9</v>
      </c>
      <c r="AC8" s="8" t="s">
        <v>8</v>
      </c>
      <c r="AD8" s="8" t="s">
        <v>10</v>
      </c>
      <c r="AE8" s="8" t="s">
        <v>11</v>
      </c>
      <c r="AF8" s="8" t="s">
        <v>12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5.75" thickBot="1" x14ac:dyDescent="0.3">
      <c r="K9" s="10"/>
      <c r="L9" s="6"/>
      <c r="M9" s="10"/>
      <c r="N9" s="6"/>
      <c r="O9" s="6"/>
      <c r="P9" s="2"/>
      <c r="Q9" s="2"/>
      <c r="R9" s="2"/>
      <c r="S9" s="2"/>
      <c r="T9" s="6"/>
      <c r="U9" s="13"/>
      <c r="V9" s="6"/>
      <c r="W9" s="6"/>
      <c r="X9" s="7">
        <v>2019</v>
      </c>
      <c r="Y9" s="2">
        <v>29146.5</v>
      </c>
      <c r="Z9" s="2">
        <v>15019.07</v>
      </c>
      <c r="AA9" s="2">
        <v>8519</v>
      </c>
      <c r="AB9" s="2"/>
      <c r="AC9" s="2">
        <v>24856</v>
      </c>
      <c r="AD9" s="2">
        <v>6108</v>
      </c>
      <c r="AE9" s="2">
        <v>6631</v>
      </c>
      <c r="AF9" s="2">
        <v>8232</v>
      </c>
      <c r="AH9" s="10"/>
      <c r="AI9" s="6"/>
      <c r="AJ9" s="6"/>
      <c r="AK9" s="2"/>
      <c r="AL9" s="2"/>
      <c r="AM9" s="2"/>
      <c r="AN9" s="2"/>
      <c r="AO9" s="6"/>
      <c r="AP9" s="13"/>
      <c r="AQ9" s="6"/>
      <c r="AR9" s="6">
        <v>2019</v>
      </c>
      <c r="AS9" s="2">
        <v>8268</v>
      </c>
    </row>
    <row r="10" spans="1:45" ht="15.75" thickBot="1" x14ac:dyDescent="0.3">
      <c r="A10" s="8" t="s">
        <v>27</v>
      </c>
      <c r="K10" s="10"/>
      <c r="L10" s="6"/>
      <c r="M10" s="10"/>
      <c r="N10" s="6"/>
      <c r="O10" s="6"/>
      <c r="P10" s="2"/>
      <c r="Q10" s="2"/>
      <c r="R10" s="2"/>
      <c r="S10" s="2"/>
      <c r="T10" s="6"/>
      <c r="U10" s="13"/>
      <c r="V10" s="6"/>
      <c r="W10" s="6"/>
      <c r="X10" s="7">
        <v>2020</v>
      </c>
      <c r="Y10" s="2">
        <v>50696</v>
      </c>
      <c r="Z10" s="2">
        <v>27763.07</v>
      </c>
      <c r="AA10" s="2">
        <v>1873</v>
      </c>
      <c r="AB10" s="2">
        <v>20638</v>
      </c>
      <c r="AC10" s="2">
        <v>39063</v>
      </c>
      <c r="AD10" s="2">
        <v>28199.5</v>
      </c>
      <c r="AE10" s="2">
        <v>31793</v>
      </c>
      <c r="AF10" s="2">
        <v>31867</v>
      </c>
      <c r="AH10" s="10"/>
      <c r="AI10" s="6"/>
      <c r="AJ10" s="6"/>
      <c r="AK10" s="2"/>
      <c r="AL10" s="2"/>
      <c r="AM10" s="2"/>
      <c r="AN10" s="2"/>
      <c r="AO10" s="6"/>
      <c r="AP10" s="13"/>
      <c r="AQ10" s="6"/>
      <c r="AR10" s="6">
        <v>2020</v>
      </c>
      <c r="AS10" s="2">
        <v>31867</v>
      </c>
    </row>
    <row r="11" spans="1:45" ht="15.75" thickBot="1" x14ac:dyDescent="0.3">
      <c r="A11" s="8"/>
      <c r="K11" s="10"/>
      <c r="L11" s="6"/>
      <c r="M11" s="10"/>
      <c r="N11" s="6"/>
      <c r="O11" s="6"/>
      <c r="P11" s="2"/>
      <c r="Q11" s="2"/>
      <c r="R11" s="2"/>
      <c r="S11" s="2"/>
      <c r="T11" s="6"/>
      <c r="U11" s="13"/>
      <c r="V11" s="6"/>
      <c r="W11" s="6"/>
      <c r="X11" s="7">
        <v>2021</v>
      </c>
      <c r="Y11" s="2">
        <v>71599</v>
      </c>
      <c r="Z11" s="2">
        <v>36565.57</v>
      </c>
      <c r="AA11" s="2">
        <v>2234</v>
      </c>
      <c r="AB11" s="2">
        <v>40272.33</v>
      </c>
      <c r="AC11" s="2">
        <v>47365</v>
      </c>
      <c r="AD11" s="2">
        <v>49490.5</v>
      </c>
      <c r="AE11" s="2">
        <v>64613</v>
      </c>
      <c r="AF11" s="2">
        <v>57317</v>
      </c>
      <c r="AH11" s="10"/>
      <c r="AI11" s="6"/>
      <c r="AJ11" s="6"/>
      <c r="AK11" s="2"/>
      <c r="AL11" s="2"/>
      <c r="AM11" s="2"/>
      <c r="AN11" s="2"/>
      <c r="AO11" s="6"/>
      <c r="AP11" s="13"/>
      <c r="AQ11" s="6"/>
      <c r="AR11" s="6">
        <v>2021</v>
      </c>
      <c r="AS11" s="2">
        <v>57383</v>
      </c>
    </row>
    <row r="12" spans="1:45" ht="45.75" thickBot="1" x14ac:dyDescent="0.3">
      <c r="A12" s="8" t="s">
        <v>18</v>
      </c>
      <c r="B12" s="8" t="s">
        <v>5</v>
      </c>
      <c r="C12" s="8" t="s">
        <v>6</v>
      </c>
      <c r="D12" s="8" t="s">
        <v>7</v>
      </c>
      <c r="E12" s="8" t="s">
        <v>9</v>
      </c>
      <c r="F12" s="8" t="s">
        <v>8</v>
      </c>
      <c r="G12" s="8" t="s">
        <v>10</v>
      </c>
      <c r="H12" s="8" t="s">
        <v>11</v>
      </c>
      <c r="I12" s="8" t="s">
        <v>12</v>
      </c>
      <c r="J12" s="8" t="s">
        <v>4</v>
      </c>
      <c r="K12" s="8" t="s">
        <v>29</v>
      </c>
      <c r="L12" s="7" t="s">
        <v>20</v>
      </c>
      <c r="M12" s="8" t="s">
        <v>5</v>
      </c>
      <c r="N12" s="8" t="s">
        <v>6</v>
      </c>
      <c r="O12" s="8" t="s">
        <v>7</v>
      </c>
      <c r="P12" s="8" t="s">
        <v>9</v>
      </c>
      <c r="Q12" s="8" t="s">
        <v>8</v>
      </c>
      <c r="R12" s="8" t="s">
        <v>10</v>
      </c>
      <c r="S12" s="8" t="s">
        <v>11</v>
      </c>
      <c r="T12" s="8" t="s">
        <v>12</v>
      </c>
      <c r="U12" s="8" t="s">
        <v>4</v>
      </c>
      <c r="V12" s="8" t="s">
        <v>29</v>
      </c>
      <c r="X12" s="7">
        <v>2022</v>
      </c>
      <c r="Y12" s="2">
        <v>93149</v>
      </c>
      <c r="Z12" s="2">
        <v>44028.57</v>
      </c>
      <c r="AA12" s="2">
        <v>5057</v>
      </c>
      <c r="AB12" s="2">
        <v>62903.33</v>
      </c>
      <c r="AC12" s="2">
        <v>56735</v>
      </c>
      <c r="AD12" s="2">
        <v>74093</v>
      </c>
      <c r="AE12" s="2">
        <v>99781</v>
      </c>
      <c r="AF12" s="2">
        <v>81504.5</v>
      </c>
      <c r="AH12" s="10"/>
      <c r="AI12" s="6"/>
      <c r="AJ12" s="6"/>
      <c r="AK12" s="2"/>
      <c r="AL12" s="2"/>
      <c r="AM12" s="2"/>
      <c r="AN12" s="2"/>
      <c r="AO12" s="6"/>
      <c r="AP12" s="13"/>
      <c r="AQ12" s="6"/>
      <c r="AR12" s="6">
        <v>2022</v>
      </c>
      <c r="AS12" s="2">
        <v>81565.5</v>
      </c>
    </row>
    <row r="13" spans="1:45" ht="15.75" thickBot="1" x14ac:dyDescent="0.3">
      <c r="A13" s="7">
        <v>2019</v>
      </c>
      <c r="B13">
        <f>B3-B2</f>
        <v>17011</v>
      </c>
      <c r="C13">
        <f>C3-C2</f>
        <v>12208.57</v>
      </c>
      <c r="D13">
        <f>D3-D2</f>
        <v>-531</v>
      </c>
      <c r="F13">
        <f>F3-F2</f>
        <v>14067</v>
      </c>
      <c r="G13">
        <f>G3-G2</f>
        <v>19452.5</v>
      </c>
      <c r="H13">
        <f>H3-H2</f>
        <v>22064</v>
      </c>
      <c r="I13">
        <f>I3-I2</f>
        <v>20721</v>
      </c>
      <c r="J13" s="8">
        <f>AVERAGE(B13:I13)</f>
        <v>14999.01</v>
      </c>
      <c r="K13">
        <v>4</v>
      </c>
      <c r="L13" s="7">
        <v>2019</v>
      </c>
      <c r="M13">
        <f>V2-L2</f>
        <v>16114.5</v>
      </c>
      <c r="N13">
        <f>W2-M2</f>
        <v>10182.57</v>
      </c>
      <c r="O13">
        <f>X2-N2</f>
        <v>4194</v>
      </c>
      <c r="Q13">
        <f>Z2-P2</f>
        <v>10201</v>
      </c>
      <c r="R13">
        <f>AA2-Q2</f>
        <v>18833.5</v>
      </c>
      <c r="S13">
        <f>AB2-R2</f>
        <v>21519</v>
      </c>
      <c r="T13">
        <f>AC2-S2</f>
        <v>20008</v>
      </c>
      <c r="U13" s="8">
        <f>AVERAGE(M13:T13)</f>
        <v>14436.08142857143</v>
      </c>
      <c r="V13">
        <v>4</v>
      </c>
      <c r="X13" s="7">
        <v>2023</v>
      </c>
      <c r="Y13" s="2">
        <v>109188.5</v>
      </c>
      <c r="Z13" s="2">
        <v>51045.57</v>
      </c>
      <c r="AA13" s="2">
        <v>7172</v>
      </c>
      <c r="AB13" s="2">
        <v>79714.33</v>
      </c>
      <c r="AC13" s="2">
        <v>67186</v>
      </c>
      <c r="AD13" s="2">
        <v>95972</v>
      </c>
      <c r="AE13" s="2">
        <v>130339</v>
      </c>
      <c r="AF13" s="2">
        <v>99829.5</v>
      </c>
      <c r="AH13" s="10"/>
      <c r="AI13" s="6"/>
      <c r="AJ13" s="6"/>
      <c r="AK13" s="2"/>
      <c r="AL13" s="2"/>
      <c r="AM13" s="5"/>
      <c r="AN13" s="5"/>
      <c r="AO13" s="5"/>
      <c r="AP13" s="5"/>
      <c r="AQ13" s="5"/>
      <c r="AR13" s="5"/>
      <c r="AS13" s="5"/>
    </row>
    <row r="14" spans="1:45" x14ac:dyDescent="0.25">
      <c r="A14" s="7">
        <v>2020</v>
      </c>
      <c r="B14">
        <f t="shared" ref="B14:B17" si="0">B4-B3</f>
        <v>21086.5</v>
      </c>
      <c r="C14">
        <f t="shared" ref="C14:I17" si="1">C4-C3</f>
        <v>10139.5</v>
      </c>
      <c r="D14">
        <f t="shared" si="1"/>
        <v>-5203</v>
      </c>
      <c r="E14">
        <f t="shared" si="1"/>
        <v>19091.330000000002</v>
      </c>
      <c r="F14">
        <f t="shared" si="1"/>
        <v>8952</v>
      </c>
      <c r="G14">
        <f t="shared" si="1"/>
        <v>20708</v>
      </c>
      <c r="H14">
        <f t="shared" si="1"/>
        <v>32097</v>
      </c>
      <c r="I14">
        <f t="shared" si="1"/>
        <v>24862</v>
      </c>
      <c r="J14" s="8">
        <f t="shared" ref="J14:J17" si="2">AVERAGE(B14:I14)</f>
        <v>16466.666250000002</v>
      </c>
      <c r="K14">
        <v>2</v>
      </c>
      <c r="L14" s="7">
        <v>2020</v>
      </c>
      <c r="M14">
        <f t="shared" ref="M14:M17" si="3">V3-L3</f>
        <v>19463.5</v>
      </c>
      <c r="N14">
        <f t="shared" ref="N14:N17" si="4">W3-M3</f>
        <v>8331.5</v>
      </c>
      <c r="O14">
        <f t="shared" ref="O14:O17" si="5">X3-N3</f>
        <v>-1305.3330000000001</v>
      </c>
      <c r="P14">
        <f t="shared" ref="P14:P17" si="6">Y3-O3</f>
        <v>18376.330000000002</v>
      </c>
      <c r="Q14">
        <f t="shared" ref="Q14:Q17" si="7">Z3-P3</f>
        <v>6986</v>
      </c>
      <c r="R14">
        <f t="shared" ref="R14:R17" si="8">AA3-Q3</f>
        <v>19279</v>
      </c>
      <c r="S14">
        <f t="shared" ref="S14:S17" si="9">AB3-R3</f>
        <v>30973</v>
      </c>
      <c r="T14">
        <f t="shared" ref="T14:T17" si="10">AC3-S3</f>
        <v>23564</v>
      </c>
      <c r="U14" s="8">
        <f t="shared" ref="U14:U17" si="11">AVERAGE(M14:T14)</f>
        <v>15708.499625</v>
      </c>
      <c r="V14">
        <v>2</v>
      </c>
    </row>
    <row r="15" spans="1:45" ht="15.75" thickBot="1" x14ac:dyDescent="0.3">
      <c r="A15" s="7">
        <v>2021</v>
      </c>
      <c r="B15">
        <f t="shared" si="0"/>
        <v>23532</v>
      </c>
      <c r="C15">
        <f t="shared" si="1"/>
        <v>8833</v>
      </c>
      <c r="D15">
        <f t="shared" si="1"/>
        <v>1535</v>
      </c>
      <c r="E15">
        <f t="shared" si="1"/>
        <v>23557</v>
      </c>
      <c r="F15">
        <f t="shared" si="1"/>
        <v>11691</v>
      </c>
      <c r="G15">
        <f t="shared" si="1"/>
        <v>24709.5</v>
      </c>
      <c r="H15">
        <f t="shared" si="1"/>
        <v>37389</v>
      </c>
      <c r="I15">
        <f t="shared" si="1"/>
        <v>27648.5</v>
      </c>
      <c r="J15" s="8">
        <f t="shared" si="2"/>
        <v>19861.875</v>
      </c>
      <c r="K15">
        <v>1</v>
      </c>
      <c r="L15" s="7">
        <v>2021</v>
      </c>
      <c r="M15">
        <f t="shared" si="3"/>
        <v>22254</v>
      </c>
      <c r="N15">
        <f t="shared" si="4"/>
        <v>7265</v>
      </c>
      <c r="O15">
        <f t="shared" si="5"/>
        <v>1051</v>
      </c>
      <c r="P15">
        <f t="shared" si="6"/>
        <v>22586</v>
      </c>
      <c r="Q15">
        <f t="shared" si="7"/>
        <v>9848</v>
      </c>
      <c r="R15">
        <f t="shared" si="8"/>
        <v>23563.5</v>
      </c>
      <c r="S15">
        <f t="shared" si="9"/>
        <v>36077</v>
      </c>
      <c r="T15">
        <f t="shared" si="10"/>
        <v>26858.5</v>
      </c>
      <c r="U15" s="8">
        <f t="shared" si="11"/>
        <v>18687.875</v>
      </c>
      <c r="V15">
        <v>1</v>
      </c>
      <c r="X15" s="7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"/>
    </row>
    <row r="16" spans="1:45" ht="15.75" thickBot="1" x14ac:dyDescent="0.3">
      <c r="A16" s="7">
        <v>2022</v>
      </c>
      <c r="B16">
        <f t="shared" si="0"/>
        <v>17228</v>
      </c>
      <c r="C16">
        <f t="shared" si="1"/>
        <v>6421</v>
      </c>
      <c r="D16">
        <f t="shared" si="1"/>
        <v>3307</v>
      </c>
      <c r="E16">
        <f t="shared" si="1"/>
        <v>18269.5</v>
      </c>
      <c r="F16">
        <f t="shared" si="1"/>
        <v>8658</v>
      </c>
      <c r="G16">
        <f t="shared" si="1"/>
        <v>23060</v>
      </c>
      <c r="H16">
        <f t="shared" si="1"/>
        <v>31278</v>
      </c>
      <c r="I16">
        <f t="shared" si="1"/>
        <v>19593</v>
      </c>
      <c r="J16" s="8">
        <f t="shared" si="2"/>
        <v>15976.8125</v>
      </c>
      <c r="K16">
        <v>3</v>
      </c>
      <c r="L16" s="7">
        <v>2022</v>
      </c>
      <c r="M16">
        <f t="shared" si="3"/>
        <v>15725</v>
      </c>
      <c r="N16">
        <f t="shared" si="4"/>
        <v>4877</v>
      </c>
      <c r="O16">
        <f t="shared" si="5"/>
        <v>348</v>
      </c>
      <c r="P16">
        <f t="shared" si="6"/>
        <v>16905</v>
      </c>
      <c r="Q16">
        <f t="shared" si="7"/>
        <v>7879</v>
      </c>
      <c r="R16">
        <f t="shared" si="8"/>
        <v>21566</v>
      </c>
      <c r="S16">
        <f t="shared" si="9"/>
        <v>30180</v>
      </c>
      <c r="T16">
        <f t="shared" si="10"/>
        <v>18551</v>
      </c>
      <c r="U16" s="8">
        <f t="shared" si="11"/>
        <v>14503.875</v>
      </c>
      <c r="V16">
        <v>3</v>
      </c>
      <c r="X16" s="8"/>
      <c r="AI16" s="2"/>
    </row>
    <row r="17" spans="1:35" ht="15.75" thickBot="1" x14ac:dyDescent="0.3">
      <c r="A17" s="7">
        <v>2023</v>
      </c>
      <c r="B17">
        <f t="shared" si="0"/>
        <v>16147.5</v>
      </c>
      <c r="C17">
        <f t="shared" si="1"/>
        <v>12995</v>
      </c>
      <c r="D17">
        <f t="shared" si="1"/>
        <v>3714</v>
      </c>
      <c r="E17">
        <f t="shared" ref="E17:I17" si="12">E7-E6</f>
        <v>16174.5</v>
      </c>
      <c r="F17">
        <f t="shared" si="12"/>
        <v>9739</v>
      </c>
      <c r="G17">
        <f t="shared" si="12"/>
        <v>17109</v>
      </c>
      <c r="H17">
        <f t="shared" si="12"/>
        <v>28726</v>
      </c>
      <c r="I17">
        <f t="shared" si="12"/>
        <v>15159</v>
      </c>
      <c r="J17" s="8">
        <f t="shared" si="2"/>
        <v>14970.5</v>
      </c>
      <c r="K17">
        <v>5</v>
      </c>
      <c r="L17" s="7">
        <v>2023</v>
      </c>
      <c r="M17">
        <f t="shared" si="3"/>
        <v>14540.5</v>
      </c>
      <c r="N17">
        <f t="shared" si="4"/>
        <v>9986</v>
      </c>
      <c r="O17">
        <f t="shared" si="5"/>
        <v>838</v>
      </c>
      <c r="P17">
        <f t="shared" si="6"/>
        <v>15189</v>
      </c>
      <c r="Q17">
        <f t="shared" si="7"/>
        <v>7072</v>
      </c>
      <c r="R17">
        <f t="shared" si="8"/>
        <v>15840</v>
      </c>
      <c r="S17">
        <f t="shared" si="9"/>
        <v>28032</v>
      </c>
      <c r="T17">
        <f t="shared" si="10"/>
        <v>13984</v>
      </c>
      <c r="U17" s="8">
        <f t="shared" si="11"/>
        <v>13185.1875</v>
      </c>
      <c r="V17">
        <v>5</v>
      </c>
      <c r="X17" s="8"/>
      <c r="AI17" s="2"/>
    </row>
    <row r="18" spans="1:35" ht="15.75" thickBot="1" x14ac:dyDescent="0.3">
      <c r="L18" s="8"/>
      <c r="X18" s="8"/>
      <c r="AI18" s="2"/>
    </row>
    <row r="19" spans="1:35" ht="15.75" thickBot="1" x14ac:dyDescent="0.3">
      <c r="L19" s="8"/>
      <c r="X19" s="8"/>
      <c r="AI19" s="2"/>
    </row>
    <row r="20" spans="1:35" x14ac:dyDescent="0.25">
      <c r="L20" s="8"/>
      <c r="X20" s="8"/>
    </row>
    <row r="21" spans="1:35" x14ac:dyDescent="0.25">
      <c r="L21" s="8"/>
      <c r="X21" s="8"/>
    </row>
    <row r="22" spans="1:35" x14ac:dyDescent="0.25">
      <c r="L22" s="8"/>
      <c r="X22" s="8"/>
    </row>
    <row r="23" spans="1:35" x14ac:dyDescent="0.25">
      <c r="X23" s="8"/>
    </row>
  </sheetData>
  <sortState xmlns:xlrd2="http://schemas.microsoft.com/office/spreadsheetml/2017/richdata2" ref="A1:B5">
    <sortCondition descending="1" ref="A1:A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8022-135E-4EB2-97E4-302299471420}">
  <dimension ref="A1:AF23"/>
  <sheetViews>
    <sheetView tabSelected="1" topLeftCell="A17" workbookViewId="0">
      <selection activeCell="L7" sqref="L7"/>
    </sheetView>
  </sheetViews>
  <sheetFormatPr defaultRowHeight="15" x14ac:dyDescent="0.25"/>
  <cols>
    <col min="1" max="1" width="11.5703125" customWidth="1"/>
    <col min="10" max="10" width="12" customWidth="1"/>
    <col min="11" max="11" width="12.7109375" customWidth="1"/>
  </cols>
  <sheetData>
    <row r="1" spans="1:32" ht="63.75" thickBot="1" x14ac:dyDescent="0.3">
      <c r="A1" s="7" t="s">
        <v>19</v>
      </c>
      <c r="B1" s="8" t="s">
        <v>5</v>
      </c>
      <c r="C1" s="8" t="s">
        <v>6</v>
      </c>
      <c r="D1" s="8" t="s">
        <v>7</v>
      </c>
      <c r="E1" s="8" t="s">
        <v>9</v>
      </c>
      <c r="F1" s="8" t="s">
        <v>8</v>
      </c>
      <c r="G1" s="8" t="s">
        <v>10</v>
      </c>
      <c r="H1" s="8" t="s">
        <v>11</v>
      </c>
      <c r="I1" s="8" t="s">
        <v>12</v>
      </c>
      <c r="J1" s="14" t="s">
        <v>43</v>
      </c>
      <c r="L1" s="7" t="s">
        <v>44</v>
      </c>
      <c r="M1" s="8" t="s">
        <v>5</v>
      </c>
      <c r="N1" s="8" t="s">
        <v>6</v>
      </c>
      <c r="O1" s="8" t="s">
        <v>7</v>
      </c>
      <c r="P1" s="8" t="s">
        <v>9</v>
      </c>
      <c r="Q1" s="8" t="s">
        <v>8</v>
      </c>
      <c r="R1" s="8" t="s">
        <v>10</v>
      </c>
      <c r="S1" s="8" t="s">
        <v>11</v>
      </c>
      <c r="T1" s="8" t="s">
        <v>12</v>
      </c>
      <c r="U1" s="10">
        <v>1</v>
      </c>
      <c r="V1" s="6">
        <v>655</v>
      </c>
      <c r="W1" s="6" t="s">
        <v>45</v>
      </c>
      <c r="X1" s="2">
        <v>8205</v>
      </c>
      <c r="Y1" s="2">
        <v>8205</v>
      </c>
      <c r="Z1" s="2">
        <v>0</v>
      </c>
      <c r="AA1" s="2">
        <v>4734</v>
      </c>
      <c r="AB1" s="6" t="b">
        <v>0</v>
      </c>
      <c r="AC1" s="13" t="s">
        <v>25</v>
      </c>
      <c r="AD1" s="6" t="s">
        <v>26</v>
      </c>
      <c r="AE1" s="6">
        <v>2019</v>
      </c>
      <c r="AF1" s="2">
        <v>8205</v>
      </c>
    </row>
    <row r="2" spans="1:32" ht="15.75" thickBot="1" x14ac:dyDescent="0.3">
      <c r="A2" s="7">
        <v>2019</v>
      </c>
      <c r="B2" s="2">
        <v>41411.5</v>
      </c>
      <c r="C2" s="1">
        <v>21519.07</v>
      </c>
      <c r="D2" s="2">
        <v>11225</v>
      </c>
      <c r="F2" s="2">
        <v>32199</v>
      </c>
      <c r="G2" s="2">
        <v>21032.5</v>
      </c>
      <c r="H2" s="2">
        <v>24728</v>
      </c>
      <c r="I2" s="2">
        <v>24132</v>
      </c>
      <c r="L2" s="7">
        <v>2019</v>
      </c>
      <c r="M2" s="2">
        <v>30800.5</v>
      </c>
      <c r="N2" s="2">
        <v>15709.07</v>
      </c>
      <c r="O2" s="2">
        <v>8581</v>
      </c>
      <c r="P2" s="2"/>
      <c r="Q2" s="2">
        <v>25574</v>
      </c>
      <c r="R2" s="2">
        <v>7012</v>
      </c>
      <c r="S2" s="2">
        <v>8205</v>
      </c>
      <c r="T2" s="2">
        <v>9982</v>
      </c>
      <c r="U2" s="10">
        <v>2</v>
      </c>
      <c r="V2" s="6">
        <v>655</v>
      </c>
      <c r="W2" s="6" t="s">
        <v>46</v>
      </c>
      <c r="X2" s="2">
        <v>33287</v>
      </c>
      <c r="Y2" s="2">
        <v>33385</v>
      </c>
      <c r="Z2" s="2">
        <v>98</v>
      </c>
      <c r="AA2" s="2">
        <v>8104</v>
      </c>
      <c r="AB2" s="6" t="b">
        <v>0</v>
      </c>
      <c r="AC2" s="13" t="s">
        <v>25</v>
      </c>
      <c r="AD2" s="6" t="s">
        <v>26</v>
      </c>
      <c r="AE2" s="6">
        <v>2020</v>
      </c>
      <c r="AF2" s="2">
        <v>33385</v>
      </c>
    </row>
    <row r="3" spans="1:32" ht="15.75" thickBot="1" x14ac:dyDescent="0.3">
      <c r="A3" s="7">
        <v>2020</v>
      </c>
      <c r="B3" s="2">
        <v>61706</v>
      </c>
      <c r="C3" s="1">
        <v>31905.57</v>
      </c>
      <c r="D3" s="2">
        <v>987</v>
      </c>
      <c r="E3" s="2">
        <v>34184.33</v>
      </c>
      <c r="F3" s="2">
        <v>42259</v>
      </c>
      <c r="G3" s="2">
        <v>41161.5</v>
      </c>
      <c r="H3" s="2">
        <v>56519</v>
      </c>
      <c r="I3" s="2">
        <v>48417</v>
      </c>
      <c r="L3" s="7">
        <v>2020</v>
      </c>
      <c r="M3" s="2">
        <v>53098</v>
      </c>
      <c r="N3" s="2">
        <v>28710.57</v>
      </c>
      <c r="O3" s="2">
        <v>1938</v>
      </c>
      <c r="P3" s="2">
        <v>21488</v>
      </c>
      <c r="Q3" s="2">
        <v>39643</v>
      </c>
      <c r="R3" s="2">
        <v>29326.5</v>
      </c>
      <c r="S3" s="2">
        <v>33287</v>
      </c>
      <c r="T3" s="2">
        <v>33060</v>
      </c>
      <c r="U3" s="10">
        <v>3</v>
      </c>
      <c r="V3" s="6">
        <v>655</v>
      </c>
      <c r="W3" s="6" t="s">
        <v>47</v>
      </c>
      <c r="X3" s="2">
        <v>68042</v>
      </c>
      <c r="Y3" s="2">
        <v>68042</v>
      </c>
      <c r="Z3" s="2">
        <v>0</v>
      </c>
      <c r="AA3" s="2">
        <v>10448</v>
      </c>
      <c r="AB3" s="6" t="b">
        <v>0</v>
      </c>
      <c r="AC3" s="13" t="s">
        <v>25</v>
      </c>
      <c r="AD3" s="6" t="s">
        <v>26</v>
      </c>
      <c r="AE3" s="6">
        <v>2021</v>
      </c>
      <c r="AF3" s="2">
        <v>68042</v>
      </c>
    </row>
    <row r="4" spans="1:32" ht="15.75" thickBot="1" x14ac:dyDescent="0.3">
      <c r="A4" s="7">
        <v>2021</v>
      </c>
      <c r="B4" s="2">
        <v>85271</v>
      </c>
      <c r="C4" s="1">
        <v>40633.57</v>
      </c>
      <c r="D4" s="2">
        <v>2014</v>
      </c>
      <c r="E4" s="2">
        <v>57531.33</v>
      </c>
      <c r="F4" s="2">
        <v>53974</v>
      </c>
      <c r="G4" s="2">
        <v>65878</v>
      </c>
      <c r="H4" s="2">
        <v>93413</v>
      </c>
      <c r="I4" s="2">
        <v>76418.5</v>
      </c>
      <c r="L4" s="7">
        <v>2021</v>
      </c>
      <c r="M4" s="2">
        <v>73905</v>
      </c>
      <c r="N4" s="2">
        <v>37533.57</v>
      </c>
      <c r="O4" s="2">
        <v>2081</v>
      </c>
      <c r="P4" s="2">
        <v>42340.33</v>
      </c>
      <c r="Q4" s="2">
        <v>48874</v>
      </c>
      <c r="R4" s="2">
        <v>51535</v>
      </c>
      <c r="S4" s="2">
        <v>68042</v>
      </c>
      <c r="T4" s="2">
        <v>59652</v>
      </c>
      <c r="U4" s="10">
        <v>4</v>
      </c>
      <c r="V4" s="6">
        <v>655</v>
      </c>
      <c r="W4" s="6" t="s">
        <v>48</v>
      </c>
      <c r="X4" s="2">
        <v>101021</v>
      </c>
      <c r="Y4" s="2">
        <v>101031</v>
      </c>
      <c r="Z4" s="2">
        <v>10</v>
      </c>
      <c r="AA4" s="2">
        <v>6849</v>
      </c>
      <c r="AB4" s="6" t="b">
        <v>0</v>
      </c>
      <c r="AC4" s="13" t="s">
        <v>25</v>
      </c>
      <c r="AD4" s="6" t="s">
        <v>26</v>
      </c>
      <c r="AE4" s="6">
        <v>2022</v>
      </c>
      <c r="AF4" s="2">
        <v>101031</v>
      </c>
    </row>
    <row r="5" spans="1:32" ht="15.75" thickBot="1" x14ac:dyDescent="0.3">
      <c r="A5" s="7">
        <v>2022</v>
      </c>
      <c r="B5" s="2">
        <v>102308</v>
      </c>
      <c r="C5" s="1">
        <v>47238.57</v>
      </c>
      <c r="D5" s="2">
        <v>3611</v>
      </c>
      <c r="E5" s="2">
        <v>75566.33</v>
      </c>
      <c r="F5" s="2">
        <v>62760</v>
      </c>
      <c r="G5" s="2">
        <v>88751</v>
      </c>
      <c r="H5" s="2">
        <v>124913</v>
      </c>
      <c r="I5" s="2">
        <v>95555.5</v>
      </c>
      <c r="L5" s="7">
        <v>2022</v>
      </c>
      <c r="M5" s="2">
        <v>94807</v>
      </c>
      <c r="N5" s="2">
        <v>44534.57</v>
      </c>
      <c r="O5" s="2">
        <v>4749</v>
      </c>
      <c r="P5" s="2">
        <v>63613.33</v>
      </c>
      <c r="Q5" s="2">
        <v>57038</v>
      </c>
      <c r="R5" s="2">
        <v>75713</v>
      </c>
      <c r="S5" s="2">
        <v>101021</v>
      </c>
      <c r="T5" s="2">
        <v>82294.5</v>
      </c>
      <c r="U5" s="10">
        <v>5</v>
      </c>
      <c r="V5" s="6">
        <v>655</v>
      </c>
      <c r="W5" s="6" t="s">
        <v>49</v>
      </c>
      <c r="X5" s="2">
        <v>132492</v>
      </c>
      <c r="Y5" s="2">
        <v>132492</v>
      </c>
      <c r="Z5" s="2">
        <v>0</v>
      </c>
      <c r="AA5" s="5"/>
      <c r="AB5" s="5"/>
      <c r="AC5" s="5"/>
      <c r="AD5" s="5"/>
      <c r="AE5" s="5"/>
      <c r="AF5" s="5"/>
    </row>
    <row r="6" spans="1:32" ht="15.75" thickBot="1" x14ac:dyDescent="0.3">
      <c r="A6" s="7">
        <v>2023</v>
      </c>
      <c r="B6" s="2">
        <v>118553.5</v>
      </c>
      <c r="C6" s="1">
        <v>58847.57</v>
      </c>
      <c r="D6" s="2">
        <v>7733</v>
      </c>
      <c r="E6" s="2">
        <v>91938.33</v>
      </c>
      <c r="F6" s="2">
        <v>71601</v>
      </c>
      <c r="G6" s="2">
        <v>105822</v>
      </c>
      <c r="H6" s="2">
        <v>154044</v>
      </c>
      <c r="I6" s="2">
        <v>110769.5</v>
      </c>
      <c r="L6" s="7">
        <v>2023</v>
      </c>
      <c r="M6" s="2">
        <v>110827.5</v>
      </c>
      <c r="N6" s="2">
        <v>51752.57</v>
      </c>
      <c r="O6" s="2">
        <v>7414</v>
      </c>
      <c r="P6" s="2">
        <v>80766.33</v>
      </c>
      <c r="Q6" s="2">
        <v>67772</v>
      </c>
      <c r="R6" s="2">
        <v>97196</v>
      </c>
      <c r="S6" s="2">
        <v>132492</v>
      </c>
      <c r="T6" s="2">
        <v>100613.5</v>
      </c>
      <c r="U6" s="10">
        <v>5</v>
      </c>
      <c r="V6" s="6">
        <v>654</v>
      </c>
      <c r="W6" s="6" t="s">
        <v>49</v>
      </c>
      <c r="X6" s="2">
        <v>97196</v>
      </c>
      <c r="Y6" s="2">
        <v>97226</v>
      </c>
      <c r="Z6" s="6"/>
      <c r="AA6" s="5"/>
      <c r="AB6" s="5"/>
      <c r="AC6" s="5"/>
      <c r="AD6" s="5"/>
      <c r="AE6" s="5"/>
      <c r="AF6" s="5"/>
    </row>
    <row r="7" spans="1:32" ht="15.75" thickBot="1" x14ac:dyDescent="0.3">
      <c r="A7" s="7">
        <v>2024</v>
      </c>
      <c r="B7" s="6"/>
      <c r="C7" s="6"/>
      <c r="D7" s="2"/>
      <c r="E7" s="2"/>
      <c r="F7" s="6"/>
      <c r="G7" s="13"/>
      <c r="H7" s="6"/>
      <c r="I7" s="6"/>
      <c r="J7" s="2"/>
      <c r="L7" s="7">
        <v>2024</v>
      </c>
      <c r="M7" s="2"/>
    </row>
    <row r="8" spans="1:32" ht="30.75" thickBot="1" x14ac:dyDescent="0.3">
      <c r="A8" s="17" t="s">
        <v>30</v>
      </c>
      <c r="B8" s="14" t="s">
        <v>31</v>
      </c>
      <c r="C8" s="6" t="s">
        <v>32</v>
      </c>
      <c r="D8" s="7" t="s">
        <v>33</v>
      </c>
      <c r="E8" s="8" t="s">
        <v>37</v>
      </c>
      <c r="F8" s="8" t="s">
        <v>34</v>
      </c>
      <c r="G8" s="8" t="s">
        <v>38</v>
      </c>
      <c r="H8" s="8" t="s">
        <v>35</v>
      </c>
      <c r="I8" s="8" t="s">
        <v>39</v>
      </c>
      <c r="J8" s="8" t="s">
        <v>36</v>
      </c>
      <c r="K8" s="8" t="s">
        <v>40</v>
      </c>
      <c r="L8" s="8"/>
      <c r="M8" s="8"/>
      <c r="O8" s="5"/>
    </row>
    <row r="9" spans="1:32" ht="60.75" thickBot="1" x14ac:dyDescent="0.3">
      <c r="A9" t="s">
        <v>5</v>
      </c>
      <c r="B9" s="6">
        <f>M2-M10</f>
        <v>5773</v>
      </c>
      <c r="C9" s="6">
        <f>B2-M2</f>
        <v>10611</v>
      </c>
      <c r="D9" s="15">
        <f>M3-M11</f>
        <v>11059.5</v>
      </c>
      <c r="E9" s="2">
        <f>B3-M3</f>
        <v>8608</v>
      </c>
      <c r="F9" s="2">
        <f>M4-M12</f>
        <v>10780</v>
      </c>
      <c r="G9" s="2">
        <f>B4-M4</f>
        <v>11366</v>
      </c>
      <c r="H9" s="2">
        <f>M5-M13</f>
        <v>8150</v>
      </c>
      <c r="I9" s="2">
        <f>B5-M5</f>
        <v>7501</v>
      </c>
      <c r="J9" s="2">
        <f>M6-M14</f>
        <v>6942.5</v>
      </c>
      <c r="K9">
        <f>B6-M6</f>
        <v>7726</v>
      </c>
      <c r="L9" s="7" t="s">
        <v>15</v>
      </c>
      <c r="M9" s="8" t="s">
        <v>5</v>
      </c>
      <c r="N9" s="8" t="s">
        <v>6</v>
      </c>
      <c r="O9" s="8" t="s">
        <v>7</v>
      </c>
      <c r="P9" s="8" t="s">
        <v>9</v>
      </c>
      <c r="Q9" s="8" t="s">
        <v>8</v>
      </c>
      <c r="R9" s="8" t="s">
        <v>10</v>
      </c>
      <c r="S9" s="8" t="s">
        <v>11</v>
      </c>
      <c r="T9" s="8" t="s">
        <v>12</v>
      </c>
    </row>
    <row r="10" spans="1:32" ht="15.75" thickBot="1" x14ac:dyDescent="0.3">
      <c r="A10" s="17" t="s">
        <v>6</v>
      </c>
      <c r="B10" s="6">
        <f>N2-N10</f>
        <v>4665.57</v>
      </c>
      <c r="C10" s="6">
        <f>C2-N2</f>
        <v>5810</v>
      </c>
      <c r="D10" s="15">
        <f>N3-N11</f>
        <v>5458.5</v>
      </c>
      <c r="E10" s="2">
        <f>C3-N3</f>
        <v>3195</v>
      </c>
      <c r="F10" s="2">
        <f>N4-N12</f>
        <v>4142</v>
      </c>
      <c r="G10" s="2">
        <f>C4-N4</f>
        <v>3100</v>
      </c>
      <c r="H10" s="2">
        <f>N5-N13</f>
        <v>2310</v>
      </c>
      <c r="I10" s="2">
        <f>C5-N5</f>
        <v>2704</v>
      </c>
      <c r="J10" s="2">
        <f>N6-N14</f>
        <v>3107</v>
      </c>
      <c r="K10">
        <f>C6-N6</f>
        <v>7095</v>
      </c>
      <c r="L10" s="7">
        <v>2019</v>
      </c>
      <c r="M10" s="1">
        <v>25027.5</v>
      </c>
      <c r="N10">
        <v>11043.5</v>
      </c>
      <c r="O10" s="1">
        <v>7848</v>
      </c>
      <c r="Q10" s="1">
        <v>20354</v>
      </c>
      <c r="R10" s="1">
        <v>2221</v>
      </c>
      <c r="S10" s="1">
        <v>3364</v>
      </c>
      <c r="T10" s="1">
        <v>4064</v>
      </c>
    </row>
    <row r="11" spans="1:32" ht="15.75" thickBot="1" x14ac:dyDescent="0.3">
      <c r="A11" s="17" t="s">
        <v>7</v>
      </c>
      <c r="B11" s="6">
        <f>O2-O10</f>
        <v>733</v>
      </c>
      <c r="C11" s="2">
        <f>D2-O2</f>
        <v>2644</v>
      </c>
      <c r="D11" s="15">
        <f>O3-O11</f>
        <v>-5379</v>
      </c>
      <c r="E11" s="2">
        <f>D3-O3</f>
        <v>-951</v>
      </c>
      <c r="F11" s="2">
        <f>O4-O12</f>
        <v>-33</v>
      </c>
      <c r="G11" s="2">
        <f>D4-O4</f>
        <v>-67</v>
      </c>
      <c r="H11" s="2">
        <f>O5-O13</f>
        <v>1100</v>
      </c>
      <c r="I11" s="2">
        <f>D5-O5</f>
        <v>-1138</v>
      </c>
      <c r="J11" s="2">
        <f>O6-O14</f>
        <v>458</v>
      </c>
      <c r="K11">
        <f>D6-O6</f>
        <v>319</v>
      </c>
      <c r="L11" s="7">
        <v>2020</v>
      </c>
      <c r="M11" s="2">
        <v>42038.5</v>
      </c>
      <c r="N11" s="1">
        <v>23252.07</v>
      </c>
      <c r="O11" s="1">
        <v>7317</v>
      </c>
      <c r="P11" s="2">
        <v>15938</v>
      </c>
      <c r="Q11" s="2">
        <v>34421</v>
      </c>
      <c r="R11" s="2">
        <v>21673.5</v>
      </c>
      <c r="S11" s="2">
        <v>25428</v>
      </c>
      <c r="T11" s="2">
        <v>24785</v>
      </c>
    </row>
    <row r="12" spans="1:32" ht="15.75" thickBot="1" x14ac:dyDescent="0.3">
      <c r="A12" s="16" t="s">
        <v>9</v>
      </c>
      <c r="B12" s="8"/>
      <c r="C12" s="2">
        <f>E2-P2</f>
        <v>0</v>
      </c>
      <c r="D12" s="15">
        <f>P3-P11</f>
        <v>5550</v>
      </c>
      <c r="E12" s="2">
        <f>E3-P3</f>
        <v>12696.330000000002</v>
      </c>
      <c r="F12" s="2">
        <f>P4-P12</f>
        <v>7311</v>
      </c>
      <c r="G12" s="2">
        <f>E4-P4</f>
        <v>15191</v>
      </c>
      <c r="H12" s="2">
        <f>P5-P13</f>
        <v>5027</v>
      </c>
      <c r="I12" s="2">
        <f>E5-P5</f>
        <v>11953</v>
      </c>
      <c r="J12" s="2">
        <f>P6-P14</f>
        <v>3910.5</v>
      </c>
      <c r="K12">
        <f>E6-P6</f>
        <v>11172</v>
      </c>
      <c r="L12" s="7">
        <v>2021</v>
      </c>
      <c r="M12" s="2">
        <v>63125</v>
      </c>
      <c r="N12" s="1">
        <v>33391.57</v>
      </c>
      <c r="O12" s="1">
        <v>2114</v>
      </c>
      <c r="P12" s="2">
        <v>35029.33</v>
      </c>
      <c r="Q12" s="2">
        <v>43373</v>
      </c>
      <c r="R12" s="2">
        <v>42381.5</v>
      </c>
      <c r="S12" s="2">
        <v>57525</v>
      </c>
      <c r="T12" s="2">
        <v>49647</v>
      </c>
    </row>
    <row r="13" spans="1:32" ht="15.75" thickBot="1" x14ac:dyDescent="0.3">
      <c r="A13" t="s">
        <v>8</v>
      </c>
      <c r="B13">
        <f>Q2-Q10</f>
        <v>5220</v>
      </c>
      <c r="C13" s="2">
        <f>F2-Q2</f>
        <v>6625</v>
      </c>
      <c r="D13" s="15">
        <f>Q3-Q11</f>
        <v>5222</v>
      </c>
      <c r="E13" s="2">
        <f>F3-Q3</f>
        <v>2616</v>
      </c>
      <c r="F13" s="2">
        <f>Q4-Q12</f>
        <v>5501</v>
      </c>
      <c r="G13" s="2">
        <f>F4-Q4</f>
        <v>5100</v>
      </c>
      <c r="H13" s="2">
        <f>Q5-Q13</f>
        <v>1974</v>
      </c>
      <c r="I13" s="2">
        <f>F5-Q5</f>
        <v>5722</v>
      </c>
      <c r="J13" s="2">
        <f>Q6-Q14</f>
        <v>4050</v>
      </c>
      <c r="K13">
        <f>F6-Q6</f>
        <v>3829</v>
      </c>
      <c r="L13" s="7">
        <v>2022</v>
      </c>
      <c r="M13" s="2">
        <v>86657</v>
      </c>
      <c r="N13" s="1">
        <v>42224.57</v>
      </c>
      <c r="O13" s="1">
        <v>3649</v>
      </c>
      <c r="P13" s="2">
        <v>58586.33</v>
      </c>
      <c r="Q13" s="2">
        <v>55064</v>
      </c>
      <c r="R13" s="2">
        <v>67091</v>
      </c>
      <c r="S13" s="2">
        <v>94914</v>
      </c>
      <c r="T13" s="2">
        <v>77295.5</v>
      </c>
    </row>
    <row r="14" spans="1:32" ht="15.75" thickBot="1" x14ac:dyDescent="0.3">
      <c r="A14" t="s">
        <v>10</v>
      </c>
      <c r="B14">
        <f>R2-R10</f>
        <v>4791</v>
      </c>
      <c r="C14">
        <f>G2-R2</f>
        <v>14020.5</v>
      </c>
      <c r="D14" s="15">
        <f>R3-R11</f>
        <v>7653</v>
      </c>
      <c r="E14">
        <f>G3-R3</f>
        <v>11835</v>
      </c>
      <c r="F14">
        <f>R4-R12</f>
        <v>9153.5</v>
      </c>
      <c r="G14">
        <f>G4-R4</f>
        <v>14343</v>
      </c>
      <c r="H14">
        <f>R5-R13</f>
        <v>8622</v>
      </c>
      <c r="I14">
        <f>G5-R5</f>
        <v>13038</v>
      </c>
      <c r="J14">
        <f>R6-R14</f>
        <v>7045</v>
      </c>
      <c r="K14">
        <f>G6-R6</f>
        <v>8626</v>
      </c>
      <c r="L14" s="7">
        <v>2023</v>
      </c>
      <c r="M14" s="2">
        <v>103885</v>
      </c>
      <c r="N14" s="1">
        <v>48645.57</v>
      </c>
      <c r="O14" s="1">
        <v>6956</v>
      </c>
      <c r="P14" s="1">
        <v>76855.83</v>
      </c>
      <c r="Q14" s="2">
        <v>63722</v>
      </c>
      <c r="R14" s="2">
        <v>90151</v>
      </c>
      <c r="S14" s="2">
        <v>126192</v>
      </c>
      <c r="T14" s="2">
        <v>96888.5</v>
      </c>
    </row>
    <row r="15" spans="1:32" x14ac:dyDescent="0.25">
      <c r="A15" t="s">
        <v>11</v>
      </c>
      <c r="B15">
        <f>S2-S10</f>
        <v>4841</v>
      </c>
      <c r="C15" s="16">
        <f>H2-S2</f>
        <v>16523</v>
      </c>
      <c r="D15" s="15">
        <f>S3-S11</f>
        <v>7859</v>
      </c>
      <c r="E15" s="16">
        <f>H3-S3</f>
        <v>23232</v>
      </c>
      <c r="F15" s="16">
        <f>S4-S12</f>
        <v>10517</v>
      </c>
      <c r="G15" s="16">
        <f>H4-S4</f>
        <v>25371</v>
      </c>
      <c r="H15" s="16">
        <f>S5-S13</f>
        <v>6107</v>
      </c>
      <c r="I15" s="16">
        <f>H5-S5</f>
        <v>23892</v>
      </c>
      <c r="J15" s="16">
        <f>S6-S14</f>
        <v>6300</v>
      </c>
      <c r="K15">
        <f>H6-S6</f>
        <v>21552</v>
      </c>
      <c r="L15" s="7">
        <v>2024</v>
      </c>
      <c r="M15" s="1">
        <v>120032.5</v>
      </c>
      <c r="N15" s="1">
        <v>61640.57</v>
      </c>
      <c r="O15" s="1">
        <v>10670</v>
      </c>
      <c r="P15" s="1">
        <v>93030.33</v>
      </c>
      <c r="Q15" s="1">
        <v>73461</v>
      </c>
      <c r="R15" s="1">
        <v>107260</v>
      </c>
      <c r="S15" s="1">
        <v>154918</v>
      </c>
      <c r="T15" s="1">
        <v>112047.5</v>
      </c>
    </row>
    <row r="16" spans="1:32" x14ac:dyDescent="0.25">
      <c r="A16" s="16" t="s">
        <v>12</v>
      </c>
      <c r="B16">
        <f>T2-T10</f>
        <v>5918</v>
      </c>
      <c r="C16">
        <f>I2-T2</f>
        <v>14150</v>
      </c>
      <c r="D16" s="15">
        <f>T3-T11</f>
        <v>8275</v>
      </c>
      <c r="E16">
        <f>I3-T3</f>
        <v>15357</v>
      </c>
      <c r="F16">
        <f>T4-T12</f>
        <v>10005</v>
      </c>
      <c r="G16">
        <f>I4-T4</f>
        <v>16766.5</v>
      </c>
      <c r="H16">
        <f>T5-T13</f>
        <v>4999</v>
      </c>
      <c r="I16">
        <f>I5-T5</f>
        <v>13261</v>
      </c>
      <c r="J16">
        <f>T6-T14</f>
        <v>3725</v>
      </c>
      <c r="K16">
        <f>I6-T6</f>
        <v>10156</v>
      </c>
    </row>
    <row r="17" spans="1:11" x14ac:dyDescent="0.25">
      <c r="A17" s="8" t="s">
        <v>4</v>
      </c>
      <c r="B17" s="8">
        <f>AVERAGE(B9:B16)</f>
        <v>4563.0814285714287</v>
      </c>
      <c r="C17" s="8">
        <f t="shared" ref="C17:K19" si="0">AVERAGE(C9:C16)</f>
        <v>8797.9375</v>
      </c>
      <c r="D17" s="8">
        <f t="shared" si="0"/>
        <v>5712.25</v>
      </c>
      <c r="E17" s="8">
        <f t="shared" si="0"/>
        <v>9573.5412500000002</v>
      </c>
      <c r="F17" s="8">
        <f t="shared" si="0"/>
        <v>7172.0625</v>
      </c>
      <c r="G17" s="8">
        <f t="shared" si="0"/>
        <v>11396.3125</v>
      </c>
      <c r="H17" s="8">
        <f t="shared" si="0"/>
        <v>4786.125</v>
      </c>
      <c r="I17" s="8">
        <f t="shared" si="0"/>
        <v>9616.625</v>
      </c>
      <c r="J17" s="8">
        <f t="shared" si="0"/>
        <v>4442.25</v>
      </c>
      <c r="K17" s="8">
        <f t="shared" si="0"/>
        <v>8809.375</v>
      </c>
    </row>
    <row r="18" spans="1:11" x14ac:dyDescent="0.25">
      <c r="D18" s="8"/>
    </row>
    <row r="19" spans="1:11" x14ac:dyDescent="0.25">
      <c r="D19" s="16"/>
    </row>
    <row r="21" spans="1:11" x14ac:dyDescent="0.25">
      <c r="A21" s="8"/>
      <c r="B21" s="8"/>
      <c r="D21" s="8"/>
    </row>
    <row r="22" spans="1:11" x14ac:dyDescent="0.25">
      <c r="A22" s="8"/>
      <c r="B22" s="8"/>
      <c r="D22" s="8"/>
    </row>
    <row r="23" spans="1:11" x14ac:dyDescent="0.25">
      <c r="D23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627B-026D-45A0-AB17-26F0B96F6A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jan-dec L2</vt:lpstr>
      <vt:lpstr>L0</vt:lpstr>
      <vt:lpstr>2 szns L3</vt:lpstr>
      <vt:lpstr>split szn L3</vt:lpstr>
      <vt:lpstr>L0vsL3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bby</dc:creator>
  <cp:lastModifiedBy>Ga bby</cp:lastModifiedBy>
  <dcterms:created xsi:type="dcterms:W3CDTF">2024-06-24T01:01:30Z</dcterms:created>
  <dcterms:modified xsi:type="dcterms:W3CDTF">2024-07-09T21:14:40Z</dcterms:modified>
</cp:coreProperties>
</file>